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workbookProtection workbookAlgorithmName="SHA-512" workbookHashValue="MSaHfv5ws0xq0KK7XQUKwUSaq9A62iI3kRSxWHFlv+yYWDuthRKHGpitguHdhsI+Gx6HvSNxp1dJyzSjZBB2uQ==" workbookSaltValue="RrhPgb57x+NFN/Fz/+z1pQ==" workbookSpinCount="100000" lockStructure="1"/>
  <bookViews>
    <workbookView xWindow="0" yWindow="0" windowWidth="15600" windowHeight="11760" tabRatio="877" firstSheet="3" activeTab="3"/>
  </bookViews>
  <sheets>
    <sheet name="اطلاعات پایه" sheetId="1" state="hidden" r:id="rId1"/>
    <sheet name="ارتباطات" sheetId="14" state="hidden" r:id="rId2"/>
    <sheet name="راهنمای رشته و گروه تحصیلی" sheetId="11" r:id="rId3"/>
    <sheet name="رئیس هیئت مدیره" sheetId="3" r:id="rId4"/>
    <sheet name="نایب رئیس هیئت مدیره" sheetId="4" r:id="rId5"/>
    <sheet name="عضو هیئت مدیره1" sheetId="5" r:id="rId6"/>
    <sheet name="عضو هیئت مدیره2" sheetId="6" r:id="rId7"/>
    <sheet name="عضو هیئت مدیره3" sheetId="7" r:id="rId8"/>
    <sheet name="عضو هیئت مدیره4" sheetId="8" r:id="rId9"/>
    <sheet name="عضو هیئت مدیره5" sheetId="9" r:id="rId10"/>
    <sheet name="مدیر عامل(خارج از هیئت مدیره)" sheetId="10" r:id="rId11"/>
    <sheet name="تحلیل اطلاعات" sheetId="15" state="hidden" r:id="rId12"/>
    <sheet name="اطلاعات جامع مدیران" sheetId="13" state="hidden" r:id="rId13"/>
  </sheets>
  <definedNames>
    <definedName name="_xlnm._FilterDatabase" localSheetId="1" hidden="1">ارتباطات!$A$1:$BD$79</definedName>
    <definedName name="_xlnm._FilterDatabase" localSheetId="0" hidden="1">'اطلاعات پایه'!$V$2:$AI$829</definedName>
    <definedName name="_xlnm._FilterDatabase" localSheetId="2" hidden="1">'راهنمای رشته و گروه تحصیلی'!$C$2:$D$4996</definedName>
    <definedName name="maghta">'اطلاعات پایه'!$F$3:$F$16</definedName>
    <definedName name="_xlnm.Print_Area" localSheetId="3">'رئیس هیئت مدیره'!$O$7</definedName>
    <definedName name="_xlnm.Print_Area" localSheetId="4">'نایب رئیس هیئت مدیره'!$AP$21</definedName>
    <definedName name="reshte">'اطلاعات پایه'!$B1043670:$B72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3" l="1"/>
  <c r="B11" i="9" l="1"/>
  <c r="B11" i="8"/>
  <c r="B11" i="7"/>
  <c r="B11" i="6"/>
  <c r="B11" i="5"/>
  <c r="B11" i="4"/>
  <c r="I40" i="3"/>
  <c r="J43" i="10" l="1"/>
  <c r="I43" i="10"/>
  <c r="J42" i="10"/>
  <c r="I42" i="10"/>
  <c r="J41" i="10"/>
  <c r="I41" i="10"/>
  <c r="J40" i="10"/>
  <c r="I40" i="10"/>
  <c r="J43" i="9"/>
  <c r="I43" i="9"/>
  <c r="J42" i="9"/>
  <c r="I42" i="9"/>
  <c r="J41" i="9"/>
  <c r="I41" i="9"/>
  <c r="J40" i="9"/>
  <c r="I40" i="9"/>
  <c r="J43" i="8"/>
  <c r="I43" i="8"/>
  <c r="J42" i="8"/>
  <c r="I42" i="8"/>
  <c r="J41" i="8"/>
  <c r="I41" i="8"/>
  <c r="J40" i="8"/>
  <c r="I40" i="8"/>
  <c r="J43" i="7"/>
  <c r="I43" i="7"/>
  <c r="J42" i="7"/>
  <c r="I42" i="7"/>
  <c r="J41" i="7"/>
  <c r="I41" i="7"/>
  <c r="J40" i="7"/>
  <c r="I40" i="7"/>
  <c r="J43" i="6"/>
  <c r="I43" i="6"/>
  <c r="J42" i="6"/>
  <c r="I42" i="6"/>
  <c r="J41" i="6"/>
  <c r="I41" i="6"/>
  <c r="J40" i="6"/>
  <c r="I40" i="6"/>
  <c r="J43" i="5"/>
  <c r="I43" i="5"/>
  <c r="J42" i="5"/>
  <c r="I42" i="5"/>
  <c r="J41" i="5"/>
  <c r="I41" i="5"/>
  <c r="J40" i="5"/>
  <c r="I40" i="5"/>
  <c r="J43" i="4"/>
  <c r="I43" i="4"/>
  <c r="J42" i="4"/>
  <c r="I42" i="4"/>
  <c r="J41" i="4"/>
  <c r="I41" i="4"/>
  <c r="J40" i="4"/>
  <c r="I40" i="4"/>
  <c r="J43" i="3"/>
  <c r="J42" i="3"/>
  <c r="J41" i="3"/>
  <c r="J40" i="3"/>
  <c r="I43" i="3"/>
  <c r="I42" i="3"/>
  <c r="I41" i="3"/>
  <c r="I26" i="5" l="1"/>
  <c r="H10" i="13"/>
  <c r="H9" i="13"/>
  <c r="V9" i="13" s="1"/>
  <c r="H8" i="13"/>
  <c r="V8" i="13" s="1"/>
  <c r="H7" i="13"/>
  <c r="V7" i="13" s="1"/>
  <c r="H6" i="13"/>
  <c r="H5" i="13"/>
  <c r="V5" i="13" s="1"/>
  <c r="H11" i="13"/>
  <c r="D45" i="10"/>
  <c r="J37" i="10"/>
  <c r="I37" i="10"/>
  <c r="J36" i="10"/>
  <c r="I36" i="10"/>
  <c r="J35" i="10"/>
  <c r="I35" i="10"/>
  <c r="J34" i="10"/>
  <c r="I34" i="10"/>
  <c r="J33" i="10"/>
  <c r="I33" i="10"/>
  <c r="J32" i="10"/>
  <c r="I32" i="10"/>
  <c r="J31" i="10"/>
  <c r="I31" i="10"/>
  <c r="J30" i="10"/>
  <c r="I30" i="10"/>
  <c r="J29" i="10"/>
  <c r="I29" i="10"/>
  <c r="J28" i="10"/>
  <c r="I28" i="10"/>
  <c r="J27" i="10"/>
  <c r="I27" i="10"/>
  <c r="J26" i="10"/>
  <c r="I26" i="10"/>
  <c r="J25" i="10"/>
  <c r="I25" i="10"/>
  <c r="J24" i="10"/>
  <c r="I24" i="10"/>
  <c r="J23" i="10"/>
  <c r="I23" i="10"/>
  <c r="D13" i="10"/>
  <c r="B11" i="10"/>
  <c r="F9" i="10"/>
  <c r="F8" i="10"/>
  <c r="D6" i="10"/>
  <c r="C5" i="10"/>
  <c r="D45" i="9"/>
  <c r="J37" i="9"/>
  <c r="I37" i="9"/>
  <c r="J36" i="9"/>
  <c r="I36" i="9"/>
  <c r="J35" i="9"/>
  <c r="I35" i="9"/>
  <c r="J34" i="9"/>
  <c r="I34" i="9"/>
  <c r="J33" i="9"/>
  <c r="I33" i="9"/>
  <c r="J32" i="9"/>
  <c r="I32" i="9"/>
  <c r="J31" i="9"/>
  <c r="I31" i="9"/>
  <c r="J30" i="9"/>
  <c r="I30" i="9"/>
  <c r="J29" i="9"/>
  <c r="I29" i="9"/>
  <c r="J28" i="9"/>
  <c r="I28" i="9"/>
  <c r="J27" i="9"/>
  <c r="I27" i="9"/>
  <c r="J26" i="9"/>
  <c r="I26" i="9"/>
  <c r="J25" i="9"/>
  <c r="I25" i="9"/>
  <c r="J24" i="9"/>
  <c r="I24" i="9"/>
  <c r="J23" i="9"/>
  <c r="I23" i="9"/>
  <c r="D13" i="9"/>
  <c r="F9" i="9"/>
  <c r="F8" i="9"/>
  <c r="D6" i="9"/>
  <c r="C5" i="9"/>
  <c r="D45" i="8"/>
  <c r="J37" i="8"/>
  <c r="I37" i="8"/>
  <c r="J36" i="8"/>
  <c r="I36" i="8"/>
  <c r="J35" i="8"/>
  <c r="I35" i="8"/>
  <c r="J34" i="8"/>
  <c r="I34" i="8"/>
  <c r="J33" i="8"/>
  <c r="I33" i="8"/>
  <c r="J32" i="8"/>
  <c r="I32" i="8"/>
  <c r="J31" i="8"/>
  <c r="I31" i="8"/>
  <c r="J30" i="8"/>
  <c r="I30" i="8"/>
  <c r="J29" i="8"/>
  <c r="I29" i="8"/>
  <c r="J28" i="8"/>
  <c r="I28" i="8"/>
  <c r="J27" i="8"/>
  <c r="I27" i="8"/>
  <c r="J26" i="8"/>
  <c r="I26" i="8"/>
  <c r="J25" i="8"/>
  <c r="I25" i="8"/>
  <c r="J24" i="8"/>
  <c r="I24" i="8"/>
  <c r="J23" i="8"/>
  <c r="I23" i="8"/>
  <c r="D13" i="8"/>
  <c r="F9" i="8"/>
  <c r="F8" i="8"/>
  <c r="D6" i="8"/>
  <c r="C5" i="8"/>
  <c r="D45" i="7"/>
  <c r="J37" i="7"/>
  <c r="I37" i="7"/>
  <c r="J36" i="7"/>
  <c r="I36" i="7"/>
  <c r="J35" i="7"/>
  <c r="I35" i="7"/>
  <c r="J34" i="7"/>
  <c r="I34" i="7"/>
  <c r="J33" i="7"/>
  <c r="I33" i="7"/>
  <c r="J32" i="7"/>
  <c r="I32" i="7"/>
  <c r="J31" i="7"/>
  <c r="I31" i="7"/>
  <c r="J30" i="7"/>
  <c r="I30" i="7"/>
  <c r="J29" i="7"/>
  <c r="I29" i="7"/>
  <c r="J28" i="7"/>
  <c r="I28" i="7"/>
  <c r="J27" i="7"/>
  <c r="I27" i="7"/>
  <c r="J26" i="7"/>
  <c r="I26" i="7"/>
  <c r="J25" i="7"/>
  <c r="I25" i="7"/>
  <c r="J24" i="7"/>
  <c r="I24" i="7"/>
  <c r="J23" i="7"/>
  <c r="I23" i="7"/>
  <c r="D13" i="7"/>
  <c r="F9" i="7"/>
  <c r="F8" i="7"/>
  <c r="D6" i="7"/>
  <c r="C5" i="7"/>
  <c r="D45" i="6"/>
  <c r="J37" i="6"/>
  <c r="I37" i="6"/>
  <c r="J36" i="6"/>
  <c r="I36" i="6"/>
  <c r="J35" i="6"/>
  <c r="I35" i="6"/>
  <c r="J34" i="6"/>
  <c r="I34" i="6"/>
  <c r="J33" i="6"/>
  <c r="I33" i="6"/>
  <c r="J32" i="6"/>
  <c r="I32" i="6"/>
  <c r="J31" i="6"/>
  <c r="I31" i="6"/>
  <c r="J30" i="6"/>
  <c r="I30" i="6"/>
  <c r="J29" i="6"/>
  <c r="I29" i="6"/>
  <c r="J28" i="6"/>
  <c r="I28" i="6"/>
  <c r="J27" i="6"/>
  <c r="I27" i="6"/>
  <c r="J26" i="6"/>
  <c r="I26" i="6"/>
  <c r="J25" i="6"/>
  <c r="I25" i="6"/>
  <c r="J24" i="6"/>
  <c r="I24" i="6"/>
  <c r="J23" i="6"/>
  <c r="I23" i="6"/>
  <c r="D13" i="6"/>
  <c r="F9" i="6"/>
  <c r="F8" i="6"/>
  <c r="D6" i="6"/>
  <c r="C5" i="6"/>
  <c r="D45" i="5"/>
  <c r="J37" i="5"/>
  <c r="I37" i="5"/>
  <c r="J36" i="5"/>
  <c r="I36" i="5"/>
  <c r="J35" i="5"/>
  <c r="I35" i="5"/>
  <c r="J34" i="5"/>
  <c r="I34" i="5"/>
  <c r="J33" i="5"/>
  <c r="I33" i="5"/>
  <c r="J32" i="5"/>
  <c r="I32" i="5"/>
  <c r="J31" i="5"/>
  <c r="I31" i="5"/>
  <c r="J30" i="5"/>
  <c r="I30" i="5"/>
  <c r="J29" i="5"/>
  <c r="I29" i="5"/>
  <c r="J28" i="5"/>
  <c r="I28" i="5"/>
  <c r="J27" i="5"/>
  <c r="I27" i="5"/>
  <c r="J26" i="5"/>
  <c r="J25" i="5"/>
  <c r="I25" i="5"/>
  <c r="J24" i="5"/>
  <c r="I24" i="5"/>
  <c r="J23" i="5"/>
  <c r="I23" i="5"/>
  <c r="D13" i="5"/>
  <c r="F9" i="5"/>
  <c r="F8" i="5"/>
  <c r="D6" i="5"/>
  <c r="C5" i="5"/>
  <c r="C5" i="4"/>
  <c r="J37" i="4"/>
  <c r="I37" i="4"/>
  <c r="J36" i="4"/>
  <c r="I36" i="4"/>
  <c r="J35" i="4"/>
  <c r="I35" i="4"/>
  <c r="J34" i="4"/>
  <c r="I34" i="4"/>
  <c r="J33" i="4"/>
  <c r="I33" i="4"/>
  <c r="J32" i="4"/>
  <c r="I32" i="4"/>
  <c r="J31" i="4"/>
  <c r="I31" i="4"/>
  <c r="J30" i="4"/>
  <c r="I30" i="4"/>
  <c r="J29" i="4"/>
  <c r="I29" i="4"/>
  <c r="J28" i="4"/>
  <c r="I28" i="4"/>
  <c r="J27" i="4"/>
  <c r="I27" i="4"/>
  <c r="J26" i="4"/>
  <c r="I26" i="4"/>
  <c r="J25" i="4"/>
  <c r="I25" i="4"/>
  <c r="J24" i="4"/>
  <c r="I24" i="4"/>
  <c r="J23" i="4"/>
  <c r="I23" i="4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J23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D5" i="3"/>
  <c r="G5" i="3"/>
  <c r="F5" i="3"/>
  <c r="E5" i="3"/>
  <c r="E5" i="10" l="1"/>
  <c r="D5" i="9"/>
  <c r="G5" i="8"/>
  <c r="A40" i="3"/>
  <c r="F5" i="6"/>
  <c r="E5" i="5"/>
  <c r="G5" i="6"/>
  <c r="E5" i="6"/>
  <c r="F5" i="4"/>
  <c r="D5" i="8"/>
  <c r="E5" i="9"/>
  <c r="D3" i="10"/>
  <c r="F5" i="10"/>
  <c r="D5" i="7"/>
  <c r="G5" i="4"/>
  <c r="D5" i="6"/>
  <c r="E5" i="7"/>
  <c r="E5" i="8"/>
  <c r="D3" i="9"/>
  <c r="F5" i="9"/>
  <c r="A38" i="9" s="1"/>
  <c r="G5" i="10"/>
  <c r="D5" i="5"/>
  <c r="D5" i="4"/>
  <c r="D3" i="5"/>
  <c r="F5" i="5"/>
  <c r="D3" i="7"/>
  <c r="F5" i="7"/>
  <c r="D3" i="8"/>
  <c r="F5" i="8"/>
  <c r="G5" i="9"/>
  <c r="D5" i="10"/>
  <c r="E5" i="4"/>
  <c r="G5" i="5"/>
  <c r="D3" i="6"/>
  <c r="G5" i="7"/>
  <c r="A37" i="3"/>
  <c r="A42" i="3"/>
  <c r="A41" i="3"/>
  <c r="A27" i="3"/>
  <c r="A28" i="3"/>
  <c r="A38" i="6"/>
  <c r="A35" i="3"/>
  <c r="A30" i="3"/>
  <c r="A39" i="3"/>
  <c r="A34" i="3"/>
  <c r="A26" i="3"/>
  <c r="A29" i="3"/>
  <c r="A24" i="3"/>
  <c r="A33" i="3"/>
  <c r="A38" i="3"/>
  <c r="A36" i="3"/>
  <c r="A38" i="10"/>
  <c r="A23" i="3"/>
  <c r="A25" i="3"/>
  <c r="A38" i="8"/>
  <c r="A38" i="5"/>
  <c r="A43" i="3"/>
  <c r="A32" i="3"/>
  <c r="A31" i="3"/>
  <c r="A38" i="7"/>
  <c r="T4" i="13" l="1"/>
  <c r="A40" i="4"/>
  <c r="A40" i="10"/>
  <c r="A40" i="9"/>
  <c r="A40" i="8"/>
  <c r="A40" i="7"/>
  <c r="A40" i="6"/>
  <c r="A40" i="5"/>
  <c r="O11" i="15"/>
  <c r="K11" i="15"/>
  <c r="J11" i="15"/>
  <c r="I11" i="15"/>
  <c r="H11" i="15"/>
  <c r="F11" i="15"/>
  <c r="E11" i="15"/>
  <c r="D11" i="15"/>
  <c r="C11" i="15"/>
  <c r="O10" i="15"/>
  <c r="N10" i="15"/>
  <c r="M10" i="15"/>
  <c r="L10" i="15"/>
  <c r="K10" i="15"/>
  <c r="J10" i="15"/>
  <c r="I10" i="15"/>
  <c r="H10" i="15"/>
  <c r="F10" i="15"/>
  <c r="E10" i="15"/>
  <c r="D10" i="15"/>
  <c r="C10" i="15"/>
  <c r="O9" i="15"/>
  <c r="N9" i="15"/>
  <c r="M9" i="15"/>
  <c r="L9" i="15"/>
  <c r="K9" i="15"/>
  <c r="J9" i="15"/>
  <c r="I9" i="15"/>
  <c r="H9" i="15"/>
  <c r="F9" i="15"/>
  <c r="E9" i="15"/>
  <c r="D9" i="15"/>
  <c r="C9" i="15"/>
  <c r="O8" i="15"/>
  <c r="N8" i="15"/>
  <c r="M8" i="15"/>
  <c r="L8" i="15"/>
  <c r="K8" i="15"/>
  <c r="J8" i="15"/>
  <c r="I8" i="15"/>
  <c r="H8" i="15"/>
  <c r="F8" i="15"/>
  <c r="E8" i="15"/>
  <c r="D8" i="15"/>
  <c r="C8" i="15"/>
  <c r="O7" i="15"/>
  <c r="N7" i="15"/>
  <c r="M7" i="15"/>
  <c r="L7" i="15"/>
  <c r="K7" i="15"/>
  <c r="J7" i="15"/>
  <c r="I7" i="15"/>
  <c r="H7" i="15"/>
  <c r="F7" i="15"/>
  <c r="E7" i="15"/>
  <c r="D7" i="15"/>
  <c r="C7" i="15"/>
  <c r="O6" i="15"/>
  <c r="N6" i="15"/>
  <c r="M6" i="15"/>
  <c r="L6" i="15"/>
  <c r="K6" i="15"/>
  <c r="J6" i="15"/>
  <c r="I6" i="15"/>
  <c r="H6" i="15"/>
  <c r="F6" i="15"/>
  <c r="E6" i="15"/>
  <c r="D6" i="15"/>
  <c r="C6" i="15"/>
  <c r="O5" i="15"/>
  <c r="N5" i="15"/>
  <c r="M5" i="15"/>
  <c r="L5" i="15"/>
  <c r="K5" i="15"/>
  <c r="J5" i="15"/>
  <c r="I5" i="15"/>
  <c r="H5" i="15"/>
  <c r="F5" i="15"/>
  <c r="E5" i="15"/>
  <c r="D5" i="15"/>
  <c r="C5" i="15"/>
  <c r="O4" i="15"/>
  <c r="N4" i="15"/>
  <c r="M4" i="15"/>
  <c r="L4" i="15"/>
  <c r="K4" i="15"/>
  <c r="J4" i="15"/>
  <c r="I4" i="15"/>
  <c r="H4" i="15"/>
  <c r="F4" i="15"/>
  <c r="E4" i="15"/>
  <c r="D4" i="15"/>
  <c r="C4" i="15"/>
  <c r="A28" i="6"/>
  <c r="A39" i="6"/>
  <c r="A23" i="5"/>
  <c r="A30" i="10"/>
  <c r="A35" i="9"/>
  <c r="A41" i="7"/>
  <c r="A28" i="5"/>
  <c r="A32" i="4"/>
  <c r="A23" i="10"/>
  <c r="A26" i="6"/>
  <c r="A23" i="6"/>
  <c r="A28" i="8"/>
  <c r="A33" i="4"/>
  <c r="A27" i="8"/>
  <c r="A33" i="5"/>
  <c r="A35" i="10"/>
  <c r="A30" i="8"/>
  <c r="A37" i="5"/>
  <c r="A26" i="10"/>
  <c r="A30" i="4"/>
  <c r="A31" i="9"/>
  <c r="A33" i="10"/>
  <c r="A26" i="8"/>
  <c r="A26" i="4"/>
  <c r="A34" i="6"/>
  <c r="A35" i="7"/>
  <c r="A39" i="9"/>
  <c r="A25" i="7"/>
  <c r="A34" i="9"/>
  <c r="A29" i="6"/>
  <c r="A37" i="10"/>
  <c r="A39" i="8"/>
  <c r="A27" i="9"/>
  <c r="A35" i="4"/>
  <c r="A37" i="7"/>
  <c r="A27" i="4"/>
  <c r="A24" i="10"/>
  <c r="A31" i="10"/>
  <c r="A36" i="5"/>
  <c r="A25" i="8"/>
  <c r="A23" i="8"/>
  <c r="A35" i="8"/>
  <c r="A35" i="5"/>
  <c r="A32" i="9"/>
  <c r="A36" i="10"/>
  <c r="A28" i="9"/>
  <c r="A29" i="4"/>
  <c r="A38" i="4"/>
  <c r="A43" i="10"/>
  <c r="A26" i="5"/>
  <c r="A39" i="5"/>
  <c r="A41" i="4"/>
  <c r="A42" i="9"/>
  <c r="A28" i="4"/>
  <c r="A24" i="9"/>
  <c r="A37" i="9"/>
  <c r="A43" i="4"/>
  <c r="A27" i="7"/>
  <c r="A41" i="10"/>
  <c r="A39" i="7"/>
  <c r="A36" i="7"/>
  <c r="A27" i="6"/>
  <c r="A36" i="6"/>
  <c r="A37" i="4"/>
  <c r="A32" i="10"/>
  <c r="A26" i="7"/>
  <c r="A42" i="6"/>
  <c r="A28" i="7"/>
  <c r="A32" i="7"/>
  <c r="A30" i="9"/>
  <c r="A43" i="9"/>
  <c r="A33" i="7"/>
  <c r="A25" i="4"/>
  <c r="A27" i="10"/>
  <c r="A25" i="9"/>
  <c r="A34" i="7"/>
  <c r="A26" i="9"/>
  <c r="A28" i="10"/>
  <c r="A23" i="7"/>
  <c r="A36" i="4"/>
  <c r="A33" i="6"/>
  <c r="A24" i="7"/>
  <c r="A41" i="9"/>
  <c r="A29" i="9"/>
  <c r="A32" i="5"/>
  <c r="A34" i="10"/>
  <c r="A36" i="9"/>
  <c r="A42" i="8"/>
  <c r="A34" i="5"/>
  <c r="A29" i="8"/>
  <c r="A37" i="8"/>
  <c r="A39" i="4"/>
  <c r="A29" i="10"/>
  <c r="A30" i="5"/>
  <c r="A42" i="4"/>
  <c r="A39" i="10"/>
  <c r="A30" i="7"/>
  <c r="A24" i="5"/>
  <c r="A42" i="7"/>
  <c r="A24" i="4"/>
  <c r="A41" i="5"/>
  <c r="A25" i="5"/>
  <c r="A41" i="6"/>
  <c r="A31" i="4"/>
  <c r="A34" i="4"/>
  <c r="A29" i="7"/>
  <c r="A43" i="7"/>
  <c r="A36" i="8"/>
  <c r="A35" i="6"/>
  <c r="A31" i="6"/>
  <c r="A33" i="9"/>
  <c r="A32" i="6"/>
  <c r="A24" i="8"/>
  <c r="A29" i="5"/>
  <c r="A31" i="7"/>
  <c r="A30" i="6"/>
  <c r="A27" i="5"/>
  <c r="A41" i="8"/>
  <c r="A42" i="5"/>
  <c r="A33" i="8"/>
  <c r="A31" i="8"/>
  <c r="A25" i="6"/>
  <c r="A23" i="9"/>
  <c r="A34" i="8"/>
  <c r="A25" i="10"/>
  <c r="A42" i="10"/>
  <c r="A43" i="8"/>
  <c r="A43" i="6"/>
  <c r="A32" i="8"/>
  <c r="A43" i="5"/>
  <c r="A31" i="5"/>
  <c r="A37" i="6"/>
  <c r="A24" i="6"/>
  <c r="A23" i="4"/>
  <c r="T11" i="13" l="1"/>
  <c r="T7" i="13"/>
  <c r="T5" i="13"/>
  <c r="T6" i="13"/>
  <c r="T9" i="13"/>
  <c r="T10" i="13"/>
  <c r="T8" i="13"/>
  <c r="E4992" i="1"/>
  <c r="E4993" i="1"/>
  <c r="E4994" i="1"/>
  <c r="E4995" i="1"/>
  <c r="T4" i="15" l="1"/>
  <c r="T6" i="15" l="1"/>
  <c r="T9" i="15"/>
  <c r="T8" i="15"/>
  <c r="T7" i="15"/>
  <c r="T10" i="15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41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O11" i="13" l="1"/>
  <c r="K11" i="13"/>
  <c r="J11" i="13"/>
  <c r="I11" i="13"/>
  <c r="I10" i="13"/>
  <c r="J10" i="13"/>
  <c r="K10" i="13"/>
  <c r="L10" i="13"/>
  <c r="M10" i="13"/>
  <c r="N10" i="13"/>
  <c r="O10" i="13"/>
  <c r="O9" i="13"/>
  <c r="N9" i="13"/>
  <c r="M9" i="13"/>
  <c r="L9" i="13"/>
  <c r="K9" i="13"/>
  <c r="J9" i="13"/>
  <c r="I9" i="13"/>
  <c r="O8" i="13"/>
  <c r="N8" i="13"/>
  <c r="M8" i="13"/>
  <c r="L8" i="13"/>
  <c r="K8" i="13"/>
  <c r="J8" i="13"/>
  <c r="I8" i="13"/>
  <c r="O7" i="13"/>
  <c r="N7" i="13"/>
  <c r="M7" i="13"/>
  <c r="L7" i="13"/>
  <c r="K7" i="13"/>
  <c r="J7" i="13"/>
  <c r="I7" i="13"/>
  <c r="O6" i="13"/>
  <c r="N6" i="13"/>
  <c r="M6" i="13"/>
  <c r="L6" i="13"/>
  <c r="K6" i="13"/>
  <c r="J6" i="13"/>
  <c r="I6" i="13"/>
  <c r="O5" i="13"/>
  <c r="N5" i="13"/>
  <c r="M5" i="13"/>
  <c r="L5" i="13"/>
  <c r="K5" i="13"/>
  <c r="J5" i="13"/>
  <c r="I5" i="13"/>
  <c r="F5" i="13"/>
  <c r="E5" i="13"/>
  <c r="D5" i="13"/>
  <c r="C5" i="13"/>
  <c r="O4" i="13"/>
  <c r="N4" i="13"/>
  <c r="M4" i="13"/>
  <c r="L4" i="13"/>
  <c r="K4" i="13"/>
  <c r="J4" i="13"/>
  <c r="I4" i="13"/>
  <c r="F4" i="13"/>
  <c r="E4" i="13"/>
  <c r="D4" i="13"/>
  <c r="C4" i="13"/>
  <c r="F6" i="13"/>
  <c r="F7" i="13"/>
  <c r="F8" i="13"/>
  <c r="F9" i="13"/>
  <c r="F10" i="13"/>
  <c r="F11" i="13"/>
  <c r="D3" i="4"/>
  <c r="BF80" i="14" l="1"/>
  <c r="C6" i="13"/>
  <c r="D6" i="13"/>
  <c r="E6" i="13"/>
  <c r="C7" i="13"/>
  <c r="D7" i="13"/>
  <c r="E7" i="13"/>
  <c r="C8" i="13"/>
  <c r="D8" i="13"/>
  <c r="E8" i="13"/>
  <c r="C9" i="13"/>
  <c r="D9" i="13"/>
  <c r="E9" i="13"/>
  <c r="C10" i="13"/>
  <c r="D10" i="13"/>
  <c r="E10" i="13"/>
  <c r="C11" i="13"/>
  <c r="D11" i="13"/>
  <c r="E11" i="13"/>
  <c r="T5" i="15" l="1"/>
  <c r="T11" i="15"/>
  <c r="D3" i="3"/>
  <c r="D45" i="3" l="1"/>
  <c r="D13" i="3"/>
  <c r="B11" i="3"/>
  <c r="F9" i="3"/>
  <c r="F8" i="3"/>
  <c r="D6" i="3"/>
  <c r="D6" i="4"/>
  <c r="F8" i="4"/>
  <c r="D13" i="4"/>
  <c r="F9" i="4"/>
  <c r="D45" i="4"/>
  <c r="H4" i="13" l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2" i="1"/>
  <c r="A15" i="4" l="1"/>
  <c r="J15" i="4" s="1"/>
  <c r="F15" i="4"/>
  <c r="V11" i="13"/>
  <c r="F19" i="9"/>
  <c r="A19" i="3"/>
  <c r="F17" i="10"/>
  <c r="A15" i="5"/>
  <c r="F20" i="6"/>
  <c r="A17" i="9"/>
  <c r="F17" i="9"/>
  <c r="A17" i="10"/>
  <c r="F18" i="3"/>
  <c r="A16" i="3"/>
  <c r="F16" i="4"/>
  <c r="A16" i="7"/>
  <c r="A17" i="5"/>
  <c r="F20" i="9"/>
  <c r="A16" i="4"/>
  <c r="F15" i="6"/>
  <c r="F18" i="10"/>
  <c r="A20" i="9"/>
  <c r="A18" i="4"/>
  <c r="F18" i="5"/>
  <c r="F18" i="9"/>
  <c r="A19" i="9"/>
  <c r="A20" i="8"/>
  <c r="F20" i="4"/>
  <c r="A18" i="9"/>
  <c r="F15" i="9"/>
  <c r="A18" i="3"/>
  <c r="F16" i="9"/>
  <c r="F17" i="7"/>
  <c r="F18" i="6"/>
  <c r="A18" i="7"/>
  <c r="F15" i="3"/>
  <c r="F20" i="8"/>
  <c r="F17" i="5"/>
  <c r="A19" i="6"/>
  <c r="A19" i="8"/>
  <c r="F17" i="3"/>
  <c r="A20" i="4"/>
  <c r="F15" i="7"/>
  <c r="A19" i="10"/>
  <c r="A19" i="7"/>
  <c r="F16" i="6"/>
  <c r="F19" i="7"/>
  <c r="A16" i="10"/>
  <c r="F18" i="4"/>
  <c r="A15" i="8"/>
  <c r="F16" i="3"/>
  <c r="F19" i="10"/>
  <c r="A15" i="6"/>
  <c r="F18" i="7"/>
  <c r="F16" i="7"/>
  <c r="F19" i="3"/>
  <c r="F16" i="10"/>
  <c r="F15" i="5"/>
  <c r="F19" i="6"/>
  <c r="F19" i="4"/>
  <c r="A17" i="7"/>
  <c r="F16" i="8"/>
  <c r="F16" i="5"/>
  <c r="F17" i="6"/>
  <c r="F19" i="8"/>
  <c r="A20" i="10"/>
  <c r="A15" i="3"/>
  <c r="A16" i="5"/>
  <c r="A20" i="5"/>
  <c r="F20" i="10"/>
  <c r="F17" i="4"/>
  <c r="F20" i="7"/>
  <c r="A15" i="10"/>
  <c r="A16" i="8"/>
  <c r="A15" i="7"/>
  <c r="A18" i="8"/>
  <c r="A17" i="4"/>
  <c r="A18" i="6"/>
  <c r="F20" i="3"/>
  <c r="F20" i="5"/>
  <c r="A17" i="8"/>
  <c r="A17" i="3"/>
  <c r="A18" i="10"/>
  <c r="A20" i="3"/>
  <c r="A16" i="6"/>
  <c r="F19" i="5"/>
  <c r="A19" i="4"/>
  <c r="A15" i="9"/>
  <c r="F17" i="8"/>
  <c r="F15" i="10"/>
  <c r="F15" i="8"/>
  <c r="A17" i="6"/>
  <c r="A19" i="5"/>
  <c r="A18" i="5"/>
  <c r="F18" i="8"/>
  <c r="A20" i="6"/>
  <c r="A16" i="9"/>
  <c r="A20" i="7"/>
  <c r="P9" i="15" l="1"/>
  <c r="P9" i="13"/>
  <c r="P11" i="15"/>
  <c r="P11" i="13"/>
  <c r="P10" i="15"/>
  <c r="P10" i="13"/>
  <c r="P4" i="13"/>
  <c r="P4" i="15"/>
  <c r="P7" i="13"/>
  <c r="P7" i="15"/>
  <c r="P6" i="15"/>
  <c r="P6" i="13"/>
  <c r="P5" i="13"/>
  <c r="P5" i="15"/>
  <c r="P8" i="15"/>
  <c r="P8" i="13"/>
  <c r="V10" i="13"/>
  <c r="J19" i="6"/>
  <c r="J18" i="8"/>
  <c r="J20" i="8"/>
  <c r="J15" i="9"/>
  <c r="J20" i="7"/>
  <c r="J18" i="3"/>
  <c r="J17" i="7"/>
  <c r="I17" i="3"/>
  <c r="J17" i="3"/>
  <c r="J15" i="10"/>
  <c r="J15" i="7"/>
  <c r="J17" i="4"/>
  <c r="J18" i="9"/>
  <c r="J17" i="6"/>
  <c r="J20" i="3"/>
  <c r="I20" i="3"/>
  <c r="J16" i="6"/>
  <c r="J19" i="7"/>
  <c r="I16" i="3"/>
  <c r="J16" i="4"/>
  <c r="J20" i="6"/>
  <c r="J18" i="6"/>
  <c r="J16" i="3"/>
  <c r="J17" i="10"/>
  <c r="I19" i="3"/>
  <c r="J20" i="4"/>
  <c r="J15" i="6"/>
  <c r="J15" i="5"/>
  <c r="J16" i="7"/>
  <c r="J15" i="8"/>
  <c r="J18" i="7"/>
  <c r="J19" i="4"/>
  <c r="J19" i="10"/>
  <c r="J16" i="5"/>
  <c r="I18" i="3"/>
  <c r="J18" i="5"/>
  <c r="J16" i="9"/>
  <c r="J15" i="3"/>
  <c r="J20" i="9"/>
  <c r="J19" i="9"/>
  <c r="J19" i="5"/>
  <c r="J16" i="8"/>
  <c r="J16" i="10"/>
  <c r="J19" i="8"/>
  <c r="J17" i="5"/>
  <c r="I15" i="3"/>
  <c r="J17" i="8"/>
  <c r="J20" i="10"/>
  <c r="J18" i="10"/>
  <c r="J20" i="5"/>
  <c r="J18" i="4"/>
  <c r="J19" i="3"/>
  <c r="J17" i="9"/>
  <c r="S5" i="13" l="1"/>
  <c r="R5" i="13"/>
  <c r="Q5" i="13"/>
  <c r="S7" i="15"/>
  <c r="Q7" i="15"/>
  <c r="R7" i="15"/>
  <c r="S8" i="13"/>
  <c r="Q8" i="13"/>
  <c r="R8" i="13"/>
  <c r="S7" i="13"/>
  <c r="R7" i="13"/>
  <c r="Q7" i="13"/>
  <c r="S4" i="13"/>
  <c r="R4" i="13"/>
  <c r="Q4" i="13"/>
  <c r="S10" i="13"/>
  <c r="R10" i="13"/>
  <c r="Q10" i="13"/>
  <c r="S9" i="15"/>
  <c r="Q9" i="15"/>
  <c r="R9" i="15"/>
  <c r="R8" i="15"/>
  <c r="Q8" i="15"/>
  <c r="S8" i="15"/>
  <c r="S10" i="15"/>
  <c r="R10" i="15"/>
  <c r="Q10" i="15"/>
  <c r="S11" i="13"/>
  <c r="Q11" i="13"/>
  <c r="R11" i="13"/>
  <c r="R5" i="15"/>
  <c r="S5" i="15"/>
  <c r="Q5" i="15"/>
  <c r="Q6" i="13"/>
  <c r="S6" i="13"/>
  <c r="V6" i="13" s="1"/>
  <c r="R6" i="13"/>
  <c r="R11" i="15"/>
  <c r="Q11" i="15"/>
  <c r="S11" i="15"/>
  <c r="U11" i="15" s="1"/>
  <c r="Q6" i="15"/>
  <c r="S6" i="15"/>
  <c r="R6" i="15"/>
  <c r="R4" i="15"/>
  <c r="S4" i="15"/>
  <c r="Q4" i="15"/>
  <c r="S9" i="13"/>
  <c r="Q9" i="13"/>
  <c r="R9" i="13"/>
  <c r="U8" i="13"/>
  <c r="U9" i="13"/>
  <c r="U8" i="15"/>
  <c r="U6" i="13"/>
  <c r="U4" i="13"/>
  <c r="U7" i="13"/>
  <c r="U6" i="15"/>
  <c r="U10" i="15"/>
  <c r="U9" i="15"/>
  <c r="U5" i="13"/>
  <c r="U10" i="13"/>
  <c r="U5" i="15"/>
  <c r="U7" i="15"/>
  <c r="U4" i="15"/>
</calcChain>
</file>

<file path=xl/sharedStrings.xml><?xml version="1.0" encoding="utf-8"?>
<sst xmlns="http://schemas.openxmlformats.org/spreadsheetml/2006/main" count="74077" uniqueCount="13796">
  <si>
    <t>کد رشته</t>
  </si>
  <si>
    <t>عنوان رشته</t>
  </si>
  <si>
    <t>مقطع تحصیلی</t>
  </si>
  <si>
    <t>تاریخ تصویب</t>
  </si>
  <si>
    <t>وضعیت</t>
  </si>
  <si>
    <t>نوع مصوبه</t>
  </si>
  <si>
    <t xml:space="preserve"> زیر گروه تحصیلی</t>
  </si>
  <si>
    <t>نام مصوبه اصلی</t>
  </si>
  <si>
    <t>نام مصوبه بعدی</t>
  </si>
  <si>
    <t>شماره مصوبه</t>
  </si>
  <si>
    <t>گروه تحصیلی</t>
  </si>
  <si>
    <t>فایل</t>
  </si>
  <si>
    <t>آبخیزداری</t>
  </si>
  <si>
    <t>کاردانی ناپیوسته</t>
  </si>
  <si>
    <t>1376/08/25</t>
  </si>
  <si>
    <t>&lt;span class='text-danger'&gt;منسوخ&lt;/span&gt;</t>
  </si>
  <si>
    <t>تدوین</t>
  </si>
  <si>
    <t>کشاورزی</t>
  </si>
  <si>
    <t>-</t>
  </si>
  <si>
    <t>علمی و کاربردی</t>
  </si>
  <si>
    <t>&lt;a href="http://hes.msrt.ir/GetFile.php?ClassName=Education&amp;amp;FileIndex=Term.Ag.20&amp;amp;URL=/T_Education/Term.Ag.20_0.pdf" title="دانلود فایل"&gt;دانلود فایل&lt;/a&gt;</t>
  </si>
  <si>
    <t>1388/08/17</t>
  </si>
  <si>
    <t>بازنگری</t>
  </si>
  <si>
    <t>&lt;a href="http://hes.msrt.ir/GetFile.php?ClassName=Education&amp;amp;FileIndex=Term.Ag.70&amp;amp;URL=/T_Education/Term.Ag.70_0.pdf" title="دانلود فایل"&gt;دانلود فایل&lt;/a&gt;</t>
  </si>
  <si>
    <t>آتش نشانی و خدمات ایمنی گرایش ایمنی و حفاظت ساختمانهای بلند</t>
  </si>
  <si>
    <t>1383/08/02</t>
  </si>
  <si>
    <t>مدیریت و خدمات اجتماعی</t>
  </si>
  <si>
    <t>&lt;a href="http://hes.msrt.ir/GetFile.php?ClassName=Education&amp;amp;FileIndex=Pod.Ma.15&amp;amp;URL=/T_Education/Pod.Ma.15_0.pdf" title="دانلود فایل"&gt;دانلود فایل&lt;/a&gt;</t>
  </si>
  <si>
    <t>آتش نشانی و خدمات ایمنی گرایش مدیریت عملیات در حریق و حوادث</t>
  </si>
  <si>
    <t>کارشناسی ناپیوسته</t>
  </si>
  <si>
    <t>1385/03/06</t>
  </si>
  <si>
    <t>&lt;a href="http://hes.msrt.ir/GetFile.php?ClassName=Education&amp;amp;FileIndex=Kpod.Ma.03&amp;amp;URL=/T_Education/Kpod.Ma.03_0.pdf" title="دانلود فایل"&gt;دانلود فایل&lt;/a&gt;</t>
  </si>
  <si>
    <t>1384/07/16</t>
  </si>
  <si>
    <t>&lt;a href="http://hes.msrt.ir/GetFile.php?ClassName=Education&amp;amp;FileIndex=Kterm.Ma.14&amp;amp;URL=/T_Education/Kterm.Ma.14_0.pdf" title="دانلود فایل"&gt;دانلود فایل&lt;/a&gt;</t>
  </si>
  <si>
    <t>آتش نشانی و خدمات ایمنی(گرایش اطفای حریق)</t>
  </si>
  <si>
    <t>1383/03/23</t>
  </si>
  <si>
    <t>&lt;a href="http://hes.msrt.ir/GetFile.php?ClassName=Education&amp;amp;FileIndex=Term.Ma.33&amp;amp;URL=/T_Education/Term.Ma.33_0.pdf" title="دانلود فایل"&gt;دانلود فایل&lt;/a&gt;</t>
  </si>
  <si>
    <t>آتش نشانی و خدمات ایمنی(گرایش ایمنی و حفاظت ساختمانهای بلند )</t>
  </si>
  <si>
    <t>&lt;a href="http://hes.msrt.ir/GetFile.php?ClassName=Education&amp;amp;FileIndex=Term.Ma.34&amp;amp;URL=/T_Education/Term.Ma.34_0.pdf" title="دانلود فایل"&gt;دانلود فایل&lt;/a&gt;</t>
  </si>
  <si>
    <t>آتش نشانی و خدمات ایمنی(گرایش نجات)</t>
  </si>
  <si>
    <t>&lt;a href="http://hes.msrt.ir/GetFile.php?ClassName=Education&amp;amp;FileIndex=Term.Ma.32&amp;amp;URL=/T_Education/Term.Ma.32_0.pdf" title="دانلود فایل"&gt;دانلود فایل&lt;/a&gt;</t>
  </si>
  <si>
    <t>آتش نشانی و خدمات ایمنی- نجات</t>
  </si>
  <si>
    <t>&lt;a href="http://hes.msrt.ir/GetFile.php?ClassName=Education&amp;amp;FileIndex=Pod.Ma.16&amp;amp;URL=/T_Education/Pod.Ma.16_0.pdf" title="دانلود فایل"&gt;دانلود فایل&lt;/a&gt;</t>
  </si>
  <si>
    <t>آتش نشانی و خدمات ایمنی-اطفای حریق</t>
  </si>
  <si>
    <t>&lt;a href="http://hes.msrt.ir/GetFile.php?ClassName=Education&amp;amp;FileIndex=Pod.Ma.14&amp;amp;URL=/T_Education/Pod.Ma.14_0.pdf" title="دانلود فایل"&gt;دانلود فایل&lt;/a&gt;</t>
  </si>
  <si>
    <t>آتش نشانی گرایش پیشگیری و ایمنی در برابر حریق و حوادث</t>
  </si>
  <si>
    <t>&lt;a href="http://hes.msrt.ir/GetFile.php?ClassName=Education&amp;amp;FileIndex=Kterm.Ma.15&amp;amp;URL=/T_Education/Kterm.Ma.15_0.pdf" title="دانلود فایل"&gt;دانلود فایل&lt;/a&gt;</t>
  </si>
  <si>
    <t>آزمایشگاه صنایع سرامیک</t>
  </si>
  <si>
    <t>1386/11/27</t>
  </si>
  <si>
    <t>صنعت</t>
  </si>
  <si>
    <t>&lt;a href="http://hes.msrt.ir/GetFile.php?ClassName=Education&amp;amp;FileIndex=Term.In.138&amp;amp;URL=/T_Education/Term.In.138_0.pdf" title="دانلود فایل"&gt;دانلود فایل&lt;/a&gt;</t>
  </si>
  <si>
    <t>&lt;a href="http://hes.msrt.ir/GetFile.php?ClassName=Education&amp;amp;FileIndex=Pod.In.62&amp;amp;URL=/T_Education/Pod.In.62_0.pdf" title="دانلود فایل"&gt;دانلود فایل&lt;/a&gt;</t>
  </si>
  <si>
    <t>1378/05/03</t>
  </si>
  <si>
    <t>&lt;a href="http://hes.msrt.ir/GetFile.php?ClassName=Education&amp;amp;FileIndex=Term.In.73&amp;amp;URL=/T_Education/Term.In.73_0.pdf" title="دانلود فایل"&gt;دانلود فایل&lt;/a&gt;</t>
  </si>
  <si>
    <t>آزمون فلزات</t>
  </si>
  <si>
    <t>1388/09/29</t>
  </si>
  <si>
    <t>&lt;a href="http://hes.msrt.ir/GetFile.php?ClassName=Education&amp;amp;FileIndex=Term.In.153&amp;amp;URL=/T_Education/Term.In.153_0.pdf" title="دانلود فایل"&gt;دانلود فایل&lt;/a&gt;</t>
  </si>
  <si>
    <t>&lt;a href="http://hes.msrt.ir/GetFile.php?ClassName=Education&amp;amp;FileIndex=Pod.In.75&amp;amp;URL=/T_Education/Pod.In.75_0.pdf" title="دانلود فایل"&gt;دانلود فایل&lt;/a&gt;</t>
  </si>
  <si>
    <t>آسیب شناسی اجتماعی-پیشگیری از اعتیاد</t>
  </si>
  <si>
    <t>1382/09/22</t>
  </si>
  <si>
    <t>فرهنگ و هنر</t>
  </si>
  <si>
    <t>&lt;a href="http://hes.msrt.ir/GetFile.php?ClassName=Education&amp;amp;FileIndex=Kterm.Ar.10&amp;amp;URL=/T_Education/Kterm.Ar.10_0.pdf" title="دانلود فایل"&gt;دانلود فایل&lt;/a&gt;</t>
  </si>
  <si>
    <t>آشپزی</t>
  </si>
  <si>
    <t>1388/01/23</t>
  </si>
  <si>
    <t>&lt;a href="http://hes.msrt.ir/GetFile.php?ClassName=Education&amp;amp;FileIndex=Pod.Ma.42&amp;amp;URL=/T_Education/Pod.Ma.42_0.pdf" title="دانلود فایل"&gt;دانلود فایل&lt;/a&gt;</t>
  </si>
  <si>
    <t>آفریقا شناسی اجتماعی و فرهنگی</t>
  </si>
  <si>
    <t>1385/11/14</t>
  </si>
  <si>
    <t>&lt;a href="http://hes.msrt.ir/GetFile.php?ClassName=Education&amp;amp;FileIndex=Term.Ma.43&amp;amp;URL=/T_Education/Term.Ma.43_0.pdf" title="دانلود فایل"&gt;دانلود فایل&lt;/a&gt;</t>
  </si>
  <si>
    <t>آفریقا شناسی اقتصادی و بازرگانی</t>
  </si>
  <si>
    <t>&lt;a href="http://hes.msrt.ir/GetFile.php?ClassName=Education&amp;amp;FileIndex=Term.Ma.44&amp;amp;URL=/T_Education/Term.Ma.44_0.pdf" title="دانلود فایل"&gt;دانلود فایل&lt;/a&gt;</t>
  </si>
  <si>
    <t>آفریقاشناسی سیاسی</t>
  </si>
  <si>
    <t>&lt;a href="http://hes.msrt.ir/GetFile.php?ClassName=Education&amp;amp;FileIndex=Term.Ma.45&amp;amp;URL=/T_Education/Term.Ma.45_0.pdf" title="دانلود فایل"&gt;دانلود فایل&lt;/a&gt;</t>
  </si>
  <si>
    <t>آلودگی محیط زیست</t>
  </si>
  <si>
    <t>1378/01/29</t>
  </si>
  <si>
    <t>فعال</t>
  </si>
  <si>
    <t>&lt;a href="http://hes.msrt.ir/GetFile.php?ClassName=Education&amp;amp;FileIndex=Kterm.In.32&amp;amp;URL=/T_Education/Kterm.In.32_0.pdf" title="دانلود فایل"&gt;دانلود فایل&lt;/a&gt;</t>
  </si>
  <si>
    <t>آمار</t>
  </si>
  <si>
    <t>کارشناسی پیوسته</t>
  </si>
  <si>
    <t>1400/10/05</t>
  </si>
  <si>
    <t>علوم پایه</t>
  </si>
  <si>
    <t>&lt;a href="http://hes.msrt.ir/GetFile.php?ClassName=Education&amp;amp;FileIndex=_1642510154&amp;amp;URL=/T_Education/_1642510154_1.pdf" title="دانلود فایل"&gt;دانلود فایل&lt;/a&gt;</t>
  </si>
  <si>
    <t>1401/03/01</t>
  </si>
  <si>
    <t>&lt;a href="http://hes.msrt.ir/GetFile.php?ClassName=Education&amp;amp;FileIndex=_1662542153&amp;amp;URL=/T_Education/_1662542153_1.pdf" title="دانلود فایل"&gt;دانلود فایل&lt;/a&gt;</t>
  </si>
  <si>
    <t>1395/04/27</t>
  </si>
  <si>
    <t>&lt;a href="http://hes.msrt.ir/GetFile.php?ClassName=Education&amp;amp;FileIndex=1474966421&amp;amp;URL=/T_Education/1474966421_0.pdf" title="دانلود فایل"&gt;دانلود فایل&lt;/a&gt;</t>
  </si>
  <si>
    <t>آمار اجتماعی و اقتصادی</t>
  </si>
  <si>
    <t>کارشناسی ارشد ناپیوسته</t>
  </si>
  <si>
    <t>1372/04/27</t>
  </si>
  <si>
    <t>&lt;a href="http://hes.msrt.ir/GetFile.php?ClassName=Education&amp;amp;FileIndex=Educ_2059&amp;amp;URL=/T_Education/Educ_2059_0.pdf" title="دانلود فایل"&gt;دانلود فایل&lt;/a&gt;</t>
  </si>
  <si>
    <t>آمار و کاربردها</t>
  </si>
  <si>
    <t>1388/02/26</t>
  </si>
  <si>
    <t>&lt;a href="http://hes.msrt.ir/GetFile.php?ClassName=Education&amp;amp;FileIndex=Educ_2171&amp;amp;URL=/T_Education/Educ_2171_0.pdf" title="دانلود فایل"&gt;دانلود فایل&lt;/a&gt;</t>
  </si>
  <si>
    <t>آموزش ابتدایی</t>
  </si>
  <si>
    <t>1394/09/28</t>
  </si>
  <si>
    <t>علوم تربیتی</t>
  </si>
  <si>
    <t>علوم انسانی</t>
  </si>
  <si>
    <t>&lt;a href="http://hes.msrt.ir/GetFile.php?ClassName=Education&amp;amp;FileIndex=1472448706&amp;amp;URL=/T_Education/1472448706_0.pdf" title="دانلود فایل"&gt;دانلود فایل&lt;/a&gt;</t>
  </si>
  <si>
    <t>آموزش ارتباط تصویری</t>
  </si>
  <si>
    <t>هنرهای کاربردی</t>
  </si>
  <si>
    <t>هنر و معماری</t>
  </si>
  <si>
    <t>&lt;a href="http://hes.msrt.ir/GetFile.php?ClassName=Education&amp;amp;FileIndex=1472450063&amp;amp;URL=/T_Education/1472450063_0.pdf" title="دانلود فایل"&gt;دانلود فایل&lt;/a&gt;</t>
  </si>
  <si>
    <t>آموزش ریاضی</t>
  </si>
  <si>
    <t>علوم ریاضی</t>
  </si>
  <si>
    <t>&lt;a href="http://hes.msrt.ir/GetFile.php?ClassName=Education&amp;amp;FileIndex=1472384553&amp;amp;URL=/T_Education/1472384553_0.pdf" title="دانلود فایل"&gt;دانلود فایل&lt;/a&gt;</t>
  </si>
  <si>
    <t>آموزش زبان و ادبیات فارسی</t>
  </si>
  <si>
    <t>زبان و ادبیات فارسی</t>
  </si>
  <si>
    <t>&lt;a href="http://hes.msrt.ir/GetFile.php?ClassName=Education&amp;amp;FileIndex=1475995670&amp;amp;URL=/T_Education/1475995670_0.pdf" title="دانلود فایل"&gt;دانلود فایل&lt;/a&gt;</t>
  </si>
  <si>
    <t>1399/04/03</t>
  </si>
  <si>
    <t>&lt;a href="http://hes.msrt.ir/GetFile.php?ClassName=Education&amp;amp;FileIndex=_1603192283&amp;amp;URL=/T_Education/_1603192283_1.pdf" title="دانلود فایل"&gt;دانلود فایل&lt;/a&gt;</t>
  </si>
  <si>
    <t>آموزش شیمی</t>
  </si>
  <si>
    <t>1384/04/04</t>
  </si>
  <si>
    <t>شیمی</t>
  </si>
  <si>
    <t>&lt;a href="http://hes.msrt.ir/GetFile.php?ClassName=Education&amp;amp;FileIndex=Educ_2061&amp;amp;URL=/T_Education/Educ_2061_0.pdf" title="دانلود فایل"&gt;دانلود فایل&lt;/a&gt;</t>
  </si>
  <si>
    <t>آموزش علوم تجربی</t>
  </si>
  <si>
    <t>علوم زیستی</t>
  </si>
  <si>
    <t>&lt;a href="http://hes.msrt.ir/GetFile.php?ClassName=Education&amp;amp;FileIndex=_1565154574&amp;amp;URL=/T_Education/_1565154574_1.pdf" title="دانلود فایل"&gt;دانلود فایل&lt;/a&gt;</t>
  </si>
  <si>
    <t>آموزش فیزیک</t>
  </si>
  <si>
    <t>فیزیک</t>
  </si>
  <si>
    <t>&lt;a href="http://hes.msrt.ir/GetFile.php?ClassName=Education&amp;amp;FileIndex=1472384372&amp;amp;URL=/T_Education/1472384372_0.pdf" title="دانلود فایل"&gt;دانلود فایل&lt;/a&gt;</t>
  </si>
  <si>
    <t>آموزش هنر</t>
  </si>
  <si>
    <t>&lt;a href="http://hes.msrt.ir/GetFile.php?ClassName=Education&amp;amp;FileIndex=_1589014613&amp;amp;URL=/T_Education/_1589014613_1.pdf" title="دانلود فایل"&gt;دانلود فایل&lt;/a&gt;</t>
  </si>
  <si>
    <t>آموزش کودکان استثنایی</t>
  </si>
  <si>
    <t>&lt;a href="http://hes.msrt.ir/GetFile.php?ClassName=Education&amp;amp;FileIndex=1472448805&amp;amp;URL=/T_Education/1472448805_0.pdf" title="دانلود فایل"&gt;دانلود فایل&lt;/a&gt;</t>
  </si>
  <si>
    <t>آواز جهانی</t>
  </si>
  <si>
    <t>1382/02/13</t>
  </si>
  <si>
    <t>&lt;a href="http://hes.msrt.ir/GetFile.php?ClassName=Education&amp;amp;FileIndex=Pod.Ar.15&amp;amp;URL=/T_Education/Pod.Ar.15_0.pdf" title="دانلود فایل"&gt;دانلود فایل&lt;/a&gt;</t>
  </si>
  <si>
    <t>اجرای ساختمانهای بتنی</t>
  </si>
  <si>
    <t>1380/07/01</t>
  </si>
  <si>
    <t>&lt;a href="http://hes.msrt.ir/GetFile.php?ClassName=Education&amp;amp;FileIndex=Term.In.42&amp;amp;URL=/T_Education/Term.In.42_0.pdf" title="دانلود فایل"&gt;دانلود فایل&lt;/a&gt;</t>
  </si>
  <si>
    <t>اجزاء دقیق گرایش سنسورهای اینرسی مکانیکی</t>
  </si>
  <si>
    <t>1384/02/24</t>
  </si>
  <si>
    <t>نظامی و انتظامی</t>
  </si>
  <si>
    <t>فنی و مهندسی</t>
  </si>
  <si>
    <t>&lt;a href="http://hes.msrt.ir/GetFile.php?ClassName=Education&amp;amp;FileIndex=1473246169&amp;amp;URL=/T_Education/1473246169_0.pdf" title="دانلود فایل"&gt;دانلود فایل&lt;/a&gt;</t>
  </si>
  <si>
    <t>اجزاء دقیق گرایش سنسورهای اینرسی میکرو الکترومکانیکی</t>
  </si>
  <si>
    <t>اجزاء دقیق گرایش ژیروسکوپ های نوری</t>
  </si>
  <si>
    <t>احیا و بهره‌برداری از مناطق بیابانی</t>
  </si>
  <si>
    <t>1379/06/27</t>
  </si>
  <si>
    <t>&lt;a href="http://hes.msrt.ir/GetFile.php?ClassName=Education&amp;amp;FileIndex=Kterm.Ag.04&amp;amp;URL=/T_Education/Kterm.Ag.04_0.pdf" title="دانلود فایل"&gt;دانلود فایل&lt;/a&gt;</t>
  </si>
  <si>
    <t>احیاء و بهره برداری بیابان</t>
  </si>
  <si>
    <t>&lt;a href="http://hes.msrt.ir/GetFile.php?ClassName=Education&amp;amp;FileIndex=Term.Ag.19&amp;amp;URL=/T_Education/Term.Ag.19_0.pdf" title="دانلود فایل"&gt;دانلود فایل&lt;/a&gt;</t>
  </si>
  <si>
    <t>ادبیات نمایشی</t>
  </si>
  <si>
    <t>1365/03/03</t>
  </si>
  <si>
    <t>هنرهای نمایشی</t>
  </si>
  <si>
    <t>&lt;a href="http://hes.msrt.ir/GetFile.php?ClassName=Education&amp;amp;FileIndex=Educ_7154&amp;amp;URL=/T_Education/Educ_7154_0.pdf" title="دانلود فایل"&gt;دانلود فایل&lt;/a&gt;</t>
  </si>
  <si>
    <t>ادیان و عرفان</t>
  </si>
  <si>
    <t>1370/10/01</t>
  </si>
  <si>
    <t>الهیات</t>
  </si>
  <si>
    <t>&lt;a href="http://hes.msrt.ir/GetFile.php?ClassName=Education&amp;amp;FileIndex=Educ_6683&amp;amp;URL=/T_Education/Educ_6683_0.pdf" title="دانلود فایل"&gt;دانلود فایل&lt;/a&gt;</t>
  </si>
  <si>
    <t>1374/11/08</t>
  </si>
  <si>
    <t>&lt;a href="http://hes.msrt.ir/GetFile.php?ClassName=Education&amp;amp;FileIndex=1466234433&amp;amp;URL=/T_Education/1466234433_0.pdf" title="دانلود فایل"&gt;دانلود فایل&lt;/a&gt;</t>
  </si>
  <si>
    <t>ارتباط تصویری</t>
  </si>
  <si>
    <t>1381/02/29</t>
  </si>
  <si>
    <t>هنرهای تجسمی</t>
  </si>
  <si>
    <t>&lt;a href="http://hes.msrt.ir/GetFile.php?ClassName=Education&amp;amp;FileIndex=Kterm.Ar.06&amp;amp;URL=/T_Education/Kterm.Ar.06_0.pdf" title="دانلود فایل"&gt;دانلود فایل&lt;/a&gt;</t>
  </si>
  <si>
    <t>ارتباطات وفناوری اطلاعات (ICT)</t>
  </si>
  <si>
    <t>1383/08/30</t>
  </si>
  <si>
    <t>&lt;a href="http://hes.msrt.ir/GetFile.php?ClassName=Education&amp;amp;FileIndex=Pod.In.40&amp;amp;URL=/T_Education/Pod.In.40_0.pdf" title="دانلود فایل"&gt;دانلود فایل&lt;/a&gt;</t>
  </si>
  <si>
    <t>ارشاد و معاضدت قضایی</t>
  </si>
  <si>
    <t>1387/09/03</t>
  </si>
  <si>
    <t>&lt;a href="http://hes.msrt.ir/GetFile.php?ClassName=Education&amp;amp;FileIndex=Pod.Ma.40&amp;amp;URL=/T_Education/Pod.Ma.40_0.pdf" title="دانلود فایل"&gt;دانلود فایل&lt;/a&gt;</t>
  </si>
  <si>
    <t>&lt;a href="http://hes.msrt.ir/GetFile.php?ClassName=Education&amp;amp;FileIndex=Term.Ma.55&amp;amp;URL=/T_Education/Term.Ma.55_0.pdf" title="دانلود فایل"&gt;دانلود فایل&lt;/a&gt;</t>
  </si>
  <si>
    <t>استخراج معدن گرایش استخراج ایمنی در معادن</t>
  </si>
  <si>
    <t>1379/04/05</t>
  </si>
  <si>
    <t>&lt;a href="http://hes.msrt.ir/GetFile.php?ClassName=Education&amp;amp;FileIndex=Term.In.85&amp;amp;URL=/T_Education/Term.In.85_0.pdf" title="دانلود فایل"&gt;دانلود فایل&lt;/a&gt;</t>
  </si>
  <si>
    <t>استخراج معدن گرایش استخراج سنگ های ساختمانی</t>
  </si>
  <si>
    <t>استخراج معدن گرایش استخراج معادن زغالسنگ</t>
  </si>
  <si>
    <t>استخراج معدن گرایش استخراج معادن فلزی</t>
  </si>
  <si>
    <t>استخراج معدن گرایش تجهیزات معدنی</t>
  </si>
  <si>
    <t>اشتغال</t>
  </si>
  <si>
    <t>1375/03/13</t>
  </si>
  <si>
    <t>&lt;a href="http://hes.msrt.ir/GetFile.php?ClassName=Education&amp;amp;FileIndex=Term.Ma.06&amp;amp;URL=/T_Education/Term.Ma.06_0.pdf" title="دانلود فایل"&gt;دانلود فایل&lt;/a&gt;</t>
  </si>
  <si>
    <t>اصلاح و تربیت</t>
  </si>
  <si>
    <t>&lt;a href="http://hes.msrt.ir/GetFile.php?ClassName=Education&amp;amp;FileIndex=Kterm.Ma.02&amp;amp;URL=/T_Education/Kterm.Ma.02_0.pdf" title="دانلود فایل"&gt;دانلود فایل&lt;/a&gt;</t>
  </si>
  <si>
    <t>&lt;a href="http://hes.msrt.ir/GetFile.php?ClassName=Education&amp;amp;FileIndex=Term.Ma.11&amp;amp;URL=/T_Education/Term.Ma.11_0.pdf" title="دانلود فایل"&gt;دانلود فایل&lt;/a&gt;</t>
  </si>
  <si>
    <t>اطلاعات و امنیت عمومی</t>
  </si>
  <si>
    <t>1395/04/19</t>
  </si>
  <si>
    <t>&lt;a href="http://hes.msrt.ir/GetFile.php?ClassName=Education&amp;amp;FileIndex=1470654023&amp;amp;URL=/T_Education/1470654023_0.pdf" title="دانلود فایل"&gt;دانلود فایل&lt;/a&gt;</t>
  </si>
  <si>
    <t>اقتصاد اسلامی</t>
  </si>
  <si>
    <t>1393/10/27</t>
  </si>
  <si>
    <t>علوم اقتصادی</t>
  </si>
  <si>
    <t>علوم اجتماعی</t>
  </si>
  <si>
    <t>&lt;a href="http://hes.msrt.ir/GetFile.php?ClassName=Education&amp;amp;FileIndex=Educ_5102&amp;amp;URL=/T_Education/Educ_5102_0.pdf" title="دانلود فایل"&gt;دانلود فایل&lt;/a&gt;</t>
  </si>
  <si>
    <t>اقتصاد انرژی</t>
  </si>
  <si>
    <t>1380/11/28</t>
  </si>
  <si>
    <t>&lt;a href="http://hes.msrt.ir/GetFile.php?ClassName=Education&amp;amp;FileIndex=1465984359&amp;amp;URL=/T_Education/1465984359_0.pdf" title="دانلود فایل"&gt;دانلود فایل&lt;/a&gt;</t>
  </si>
  <si>
    <t>اقتصاد و تجارت الکترونیک</t>
  </si>
  <si>
    <t>1384/03/28</t>
  </si>
  <si>
    <t>&lt;a href="http://hes.msrt.ir/GetFile.php?ClassName=Education&amp;amp;FileIndex=Educ_5104&amp;amp;URL=/T_Education/Educ_5104_0.pdf" title="دانلود فایل"&gt;دانلود فایل&lt;/a&gt;</t>
  </si>
  <si>
    <t>الهیات و معارف اسلامی گرایش ادیان و عرفان</t>
  </si>
  <si>
    <t>1368/12/20</t>
  </si>
  <si>
    <t>&lt;a href="http://hes.msrt.ir/GetFile.php?ClassName=Education&amp;amp;FileIndex=1466232416&amp;amp;URL=/T_Education/1466232416_0.pdf" title="دانلود فایل"&gt;دانلود فایل&lt;/a&gt;</t>
  </si>
  <si>
    <t>الهیات و معارف اسلامی گرایش تاریخ تمدن ملل اسلامی</t>
  </si>
  <si>
    <t>&lt;a href="http://hes.msrt.ir/GetFile.php?ClassName=Education&amp;amp;FileIndex=1466232474&amp;amp;URL=/T_Education/1466232474_0.pdf" title="دانلود فایل"&gt;دانلود فایل&lt;/a&gt;</t>
  </si>
  <si>
    <t>الهیات و معارف اسلامی گرایش علوم قرآن و حدیث</t>
  </si>
  <si>
    <t>&lt;a href="http://hes.msrt.ir/GetFile.php?ClassName=Education&amp;amp;FileIndex=1466234341&amp;amp;URL=/T_Education/1466234341_0.pdf" title="دانلود فایل"&gt;دانلود فایل&lt;/a&gt;</t>
  </si>
  <si>
    <t>الکترونیک آنالوگ</t>
  </si>
  <si>
    <t>1377/04/07</t>
  </si>
  <si>
    <t>&lt;a href="http://hes.msrt.ir/GetFile.php?ClassName=Education&amp;amp;FileIndex=Term.In.61&amp;amp;URL=/T_Education/Term.In.61_0.pdf" title="دانلود فایل"&gt;دانلود فایل&lt;/a&gt;</t>
  </si>
  <si>
    <t>الکترونیک صدا و سیما  (کاردان فنی)</t>
  </si>
  <si>
    <t>1374/06/19</t>
  </si>
  <si>
    <t>&lt;a href="http://hes.msrt.ir/GetFile.php?ClassName=Education&amp;amp;FileIndex=Term.In.17&amp;amp;URL=/T_Education/Term.In.17_0.pdf" title="دانلود فایل"&gt;دانلود فایل&lt;/a&gt;</t>
  </si>
  <si>
    <t>الکترونیک و ابزار دقیق</t>
  </si>
  <si>
    <t>1372/10/12</t>
  </si>
  <si>
    <t>&lt;a href="http://hes.msrt.ir/GetFile.php?ClassName=Education&amp;amp;FileIndex=Term.In.06&amp;amp;URL=/T_Education/Term.In.06_0.pdf" title="دانلود فایل"&gt;دانلود فایل&lt;/a&gt;</t>
  </si>
  <si>
    <t>الکترونیک و مخابرات دریایی</t>
  </si>
  <si>
    <t>1393/12/25</t>
  </si>
  <si>
    <t>&lt;a href="http://hes.msrt.ir/GetFile.php?ClassName=Education&amp;amp;FileIndex=Educ_16023&amp;amp;URL=/T_Education/Educ_16023_0.pdf" title="دانلود فایل"&gt;دانلود فایل&lt;/a&gt;</t>
  </si>
  <si>
    <t>1399/04/16</t>
  </si>
  <si>
    <t>&lt;a href="http://hes.msrt.ir/GetFile.php?ClassName=Education&amp;amp;FileIndex=_1615298504&amp;amp;URL=/T_Education/_1615298504_1.pdf" title="دانلود فایل"&gt;دانلود فایل&lt;/a&gt;</t>
  </si>
  <si>
    <t>امداد سوانح</t>
  </si>
  <si>
    <t>1377/06/29</t>
  </si>
  <si>
    <t>&lt;a href="http://hes.msrt.ir/GetFile.php?ClassName=Education&amp;amp;FileIndex=Term.Ma.17&amp;amp;URL=/T_Education/Term.Ma.17_0.pdf" title="دانلود فایل"&gt;دانلود فایل&lt;/a&gt;</t>
  </si>
  <si>
    <t>امور اداری</t>
  </si>
  <si>
    <t>1381/10/21</t>
  </si>
  <si>
    <t>&lt;a href="http://hes.msrt.ir/GetFile.php?ClassName=Education&amp;amp;FileIndex=Term.Ma.25&amp;amp;URL=/T_Education/Term.Ma.25_0.pdf" title="دانلود فایل"&gt;دانلود فایل&lt;/a&gt;</t>
  </si>
  <si>
    <t>امور اراضی</t>
  </si>
  <si>
    <t>1386/01/25</t>
  </si>
  <si>
    <t>&lt;a href="http://hes.msrt.ir/GetFile.php?ClassName=Education&amp;amp;FileIndex=Term.Ag.52&amp;amp;URL=/T_Education/Term.Ag.52_0.pdf" title="دانلود فایل"&gt;دانلود فایل&lt;/a&gt;</t>
  </si>
  <si>
    <t>امور امداد</t>
  </si>
  <si>
    <t>1375/02/16</t>
  </si>
  <si>
    <t>&lt;a href="http://hes.msrt.ir/GetFile.php?ClassName=Education&amp;amp;FileIndex=Term.Ma.03&amp;amp;URL=/T_Education/Term.Ma.03_0.pdf" title="دانلود فایل"&gt;دانلود فایل&lt;/a&gt;</t>
  </si>
  <si>
    <t>امور بیمه</t>
  </si>
  <si>
    <t>1387/01/24</t>
  </si>
  <si>
    <t>&lt;a href="http://hes.msrt.ir/GetFile.php?ClassName=Education&amp;amp;FileIndex=Term.Ma.72&amp;amp;URL=/T_Education/Term.Ma.72_0.pdf" title="دانلود فایل"&gt;دانلود فایل&lt;/a&gt;</t>
  </si>
  <si>
    <t>1391/06/19</t>
  </si>
  <si>
    <t>&lt;a href="http://hes.msrt.ir/GetFile.php?ClassName=Education&amp;amp;FileIndex=Pod.Ma.65&amp;amp;URL=/T_Education/Pod.Ma.65_0.pdf" title="دانلود فایل"&gt;دانلود فایل&lt;/a&gt;</t>
  </si>
  <si>
    <t>امور تعاون</t>
  </si>
  <si>
    <t>1387/11/27</t>
  </si>
  <si>
    <t>&lt;a href="http://hes.msrt.ir/GetFile.php?ClassName=Education&amp;amp;FileIndex=Pod.Ma.41&amp;amp;URL=/T_Education/Pod.Ma.41_0.pdf" title="دانلود فایل"&gt;دانلود فایل&lt;/a&gt;</t>
  </si>
  <si>
    <t>&lt;a href="http://hes.msrt.ir/GetFile.php?ClassName=Education&amp;amp;FileIndex=Term.Ma.56&amp;amp;URL=/T_Education/Term.Ma.56_0.pdf" title="دانلود فایل"&gt;دانلود فایل&lt;/a&gt;</t>
  </si>
  <si>
    <t>امور حج و زیارت</t>
  </si>
  <si>
    <t>1389/03/30</t>
  </si>
  <si>
    <t>&lt;a href="http://hes.msrt.ir/GetFile.php?ClassName=Education&amp;amp;FileIndex=Pod.Ma.54&amp;amp;URL=/T_Education/Pod.Ma.54_0.pdf" title="دانلود فایل"&gt;دانلود فایل&lt;/a&gt;</t>
  </si>
  <si>
    <t>امور حفاظت اطلاعات</t>
  </si>
  <si>
    <t>1382/12/23</t>
  </si>
  <si>
    <t>&lt;a href="http://hes.msrt.ir/GetFile.php?ClassName=Education&amp;amp;FileIndex=Pod.Ma.12&amp;amp;URL=/T_Education/Pod.Ma.12_0.pdf" title="دانلود فایل"&gt;دانلود فایل&lt;/a&gt;</t>
  </si>
  <si>
    <t>امور حقوقی زمین</t>
  </si>
  <si>
    <t>1386/06/24</t>
  </si>
  <si>
    <t>&lt;a href="http://hes.msrt.ir/GetFile.php?ClassName=Education&amp;amp;FileIndex=Term.Ag.53&amp;amp;URL=/T_Education/Term.Ag.53_0.pdf" title="دانلود فایل"&gt;دانلود فایل&lt;/a&gt;</t>
  </si>
  <si>
    <t>امور دامی تکنولوژی دامداری در مرتع</t>
  </si>
  <si>
    <t>&lt;a href="http://hes.msrt.ir/GetFile.php?ClassName=Education&amp;amp;FileIndex=Term.Ag.02&amp;amp;URL=/T_Education/Term.Ag.02_0.pdf" title="دانلود فایل"&gt;دانلود فایل&lt;/a&gt;</t>
  </si>
  <si>
    <t>امور دولتی</t>
  </si>
  <si>
    <t>1367/07/15</t>
  </si>
  <si>
    <t>مدیریت</t>
  </si>
  <si>
    <t>&lt;a href="http://hes.msrt.ir/GetFile.php?ClassName=Education&amp;amp;FileIndex=1465378427&amp;amp;URL=/T_Education/1465378427_0.pdf" title="دانلود فایل"&gt;دانلود فایل&lt;/a&gt;</t>
  </si>
  <si>
    <t>امور زائرین</t>
  </si>
  <si>
    <t>1388/05/11</t>
  </si>
  <si>
    <t>&lt;a href="http://hes.msrt.ir/GetFile.php?ClassName=Education&amp;amp;FileIndex=Pod.Ma.48&amp;amp;URL=/T_Education/Pod.Ma.48_0.pdf" title="دانلود فایل"&gt;دانلود فایل&lt;/a&gt;</t>
  </si>
  <si>
    <t>امور زراعی و باغی - تکنولوژی تولیدات باغی</t>
  </si>
  <si>
    <t>تولیدات گیاهی</t>
  </si>
  <si>
    <t>&lt;a href="http://hes.msrt.ir/GetFile.php?ClassName=Education&amp;amp;FileIndex=Term.Ag.04&amp;amp;URL=/T_Education/Term.Ag.04_0.pdf" title="دانلود فایل"&gt;دانلود فایل&lt;/a&gt;</t>
  </si>
  <si>
    <t>امور زراعی و باغی - تکنولوژی گیاه پزشکی</t>
  </si>
  <si>
    <t>1376/01/17</t>
  </si>
  <si>
    <t>گیاه پزشکی</t>
  </si>
  <si>
    <t>&lt;a href="http://hes.msrt.ir/GetFile.php?ClassName=Education&amp;amp;FileIndex=Term.Ag.17&amp;amp;URL=/T_Education/Term.Ag.17_0.pdf" title="دانلود فایل"&gt;دانلود فایل&lt;/a&gt;</t>
  </si>
  <si>
    <t>امور زراعی و باغی گرایش تکنولوژی تولیدات زراعی</t>
  </si>
  <si>
    <t>&lt;a href="http://hes.msrt.ir/GetFile.php?ClassName=Education&amp;amp;FileIndex=Term.Ag.05&amp;amp;URL=/T_Education/Term.Ag.05_0.pdf" title="دانلود فایل"&gt;دانلود فایل&lt;/a&gt;</t>
  </si>
  <si>
    <t>امور فرهنگی</t>
  </si>
  <si>
    <t>&lt;a href="http://hes.msrt.ir/GetFile.php?ClassName=Education&amp;amp;FileIndex=Pod.Ar.03&amp;amp;URL=/T_Education/Pod.Ar.03_0.pdf" title="دانلود فایل"&gt;دانلود فایل&lt;/a&gt;</t>
  </si>
  <si>
    <t>1380/02/09</t>
  </si>
  <si>
    <t>&lt;a href="http://hes.msrt.ir/GetFile.php?ClassName=Education&amp;amp;FileIndex=Pod.Ma.58&amp;amp;URL=/T_Education/Pod.Ma.58_0.pdf" title="دانلود فایل"&gt;دانلود فایل&lt;/a&gt;</t>
  </si>
  <si>
    <t>1377/06/15</t>
  </si>
  <si>
    <t>&lt;a href="http://hes.msrt.ir/GetFile.php?ClassName=Education&amp;amp;FileIndex=Term.Ma.16&amp;amp;URL=/T_Education/Term.Ma.16_0.pdf" title="دانلود فایل"&gt;دانلود فایل&lt;/a&gt;</t>
  </si>
  <si>
    <t>امور نمایشگاهی</t>
  </si>
  <si>
    <t>1390/12/07</t>
  </si>
  <si>
    <t>&lt;a href="http://hes.msrt.ir/GetFile.php?ClassName=Education&amp;amp;FileIndex=Pod.Ma.64&amp;amp;URL=/T_Education/Pod.Ma.64_0.pdf" title="دانلود فایل"&gt;دانلود فایل&lt;/a&gt;</t>
  </si>
  <si>
    <t>1388/08/03</t>
  </si>
  <si>
    <t>&lt;a href="http://hes.msrt.ir/GetFile.php?ClassName=Education&amp;amp;FileIndex=Term.Ma.61&amp;amp;URL=/T_Education/Term.Ma.61_0.pdf" title="دانلود فایل"&gt;دانلود فایل&lt;/a&gt;</t>
  </si>
  <si>
    <t>امورفرهنگی (بازنگری شده )</t>
  </si>
  <si>
    <t>&lt;a href="http://hes.msrt.ir/GetFile.php?ClassName=Education&amp;amp;FileIndex=Term.Ar.13&amp;amp;URL=/T_Education/Term.Ar.13_0.pdf" title="دانلود فایل"&gt;دانلود فایل&lt;/a&gt;</t>
  </si>
  <si>
    <t>انتقال آب</t>
  </si>
  <si>
    <t>علوم و مهندسی آب</t>
  </si>
  <si>
    <t>&lt;a href="http://hes.msrt.ir/GetFile.php?ClassName=Education&amp;amp;FileIndex=Term.Ag.16&amp;amp;URL=/T_Education/Term.Ag.16_0.pdf" title="دانلود فایل"&gt;دانلود فایل&lt;/a&gt;</t>
  </si>
  <si>
    <t>1384/04/11</t>
  </si>
  <si>
    <t>&lt;a href="http://hes.msrt.ir/GetFile.php?ClassName=Education&amp;amp;FileIndex=Pod.Ag.03&amp;amp;URL=/T_Education/Pod.Ag.03_0.pdf" title="دانلود فایل"&gt;دانلود فایل&lt;/a&gt;</t>
  </si>
  <si>
    <t>انتقال آب گرایش بهره برداری ونگهداری ازشبکه های آبیاری وزهکشی</t>
  </si>
  <si>
    <t>1385/09/04</t>
  </si>
  <si>
    <t>&lt;a href="http://hes.msrt.ir/GetFile.php?ClassName=Education&amp;amp;FileIndex=Kterm.Ag.12&amp;amp;URL=/T_Education/Kterm.Ag.12_0.pdf" title="دانلود فایل"&gt;دانلود فایل&lt;/a&gt;</t>
  </si>
  <si>
    <t>انتقال و توزیع آب کشاورزی</t>
  </si>
  <si>
    <t>1387/06/24</t>
  </si>
  <si>
    <t>&lt;a href="http://hes.msrt.ir/GetFile.php?ClassName=Education&amp;amp;FileIndex=Term.Ag.57&amp;amp;URL=/T_Education/Term.Ag.57_0.pdf" title="دانلود فایل"&gt;دانلود فایل&lt;/a&gt;</t>
  </si>
  <si>
    <t>انیمیشن</t>
  </si>
  <si>
    <t>&lt;a href="http://hes.msrt.ir/GetFile.php?ClassName=Education&amp;amp;FileIndex=Term.Ar.18&amp;amp;URL=/T_Education/Term.Ar.18_0.pdf" title="دانلود فایل"&gt;دانلود فایل&lt;/a&gt;</t>
  </si>
  <si>
    <t>اویونیک</t>
  </si>
  <si>
    <t>1381/04/15</t>
  </si>
  <si>
    <t>&lt;a href="http://hes.msrt.ir/GetFile.php?ClassName=Education&amp;amp;FileIndex=Pod.In.06&amp;amp;URL=/T_Education/Pod.In.06_0.pdf" title="دانلود فایل"&gt;دانلود فایل&lt;/a&gt;</t>
  </si>
  <si>
    <t>اویونیک هواپیما</t>
  </si>
  <si>
    <t>1380/10/23</t>
  </si>
  <si>
    <t>&lt;a href="http://hes.msrt.ir/GetFile.php?ClassName=Education&amp;amp;FileIndex=Term.In.39&amp;amp;URL=/T_Education/Term.In.39_0.pdf" title="دانلود فایل"&gt;دانلود فایل&lt;/a&gt;</t>
  </si>
  <si>
    <t>اپتیک</t>
  </si>
  <si>
    <t>1376/07/27</t>
  </si>
  <si>
    <t>&lt;a href="http://hes.msrt.ir/GetFile.php?ClassName=Education&amp;amp;FileIndex=Term.In.45&amp;amp;URL=/T_Education/Term.In.45_0.pdf" title="دانلود فایل"&gt;دانلود فایل&lt;/a&gt;</t>
  </si>
  <si>
    <t>1382/08/17</t>
  </si>
  <si>
    <t>&lt;a href="http://hes.msrt.ir/GetFile.php?ClassName=Education&amp;amp;FileIndex=Pod.In.17&amp;amp;URL=/T_Education/Pod.In.17_0.pdf" title="دانلود فایل"&gt;دانلود فایل&lt;/a&gt;</t>
  </si>
  <si>
    <t>اکتشاف معدن</t>
  </si>
  <si>
    <t>1378/06/14</t>
  </si>
  <si>
    <t>&lt;a href="http://hes.msrt.ir/GetFile.php?ClassName=Education&amp;amp;FileIndex=Term.In.76&amp;amp;URL=/T_Education/Term.In.76_0.pdf" title="دانلود فایل"&gt;دانلود فایل&lt;/a&gt;</t>
  </si>
  <si>
    <t>ایمنی زمینی فرودگاهی</t>
  </si>
  <si>
    <t>&lt;a href="http://hes.msrt.ir/GetFile.php?ClassName=Education&amp;amp;FileIndex=Term.In.148&amp;amp;URL=/T_Education/Term.In.148_0.pdf" title="دانلود فایل"&gt;دانلود فایل&lt;/a&gt;</t>
  </si>
  <si>
    <t>&lt;a href="http://hes.msrt.ir/GetFile.php?ClassName=Education&amp;amp;FileIndex=Pod.In.70&amp;amp;URL=/T_Education/Pod.In.70_0.pdf" title="دانلود فایل"&gt;دانلود فایل&lt;/a&gt;</t>
  </si>
  <si>
    <t>ایمنی صنعتی</t>
  </si>
  <si>
    <t>1370/11/17</t>
  </si>
  <si>
    <t>مهندسی صنایع</t>
  </si>
  <si>
    <t>&lt;a href="http://hes.msrt.ir/GetFile.php?ClassName=Education&amp;amp;FileIndex=1465624581&amp;amp;URL=/T_Education/1465624581_0.pdf" title="دانلود فایل"&gt;دانلود فایل&lt;/a&gt;</t>
  </si>
  <si>
    <t>ایمنی و بهداشت در واحدهای صنفی</t>
  </si>
  <si>
    <t>1386/02/15</t>
  </si>
  <si>
    <t>&lt;a href="http://hes.msrt.ir/GetFile.php?ClassName=Education&amp;amp;FileIndex=Pod.Ma.23&amp;amp;URL=/T_Education/Pod.Ma.23_0.pdf" title="دانلود فایل"&gt;دانلود فایل&lt;/a&gt;</t>
  </si>
  <si>
    <t>ایمنی و حفاظت مترو</t>
  </si>
  <si>
    <t>&lt;a href="http://hes.msrt.ir/GetFile.php?ClassName=Education&amp;amp;FileIndex=Term.In.21&amp;amp;URL=/T_Education/Term.In.21_0.pdf" title="دانلود فایل"&gt;دانلود فایل&lt;/a&gt;</t>
  </si>
  <si>
    <t>ایمنی کار و حفاظت فنی</t>
  </si>
  <si>
    <t>1389/03/16</t>
  </si>
  <si>
    <t>&lt;a href="http://hes.msrt.ir/GetFile.php?ClassName=Education&amp;amp;FileIndex=Term.In.154&amp;amp;URL=/T_Education/Term.In.154_0.pdf" title="دانلود فایل"&gt;دانلود فایل&lt;/a&gt;</t>
  </si>
  <si>
    <t>بازاریابی</t>
  </si>
  <si>
    <t>&lt;a href="http://hes.msrt.ir/GetFile.php?ClassName=Education&amp;amp;FileIndex=Pod.Ma.24&amp;amp;URL=/T_Education/Pod.Ma.24_0.pdf" title="دانلود فایل"&gt;دانلود فایل&lt;/a&gt;</t>
  </si>
  <si>
    <t>بازیافت</t>
  </si>
  <si>
    <t>1380/02/23</t>
  </si>
  <si>
    <t>&lt;a href="http://hes.msrt.ir/GetFile.php?ClassName=Education&amp;amp;FileIndex=Kterm.In.15&amp;amp;URL=/T_Education/Kterm.In.15_0.pdf" title="دانلود فایل"&gt;دانلود فایل&lt;/a&gt;</t>
  </si>
  <si>
    <t>بازیگری</t>
  </si>
  <si>
    <t>&lt;a href="http://hes.msrt.ir/GetFile.php?ClassName=Education&amp;amp;FileIndex=Educ_7155&amp;amp;URL=/T_Education/Educ_7155_0.pdf" title="دانلود فایل"&gt;دانلود فایل&lt;/a&gt;</t>
  </si>
  <si>
    <t>بافت و تولید فرش ماشینی</t>
  </si>
  <si>
    <t>&lt;a href="http://hes.msrt.ir/GetFile.php?ClassName=Education&amp;amp;FileIndex=Term.In.145&amp;amp;URL=/T_Education/Term.In.145_0.pdf" title="دانلود فایل"&gt;دانلود فایل&lt;/a&gt;</t>
  </si>
  <si>
    <t>&lt;a href="http://hes.msrt.ir/GetFile.php?ClassName=Education&amp;amp;FileIndex=Pod.In.69&amp;amp;URL=/T_Education/Pod.In.69_0.pdf" title="دانلود فایل"&gt;دانلود فایل&lt;/a&gt;</t>
  </si>
  <si>
    <t>برق خودروهای زرهی</t>
  </si>
  <si>
    <t>1375/08/13</t>
  </si>
  <si>
    <t>&lt;a href="http://hes.msrt.ir/GetFile.php?ClassName=Education&amp;amp;FileIndex=Term.In.26&amp;amp;URL=/T_Education/Term.In.26_0.pdf" title="دانلود فایل"&gt;دانلود فایل&lt;/a&gt;</t>
  </si>
  <si>
    <t>برق صنعتی</t>
  </si>
  <si>
    <t>&lt;a href="http://hes.msrt.ir/GetFile.php?ClassName=Education&amp;amp;FileIndex=Term.In.56&amp;amp;URL=/T_Education/Term.In.56_0.pdf" title="دانلود فایل"&gt;دانلود فایل&lt;/a&gt;</t>
  </si>
  <si>
    <t>برق مترو</t>
  </si>
  <si>
    <t>&lt;a href="http://hes.msrt.ir/GetFile.php?ClassName=Education&amp;amp;FileIndex=Term.In.20&amp;amp;URL=/T_Education/Term.In.20_0.pdf" title="دانلود فایل"&gt;دانلود فایل&lt;/a&gt;</t>
  </si>
  <si>
    <t>برق و تأسیسات</t>
  </si>
  <si>
    <t>1371/04/25</t>
  </si>
  <si>
    <t>&lt;a href="http://hes.msrt.ir/GetFile.php?ClassName=Education&amp;amp;FileIndex=Term.In.134&amp;amp;URL=/T_Education/Term.In.134_0.pdf" title="دانلود فایل"&gt;دانلود فایل&lt;/a&gt;</t>
  </si>
  <si>
    <t>برق و مکانیک ماشین‌آلات(ویژه صنعت چاپ)</t>
  </si>
  <si>
    <t>&lt;a href="http://hes.msrt.ir/GetFile.php?ClassName=Education&amp;amp;FileIndex=Term.In.41&amp;amp;URL=/T_Education/Term.In.41_0.pdf" title="دانلود فایل"&gt;دانلود فایل&lt;/a&gt;</t>
  </si>
  <si>
    <t>برق گرایش الکترونیک و ابزار دقیق</t>
  </si>
  <si>
    <t>1383/04/20</t>
  </si>
  <si>
    <t>&lt;a href="http://hes.msrt.ir/GetFile.php?ClassName=Education&amp;amp;FileIndex=Pod.In.31&amp;amp;URL=/T_Education/Pod.In.31_0.pdf" title="دانلود فایل"&gt;دانلود فایل&lt;/a&gt;</t>
  </si>
  <si>
    <t>برق گرایش قدرت</t>
  </si>
  <si>
    <t>1382/04/07</t>
  </si>
  <si>
    <t>&lt;a href="http://hes.msrt.ir/GetFile.php?ClassName=Education&amp;amp;FileIndex=Pod.In.58&amp;amp;URL=/T_Education/Pod.In.58_0.pdf" title="دانلود فایل"&gt;دانلود فایل&lt;/a&gt;</t>
  </si>
  <si>
    <t>برق – الکترونیک و ابزار دقیق</t>
  </si>
  <si>
    <t>1374/03/28</t>
  </si>
  <si>
    <t>&lt;a href="http://hes.msrt.ir/GetFile.php?ClassName=Education&amp;amp;FileIndex=Term.In.07&amp;amp;URL=/T_Education/Term.In.07_0.pdf" title="دانلود فایل"&gt;دانلود فایل&lt;/a&gt;</t>
  </si>
  <si>
    <t>برق – قدرت</t>
  </si>
  <si>
    <t>مهندسی برق</t>
  </si>
  <si>
    <t>&lt;a href="http://hes.msrt.ir/GetFile.php?ClassName=Education&amp;amp;FileIndex=Term.In.08&amp;amp;URL=/T_Education/Term.In.08_0.pdf" title="دانلود فایل"&gt;دانلود فایل&lt;/a&gt;</t>
  </si>
  <si>
    <t>برق- قدرت گرایش توزیع</t>
  </si>
  <si>
    <t>1384/11/08</t>
  </si>
  <si>
    <t>&lt;a href="http://hes.msrt.ir/GetFile.php?ClassName=Education&amp;amp;FileIndex=Pod.In.19&amp;amp;URL=/T_Education/Pod.In.19_0.pdf" title="دانلود فایل"&gt;دانلود فایل&lt;/a&gt;</t>
  </si>
  <si>
    <t>برق- قدرت گرایش تولید</t>
  </si>
  <si>
    <t>برق- قدرت گرایش پست و انتقال</t>
  </si>
  <si>
    <t>برنامه ریزی و کنترل تولید و لجستیک خودرو</t>
  </si>
  <si>
    <t>1386/03/05</t>
  </si>
  <si>
    <t>&lt;a href="http://hes.msrt.ir/GetFile.php?ClassName=Education&amp;amp;FileIndex=Pod.In.48&amp;amp;URL=/T_Education/Pod.In.48_0.pdf" title="دانلود فایل"&gt;دانلود فایل&lt;/a&gt;</t>
  </si>
  <si>
    <t>&lt;a href="http://hes.msrt.ir/GetFile.php?ClassName=Education&amp;amp;FileIndex=Term.In.128&amp;amp;URL=/T_Education/Term.In.128_0.pdf" title="دانلود فایل"&gt;دانلود فایل&lt;/a&gt;</t>
  </si>
  <si>
    <t>بهداشت آبزیان</t>
  </si>
  <si>
    <t>&lt;a href="http://hes.msrt.ir/GetFile.php?ClassName=Education&amp;amp;FileIndex=Term.Ag.36&amp;amp;URL=/T_Education/Term.Ag.36_0.pdf" title="دانلود فایل"&gt;دانلود فایل&lt;/a&gt;</t>
  </si>
  <si>
    <t>1384/06/05</t>
  </si>
  <si>
    <t>&lt;a href="http://hes.msrt.ir/GetFile.php?ClassName=Education&amp;amp;FileIndex=Pod.Ag.17&amp;amp;URL=/T_Education/Pod.Ag.17_0.pdf" title="دانلود فایل"&gt;دانلود فایل&lt;/a&gt;</t>
  </si>
  <si>
    <t>1388/03/17</t>
  </si>
  <si>
    <t>&lt;a href="http://hes.msrt.ir/GetFile.php?ClassName=Education&amp;amp;FileIndex=Pod.Ag.29&amp;amp;URL=/T_Education/Pod.Ag.29_0.pdf" title="دانلود فایل"&gt;دانلود فایل&lt;/a&gt;</t>
  </si>
  <si>
    <t>&lt;a href="http://hes.msrt.ir/GetFile.php?ClassName=Education&amp;amp;FileIndex=Term.Ag.65&amp;amp;URL=/T_Education/Term.Ag.65_0.pdf" title="دانلود فایل"&gt;دانلود فایل&lt;/a&gt;</t>
  </si>
  <si>
    <t>بهداشت فراورده‌های دامی</t>
  </si>
  <si>
    <t>1377/10/06</t>
  </si>
  <si>
    <t>&lt;a href="http://hes.msrt.ir/GetFile.php?ClassName=Education&amp;amp;FileIndex=Term.Ag.33&amp;amp;URL=/T_Education/Term.Ag.33_0.pdf" title="دانلود فایل"&gt;دانلود فایل&lt;/a&gt;</t>
  </si>
  <si>
    <t>بهداشت محصولات دامی</t>
  </si>
  <si>
    <t>&lt;a href="http://hes.msrt.ir/GetFile.php?ClassName=Education&amp;amp;FileIndex=Pod.Ag.36&amp;amp;URL=/T_Education/Pod.Ag.36_0.pdf" title="دانلود فایل"&gt;دانلود فایل&lt;/a&gt;</t>
  </si>
  <si>
    <t>&lt;a href="http://hes.msrt.ir/GetFile.php?ClassName=Education&amp;amp;FileIndex=Term.Ag.72&amp;amp;URL=/T_Education/Term.Ag.72_0.pdf" title="دانلود فایل"&gt;دانلود فایل&lt;/a&gt;</t>
  </si>
  <si>
    <t>بهداشت مواد غذایی با منشا دامی</t>
  </si>
  <si>
    <t>1390/05/23</t>
  </si>
  <si>
    <t>&lt;a href="http://hes.msrt.ir/GetFile.php?ClassName=Education&amp;amp;FileIndex=Kpod.Ag.01&amp;amp;URL=/T_Education/Kpod.Ag.01_0.pdf" title="دانلود فایل"&gt;دانلود فایل&lt;/a&gt;</t>
  </si>
  <si>
    <t>بهداشت مواد غذایی با منشاء دامی</t>
  </si>
  <si>
    <t>&lt;a href="http://hes.msrt.ir/GetFile.php?ClassName=Education&amp;amp;FileIndex=Kterm.Ag.20&amp;amp;URL=/T_Education/Kterm.Ag.20_0.pdf" title="دانلود فایل"&gt;دانلود فایل&lt;/a&gt;</t>
  </si>
  <si>
    <t>بهداشتیار دامپزشکی</t>
  </si>
  <si>
    <t>1379/12/14</t>
  </si>
  <si>
    <t>علوم درمانگاهی</t>
  </si>
  <si>
    <t>دامپزشکی</t>
  </si>
  <si>
    <t>&lt;a href="http://hes.msrt.ir/GetFile.php?ClassName=Education&amp;amp;FileIndex=Term.Ag.42&amp;amp;URL=/T_Education/Term.Ag.42_0.pdf" title="دانلود فایل"&gt;دانلود فایل&lt;/a&gt;</t>
  </si>
  <si>
    <t>1389/02/19</t>
  </si>
  <si>
    <t>&lt;a href="http://hes.msrt.ir/GetFile.php?ClassName=Education&amp;amp;FileIndex=Term.Ag.43&amp;amp;URL=/T_Education/Term.Ag.43_0.pdf" title="دانلود فایل"&gt;دانلود فایل&lt;/a&gt;</t>
  </si>
  <si>
    <t>&lt;a href="http://hes.msrt.ir/GetFile.php?ClassName=Education&amp;amp;FileIndex=Pod.Ag.12&amp;amp;URL=/T_Education/Pod.Ag.12_0.pdf" title="دانلود فایل"&gt;دانلود فایل&lt;/a&gt;</t>
  </si>
  <si>
    <t>&lt;a href="http://hes.msrt.ir/GetFile.php?ClassName=Education&amp;amp;FileIndex=Pod.Ag.16&amp;amp;URL=/T_Education/Pod.Ag.16_0.pdf" title="دانلود فایل"&gt;دانلود فایل&lt;/a&gt;</t>
  </si>
  <si>
    <t>بهره برداری ( کاردان فنی )</t>
  </si>
  <si>
    <t>&lt;a href="http://hes.msrt.ir/GetFile.php?ClassName=Education&amp;amp;FileIndex=Term.In.01&amp;amp;URL=/T_Education/Term.In.01_0.pdf" title="دانلود فایل"&gt;دانلود فایل&lt;/a&gt;</t>
  </si>
  <si>
    <t>بهره برداری و نگهداری از شبکه‌های آبیاری و زهکشی</t>
  </si>
  <si>
    <t>&lt;a href="http://hes.msrt.ir/GetFile.php?ClassName=Education&amp;amp;FileIndex=Kpod.Ag.05&amp;amp;URL=/T_Education/Kpod.Ag.05_0.pdf" title="دانلود فایل"&gt;دانلود فایل&lt;/a&gt;</t>
  </si>
  <si>
    <t>بهره برداری پالایش گاز</t>
  </si>
  <si>
    <t>&lt;a href="http://hes.msrt.ir/GetFile.php?ClassName=Education&amp;amp;FileIndex=Pod.In.38&amp;amp;URL=/T_Education/Pod.In.38_0.pdf" title="دانلود فایل"&gt;دانلود فایل&lt;/a&gt;</t>
  </si>
  <si>
    <t>بهره وری در واحدهای صنفی</t>
  </si>
  <si>
    <t>&lt;a href="http://hes.msrt.ir/GetFile.php?ClassName=Education&amp;amp;FileIndex=Pod.Ma.30&amp;amp;URL=/T_Education/Pod.Ma.30_0.pdf" title="دانلود فایل"&gt;دانلود فایل&lt;/a&gt;</t>
  </si>
  <si>
    <t>بهینه سازی مصرف انرژی گرایش ساختمان</t>
  </si>
  <si>
    <t>1385/08/20</t>
  </si>
  <si>
    <t>&lt;a href="http://hes.msrt.ir/GetFile.php?ClassName=Education&amp;amp;FileIndex=Term.In.123&amp;amp;URL=/T_Education/Term.In.123_0.pdf" title="دانلود فایل"&gt;دانلود فایل&lt;/a&gt;</t>
  </si>
  <si>
    <t>بهینه سازی مصرف انرژی گرایش صنعت</t>
  </si>
  <si>
    <t>بیم سنجی</t>
  </si>
  <si>
    <t>1393/10/21</t>
  </si>
  <si>
    <t>&lt;a href="http://hes.msrt.ir/GetFile.php?ClassName=Education&amp;amp;FileIndex=Educ_2060&amp;amp;URL=/T_Education/Educ_2060_0.pdf" title="دانلود فایل"&gt;دانلود فایل&lt;/a&gt;</t>
  </si>
  <si>
    <t>1400/07/25</t>
  </si>
  <si>
    <t>&lt;a href="http://hes.msrt.ir/GetFile.php?ClassName=Education&amp;amp;FileIndex=_1636889005&amp;amp;URL=/T_Education/_1636889005_1.pdf" title="دانلود فایل"&gt;دانلود فایل&lt;/a&gt;</t>
  </si>
  <si>
    <t>دکتری تخصصی</t>
  </si>
  <si>
    <t>بیماری شناسی گیاهی</t>
  </si>
  <si>
    <t>1394/12/09</t>
  </si>
  <si>
    <t>&lt;a href="http://hes.msrt.ir/GetFile.php?ClassName=Education&amp;amp;FileIndex=1497438204&amp;amp;URL=/T_Education/1497438204_0.pdf" title="دانلود فایل"&gt;دانلود فایل&lt;/a&gt;</t>
  </si>
  <si>
    <t>بیوفیزیک</t>
  </si>
  <si>
    <t>1375/10/22</t>
  </si>
  <si>
    <t>&lt;a href="http://hes.msrt.ir/GetFile.php?ClassName=Education&amp;amp;FileIndex=Educ_2150&amp;amp;URL=/T_Education/Educ_2150_0.pdf" title="دانلود فایل"&gt;دانلود فایل&lt;/a&gt;</t>
  </si>
  <si>
    <t>تاریخ و تمدن ملل اسلامی</t>
  </si>
  <si>
    <t>&lt;a href="http://hes.msrt.ir/GetFile.php?ClassName=Education&amp;amp;FileIndex=Educ_6681&amp;amp;URL=/T_Education/Educ_6681_0.pdf" title="دانلود فایل"&gt;دانلود فایل&lt;/a&gt;</t>
  </si>
  <si>
    <t>تبلیغات و بازاریابی</t>
  </si>
  <si>
    <t>1387/02/07</t>
  </si>
  <si>
    <t>&lt;a href="http://hes.msrt.ir/GetFile.php?ClassName=Education&amp;amp;FileIndex=Pod.Ma.36&amp;amp;URL=/T_Education/Pod.Ma.36_0.pdf" title="دانلود فایل"&gt;دانلود فایل&lt;/a&gt;</t>
  </si>
  <si>
    <t>&lt;a href="http://hes.msrt.ir/GetFile.php?ClassName=Education&amp;amp;FileIndex=Term.Ma.49&amp;amp;URL=/T_Education/Term.Ma.49_0.pdf" title="دانلود فایل"&gt;دانلود فایل&lt;/a&gt;</t>
  </si>
  <si>
    <t>تراش سنگهای قیمتی و نیمه قیمتی</t>
  </si>
  <si>
    <t>1382/12/09</t>
  </si>
  <si>
    <t>&lt;a href="http://hes.msrt.ir/GetFile.php?ClassName=Education&amp;amp;FileIndex=Term.In.105&amp;amp;URL=/T_Education/Term.In.105_0.pdf" title="دانلود فایل"&gt;دانلود فایل&lt;/a&gt;</t>
  </si>
  <si>
    <t>تربیت مبلغ قرآن کریم</t>
  </si>
  <si>
    <t>&lt;a href="http://hes.msrt.ir/GetFile.php?ClassName=Education&amp;amp;FileIndex=Kpod.Ma.07&amp;amp;URL=/T_Education/Kpod.Ma.07_0.pdf" title="دانلود فایل"&gt;دانلود فایل&lt;/a&gt;</t>
  </si>
  <si>
    <t>1386/02/08</t>
  </si>
  <si>
    <t>&lt;a href="http://hes.msrt.ir/GetFile.php?ClassName=Education&amp;amp;FileIndex=Pod.Ma.22&amp;amp;URL=/T_Education/Pod.Ma.22_0.pdf" title="دانلود فایل"&gt;دانلود فایل&lt;/a&gt;</t>
  </si>
  <si>
    <t>&lt;a href="http://hes.msrt.ir/GetFile.php?ClassName=Education&amp;amp;FileIndex=Kterm.Ma.28&amp;amp;URL=/T_Education/Kterm.Ma.28_0.pdf" title="دانلود فایل"&gt;دانلود فایل&lt;/a&gt;</t>
  </si>
  <si>
    <t>&lt;a href="http://hes.msrt.ir/GetFile.php?ClassName=Education&amp;amp;FileIndex=Term.Ma.46&amp;amp;URL=/T_Education/Term.Ma.46_0.pdf" title="دانلود فایل"&gt;دانلود فایل&lt;/a&gt;</t>
  </si>
  <si>
    <t>تربیت مربی تکواندو</t>
  </si>
  <si>
    <t>1383/03/09</t>
  </si>
  <si>
    <t>&lt;a href="http://hes.msrt.ir/GetFile.php?ClassName=Education&amp;amp;FileIndex=Pod.Ma.13&amp;amp;URL=/T_Education/Pod.Ma.13_0.pdf" title="دانلود فایل"&gt;دانلود فایل&lt;/a&gt;</t>
  </si>
  <si>
    <t>&lt;a href="http://hes.msrt.ir/GetFile.php?ClassName=Education&amp;amp;FileIndex=Term.Ma.31&amp;amp;URL=/T_Education/Term.Ma.31_0.pdf" title="دانلود فایل"&gt;دانلود فایل&lt;/a&gt;</t>
  </si>
  <si>
    <t>تربیت مربی خانه کودکان و نوجوانان</t>
  </si>
  <si>
    <t>1388/03/31</t>
  </si>
  <si>
    <t>&lt;a href="http://hes.msrt.ir/GetFile.php?ClassName=Education&amp;amp;FileIndex=Pod.Ma.46&amp;amp;URL=/T_Education/Pod.Ma.46_0.pdf" title="دانلود فایل"&gt;دانلود فایل&lt;/a&gt;</t>
  </si>
  <si>
    <t>تربیت مربی قرآن کریم</t>
  </si>
  <si>
    <t>&lt;a href="http://hes.msrt.ir/GetFile.php?ClassName=Education&amp;amp;FileIndex=Pod.Ma.35&amp;amp;URL=/T_Education/Pod.Ma.35_0.pdf" title="دانلود فایل"&gt;دانلود فایل&lt;/a&gt;</t>
  </si>
  <si>
    <t>&lt;a href="http://hes.msrt.ir/GetFile.php?ClassName=Education&amp;amp;FileIndex=Term.Ma.48&amp;amp;URL=/T_Education/Term.Ma.48_0.pdf" title="دانلود فایل"&gt;دانلود فایل&lt;/a&gt;</t>
  </si>
  <si>
    <t>تربیت مربی مراکز پیش از دبستان</t>
  </si>
  <si>
    <t>1379/09/06</t>
  </si>
  <si>
    <t>&lt;a href="http://hes.msrt.ir/GetFile.php?ClassName=Education&amp;amp;FileIndex=Term.Ma.22&amp;amp;URL=/T_Education/Term.Ma.22_0.pdf" title="دانلود فایل"&gt;دانلود فایل&lt;/a&gt;</t>
  </si>
  <si>
    <t>تربیت مربی کشتی</t>
  </si>
  <si>
    <t>&lt;a href="http://hes.msrt.ir/GetFile.php?ClassName=Education&amp;amp;FileIndex=Pod.Ma.47&amp;amp;URL=/T_Education/Pod.Ma.47_0.pdf" title="دانلود فایل"&gt;دانلود فایل&lt;/a&gt;</t>
  </si>
  <si>
    <t>&lt;a href="http://hes.msrt.ir/GetFile.php?ClassName=Education&amp;amp;FileIndex=Term.Ma.60&amp;amp;URL=/T_Education/Term.Ma.60_0.pdf" title="دانلود فایل"&gt;دانلود فایل&lt;/a&gt;</t>
  </si>
  <si>
    <t>تربیت مروج سیاسی</t>
  </si>
  <si>
    <t>1395/04/12</t>
  </si>
  <si>
    <t>&lt;a href="http://hes.msrt.ir/GetFile.php?ClassName=Education&amp;amp;FileIndex=1472961102&amp;amp;URL=/T_Education/1472961102_0.pdf" title="دانلود فایل"&gt;دانلود فایل&lt;/a&gt;</t>
  </si>
  <si>
    <t>تربیت معلم قرآن کریم</t>
  </si>
  <si>
    <t>تحول در مطالعات قرآنی</t>
  </si>
  <si>
    <t>&lt;a href="http://hes.msrt.ir/GetFile.php?ClassName=Education&amp;amp;FileIndex=1466232889&amp;amp;URL=/T_Education/1466232889_0.pdf" title="دانلود فایل"&gt;دانلود فایل&lt;/a&gt;</t>
  </si>
  <si>
    <t>ترویج و آموزش کشاورزی پایدار  گرایش نوآوری و کارآفرینی کشاورزی</t>
  </si>
  <si>
    <t>اقتصاد و ترویج کشاورزی</t>
  </si>
  <si>
    <t>&lt;a href="http://hes.msrt.ir/GetFile.php?ClassName=Education&amp;amp;FileIndex=_1545537653&amp;amp;URL=/T_Education/_1545537653_1.pdf" title="دانلود فایل"&gt;دانلود فایل&lt;/a&gt;</t>
  </si>
  <si>
    <t>ترویج و آموزش کشاورزی پایدار گرایش  ترویج کشاورزی پایدار و منابع طبیعی</t>
  </si>
  <si>
    <t>&lt;a href="http://hes.msrt.ir/GetFile.php?ClassName=Education&amp;amp;FileIndex=1477469840&amp;amp;URL=/T_Education/1477469840_0.pdf" title="دانلود فایل"&gt;دانلود فایل&lt;/a&gt;</t>
  </si>
  <si>
    <t>ترویج و آموزش کشاورزی پایدار گرایش آموزش کشاورزی پایدار و محیط زیست</t>
  </si>
  <si>
    <t>&lt;a href="http://hes.msrt.ir/GetFile.php?ClassName=Education&amp;amp;FileIndex=_1545535849&amp;amp;URL=/T_Education/_1545535849_1.pdf" title="دانلود فایل"&gt;دانلود فایل&lt;/a&gt;</t>
  </si>
  <si>
    <t>&lt;a href="http://hes.msrt.ir/GetFile.php?ClassName=Education&amp;amp;FileIndex=1477470325&amp;amp;URL=/T_Education/1477470325_0.pdf" title="دانلود فایل"&gt;دانلود فایل&lt;/a&gt;</t>
  </si>
  <si>
    <t>ترویج و آموزش کشاورزی پایدار گرایش ترویج کشاورزی پایدار و منابع طبیعی</t>
  </si>
  <si>
    <t>&lt;a href="http://hes.msrt.ir/GetFile.php?ClassName=Education&amp;amp;FileIndex=_1545480155&amp;amp;URL=/T_Education/_1545480155_1.pdf" title="دانلود فایل"&gt;دانلود فایل&lt;/a&gt;</t>
  </si>
  <si>
    <t>ترویج و آموزش کشاورزی پایدار گرایش زیست بوم انسانی کشاورزی</t>
  </si>
  <si>
    <t>&lt;a href="http://hes.msrt.ir/GetFile.php?ClassName=Education&amp;amp;FileIndex=_1545537063&amp;amp;URL=/T_Education/_1545537063_1.pdf" title="دانلود فایل"&gt;دانلود فایل&lt;/a&gt;</t>
  </si>
  <si>
    <t>تسلیحات (کاردان فنی)</t>
  </si>
  <si>
    <t>1374/07/16</t>
  </si>
  <si>
    <t>&lt;a href="http://hes.msrt.ir/GetFile.php?ClassName=Education&amp;amp;FileIndex=Term.In.18&amp;amp;URL=/T_Education/Term.In.18_0.pdf" title="دانلود فایل"&gt;دانلود فایل&lt;/a&gt;</t>
  </si>
  <si>
    <t>تشریفات</t>
  </si>
  <si>
    <t>1384/02/31</t>
  </si>
  <si>
    <t>&lt;a href="http://hes.msrt.ir/GetFile.php?ClassName=Education&amp;amp;FileIndex=Term.Ma.36&amp;amp;URL=/T_Education/Term.Ma.36_0.pdf" title="دانلود فایل"&gt;دانلود فایل&lt;/a&gt;</t>
  </si>
  <si>
    <t>تصویر برداری</t>
  </si>
  <si>
    <t>&lt;a href="http://hes.msrt.ir/GetFile.php?ClassName=Education&amp;amp;FileIndex=Term.Ar.19&amp;amp;URL=/T_Education/Term.Ar.19_0.pdf" title="دانلود فایل"&gt;دانلود فایل&lt;/a&gt;</t>
  </si>
  <si>
    <t>تعمیر و نگهداری تجهیزات پزشکی گرایش اتاق عمل</t>
  </si>
  <si>
    <t>1388/03/03</t>
  </si>
  <si>
    <t>&lt;a href="http://hes.msrt.ir/GetFile.php?ClassName=Education&amp;amp;FileIndex=Term.In.149&amp;amp;URL=/T_Education/Term.In.149_0.pdf" title="دانلود فایل"&gt;دانلود فایل&lt;/a&gt;</t>
  </si>
  <si>
    <t>&lt;a href="http://hes.msrt.ir/GetFile.php?ClassName=Education&amp;amp;FileIndex=Pod.In.74&amp;amp;URL=/T_Education/Pod.In.74_0.pdf" title="دانلود فایل"&gt;دانلود فایل&lt;/a&gt;</t>
  </si>
  <si>
    <t>تعمیر و نگهداری تجهیزات پزشکی – آزمایشگاه تشخیص پزشکی</t>
  </si>
  <si>
    <t>1387/04/16</t>
  </si>
  <si>
    <t>&lt;a href="http://hes.msrt.ir/GetFile.php?ClassName=Education&amp;amp;FileIndex=Term.In.139&amp;amp;URL=/T_Education/Term.In.139_0.pdf" title="دانلود فایل"&gt;دانلود فایل&lt;/a&gt;</t>
  </si>
  <si>
    <t>تعمیر و نگهداری خودرو</t>
  </si>
  <si>
    <t>&lt;a href="http://hes.msrt.ir/GetFile.php?ClassName=Education&amp;amp;FileIndex=Term.In.37&amp;amp;URL=/T_Education/Term.In.37_0.pdf" title="دانلود فایل"&gt;دانلود فایل&lt;/a&gt;</t>
  </si>
  <si>
    <t>1382/09/01</t>
  </si>
  <si>
    <t>&lt;a href="http://hes.msrt.ir/GetFile.php?ClassName=Education&amp;amp;FileIndex=Pod.In.23&amp;amp;URL=/T_Education/Pod.In.23_0.pdf" title="دانلود فایل"&gt;دانلود فایل&lt;/a&gt;</t>
  </si>
  <si>
    <t>تعمیر و نگهداری در صنعت سیمان</t>
  </si>
  <si>
    <t>1379/02/25</t>
  </si>
  <si>
    <t>&lt;a href="http://hes.msrt.ir/GetFile.php?ClassName=Education&amp;amp;FileIndex=Term.In.82&amp;amp;URL=/T_Education/Term.In.82_0.pdf" title="دانلود فایل"&gt;دانلود فایل&lt;/a&gt;</t>
  </si>
  <si>
    <t>تعمیر و نگهداری ماشین‌آلات سنگین- برق الکترونیک</t>
  </si>
  <si>
    <t>1390/03/29</t>
  </si>
  <si>
    <t>&lt;a href="http://hes.msrt.ir/GetFile.php?ClassName=Education&amp;amp;FileIndex=Term.In.155&amp;amp;URL=/T_Education/Term.In.155_0.pdf" title="دانلود فایل"&gt;دانلود فایل&lt;/a&gt;</t>
  </si>
  <si>
    <t>تعمیر و نگهداری ماشین‌های الکتریکی</t>
  </si>
  <si>
    <t>1379/07/24</t>
  </si>
  <si>
    <t>&lt;a href="http://hes.msrt.ir/GetFile.php?ClassName=Education&amp;amp;FileIndex=Term.In.90&amp;amp;URL=/T_Education/Term.In.90_0.pdf" title="دانلود فایل"&gt;دانلود فایل&lt;/a&gt;</t>
  </si>
  <si>
    <t>تعمیر و نگهداری مکانیکی شناورهای دریایی صیادی</t>
  </si>
  <si>
    <t>1390/08/01</t>
  </si>
  <si>
    <t>&lt;a href="http://hes.msrt.ir/GetFile.php?ClassName=Education&amp;amp;FileIndex=Term.In.157&amp;amp;URL=/T_Education/Term.In.157_0.pdf" title="دانلود فایل"&gt;دانلود فایل&lt;/a&gt;</t>
  </si>
  <si>
    <t>تعمیر و نگهداری هواپیما</t>
  </si>
  <si>
    <t>&lt;a href="http://hes.msrt.ir/GetFile.php?ClassName=Education&amp;amp;FileIndex=Pod.In.34&amp;amp;URL=/T_Education/Pod.In.34_0.pdf" title="دانلود فایل"&gt;دانلود فایل&lt;/a&gt;</t>
  </si>
  <si>
    <t>1382/06/08</t>
  </si>
  <si>
    <t>&lt;a href="http://hes.msrt.ir/GetFile.php?ClassName=Education&amp;amp;FileIndex=Term.In.97&amp;amp;URL=/T_Education/Term.In.97_0.pdf" title="دانلود فایل"&gt;دانلود فایل&lt;/a&gt;</t>
  </si>
  <si>
    <t>تعمیرات اپتیک و لیزر</t>
  </si>
  <si>
    <t>&lt;a href="http://hes.msrt.ir/GetFile.php?ClassName=Education&amp;amp;FileIndex=Term.In.44&amp;amp;URL=/T_Education/Term.In.44_0.pdf" title="دانلود فایل"&gt;دانلود فایل&lt;/a&gt;</t>
  </si>
  <si>
    <t>تعمیرات سخت افزار کامپیوتر</t>
  </si>
  <si>
    <t>&lt;a href="http://hes.msrt.ir/GetFile.php?ClassName=Education&amp;amp;FileIndex=Term.In.49&amp;amp;URL=/T_Education/Term.In.49_0.pdf" title="دانلود فایل"&gt;دانلود فایل&lt;/a&gt;</t>
  </si>
  <si>
    <t>&lt;a href="http://hes.msrt.ir/GetFile.php?ClassName=Education&amp;amp;FileIndex=Pod.In.14&amp;amp;URL=/T_Education/Pod.In.14_0.pdf" title="دانلود فایل"&gt;دانلود فایل&lt;/a&gt;</t>
  </si>
  <si>
    <t>تعمیرات مکانیکی</t>
  </si>
  <si>
    <t>&lt;a href="http://hes.msrt.ir/GetFile.php?ClassName=Education&amp;amp;FileIndex=Term.In.58&amp;amp;URL=/T_Education/Term.In.58_0.pdf" title="دانلود فایل"&gt;دانلود فایل&lt;/a&gt;</t>
  </si>
  <si>
    <t>تفسیر قرآن مجید</t>
  </si>
  <si>
    <t>&lt;a href="http://hes.msrt.ir/GetFile.php?ClassName=Education&amp;amp;FileIndex=1466232843&amp;amp;URL=/T_Education/1466232843_0.pdf" title="دانلود فایل"&gt;دانلود فایل&lt;/a&gt;</t>
  </si>
  <si>
    <t>توزیع و مصرف آب کشاورزی</t>
  </si>
  <si>
    <t>&lt;a href="http://hes.msrt.ir/GetFile.php?ClassName=Education&amp;amp;FileIndex=Kpod.Ag.03&amp;amp;URL=/T_Education/Kpod.Ag.03_0.pdf" title="دانلود فایل"&gt;دانلود فایل&lt;/a&gt;</t>
  </si>
  <si>
    <t>1387/03/04</t>
  </si>
  <si>
    <t>&lt;a href="http://hes.msrt.ir/GetFile.php?ClassName=Education&amp;amp;FileIndex=Kterm.Ag.29&amp;amp;URL=/T_Education/Kterm.Ag.29_0.pdf" title="دانلود فایل"&gt;دانلود فایل&lt;/a&gt;</t>
  </si>
  <si>
    <t>توسعه  روستایی</t>
  </si>
  <si>
    <t>&lt;a href="http://hes.msrt.ir/GetFile.php?ClassName=Education&amp;amp;FileIndex=1481629002&amp;amp;URL=/T_Education/1481629002_0.pdf" title="دانلود فایل"&gt;دانلود فایل&lt;/a&gt;</t>
  </si>
  <si>
    <t>توسعه اقتصادی و برنامه ریزی</t>
  </si>
  <si>
    <t>&lt;a href="http://hes.msrt.ir/GetFile.php?ClassName=Education&amp;amp;FileIndex=Educ_5159&amp;amp;URL=/T_Education/Educ_5159_0.pdf" title="دانلود فایل"&gt;دانلود فایل&lt;/a&gt;</t>
  </si>
  <si>
    <t>توسعه کشاورزی</t>
  </si>
  <si>
    <t>&lt;a href="http://hes.msrt.ir/GetFile.php?ClassName=Education&amp;amp;FileIndex=1477381267&amp;amp;URL=/T_Education/1477381267_0.pdf" title="دانلود فایل"&gt;دانلود فایل&lt;/a&gt;</t>
  </si>
  <si>
    <t>تولید آلومینیوم</t>
  </si>
  <si>
    <t>1387/12/11</t>
  </si>
  <si>
    <t>&lt;a href="http://hes.msrt.ir/GetFile.php?ClassName=Education&amp;amp;FileIndex=Term.In.147&amp;amp;URL=/T_Education/Term.In.147_0.pdf" title="دانلود فایل"&gt;دانلود فایل&lt;/a&gt;</t>
  </si>
  <si>
    <t>&lt;a href="http://hes.msrt.ir/GetFile.php?ClassName=Education&amp;amp;FileIndex=Pod.In.68&amp;amp;URL=/T_Education/Pod.In.68_0.pdf" title="دانلود فایل"&gt;دانلود فایل&lt;/a&gt;</t>
  </si>
  <si>
    <t>تولید دانه های روغنی</t>
  </si>
  <si>
    <t>1386/04/30</t>
  </si>
  <si>
    <t>&lt;a href="http://hes.msrt.ir/GetFile.php?ClassName=Education&amp;amp;FileIndex=Kterm.Ag.24&amp;amp;URL=/T_Education/Kterm.Ag.24_0.pdf" title="دانلود فایل"&gt;دانلود فایل&lt;/a&gt;</t>
  </si>
  <si>
    <t>تولید دانه­ های روغنی</t>
  </si>
  <si>
    <t>&lt;a href="http://hes.msrt.ir/GetFile.php?ClassName=Education&amp;amp;FileIndex=Term.Ag.62&amp;amp;URL=/T_Education/Term.Ag.62_0.pdf" title="دانلود فایل"&gt;دانلود فایل&lt;/a&gt;</t>
  </si>
  <si>
    <t>تولید دانه‌های روغنی</t>
  </si>
  <si>
    <t>&lt;a href="http://hes.msrt.ir/GetFile.php?ClassName=Education&amp;amp;FileIndex=Term.Ag.14&amp;amp;URL=/T_Education/Term.Ag.14_0.pdf" title="دانلود فایل"&gt;دانلود فایل&lt;/a&gt;</t>
  </si>
  <si>
    <t>&lt;a href="http://hes.msrt.ir/GetFile.php?ClassName=Education&amp;amp;FileIndex=Kpod.Ag.04&amp;amp;URL=/T_Education/Kpod.Ag.04_0.pdf" title="دانلود فایل"&gt;دانلود فایل&lt;/a&gt;</t>
  </si>
  <si>
    <t>تولید در صنعت سیمان</t>
  </si>
  <si>
    <t>&lt;a href="http://hes.msrt.ir/GetFile.php?ClassName=Education&amp;amp;FileIndex=Term.In.80&amp;amp;URL=/T_Education/Term.In.80_0.pdf" title="دانلود فایل"&gt;دانلود فایل&lt;/a&gt;</t>
  </si>
  <si>
    <t>تولید غلات (گرایش برنج)</t>
  </si>
  <si>
    <t>&lt;a href="http://hes.msrt.ir/GetFile.php?ClassName=Education&amp;amp;FileIndex=Term.Ag.15&amp;amp;URL=/T_Education/Term.Ag.15_0.pdf" title="دانلود فایل"&gt;دانلود فایل&lt;/a&gt;</t>
  </si>
  <si>
    <t>تولید غلات ـ گرایش برنج</t>
  </si>
  <si>
    <t>&lt;a href="http://hes.msrt.ir/GetFile.php?ClassName=Education&amp;amp;FileIndex=Pod.Ag.10&amp;amp;URL=/T_Education/Pod.Ag.10_0.pdf" title="دانلود فایل"&gt;دانلود فایل&lt;/a&gt;</t>
  </si>
  <si>
    <t>تولید قارچ های خوراکی</t>
  </si>
  <si>
    <t>&lt;a href="http://hes.msrt.ir/GetFile.php?ClassName=Education&amp;amp;FileIndex=Pod.Ag.15&amp;amp;URL=/T_Education/Pod.Ag.15_0.pdf" title="دانلود فایل"&gt;دانلود فایل&lt;/a&gt;</t>
  </si>
  <si>
    <t>تولید قارچهای خوراکی</t>
  </si>
  <si>
    <t>&lt;a href="http://hes.msrt.ir/GetFile.php?ClassName=Education&amp;amp;FileIndex=Term.Ag.28&amp;amp;URL=/T_Education/Term.Ag.28_0.pdf" title="دانلود فایل"&gt;دانلود فایل&lt;/a&gt;</t>
  </si>
  <si>
    <t>تولید مبلمان</t>
  </si>
  <si>
    <t>1388/09/01</t>
  </si>
  <si>
    <t>&lt;a href="http://hes.msrt.ir/GetFile.php?ClassName=Education&amp;amp;FileIndex=Pod.In.73&amp;amp;URL=/T_Education/Pod.In.73_0.pdf" title="دانلود فایل"&gt;دانلود فایل&lt;/a&gt;</t>
  </si>
  <si>
    <t>تولید مرکبات</t>
  </si>
  <si>
    <t>&lt;a href="http://hes.msrt.ir/GetFile.php?ClassName=Education&amp;amp;FileIndex=Pod.Ag.28&amp;amp;URL=/T_Education/Pod.Ag.28_0.pdf" title="دانلود فایل"&gt;دانلود فایل&lt;/a&gt;</t>
  </si>
  <si>
    <t>&lt;a href="http://hes.msrt.ir/GetFile.php?ClassName=Education&amp;amp;FileIndex=Term.Ag.64&amp;amp;URL=/T_Education/Term.Ag.64_0.pdf" title="دانلود فایل"&gt;دانلود فایل&lt;/a&gt;</t>
  </si>
  <si>
    <t>تولید نهال</t>
  </si>
  <si>
    <t>&lt;a href="http://hes.msrt.ir/GetFile.php?ClassName=Education&amp;amp;FileIndex=Term.Ag.11&amp;amp;URL=/T_Education/Term.Ag.11_0.pdf" title="دانلود فایل"&gt;دانلود فایل&lt;/a&gt;</t>
  </si>
  <si>
    <t>تولید و بهره برداری از گیاهان دارویی معطر</t>
  </si>
  <si>
    <t>&lt;a href="http://hes.msrt.ir/GetFile.php?ClassName=Education&amp;amp;FileIndex=Kpod.Ag.08&amp;amp;URL=/T_Education/Kpod.Ag.08_0.pdf" title="دانلود فایل"&gt;دانلود فایل&lt;/a&gt;</t>
  </si>
  <si>
    <t>تولید و بهره‌برداری از گیاهان دارویی و معطر</t>
  </si>
  <si>
    <t>&lt;a href="http://hes.msrt.ir/GetFile.php?ClassName=Education&amp;amp;FileIndex=Kterm.Ag.02&amp;amp;URL=/T_Education/Kterm.Ag.02_0.pdf" title="دانلود فایل"&gt;دانلود فایل&lt;/a&gt;</t>
  </si>
  <si>
    <t>تولید و بهره‌برداری گیاهان دارویی و معطر</t>
  </si>
  <si>
    <t>1377/07/26</t>
  </si>
  <si>
    <t>&lt;a href="http://hes.msrt.ir/GetFile.php?ClassName=Education&amp;amp;FileIndex=Term.Ag.31&amp;amp;URL=/T_Education/Term.Ag.31_0.pdf" title="دانلود فایل"&gt;دانلود فایل&lt;/a&gt;</t>
  </si>
  <si>
    <t>تولید و تعمیرات بدنه خودرو</t>
  </si>
  <si>
    <t>&lt;a href="http://hes.msrt.ir/GetFile.php?ClassName=Education&amp;amp;FileIndex=Pod.In.49&amp;amp;URL=/T_Education/Pod.In.49_0.pdf" title="دانلود فایل"&gt;دانلود فایل&lt;/a&gt;</t>
  </si>
  <si>
    <t>&lt;a href="http://hes.msrt.ir/GetFile.php?ClassName=Education&amp;amp;FileIndex=Term.In.127&amp;amp;URL=/T_Education/Term.In.127_0.pdf" title="دانلود فایل"&gt;دانلود فایل&lt;/a&gt;</t>
  </si>
  <si>
    <t>تولید و فرآوری انگور</t>
  </si>
  <si>
    <t>1379/07/10</t>
  </si>
  <si>
    <t>&lt;a href="http://hes.msrt.ir/GetFile.php?ClassName=Education&amp;amp;FileIndex=Term.Ag.38&amp;amp;URL=/T_Education/Term.Ag.38_0.pdf" title="دانلود فایل"&gt;دانلود فایل&lt;/a&gt;</t>
  </si>
  <si>
    <t>تولید و فرآوری خرما</t>
  </si>
  <si>
    <t>&lt;a href="http://hes.msrt.ir/GetFile.php?ClassName=Education&amp;amp;FileIndex=Term.Ag.34&amp;amp;URL=/T_Education/Term.Ag.34_0.pdf" title="دانلود فایل"&gt;دانلود فایل&lt;/a&gt;</t>
  </si>
  <si>
    <t>تولید و فرآوری زعفران</t>
  </si>
  <si>
    <t>&lt;a href="http://hes.msrt.ir/GetFile.php?ClassName=Education&amp;amp;FileIndex=Term.Ag.55&amp;amp;URL=/T_Education/Term.Ag.55_0.pdf" title="دانلود فایل"&gt;دانلود فایل&lt;/a&gt;</t>
  </si>
  <si>
    <t>&lt;a href="http://hes.msrt.ir/GetFile.php?ClassName=Education&amp;amp;FileIndex=Pod.Ag.23&amp;amp;URL=/T_Education/Pod.Ag.23_0.pdf" title="دانلود فایل"&gt;دانلود فایل&lt;/a&gt;</t>
  </si>
  <si>
    <t>تولید و فرآوری زیتون</t>
  </si>
  <si>
    <t>&lt;a href="http://hes.msrt.ir/GetFile.php?ClassName=Education&amp;amp;FileIndex=Term.Ag.37&amp;amp;URL=/T_Education/Term.Ag.37_0.pdf" title="دانلود فایل"&gt;دانلود فایل&lt;/a&gt;</t>
  </si>
  <si>
    <t>تولید و فرآوری پسته</t>
  </si>
  <si>
    <t>1386/12/11</t>
  </si>
  <si>
    <t>&lt;a href="http://hes.msrt.ir/GetFile.php?ClassName=Education&amp;amp;FileIndex=Kterm.Ag.27&amp;amp;URL=/T_Education/Kterm.Ag.27_0.pdf" title="دانلود فایل"&gt;دانلود فایل&lt;/a&gt;</t>
  </si>
  <si>
    <t>تولید و فرآوری چای</t>
  </si>
  <si>
    <t>&lt;a href="http://hes.msrt.ir/GetFile.php?ClassName=Education&amp;amp;FileIndex=Term.Ag.26&amp;amp;URL=/T_Education/Term.Ag.26_0.pdf" title="دانلود فایل"&gt;دانلود فایل&lt;/a&gt;</t>
  </si>
  <si>
    <t>1383/04/06</t>
  </si>
  <si>
    <t>&lt;a href="http://hes.msrt.ir/GetFile.php?ClassName=Education&amp;amp;FileIndex=Kterm.Ag.09&amp;amp;URL=/T_Education/Kterm.Ag.09_0.pdf" title="دانلود فایل"&gt;دانلود فایل&lt;/a&gt;</t>
  </si>
  <si>
    <t>&lt;a href="http://hes.msrt.ir/GetFile.php?ClassName=Education&amp;amp;FileIndex=Term.Ag.30&amp;amp;URL=/T_Education/Term.Ag.30_0.pdf" title="دانلود فایل"&gt;دانلود فایل&lt;/a&gt;</t>
  </si>
  <si>
    <t>تولید و پرورش سبزی و صیفی</t>
  </si>
  <si>
    <t>&lt;a href="http://hes.msrt.ir/GetFile.php?ClassName=Education&amp;amp;FileIndex=Term.Ag.44&amp;amp;URL=/T_Education/Term.Ag.44_0.pdf" title="دانلود فایل"&gt;دانلود فایل&lt;/a&gt;</t>
  </si>
  <si>
    <t>تولید و پرورش گل و گیاهان زینتی</t>
  </si>
  <si>
    <t>&lt;a href="http://hes.msrt.ir/GetFile.php?ClassName=Education&amp;amp;FileIndex=Kpod.Ag.09&amp;amp;URL=/T_Education/Kpod.Ag.09_0.pdf" title="دانلود فایل"&gt;دانلود فایل&lt;/a&gt;</t>
  </si>
  <si>
    <t>&lt;a href="http://hes.msrt.ir/GetFile.php?ClassName=Education&amp;amp;FileIndex=Kterm.Ag.25&amp;amp;URL=/T_Education/Kterm.Ag.25_0.pdf" title="دانلود فایل"&gt;دانلود فایل&lt;/a&gt;</t>
  </si>
  <si>
    <t>تولید وبهره برداری از گیاهان دارویی و معطر</t>
  </si>
  <si>
    <t>1399/12/11</t>
  </si>
  <si>
    <t>فنی و حرفه ای</t>
  </si>
  <si>
    <t>&lt;a href="http://hes.msrt.ir/GetFile.php?ClassName=Education&amp;amp;FileIndex=_1619947230&amp;amp;URL=/T_Education/_1619947230_1.pdf" title="دانلود فایل"&gt;دانلود فایل&lt;/a&gt;</t>
  </si>
  <si>
    <t>تولید وبهره برداری گیاهان دارویی و معطر</t>
  </si>
  <si>
    <t>&lt;a href="http://hes.msrt.ir/GetFile.php?ClassName=Education&amp;amp;FileIndex=Pod.Ag.09&amp;amp;URL=/T_Education/Pod.Ag.09_0.pdf" title="دانلود فایل"&gt;دانلود فایل&lt;/a&gt;</t>
  </si>
  <si>
    <t>تولید کفش</t>
  </si>
  <si>
    <t>1387/04/30</t>
  </si>
  <si>
    <t>&lt;a href="http://hes.msrt.ir/GetFile.php?ClassName=Education&amp;amp;FileIndex=Term.In.140&amp;amp;URL=/T_Education/Term.In.140_0.pdf" title="دانلود فایل"&gt;دانلود فایل&lt;/a&gt;</t>
  </si>
  <si>
    <t>&lt;a href="http://hes.msrt.ir/GetFile.php?ClassName=Education&amp;amp;FileIndex=Pod.In.63&amp;amp;URL=/T_Education/Pod.In.63_0.pdf" title="دانلود فایل"&gt;دانلود فایل&lt;/a&gt;</t>
  </si>
  <si>
    <t>تونلسازی</t>
  </si>
  <si>
    <t>&lt;a href="http://hes.msrt.ir/GetFile.php?ClassName=Education&amp;amp;FileIndex=Pod.In.80&amp;amp;URL=/T_Education/Pod.In.80_0.pdf" title="دانلود فایل"&gt;دانلود فایل&lt;/a&gt;</t>
  </si>
  <si>
    <t>&lt;a href="http://hes.msrt.ir/GetFile.php?ClassName=Education&amp;amp;FileIndex=Term.In.46&amp;amp;URL=/T_Education/Term.In.46_0.pdf" title="دانلود فایل"&gt;دانلود فایل&lt;/a&gt;</t>
  </si>
  <si>
    <t>تکثیر و پرورش آبزیان زینتی</t>
  </si>
  <si>
    <t>1387/08/05</t>
  </si>
  <si>
    <t>&lt;a href="http://hes.msrt.ir/GetFile.php?ClassName=Education&amp;amp;FileIndex=Term.Ag.58&amp;amp;URL=/T_Education/Term.Ag.58_0.pdf" title="دانلود فایل"&gt;دانلود فایل&lt;/a&gt;</t>
  </si>
  <si>
    <t>&lt;a href="http://hes.msrt.ir/GetFile.php?ClassName=Education&amp;amp;FileIndex=Pod.Ag.33&amp;amp;URL=/T_Education/Pod.Ag.33_0.pdf" title="دانلود فایل"&gt;دانلود فایل&lt;/a&gt;</t>
  </si>
  <si>
    <t>تکثیر و پرورش آبزیان گرایش آب شیرین</t>
  </si>
  <si>
    <t>&lt;a href="http://hes.msrt.ir/GetFile.php?ClassName=Education&amp;amp;FileIndex=Pod.Ag.05&amp;amp;URL=/T_Education/Pod.Ag.05_0.pdf" title="دانلود فایل"&gt;دانلود فایل&lt;/a&gt;</t>
  </si>
  <si>
    <t>تکثیر و پرورش آبزیان گرایش میگو</t>
  </si>
  <si>
    <t>تکثیر و پرورش میگو</t>
  </si>
  <si>
    <t>1388/04/28</t>
  </si>
  <si>
    <t>&lt;a href="http://hes.msrt.ir/GetFile.php?ClassName=Education&amp;amp;FileIndex=Term.Ag.66&amp;amp;URL=/T_Education/Term.Ag.66_0.pdf" title="دانلود فایل"&gt;دانلود فایل&lt;/a&gt;</t>
  </si>
  <si>
    <t>تکنو لوژی شیر و فرآورده های لبنی</t>
  </si>
  <si>
    <t>1388/12/23</t>
  </si>
  <si>
    <t>&lt;a href="http://hes.msrt.ir/GetFile.php?ClassName=Education&amp;amp;FileIndex=Pod.Ag.35&amp;amp;URL=/T_Education/Pod.Ag.35_0.pdf" title="دانلود فایل"&gt;دانلود فایل&lt;/a&gt;</t>
  </si>
  <si>
    <t>تکنولوژی آرد سازی</t>
  </si>
  <si>
    <t>1385/07/08</t>
  </si>
  <si>
    <t>&lt;a href="http://hes.msrt.ir/GetFile.php?ClassName=Education&amp;amp;FileIndex=Pod.In.59&amp;amp;URL=/T_Education/Pod.In.59_0.pdf" title="دانلود فایل"&gt;دانلود فایل&lt;/a&gt;</t>
  </si>
  <si>
    <t>تکنولوژی آردسازی (باز نگری شده)</t>
  </si>
  <si>
    <t>&lt;a href="http://hes.msrt.ir/GetFile.php?ClassName=Education&amp;amp;FileIndex=Term.In.121&amp;amp;URL=/T_Education/Term.In.121_0.pdf" title="دانلود فایل"&gt;دانلود فایل&lt;/a&gt;</t>
  </si>
  <si>
    <t>تکنولوژی آموزشی</t>
  </si>
  <si>
    <t>&lt;a href="http://hes.msrt.ir/GetFile.php?ClassName=Education&amp;amp;FileIndex=Pod.Ma.11&amp;amp;URL=/T_Education/Pod.Ma.11_0.pdf" title="دانلود فایل"&gt;دانلود فایل&lt;/a&gt;</t>
  </si>
  <si>
    <t>1382/05/25</t>
  </si>
  <si>
    <t>&lt;a href="http://hes.msrt.ir/GetFile.php?ClassName=Education&amp;amp;FileIndex=Term.Ma.30&amp;amp;URL=/T_Education/Term.Ma.30_0.pdf" title="دانلود فایل"&gt;دانلود فایل&lt;/a&gt;</t>
  </si>
  <si>
    <t>تکنولوژی تولید برنج</t>
  </si>
  <si>
    <t>&lt;a href="http://hes.msrt.ir/GetFile.php?ClassName=Education&amp;amp;FileIndex=Term.Ag.63&amp;amp;URL=/T_Education/Term.Ag.63_0.pdf" title="دانلود فایل"&gt;دانلود فایل&lt;/a&gt;</t>
  </si>
  <si>
    <t>تکنولوژی تولید نیشکر</t>
  </si>
  <si>
    <t>1389/09/14</t>
  </si>
  <si>
    <t>&lt;a href="http://hes.msrt.ir/GetFile.php?ClassName=Education&amp;amp;FileIndex=Term.Ag.74&amp;amp;URL=/T_Education/Term.Ag.74_0.pdf" title="دانلود فایل"&gt;دانلود فایل&lt;/a&gt;</t>
  </si>
  <si>
    <t>تکنولوژی تولید و فرآوری پسته</t>
  </si>
  <si>
    <t>&lt;a href="http://hes.msrt.ir/GetFile.php?ClassName=Education&amp;amp;FileIndex=Pod.Ag.11&amp;amp;URL=/T_Education/Pod.Ag.11_0.pdf" title="دانلود فایل"&gt;دانلود فایل&lt;/a&gt;</t>
  </si>
  <si>
    <t>تکنولوژی تولید چغندر قند</t>
  </si>
  <si>
    <t>&lt;a href="http://hes.msrt.ir/GetFile.php?ClassName=Education&amp;amp;FileIndex=Term.Ag.73&amp;amp;URL=/T_Education/Term.Ag.73_0.pdf" title="دانلود فایل"&gt;دانلود فایل&lt;/a&gt;</t>
  </si>
  <si>
    <t>تکنولوژی تولید گندم و جو</t>
  </si>
  <si>
    <t>&lt;a href="http://hes.msrt.ir/GetFile.php?ClassName=Education&amp;amp;FileIndex=Term.Ag.67&amp;amp;URL=/T_Education/Term.Ag.67_0.pdf" title="دانلود فایل"&gt;دانلود فایل&lt;/a&gt;</t>
  </si>
  <si>
    <t>تکنولوژی تولیدات زراعی</t>
  </si>
  <si>
    <t>&lt;a href="http://hes.msrt.ir/GetFile.php?ClassName=Education&amp;amp;FileIndex=Pod.Ag.08&amp;amp;URL=/T_Education/Pod.Ag.08_0.pdf" title="دانلود فایل"&gt;دانلود فایل&lt;/a&gt;</t>
  </si>
  <si>
    <t>تکنولوژی شیر و فرآورده های لبنی</t>
  </si>
  <si>
    <t>&lt;a href="http://hes.msrt.ir/GetFile.php?ClassName=Education&amp;amp;FileIndex=Kpod.Ag.06&amp;amp;URL=/T_Education/Kpod.Ag.06_0.pdf" title="دانلود فایل"&gt;دانلود فایل&lt;/a&gt;</t>
  </si>
  <si>
    <t>تکنولوژی شیر و فراورده‌های لبنی</t>
  </si>
  <si>
    <t>&lt;a href="http://hes.msrt.ir/GetFile.php?ClassName=Education&amp;amp;FileIndex=Kterm.Ag.03&amp;amp;URL=/T_Education/Kterm.Ag.03_0.pdf" title="دانلود فایل"&gt;دانلود فایل&lt;/a&gt;</t>
  </si>
  <si>
    <t>تکنولوژی صنایع آرد</t>
  </si>
  <si>
    <t>&lt;a href="http://hes.msrt.ir/GetFile.php?ClassName=Education&amp;amp;FileIndex=Term.In.65&amp;amp;URL=/T_Education/Term.In.65_0.pdf" title="دانلود فایل"&gt;دانلود فایل&lt;/a&gt;</t>
  </si>
  <si>
    <t>تکنولوژی صنایع روغن خوراکی</t>
  </si>
  <si>
    <t>1381/11/19</t>
  </si>
  <si>
    <t>&lt;a href="http://hes.msrt.ir/GetFile.php?ClassName=Education&amp;amp;FileIndex=Pod.In.57&amp;amp;URL=/T_Education/Pod.In.57_0.pdf" title="دانلود فایل"&gt;دانلود فایل&lt;/a&gt;</t>
  </si>
  <si>
    <t>&lt;a href="http://hes.msrt.ir/GetFile.php?ClassName=Education&amp;amp;FileIndex=Term.In.64&amp;amp;URL=/T_Education/Term.In.64_0.pdf" title="دانلود فایل"&gt;دانلود فایل&lt;/a&gt;</t>
  </si>
  <si>
    <t>تکنولوژی صنایع نوشابه سازی و آبمیوه</t>
  </si>
  <si>
    <t>&lt;a href="http://hes.msrt.ir/GetFile.php?ClassName=Education&amp;amp;FileIndex=Term.In.66&amp;amp;URL=/T_Education/Term.In.66_0.pdf" title="دانلود فایل"&gt;دانلود فایل&lt;/a&gt;</t>
  </si>
  <si>
    <t>تکنولوژی صنایع کمپوت و کنسرو سازی</t>
  </si>
  <si>
    <t>&lt;a href="http://hes.msrt.ir/GetFile.php?ClassName=Education&amp;amp;FileIndex=Term.In.63&amp;amp;URL=/T_Education/Term.In.63_0.pdf" title="دانلود فایل"&gt;دانلود فایل&lt;/a&gt;</t>
  </si>
  <si>
    <t>تکنولوژی صنایع کمپوت و کنسروسازی</t>
  </si>
  <si>
    <t>&lt;a href="http://hes.msrt.ir/GetFile.php?ClassName=Education&amp;amp;FileIndex=Pod.In.46&amp;amp;URL=/T_Education/Pod.In.46_0.pdf" title="دانلود فایل"&gt;دانلود فایل&lt;/a&gt;</t>
  </si>
  <si>
    <t>تکنولوژی صید و بهره برداری</t>
  </si>
  <si>
    <t>1375/07/15</t>
  </si>
  <si>
    <t>&lt;a href="http://hes.msrt.ir/GetFile.php?ClassName=Education&amp;amp;FileIndex=Term.Ag.06&amp;amp;URL=/T_Education/Term.Ag.06_0.pdf" title="دانلود فایل"&gt;دانلود فایل&lt;/a&gt;</t>
  </si>
  <si>
    <t>تکنولوژی فرآوری پشم و پوست</t>
  </si>
  <si>
    <t>&lt;a href="http://hes.msrt.ir/GetFile.php?ClassName=Education&amp;amp;FileIndex=Term.In.52&amp;amp;URL=/T_Education/Term.In.52_0.pdf" title="دانلود فایل"&gt;دانلود فایل&lt;/a&gt;</t>
  </si>
  <si>
    <t>تکنولوژی پرورش گاو</t>
  </si>
  <si>
    <t>&lt;a href="http://hes.msrt.ir/GetFile.php?ClassName=Education&amp;amp;FileIndex=Kpod.Ag.02&amp;amp;URL=/T_Education/Kpod.Ag.02_0.pdf" title="دانلود فایل"&gt;دانلود فایل&lt;/a&gt;</t>
  </si>
  <si>
    <t>تکنولوژی کاربرد و نگهداری ماشین های زراعی و باغی</t>
  </si>
  <si>
    <t>&lt;a href="http://hes.msrt.ir/GetFile.php?ClassName=Education&amp;amp;FileIndex=Term.Ag.59&amp;amp;URL=/T_Education/Term.Ag.59_0.pdf" title="دانلود فایل"&gt;دانلود فایل&lt;/a&gt;</t>
  </si>
  <si>
    <t>تکنولوژی کاربرد و نگهداری ماشین های منابع طبیعی</t>
  </si>
  <si>
    <t>&lt;a href="http://hes.msrt.ir/GetFile.php?ClassName=Education&amp;amp;FileIndex=Term.Ag.61&amp;amp;URL=/T_Education/Term.Ag.61_0.pdf" title="دانلود فایل"&gt;دانلود فایل&lt;/a&gt;</t>
  </si>
  <si>
    <t>تکنولوژی کاربرد و نگهداری ماشینهای زراعی و باغی</t>
  </si>
  <si>
    <t>&lt;a href="http://hes.msrt.ir/GetFile.php?ClassName=Education&amp;amp;FileIndex=Pod.Ag.25&amp;amp;URL=/T_Education/Pod.Ag.25_0.pdf" title="دانلود فایل"&gt;دانلود فایل&lt;/a&gt;</t>
  </si>
  <si>
    <t>تکنولوژی کاربرد و نگهداری ماشینهای منابع طبیعی</t>
  </si>
  <si>
    <t>&lt;a href="http://hes.msrt.ir/GetFile.php?ClassName=Education&amp;amp;FileIndex=Pod.Ag.26&amp;amp;URL=/T_Education/Pod.Ag.26_0.pdf" title="دانلود فایل"&gt;دانلود فایل&lt;/a&gt;</t>
  </si>
  <si>
    <t>تکنولوژی کاربرد و نگهداری ماشین‌های فرآوری خوراک دام، طیور و آبزیان</t>
  </si>
  <si>
    <t>1388/07/19</t>
  </si>
  <si>
    <t>&lt;a href="http://hes.msrt.ir/GetFile.php?ClassName=Education&amp;amp;FileIndex=Pod.Ag.31&amp;amp;URL=/T_Education/Pod.Ag.31_0.pdf" title="دانلود فایل"&gt;دانلود فایل&lt;/a&gt;</t>
  </si>
  <si>
    <t>تکنولوژی کنترل</t>
  </si>
  <si>
    <t>&lt;a href="http://hes.msrt.ir/GetFile.php?ClassName=Education&amp;amp;FileIndex=Term.In.135&amp;amp;URL=/T_Education/Term.In.135_0.pdf" title="دانلود فایل"&gt;دانلود فایل&lt;/a&gt;</t>
  </si>
  <si>
    <t>1386/04/02</t>
  </si>
  <si>
    <t>&lt;a href="http://hes.msrt.ir/GetFile.php?ClassName=Education&amp;amp;FileIndex=Pod.In.52&amp;amp;URL=/T_Education/Pod.In.52_0.pdf" title="دانلود فایل"&gt;دانلود فایل&lt;/a&gt;</t>
  </si>
  <si>
    <t>تکنولوژی گوشت و فرآورده های گوشتی</t>
  </si>
  <si>
    <t>&lt;a href="http://hes.msrt.ir/GetFile.php?ClassName=Education&amp;amp;FileIndex=Kpod.Ag.07&amp;amp;URL=/T_Education/Kpod.Ag.07_0.pdf" title="دانلود فایل"&gt;دانلود فایل&lt;/a&gt;</t>
  </si>
  <si>
    <t>تکنولوژی گیاه پزشکی</t>
  </si>
  <si>
    <t>&lt;a href="http://hes.msrt.ir/GetFile.php?ClassName=Education&amp;amp;FileIndex=Pod.Ag.39&amp;amp;URL=/T_Education/Pod.Ag.39_0.pdf" title="دانلود فایل"&gt;دانلود فایل&lt;/a&gt;</t>
  </si>
  <si>
    <t>&lt;a href="http://hes.msrt.ir/GetFile.php?ClassName=Education&amp;amp;FileIndex=Term.Ag.71&amp;amp;URL=/T_Education/Term.Ag.71_0.pdf" title="دانلود فایل"&gt;دانلود فایل&lt;/a&gt;</t>
  </si>
  <si>
    <t>تکنیک خودروهای نظامی (کاردان فنی)</t>
  </si>
  <si>
    <t>&lt;a href="http://hes.msrt.ir/GetFile.php?ClassName=Education&amp;amp;FileIndex=Term.In.19&amp;amp;URL=/T_Education/Term.In.19_0.pdf" title="دانلود فایل"&gt;دانلود فایل&lt;/a&gt;</t>
  </si>
  <si>
    <t>جامعه شناسی شهری</t>
  </si>
  <si>
    <t>1384/12/20</t>
  </si>
  <si>
    <t>&lt;a href="http://hes.msrt.ir/GetFile.php?ClassName=Education&amp;amp;FileIndex=Term.Ma.39&amp;amp;URL=/T_Education/Term.Ma.39_0.pdf" title="دانلود فایل"&gt;دانلود فایل&lt;/a&gt;</t>
  </si>
  <si>
    <t>جریه (کاردان فنی)</t>
  </si>
  <si>
    <t>&lt;a href="http://hes.msrt.ir/GetFile.php?ClassName=Education&amp;amp;FileIndex=Term.In.133&amp;amp;URL=/T_Education/Term.In.133_0.pdf" title="دانلود فایل"&gt;دانلود فایل&lt;/a&gt;</t>
  </si>
  <si>
    <t>جلب مشارکتهای مردمی</t>
  </si>
  <si>
    <t>&lt;a href="http://hes.msrt.ir/GetFile.php?ClassName=Education&amp;amp;FileIndex=Term.Ma.10&amp;amp;URL=/T_Education/Term.Ma.10_0.pdf" title="دانلود فایل"&gt;دانلود فایل&lt;/a&gt;</t>
  </si>
  <si>
    <t>جنگل</t>
  </si>
  <si>
    <t>&lt;a href="http://hes.msrt.ir/GetFile.php?ClassName=Education&amp;amp;FileIndex=Term.Ag.27&amp;amp;URL=/T_Education/Term.Ag.27_0.pdf" title="دانلود فایل"&gt;دانلود فایل&lt;/a&gt;</t>
  </si>
  <si>
    <t>جنگل داری جامع (اگروفارستری)</t>
  </si>
  <si>
    <t>&lt;a href="http://hes.msrt.ir/GetFile.php?ClassName=Education&amp;amp;FileIndex=Term.Ag.40&amp;amp;URL=/T_Education/Term.Ag.40_0.pdf" title="دانلود فایل"&gt;دانلود فایل&lt;/a&gt;</t>
  </si>
  <si>
    <t>جنگلداری جامع</t>
  </si>
  <si>
    <t>1385/08/27</t>
  </si>
  <si>
    <t>&lt;a href="http://hes.msrt.ir/GetFile.php?ClassName=Education&amp;amp;FileIndex=Kterm.Ag.17&amp;amp;URL=/T_Education/Kterm.Ag.17_0.pdf" title="دانلود فایل"&gt;دانلود فایل&lt;/a&gt;</t>
  </si>
  <si>
    <t>جنگلداری جامع (آگروفارستری)</t>
  </si>
  <si>
    <t>1384/09/12</t>
  </si>
  <si>
    <t>&lt;a href="http://hes.msrt.ir/GetFile.php?ClassName=Education&amp;amp;FileIndex=Pod.Ag.20&amp;amp;URL=/T_Education/Pod.Ag.20_0.pdf" title="دانلود فایل"&gt;دانلود فایل&lt;/a&gt;</t>
  </si>
  <si>
    <t>جنگلداری و پارکهای جنگلی</t>
  </si>
  <si>
    <t>&lt;a href="http://hes.msrt.ir/GetFile.php?ClassName=Education&amp;amp;FileIndex=Kterm.Ag.01&amp;amp;URL=/T_Education/Kterm.Ag.01_0.pdf" title="دانلود فایل"&gt;دانلود فایل&lt;/a&gt;</t>
  </si>
  <si>
    <t>جوشکاری</t>
  </si>
  <si>
    <t>1384/04/25</t>
  </si>
  <si>
    <t>&lt;a href="http://hes.msrt.ir/GetFile.php?ClassName=Education&amp;amp;FileIndex=Pod.In.43&amp;amp;URL=/T_Education/Pod.In.43_0.pdf" title="دانلود فایل"&gt;دانلود فایل&lt;/a&gt;</t>
  </si>
  <si>
    <t>&lt;a href="http://hes.msrt.ir/GetFile.php?ClassName=Education&amp;amp;FileIndex=Pod.In.65&amp;amp;URL=/T_Education/Pod.In.65_0.pdf" title="دانلود فایل"&gt;دانلود فایل&lt;/a&gt;</t>
  </si>
  <si>
    <t>&lt;a href="http://hes.msrt.ir/GetFile.php?ClassName=Education&amp;amp;FileIndex=Term.In.55&amp;amp;URL=/T_Education/Term.In.55_0.pdf" title="دانلود فایل"&gt;دانلود فایل&lt;/a&gt;</t>
  </si>
  <si>
    <t>حرفه ای امور دفتری</t>
  </si>
  <si>
    <t>1396/03/23</t>
  </si>
  <si>
    <t>&lt;a href="http://hes.msrt.ir/GetFile.php?ClassName=Education&amp;amp;FileIndex=1503468378&amp;amp;URL=/T_Education/1503468378_0.pdf" title="دانلود فایل"&gt;دانلود فایل&lt;/a&gt;</t>
  </si>
  <si>
    <t>حرفه ای بازیگری</t>
  </si>
  <si>
    <t>&lt;a href="http://hes.msrt.ir/GetFile.php?ClassName=Education&amp;amp;FileIndex=1503393476&amp;amp;URL=/T_Education/1503393476_0.pdf" title="دانلود فایل"&gt;دانلود فایل&lt;/a&gt;</t>
  </si>
  <si>
    <t>حرفه ای تربیت مربی پایه بدنسازی معلولین</t>
  </si>
  <si>
    <t>1395/11/24</t>
  </si>
  <si>
    <t>&lt;a href="http://hes.msrt.ir/GetFile.php?ClassName=Education&amp;amp;FileIndex=1503391751&amp;amp;URL=/T_Education/1503391751_0.pdf" title="دانلود فایل"&gt;دانلود فایل&lt;/a&gt;</t>
  </si>
  <si>
    <t>حرفه ای تربیت مربی پایه دو و میدانی معلولین</t>
  </si>
  <si>
    <t>&lt;a href="http://hes.msrt.ir/GetFile.php?ClassName=Education&amp;amp;FileIndex=1503390944&amp;amp;URL=/T_Education/1503390944_0.pdf" title="دانلود فایل"&gt;دانلود فایل&lt;/a&gt;</t>
  </si>
  <si>
    <t>حرفه ای تربیت مربی پایه والیبال معلولین</t>
  </si>
  <si>
    <t>&lt;a href="http://hes.msrt.ir/GetFile.php?ClassName=Education&amp;amp;FileIndex=1503391253&amp;amp;URL=/T_Education/1503391253_0.pdf" title="دانلود فایل"&gt;دانلود فایل&lt;/a&gt;</t>
  </si>
  <si>
    <t>حرفه ای حسابداری سلامت</t>
  </si>
  <si>
    <t>&lt;a href="http://hes.msrt.ir/GetFile.php?ClassName=Education&amp;amp;FileIndex=1503388476&amp;amp;URL=/T_Education/1503388476_0.pdf" title="دانلود فایل"&gt;دانلود فایل&lt;/a&gt;</t>
  </si>
  <si>
    <t>حرفه ای دوخت های سنتی ایران</t>
  </si>
  <si>
    <t>&lt;a href="http://hes.msrt.ir/GetFile.php?ClassName=Education&amp;amp;FileIndex=1503387644&amp;amp;URL=/T_Education/1503387644_0.pdf" title="دانلود فایل"&gt;دانلود فایل&lt;/a&gt;</t>
  </si>
  <si>
    <t>حرفه ای مدیریت آماد و کنترل اموال در نیروی انتظامی</t>
  </si>
  <si>
    <t>&lt;a href="http://hes.msrt.ir/GetFile.php?ClassName=Education&amp;amp;FileIndex=1503394148&amp;amp;URL=/T_Education/1503394148_0.pdf" title="دانلود فایل"&gt;دانلود فایل&lt;/a&gt;</t>
  </si>
  <si>
    <t>حرفه ای مدیریت تامین و فروش محصولات غذایی</t>
  </si>
  <si>
    <t>&lt;a href="http://hes.msrt.ir/GetFile.php?ClassName=Education&amp;amp;FileIndex=1503393826&amp;amp;URL=/T_Education/1503393826_0.pdf" title="دانلود فایل"&gt;دانلود فایل&lt;/a&gt;</t>
  </si>
  <si>
    <t>حرفه ای مدیریت ترابری در نیروی انتظامی</t>
  </si>
  <si>
    <t>&lt;a href="http://hes.msrt.ir/GetFile.php?ClassName=Education&amp;amp;FileIndex=1503394293&amp;amp;URL=/T_Education/1503394293_0.jpg" title="دانلود فایل"&gt;دانلود فایل&lt;/a&gt;</t>
  </si>
  <si>
    <t>حرفه ای مدیریت خدمات حمل و نقل بین المللی</t>
  </si>
  <si>
    <t>&lt;a href="http://hes.msrt.ir/GetFile.php?ClassName=Education&amp;amp;FileIndex=1503388287&amp;amp;URL=/T_Education/1503388287_0.pdf" title="دانلود فایل"&gt;دانلود فایل&lt;/a&gt;</t>
  </si>
  <si>
    <t>حرفه ای مدیریت دفتری</t>
  </si>
  <si>
    <t>&lt;a href="http://hes.msrt.ir/GetFile.php?ClassName=Education&amp;amp;FileIndex=1503393990&amp;amp;URL=/T_Education/1503393990_0.pdf" title="دانلود فایل"&gt;دانلود فایل&lt;/a&gt;</t>
  </si>
  <si>
    <t>حرفه ای مدیریت کسب و کار اینترنتی</t>
  </si>
  <si>
    <t>&lt;a href="http://hes.msrt.ir/GetFile.php?ClassName=Education&amp;amp;FileIndex=1503393677&amp;amp;URL=/T_Education/1503393677_0.pdf" title="دانلود فایل"&gt;دانلود فایل&lt;/a&gt;</t>
  </si>
  <si>
    <t>حروف چینی</t>
  </si>
  <si>
    <t>1380/04/03</t>
  </si>
  <si>
    <t>&lt;a href="http://hes.msrt.ir/GetFile.php?ClassName=Education&amp;amp;FileIndex=Term.In.93&amp;amp;URL=/T_Education/Term.In.93_0.pdf" title="دانلود فایل"&gt;دانلود فایل&lt;/a&gt;</t>
  </si>
  <si>
    <t>حسابداری صنعت آب و برق</t>
  </si>
  <si>
    <t>1382/03/10</t>
  </si>
  <si>
    <t>&lt;a href="http://hes.msrt.ir/GetFile.php?ClassName=Education&amp;amp;FileIndex=Term.Ma.27&amp;amp;URL=/T_Education/Term.Ma.27_0.pdf" title="دانلود فایل"&gt;دانلود فایل&lt;/a&gt;</t>
  </si>
  <si>
    <t>حسابداری گرایش حسابرسی</t>
  </si>
  <si>
    <t>&lt;a href="http://hes.msrt.ir/GetFile.php?ClassName=Education&amp;amp;FileIndex=Term.Ma.58&amp;amp;URL=/T_Education/Term.Ma.58_0.pdf" title="دانلود فایل"&gt;دانلود فایل&lt;/a&gt;</t>
  </si>
  <si>
    <t>حسابداری گرایش صنعتی</t>
  </si>
  <si>
    <t>حسابداری گرایش مالی</t>
  </si>
  <si>
    <t>حسابداری-حسایرسی</t>
  </si>
  <si>
    <t>&lt;a href="http://hes.msrt.ir/GetFile.php?ClassName=Education&amp;amp;FileIndex=Kterm.Ma.26&amp;amp;URL=/T_Education/Kterm.Ma.26_0.pdf" title="دانلود فایل"&gt;دانلود فایل&lt;/a&gt;</t>
  </si>
  <si>
    <t>حسابداری-دولتی</t>
  </si>
  <si>
    <t>حسابداری-صنعتی</t>
  </si>
  <si>
    <t>حسابداری-مالی</t>
  </si>
  <si>
    <t>حسابداری-مالیاتی</t>
  </si>
  <si>
    <t>حشره  شناسی  کشاورزی</t>
  </si>
  <si>
    <t>&lt;a href="http://hes.msrt.ir/GetFile.php?ClassName=Education&amp;amp;FileIndex=1478003685&amp;amp;URL=/T_Education/1478003685_0.pdf" title="دانلود فایل"&gt;دانلود فایل&lt;/a&gt;</t>
  </si>
  <si>
    <t>حفاری اکتشافی</t>
  </si>
  <si>
    <t>&lt;a href="http://hes.msrt.ir/GetFile.php?ClassName=Education&amp;amp;FileIndex=Term.In.77&amp;amp;URL=/T_Education/Term.In.77_0.pdf" title="دانلود فایل"&gt;دانلود فایل&lt;/a&gt;</t>
  </si>
  <si>
    <t>حفاظت و حمایت منابع طبیعی</t>
  </si>
  <si>
    <t>&lt;a href="http://hes.msrt.ir/GetFile.php?ClassName=Education&amp;amp;FileIndex=Term.Ag.39&amp;amp;URL=/T_Education/Term.Ag.39_0.pdf" title="دانلود فایل"&gt;دانلود فایل&lt;/a&gt;</t>
  </si>
  <si>
    <t>1386/03/19</t>
  </si>
  <si>
    <t>&lt;a href="http://hes.msrt.ir/GetFile.php?ClassName=Education&amp;amp;FileIndex=Kterm.Ag.21&amp;amp;URL=/T_Education/Kterm.Ag.21_0.pdf" title="دانلود فایل"&gt;دانلود فایل&lt;/a&gt;</t>
  </si>
  <si>
    <t>حقوق ـ گرایش شورای حل اختلاف</t>
  </si>
  <si>
    <t>1388/02/06</t>
  </si>
  <si>
    <t>&lt;a href="http://hes.msrt.ir/GetFile.php?ClassName=Education&amp;amp;FileIndex=Term.Ma.57&amp;amp;URL=/T_Education/Term.Ma.57_0.pdf" title="دانلود فایل"&gt;دانلود فایل&lt;/a&gt;</t>
  </si>
  <si>
    <t>حقوق قضائی-علوم ثبتی</t>
  </si>
  <si>
    <t>1387/07/07</t>
  </si>
  <si>
    <t>&lt;a href="http://hes.msrt.ir/GetFile.php?ClassName=Education&amp;amp;FileIndex=Pod.Ma.59&amp;amp;URL=/T_Education/Pod.Ma.59_0.pdf" title="دانلود فایل"&gt;دانلود فایل&lt;/a&gt;</t>
  </si>
  <si>
    <t>حقوق قضایی گرایش علوم ثبتی</t>
  </si>
  <si>
    <t>1383/11/24</t>
  </si>
  <si>
    <t>&lt;a href="http://hes.msrt.ir/GetFile.php?ClassName=Education&amp;amp;FileIndex=Kterm.Ma.12&amp;amp;URL=/T_Education/Kterm.Ma.12_0.pdf" title="دانلود فایل"&gt;دانلود فایل&lt;/a&gt;</t>
  </si>
  <si>
    <t>&lt;a href="http://hes.msrt.ir/GetFile.php?ClassName=Education&amp;amp;FileIndex=Pod.Ma.17&amp;amp;URL=/T_Education/Pod.Ma.17_0.pdf" title="دانلود فایل"&gt;دانلود فایل&lt;/a&gt;</t>
  </si>
  <si>
    <t>&lt;a href="http://hes.msrt.ir/GetFile.php?ClassName=Education&amp;amp;FileIndex=Kterm.Ma.19&amp;amp;URL=/T_Education/Kterm.Ma.19_0.pdf" title="دانلود فایل"&gt;دانلود فایل&lt;/a&gt;</t>
  </si>
  <si>
    <t>&lt;a href="http://hes.msrt.ir/GetFile.php?ClassName=Education&amp;amp;FileIndex=Term.Ma.54&amp;amp;URL=/T_Education/Term.Ma.54_0.pdf" title="دانلود فایل"&gt;دانلود فایل&lt;/a&gt;</t>
  </si>
  <si>
    <t>حقوق گرایش ارشاد در امور مدنی</t>
  </si>
  <si>
    <t>1388/04/14</t>
  </si>
  <si>
    <t>&lt;a href="http://hes.msrt.ir/GetFile.php?ClassName=Education&amp;amp;FileIndex=Kpod.Ma.04&amp;amp;URL=/T_Education/Kpod.Ma.04_0.pdf" title="دانلود فایل"&gt;دانلود فایل&lt;/a&gt;</t>
  </si>
  <si>
    <t>&lt;a href="http://hes.msrt.ir/GetFile.php?ClassName=Education&amp;amp;FileIndex=Kterm.Ma.21&amp;amp;URL=/T_Education/Kterm.Ma.21_0.pdf" title="دانلود فایل"&gt;دانلود فایل&lt;/a&gt;</t>
  </si>
  <si>
    <t>حقوق گرایش در امور کیفری</t>
  </si>
  <si>
    <t>&lt;a href="http://hes.msrt.ir/GetFile.php?ClassName=Education&amp;amp;FileIndex=Kpod.Ma.05&amp;amp;URL=/T_Education/Kpod.Ma.05_0.pdf" title="دانلود فایل"&gt;دانلود فایل&lt;/a&gt;</t>
  </si>
  <si>
    <t>حقوق – گرایش شورای حل اختلاف</t>
  </si>
  <si>
    <t>&lt;a href="http://hes.msrt.ir/GetFile.php?ClassName=Education&amp;amp;FileIndex=Pod.Ma.43&amp;amp;URL=/T_Education/Pod.Ma.43_0.pdf" title="دانلود فایل"&gt;دانلود فایل&lt;/a&gt;</t>
  </si>
  <si>
    <t>حمل و نقل جاده‌ای و بهره برداری</t>
  </si>
  <si>
    <t>1376/11/19</t>
  </si>
  <si>
    <t>&lt;a href="http://hes.msrt.ir/GetFile.php?ClassName=Education&amp;amp;FileIndex=Term.In.47&amp;amp;URL=/T_Education/Term.In.47_0.pdf" title="دانلود فایل"&gt;دانلود فایل&lt;/a&gt;</t>
  </si>
  <si>
    <t>حمل و نقل و ترافیک شهری</t>
  </si>
  <si>
    <t>&lt;a href="http://hes.msrt.ir/GetFile.php?ClassName=Education&amp;amp;FileIndex=Term.In.102&amp;amp;URL=/T_Education/Term.In.102_0.pdf" title="دانلود فایل"&gt;دانلود فایل&lt;/a&gt;</t>
  </si>
  <si>
    <t>خبرنگاری</t>
  </si>
  <si>
    <t>1382/10/13</t>
  </si>
  <si>
    <t>&lt;a href="http://hes.msrt.ir/GetFile.php?ClassName=Education&amp;amp;FileIndex=Term.Ar.09&amp;amp;URL=/T_Education/Term.Ar.09_0.pdf" title="دانلود فایل"&gt;دانلود فایل&lt;/a&gt;</t>
  </si>
  <si>
    <t>خدمات جهانگردی</t>
  </si>
  <si>
    <t>1385/10/16</t>
  </si>
  <si>
    <t>&lt;a href="http://hes.msrt.ir/GetFile.php?ClassName=Education&amp;amp;FileIndex=Pod.Ma.21&amp;amp;URL=/T_Education/Pod.Ma.21_0.pdf" title="دانلود فایل"&gt;دانلود فایل&lt;/a&gt;</t>
  </si>
  <si>
    <t>&lt;a href="http://hes.msrt.ir/GetFile.php?ClassName=Education&amp;amp;FileIndex=Term.Ma.41&amp;amp;URL=/T_Education/Term.Ma.41_0.pdf" title="دانلود فایل"&gt;دانلود فایل&lt;/a&gt;</t>
  </si>
  <si>
    <t>خدمات قضایی</t>
  </si>
  <si>
    <t>1386/04/16</t>
  </si>
  <si>
    <t>&lt;a href="http://hes.msrt.ir/GetFile.php?ClassName=Education&amp;amp;FileIndex=Pod.Ma.34&amp;amp;URL=/T_Education/Pod.Ma.34_0.pdf" title="دانلود فایل"&gt;دانلود فایل&lt;/a&gt;</t>
  </si>
  <si>
    <t>خدمات مالی در واحدهای صنفی</t>
  </si>
  <si>
    <t>&lt;a href="http://hes.msrt.ir/GetFile.php?ClassName=Education&amp;amp;FileIndex=Pod.Ma.28&amp;amp;URL=/T_Education/Pod.Ma.28_0.pdf" title="دانلود فایل"&gt;دانلود فایل&lt;/a&gt;</t>
  </si>
  <si>
    <t>خدمات مسافرتی و جهانگردی</t>
  </si>
  <si>
    <t>&lt;a href="http://hes.msrt.ir/GetFile.php?ClassName=Education&amp;amp;FileIndex=Pod.Ma.4&amp;amp;URL=/T_Education/Pod.Ma.4_0.pdf" title="دانلود فایل"&gt;دانلود فایل&lt;/a&gt;</t>
  </si>
  <si>
    <t>&lt;a href="http://hes.msrt.ir/GetFile.php?ClassName=Education&amp;amp;FileIndex=Term.Ma.18&amp;amp;URL=/T_Education/Term.Ma.18_0.pdf" title="دانلود فایل"&gt;دانلود فایل&lt;/a&gt;</t>
  </si>
  <si>
    <t>خدمات مشاوره حقوقی صنوف</t>
  </si>
  <si>
    <t>&lt;a href="http://hes.msrt.ir/GetFile.php?ClassName=Education&amp;amp;FileIndex=Pod.Ma.27&amp;amp;URL=/T_Education/Pod.Ma.27_0.pdf" title="دانلود فایل"&gt;دانلود فایل&lt;/a&gt;</t>
  </si>
  <si>
    <t>خدمات مشاوره ملکی</t>
  </si>
  <si>
    <t>&lt;a href="http://hes.msrt.ir/GetFile.php?ClassName=Education&amp;amp;FileIndex=Pod.Ma.31&amp;amp;URL=/T_Education/Pod.Ma.31_0.pdf" title="دانلود فایل"&gt;دانلود فایل&lt;/a&gt;</t>
  </si>
  <si>
    <t>خدمات مشاوره و خرید و فروش خودرو</t>
  </si>
  <si>
    <t>&lt;a href="http://hes.msrt.ir/GetFile.php?ClassName=Education&amp;amp;FileIndex=Pod.Ma.33&amp;amp;URL=/T_Education/Pod.Ma.33_0.pdf" title="دانلود فایل"&gt;دانلود فایل&lt;/a&gt;</t>
  </si>
  <si>
    <t>خدمات پرورشی</t>
  </si>
  <si>
    <t>&lt;a href="http://hes.msrt.ir/GetFile.php?ClassName=Education&amp;amp;FileIndex=Term.Ma.14&amp;amp;URL=/T_Education/Term.Ma.14_0.pdf" title="دانلود فایل"&gt;دانلود فایل&lt;/a&gt;</t>
  </si>
  <si>
    <t>خدمات پس از فروش خودرو</t>
  </si>
  <si>
    <t>&lt;a href="http://hes.msrt.ir/GetFile.php?ClassName=Education&amp;amp;FileIndex=Pod.In.22&amp;amp;URL=/T_Education/Pod.In.22_0.pdf" title="دانلود فایل"&gt;دانلود فایل&lt;/a&gt;</t>
  </si>
  <si>
    <t>خدمات پستی</t>
  </si>
  <si>
    <t>&lt;a href="http://hes.msrt.ir/GetFile.php?ClassName=Education&amp;amp;FileIndex=Pod.Ma.37&amp;amp;URL=/T_Education/Pod.Ma.37_0.pdf" title="دانلود فایل"&gt;دانلود فایل&lt;/a&gt;</t>
  </si>
  <si>
    <t>&lt;a href="http://hes.msrt.ir/GetFile.php?ClassName=Education&amp;amp;FileIndex=Term.Ma.50&amp;amp;URL=/T_Education/Term.Ma.50_0.pdf" title="دانلود فایل"&gt;دانلود فایل&lt;/a&gt;</t>
  </si>
  <si>
    <t>خدمات کتابداری و اطلاع رسانی</t>
  </si>
  <si>
    <t>&lt;a href="http://hes.msrt.ir/GetFile.php?ClassName=Education&amp;amp;FileIndex=Term.Ar.17&amp;amp;URL=/T_Education/Term.Ar.17_0.pdf" title="دانلود فایل"&gt;دانلود فایل&lt;/a&gt;</t>
  </si>
  <si>
    <t>خدمات گمرکی</t>
  </si>
  <si>
    <t>1388/06/15</t>
  </si>
  <si>
    <t>&lt;a href="http://hes.msrt.ir/GetFile.php?ClassName=Education&amp;amp;FileIndex=Pod.Ma.49&amp;amp;URL=/T_Education/Pod.Ma.49_0.pdf" title="دانلود فایل"&gt;دانلود فایل&lt;/a&gt;</t>
  </si>
  <si>
    <t>خط تولید صنایع سرامیک</t>
  </si>
  <si>
    <t>&lt;a href="http://hes.msrt.ir/GetFile.php?ClassName=Education&amp;amp;FileIndex=Term.In.137&amp;amp;URL=/T_Education/Term.In.137_0.pdf" title="دانلود فایل"&gt;دانلود فایل&lt;/a&gt;</t>
  </si>
  <si>
    <t>&lt;a href="http://hes.msrt.ir/GetFile.php?ClassName=Education&amp;amp;FileIndex=Pod.In.61&amp;amp;URL=/T_Education/Pod.In.61_0.pdf" title="دانلود فایل"&gt;دانلود فایل&lt;/a&gt;</t>
  </si>
  <si>
    <t>&lt;a href="http://hes.msrt.ir/GetFile.php?ClassName=Education&amp;amp;FileIndex=Pod.In.16&amp;amp;URL=/T_Education/Pod.In.16_0.pdf" title="دانلود فایل"&gt;دانلود فایل&lt;/a&gt;</t>
  </si>
  <si>
    <t>&lt;a href="http://hes.msrt.ir/GetFile.php?ClassName=Education&amp;amp;FileIndex=Term.In.74&amp;amp;URL=/T_Education/Term.In.74_0.pdf" title="دانلود فایل"&gt;دانلود فایل&lt;/a&gt;</t>
  </si>
  <si>
    <t>خط مونتاژ خودرو</t>
  </si>
  <si>
    <t>&lt;a href="http://hes.msrt.ir/GetFile.php?ClassName=Education&amp;amp;FileIndex=Pod.In.50&amp;amp;URL=/T_Education/Pod.In.50_0.pdf" title="دانلود فایل"&gt;دانلود فایل&lt;/a&gt;</t>
  </si>
  <si>
    <t>&lt;a href="http://hes.msrt.ir/GetFile.php?ClassName=Education&amp;amp;FileIndex=Term.In.129&amp;amp;URL=/T_Education/Term.In.129_0.pdf" title="دانلود فایل"&gt;دانلود فایل&lt;/a&gt;</t>
  </si>
  <si>
    <t>خط و ابنیه راه آهن</t>
  </si>
  <si>
    <t>1371/04/26</t>
  </si>
  <si>
    <t>&lt;a href="http://hes.msrt.ir/GetFile.php?ClassName=Education&amp;amp;FileIndex=Educ_1364&amp;amp;URL=/T_Education/Educ_1364_0.pdf" title="دانلود فایل"&gt;دانلود فایل&lt;/a&gt;</t>
  </si>
  <si>
    <t>خط و ابنیه مترو</t>
  </si>
  <si>
    <t>1375/07/01</t>
  </si>
  <si>
    <t>&lt;a href="http://hes.msrt.ir/GetFile.php?ClassName=Education&amp;amp;FileIndex=Term.In.23&amp;amp;URL=/T_Education/Term.In.23_0.pdf" title="دانلود فایل"&gt;دانلود فایل&lt;/a&gt;</t>
  </si>
  <si>
    <t>خط وابنیه(کاردان فنی)</t>
  </si>
  <si>
    <t>&lt;a href="http://hes.msrt.ir/GetFile.php?ClassName=Education&amp;amp;FileIndex=Term.In.131&amp;amp;URL=/T_Education/Term.In.131_0.pdf" title="دانلود فایل"&gt;دانلود فایل&lt;/a&gt;</t>
  </si>
  <si>
    <t>خوراک دام، طیور و آبزیان</t>
  </si>
  <si>
    <t>&lt;a href="http://hes.msrt.ir/GetFile.php?ClassName=Education&amp;amp;FileIndex=Term.Ag.69&amp;amp;URL=/T_Education/Term.Ag.69_0.pdf" title="دانلود فایل"&gt;دانلود فایل&lt;/a&gt;</t>
  </si>
  <si>
    <t>دستیار قضایی</t>
  </si>
  <si>
    <t>1388/10/27</t>
  </si>
  <si>
    <t>&lt;a href="http://hes.msrt.ir/GetFile.php?ClassName=Education&amp;amp;FileIndex=Pod.Ma.51&amp;amp;URL=/T_Education/Pod.Ma.51_0.pdf" title="دانلود فایل"&gt;دانلود فایل&lt;/a&gt;</t>
  </si>
  <si>
    <t>&lt;a href="http://hes.msrt.ir/GetFile.php?ClassName=Education&amp;amp;FileIndex=Term.Ma.63&amp;amp;URL=/T_Education/Term.Ma.63_0.pdf" title="دانلود فایل"&gt;دانلود فایل&lt;/a&gt;</t>
  </si>
  <si>
    <t>دهیاری و امور شوراها</t>
  </si>
  <si>
    <t>&lt;a href="http://hes.msrt.ir/GetFile.php?ClassName=Education&amp;amp;FileIndex=Term.Ma.68&amp;amp;URL=/T_Education/Term.Ma.68_0.pdf" title="دانلود فایل"&gt;دانلود فایل&lt;/a&gt;</t>
  </si>
  <si>
    <t>رادیو الکتریک گرایش جنگهای الکترونیک ردگیری و فرامین رادیویی</t>
  </si>
  <si>
    <t>1385/04/31</t>
  </si>
  <si>
    <t>&lt;a href="http://hes.msrt.ir/GetFile.php?ClassName=Education&amp;amp;FileIndex=1473246516&amp;amp;URL=/T_Education/1473246516_0.pdf" title="دانلود فایل"&gt;دانلود فایل&lt;/a&gt;</t>
  </si>
  <si>
    <t>رادیو الکتریک گرایش رادارهای موشک</t>
  </si>
  <si>
    <t>راهداری</t>
  </si>
  <si>
    <t>&lt;a href="http://hes.msrt.ir/GetFile.php?ClassName=Education&amp;amp;FileIndex=Pod.In.82&amp;amp;URL=/T_Education/Pod.In.82_0.pdf" title="دانلود فایل"&gt;دانلود فایل&lt;/a&gt;</t>
  </si>
  <si>
    <t>1378/08/09</t>
  </si>
  <si>
    <t>&lt;a href="http://hes.msrt.ir/GetFile.php?ClassName=Education&amp;amp;FileIndex=Term.In.79&amp;amp;URL=/T_Education/Term.In.79_0.pdf" title="دانلود فایل"&gt;دانلود فایل&lt;/a&gt;</t>
  </si>
  <si>
    <t>راهسازی</t>
  </si>
  <si>
    <t>&lt;a href="http://hes.msrt.ir/GetFile.php?ClassName=Education&amp;amp;FileIndex=Pod.In.81&amp;amp;URL=/T_Education/Pod.In.81_0.pdf" title="دانلود فایل"&gt;دانلود فایل&lt;/a&gt;</t>
  </si>
  <si>
    <t>مهندسی عمران</t>
  </si>
  <si>
    <t>&lt;a href="http://hes.msrt.ir/GetFile.php?ClassName=Education&amp;amp;FileIndex=Term.In.78&amp;amp;URL=/T_Education/Term.In.78_0.pdf" title="دانلود فایل"&gt;دانلود فایل&lt;/a&gt;</t>
  </si>
  <si>
    <t>راهنمای آموزشی</t>
  </si>
  <si>
    <t>&lt;a href="http://hes.msrt.ir/GetFile.php?ClassName=Education&amp;amp;FileIndex=Term.Ma.19&amp;amp;URL=/T_Education/Term.Ma.19_0.pdf" title="دانلود فایل"&gt;دانلود فایل&lt;/a&gt;</t>
  </si>
  <si>
    <t>&lt;a href="http://hes.msrt.ir/GetFile.php?ClassName=Education&amp;amp;FileIndex=Term.Ma.52&amp;amp;URL=/T_Education/Term.Ma.52_0.pdf" title="دانلود فایل"&gt;دانلود فایل&lt;/a&gt;</t>
  </si>
  <si>
    <t>راهنمای آموزشی گرایش آموزش بزرگسالان</t>
  </si>
  <si>
    <t>&lt;a href="http://hes.msrt.ir/GetFile.php?ClassName=Education&amp;amp;FileIndex=Kterm.Ma.01&amp;amp;URL=/T_Education/Kterm.Ma.01_0.pdf" title="دانلود فایل"&gt;دانلود فایل&lt;/a&gt;</t>
  </si>
  <si>
    <t>رنگ خودرو</t>
  </si>
  <si>
    <t>&lt;a href="http://hes.msrt.ir/GetFile.php?ClassName=Education&amp;amp;FileIndex=Pod.In.51&amp;amp;URL=/T_Education/Pod.In.51_0.pdf" title="دانلود فایل"&gt;دانلود فایل&lt;/a&gt;</t>
  </si>
  <si>
    <t>&lt;a href="http://hes.msrt.ir/GetFile.php?ClassName=Education&amp;amp;FileIndex=Term.In.130&amp;amp;URL=/T_Education/Term.In.130_0.pdf" title="دانلود فایل"&gt;دانلود فایل&lt;/a&gt;</t>
  </si>
  <si>
    <t>روابط عمومی</t>
  </si>
  <si>
    <t>&lt;a href="http://hes.msrt.ir/GetFile.php?ClassName=Education&amp;amp;FileIndex=Term.Ar.12&amp;amp;URL=/T_Education/Term.Ar.12_0.pdf" title="دانلود فایل"&gt;دانلود فایل&lt;/a&gt;</t>
  </si>
  <si>
    <t>&lt;a href="http://hes.msrt.ir/GetFile.php?ClassName=Education&amp;amp;FileIndex=Kpod.Ar.02&amp;amp;URL=/T_Education/Kpod.Ar.02_0.pdf" title="دانلود فایل"&gt;دانلود فایل&lt;/a&gt;</t>
  </si>
  <si>
    <t>&lt;a href="http://hes.msrt.ir/GetFile.php?ClassName=Education&amp;amp;FileIndex=Pod.Ar.04&amp;amp;URL=/T_Education/Pod.Ar.04_0.pdf" title="دانلود فایل"&gt;دانلود فایل&lt;/a&gt;</t>
  </si>
  <si>
    <t>&lt;a href="http://hes.msrt.ir/GetFile.php?ClassName=Education&amp;amp;FileIndex=Kterm.Ar.15&amp;amp;URL=/T_Education/Kterm.Ar.15_0.pdf" title="دانلود فایل"&gt;دانلود فایل&lt;/a&gt;</t>
  </si>
  <si>
    <t>&lt;a href="http://hes.msrt.ir/GetFile.php?ClassName=Education&amp;amp;FileIndex=Kterm.Ma.04&amp;amp;URL=/T_Education/Kterm.Ma.04_0.pdf" title="دانلود فایل"&gt;دانلود فایل&lt;/a&gt;</t>
  </si>
  <si>
    <t>&lt;a href="http://hes.msrt.ir/GetFile.php?ClassName=Education&amp;amp;FileIndex=Pod.Ma.57&amp;amp;URL=/T_Education/Pod.Ma.57_0.pdf" title="دانلود فایل"&gt;دانلود فایل&lt;/a&gt;</t>
  </si>
  <si>
    <t>&lt;a href="http://hes.msrt.ir/GetFile.php?ClassName=Education&amp;amp;FileIndex=Term.Ma.15&amp;amp;URL=/T_Education/Term.Ma.15_0.pdf" title="دانلود فایل"&gt;دانلود فایل&lt;/a&gt;</t>
  </si>
  <si>
    <t>روابط کار</t>
  </si>
  <si>
    <t>&lt;a href="http://hes.msrt.ir/GetFile.php?ClassName=Education&amp;amp;FileIndex=Term.Ma.07&amp;amp;URL=/T_Education/Term.Ma.07_0.pdf" title="دانلود فایل"&gt;دانلود فایل&lt;/a&gt;</t>
  </si>
  <si>
    <t>ریاضیات و کاربردها</t>
  </si>
  <si>
    <t>&lt;a href="http://hes.msrt.ir/GetFile.php?ClassName=Education&amp;amp;FileIndex=_1642510593&amp;amp;URL=/T_Education/_1642510593_1.pdf" title="دانلود فایل"&gt;دانلود فایل&lt;/a&gt;</t>
  </si>
  <si>
    <t>&lt;a href="http://hes.msrt.ir/GetFile.php?ClassName=Education&amp;amp;FileIndex=Educ_2170&amp;amp;URL=/T_Education/Educ_2170_0.pdf" title="دانلود فایل"&gt;دانلود فایل&lt;/a&gt;</t>
  </si>
  <si>
    <t>&lt;a href="http://hes.msrt.ir/GetFile.php?ClassName=Education&amp;amp;FileIndex=_1661071410&amp;amp;URL=/T_Education/_1661071410_1.pdf" title="دانلود فایل"&gt;دانلود فایل&lt;/a&gt;</t>
  </si>
  <si>
    <t>ریخته‌گری</t>
  </si>
  <si>
    <t>&lt;a href="http://hes.msrt.ir/GetFile.php?ClassName=Education&amp;amp;FileIndex=Term.In.62&amp;amp;URL=/T_Education/Term.In.62_0.pdf" title="دانلود فایل"&gt;دانلود فایل&lt;/a&gt;</t>
  </si>
  <si>
    <t>ریخته‌گری مداوم</t>
  </si>
  <si>
    <t>&lt;a href="http://hes.msrt.ir/GetFile.php?ClassName=Education&amp;amp;FileIndex=Term.In.103&amp;amp;URL=/T_Education/Term.In.103_0.pdf" title="دانلود فایل"&gt;دانلود فایل&lt;/a&gt;</t>
  </si>
  <si>
    <t>1371/07/04</t>
  </si>
  <si>
    <t>&lt;a href="http://hes.msrt.ir/GetFile.php?ClassName=Education&amp;amp;FileIndex=Educ_6125&amp;amp;URL=/T_Education/Educ_6125_0.pdf" title="دانلود فایل"&gt;دانلود فایل&lt;/a&gt;</t>
  </si>
  <si>
    <t>&lt;a href="http://hes.msrt.ir/GetFile.php?ClassName=Education&amp;amp;FileIndex=Educ_6527&amp;amp;URL=/T_Education/Educ_6527_0.pdf" title="دانلود فایل"&gt;دانلود فایل&lt;/a&gt;</t>
  </si>
  <si>
    <t>زراعت برنج</t>
  </si>
  <si>
    <t>&lt;a href="http://hes.msrt.ir/GetFile.php?ClassName=Education&amp;amp;FileIndex=Kterm.Ag.16&amp;amp;URL=/T_Education/Kterm.Ag.16_0.pdf" title="دانلود فایل"&gt;دانلود فایل&lt;/a&gt;</t>
  </si>
  <si>
    <t>زمین شناسی -تکتونیک</t>
  </si>
  <si>
    <t>1372/01/22</t>
  </si>
  <si>
    <t>علوم زمین</t>
  </si>
  <si>
    <t>&lt;a href="http://hes.msrt.ir/GetFile.php?ClassName=Education&amp;amp;FileIndex=Educ_2020&amp;amp;URL=/T_Education/Educ_2020_0.pdf" title="دانلود فایل"&gt;دانلود فایل&lt;/a&gt;</t>
  </si>
  <si>
    <t>زمین شناسی -زمین شناسی اقتصادی</t>
  </si>
  <si>
    <t>1372/02/19</t>
  </si>
  <si>
    <t>&lt;a href="http://hes.msrt.ir/GetFile.php?ClassName=Education&amp;amp;FileIndex=Educ_2021&amp;amp;URL=/T_Education/Educ_2021_0.pdf" title="دانلود فایل"&gt;دانلود فایل&lt;/a&gt;</t>
  </si>
  <si>
    <t>زمین شناسی -پترولوژی</t>
  </si>
  <si>
    <t>&lt;a href="http://hes.msrt.ir/GetFile.php?ClassName=Education&amp;amp;FileIndex=Educ_2019&amp;amp;URL=/T_Education/Educ_2019_0.pdf" title="دانلود فایل"&gt;دانلود فایل&lt;/a&gt;</t>
  </si>
  <si>
    <t>زهکشی و بهسازی خاک</t>
  </si>
  <si>
    <t>1386/09/17</t>
  </si>
  <si>
    <t>&lt;a href="http://hes.msrt.ir/GetFile.php?ClassName=Education&amp;amp;FileIndex=Term.Ag.54&amp;amp;URL=/T_Education/Term.Ag.54_0.pdf" title="دانلود فایل"&gt;دانلود فایل&lt;/a&gt;</t>
  </si>
  <si>
    <t>&lt;a href="http://hes.msrt.ir/GetFile.php?ClassName=Education&amp;amp;FileIndex=Pod.Ag.22&amp;amp;URL=/T_Education/Pod.Ag.22_0.pdf" title="دانلود فایل"&gt;دانلود فایل&lt;/a&gt;</t>
  </si>
  <si>
    <t>ساخت محصولات پلیمری گرایش قطعات پلاستیک، لاستیک و تزئینی خودرو</t>
  </si>
  <si>
    <t>&lt;a href="http://hes.msrt.ir/GetFile.php?ClassName=Education&amp;amp;FileIndex=Term.In.158&amp;amp;URL=/T_Education/Term.In.158_0.pdf" title="دانلود فایل"&gt;دانلود فایل&lt;/a&gt;</t>
  </si>
  <si>
    <t>ساخت محصولات پلیمری گرایش قطعات کامپوزیتی و فومی</t>
  </si>
  <si>
    <t>ساخت محصولات پلیمری گرایش چسب و رزین</t>
  </si>
  <si>
    <t>ساز ایرانی</t>
  </si>
  <si>
    <t>&lt;a href="http://hes.msrt.ir/GetFile.php?ClassName=Education&amp;amp;FileIndex=Pod.Ar.16&amp;amp;URL=/T_Education/Pod.Ar.16_0.pdf" title="دانلود فایل"&gt;دانلود فایل&lt;/a&gt;</t>
  </si>
  <si>
    <t>ساز جهانی</t>
  </si>
  <si>
    <t>&lt;a href="http://hes.msrt.ir/GetFile.php?ClassName=Education&amp;amp;FileIndex=Pod.Ar.17&amp;amp;URL=/T_Education/Pod.Ar.17_0.pdf" title="دانلود فایل"&gt;دانلود فایل&lt;/a&gt;</t>
  </si>
  <si>
    <t>سازه‌های زیر زمینی مترو</t>
  </si>
  <si>
    <t>&lt;a href="http://hes.msrt.ir/GetFile.php?ClassName=Education&amp;amp;FileIndex=Term.In.24&amp;amp;URL=/T_Education/Term.In.24_0.pdf" title="دانلود فایل"&gt;دانلود فایل&lt;/a&gt;</t>
  </si>
  <si>
    <t>سخت افزار کامپیوتر</t>
  </si>
  <si>
    <t>مهندسی کامپیوتر</t>
  </si>
  <si>
    <t>&lt;a href="http://hes.msrt.ir/GetFile.php?ClassName=Education&amp;amp;FileIndex=Term.In.50&amp;amp;URL=/T_Education/Term.In.50_0.pdf" title="دانلود فایل"&gt;دانلود فایل&lt;/a&gt;</t>
  </si>
  <si>
    <t>&lt;a href="http://hes.msrt.ir/GetFile.php?ClassName=Education&amp;amp;FileIndex=Pod.In.13&amp;amp;URL=/T_Education/Pod.In.13_0.pdf" title="دانلود فایل"&gt;دانلود فایل&lt;/a&gt;</t>
  </si>
  <si>
    <t>سرپرستی تشکلهای صنفی</t>
  </si>
  <si>
    <t>&lt;a href="http://hes.msrt.ir/GetFile.php?ClassName=Education&amp;amp;FileIndex=Pod.Ma.26&amp;amp;URL=/T_Education/Pod.Ma.26_0.pdf" title="دانلود فایل"&gt;دانلود فایل&lt;/a&gt;</t>
  </si>
  <si>
    <t>سرپرستی شبکه توزیع کالا و خدمات</t>
  </si>
  <si>
    <t>&lt;a href="http://hes.msrt.ir/GetFile.php?ClassName=Education&amp;amp;FileIndex=Pod.Ma.29&amp;amp;URL=/T_Education/Pod.Ma.29_0.pdf" title="دانلود فایل"&gt;دانلود فایل&lt;/a&gt;</t>
  </si>
  <si>
    <t>سرپرستی مجتمع های تجاری</t>
  </si>
  <si>
    <t>&lt;a href="http://hes.msrt.ir/GetFile.php?ClassName=Education&amp;amp;FileIndex=Pod.Ma.32&amp;amp;URL=/T_Education/Pod.Ma.32_0.pdf" title="دانلود فایل"&gt;دانلود فایل&lt;/a&gt;</t>
  </si>
  <si>
    <t>سنجش از دور زمین شناختی</t>
  </si>
  <si>
    <t>1387/11/12</t>
  </si>
  <si>
    <t>&lt;a href="http://hes.msrt.ir/GetFile.php?ClassName=Education&amp;amp;FileIndex=Educ_2104&amp;amp;URL=/T_Education/Educ_2104_0.pdf" title="دانلود فایل"&gt;دانلود فایل&lt;/a&gt;</t>
  </si>
  <si>
    <t>سوئیچ</t>
  </si>
  <si>
    <t>1372/04/19</t>
  </si>
  <si>
    <t>&lt;a href="http://hes.msrt.ir/GetFile.php?ClassName=Education&amp;amp;FileIndex=Educ_1236&amp;amp;URL=/T_Education/Educ_1236_0.pdf" title="دانلود فایل"&gt;دانلود فایل&lt;/a&gt;</t>
  </si>
  <si>
    <t>شهرسازی</t>
  </si>
  <si>
    <t>1375/09/25</t>
  </si>
  <si>
    <t>&lt;a href="http://hes.msrt.ir/GetFile.php?ClassName=Education&amp;amp;FileIndex=Term.In.28&amp;amp;URL=/T_Education/Term.In.28_0.pdf" title="دانلود فایل"&gt;دانلود فایل&lt;/a&gt;</t>
  </si>
  <si>
    <t>شیر و فرآورده های لبنی</t>
  </si>
  <si>
    <t>1376/11/05</t>
  </si>
  <si>
    <t>&lt;a href="http://hes.msrt.ir/GetFile.php?ClassName=Education&amp;amp;FileIndex=Term.Ag.22&amp;amp;URL=/T_Education/Term.Ag.22_0.pdf" title="دانلود فایل"&gt;دانلود فایل&lt;/a&gt;</t>
  </si>
  <si>
    <t>1387/10/01</t>
  </si>
  <si>
    <t>&lt;a href="http://hes.msrt.ir/GetFile.php?ClassName=Education&amp;amp;FileIndex=Kterm.Ag.31&amp;amp;URL=/T_Education/Kterm.Ag.31_0.pdf" title="دانلود فایل"&gt;دانلود فایل&lt;/a&gt;</t>
  </si>
  <si>
    <t>شیر و فراورده‌های لبنی</t>
  </si>
  <si>
    <t>&lt;a href="http://hes.msrt.ir/GetFile.php?ClassName=Education&amp;amp;FileIndex=Term.Ag.45&amp;amp;URL=/T_Education/Term.Ag.45_0.pdf" title="دانلود فایل"&gt;دانلود فایل&lt;/a&gt;</t>
  </si>
  <si>
    <t>شیشه</t>
  </si>
  <si>
    <t>&lt;a href="http://hes.msrt.ir/GetFile.php?ClassName=Education&amp;amp;FileIndex=Term.In.100&amp;amp;URL=/T_Education/Term.In.100_0.pdf" title="دانلود فایل"&gt;دانلود فایل&lt;/a&gt;</t>
  </si>
  <si>
    <t>شیمی آزمایشگاهی گرایش آرایشی و بهداشتی</t>
  </si>
  <si>
    <t>1377/12/16</t>
  </si>
  <si>
    <t>&lt;a href="http://hes.msrt.ir/GetFile.php?ClassName=Education&amp;amp;FileIndex=Term.In.68&amp;amp;URL=/T_Education/Term.In.68_0.pdf" title="دانلود فایل"&gt;دانلود فایل&lt;/a&gt;</t>
  </si>
  <si>
    <t>شیمی آزمایشگاهی گرایش بهداشتی</t>
  </si>
  <si>
    <t>&lt;a href="http://hes.msrt.ir/GetFile.php?ClassName=Education&amp;amp;FileIndex=Pod.In.85&amp;amp;URL=/T_Education/Pod.In.85_0.pdf" title="دانلود فایل"&gt;دانلود فایل&lt;/a&gt;</t>
  </si>
  <si>
    <t>شیمی آزمایشگاهی گرایش صنعتی</t>
  </si>
  <si>
    <t>&lt;a href="http://hes.msrt.ir/GetFile.php?ClassName=Education&amp;amp;FileIndex=Pod.In.84&amp;amp;URL=/T_Education/Pod.In.84_0.pdf" title="دانلود فایل"&gt;دانلود فایل&lt;/a&gt;</t>
  </si>
  <si>
    <t>شیمی آزمایشگاهی گرایش غذایی</t>
  </si>
  <si>
    <t>&lt;a href="http://hes.msrt.ir/GetFile.php?ClassName=Education&amp;amp;FileIndex=Pod.In.41&amp;amp;URL=/T_Education/Pod.In.41_0.pdf" title="دانلود فایل"&gt;دانلود فایل&lt;/a&gt;</t>
  </si>
  <si>
    <t>صحنه آرائی</t>
  </si>
  <si>
    <t>&lt;a href="http://hes.msrt.ir/GetFile.php?ClassName=Education&amp;amp;FileIndex=Educ_7157&amp;amp;URL=/T_Education/Educ_7157_0.pdf" title="دانلود فایل"&gt;دانلود فایل&lt;/a&gt;</t>
  </si>
  <si>
    <t>صنایع اوراق فشرده چوبی</t>
  </si>
  <si>
    <t>1378/04/20</t>
  </si>
  <si>
    <t>&lt;a href="http://hes.msrt.ir/GetFile.php?ClassName=Education&amp;amp;FileIndex=Term.In.69&amp;amp;URL=/T_Education/Term.In.69_0.pdf" title="دانلود فایل"&gt;دانلود فایل&lt;/a&gt;</t>
  </si>
  <si>
    <t>صنایع خمیر و کاغذ</t>
  </si>
  <si>
    <t>&lt;a href="http://hes.msrt.ir/GetFile.php?ClassName=Education&amp;amp;FileIndex=Term.In.51&amp;amp;URL=/T_Education/Term.In.51_0.pdf" title="دانلود فایل"&gt;دانلود فایل&lt;/a&gt;</t>
  </si>
  <si>
    <t>صنایع دخانی</t>
  </si>
  <si>
    <t>&lt;a href="http://hes.msrt.ir/GetFile.php?ClassName=Education&amp;amp;FileIndex=Term.In.72&amp;amp;URL=/T_Education/Term.In.72_0.pdf" title="دانلود فایل"&gt;دانلود فایل&lt;/a&gt;</t>
  </si>
  <si>
    <t>صنایع دستی</t>
  </si>
  <si>
    <t>&lt;a href="http://hes.msrt.ir/GetFile.php?ClassName=Education&amp;amp;FileIndex=Kterm.Ar.04&amp;amp;URL=/T_Education/Kterm.Ar.04_0.pdf" title="دانلود فایل"&gt;دانلود فایل&lt;/a&gt;</t>
  </si>
  <si>
    <t>صنایع سیمان گرایش تعمیر و نگهداری</t>
  </si>
  <si>
    <t>1387/10/15</t>
  </si>
  <si>
    <t>&lt;a href="http://hes.msrt.ir/GetFile.php?ClassName=Education&amp;amp;FileIndex=Term.In.143&amp;amp;URL=/T_Education/Term.In.143_0.pdf" title="دانلود فایل"&gt;دانلود فایل&lt;/a&gt;</t>
  </si>
  <si>
    <t>صنایع سیمان گرایش فرآیند تولید</t>
  </si>
  <si>
    <t>&lt;a href="http://hes.msrt.ir/GetFile.php?ClassName=Education&amp;amp;FileIndex=Term.In.142&amp;amp;URL=/T_Education/Term.In.142_0.pdf" title="دانلود فایل"&gt;دانلود فایل&lt;/a&gt;</t>
  </si>
  <si>
    <t>صنایع سیمان گرایش کنترل</t>
  </si>
  <si>
    <t>&lt;a href="http://hes.msrt.ir/GetFile.php?ClassName=Education&amp;amp;FileIndex=Term.In.144&amp;amp;URL=/T_Education/Term.In.144_0.pdf" title="دانلود فایل"&gt;دانلود فایل&lt;/a&gt;</t>
  </si>
  <si>
    <t>صنایع شیشه گرایش طراحی و ساخت لوازم آزمایشگاهی</t>
  </si>
  <si>
    <t>&lt;a href="http://hes.msrt.ir/GetFile.php?ClassName=Education&amp;amp;FileIndex=Term.In.43&amp;amp;URL=/T_Education/Term.In.43_0.pdf" title="دانلود فایل"&gt;دانلود فایل&lt;/a&gt;</t>
  </si>
  <si>
    <t>صنایع غذایی تولید نان</t>
  </si>
  <si>
    <t>1385/09/18</t>
  </si>
  <si>
    <t>&lt;a href="http://hes.msrt.ir/GetFile.php?ClassName=Education&amp;amp;FileIndex=Term.In.124&amp;amp;URL=/T_Education/Term.In.124_0.pdf" title="دانلود فایل"&gt;دانلود فایل&lt;/a&gt;</t>
  </si>
  <si>
    <t>صنایع غذایی ـ گرایش تولید و فرآوری خشکبار</t>
  </si>
  <si>
    <t>&lt;a href="http://hes.msrt.ir/GetFile.php?ClassName=Education&amp;amp;FileIndex=Term.In.120&amp;amp;URL=/T_Education/Term.In.120_0.pdf" title="دانلود فایل"&gt;دانلود فایل&lt;/a&gt;</t>
  </si>
  <si>
    <t>صنایع غذایی گرایش تولید نان</t>
  </si>
  <si>
    <t>&lt;a href="http://hes.msrt.ir/GetFile.php?ClassName=Education&amp;amp;FileIndex=Pod.In.47&amp;amp;URL=/T_Education/Pod.In.47_0.pdf" title="دانلود فایل"&gt;دانلود فایل&lt;/a&gt;</t>
  </si>
  <si>
    <t>صنایع غذایی گرایش تولید و فرآوری خشکبار</t>
  </si>
  <si>
    <t>1386/06/10</t>
  </si>
  <si>
    <t>&lt;a href="http://hes.msrt.ir/GetFile.php?ClassName=Education&amp;amp;FileIndex=Pod.In.11&amp;amp;URL=/T_Education/Pod.In.11_0.pdf" title="دانلود فایل"&gt;دانلود فایل&lt;/a&gt;</t>
  </si>
  <si>
    <t>صنایع غذایی گرایش روغن خوراکی</t>
  </si>
  <si>
    <t>&lt;a href="http://hes.msrt.ir/GetFile.php?ClassName=Education&amp;amp;FileIndex=Pod.In.05&amp;amp;URL=/T_Education/Pod.In.05_0.pdf" title="دانلود فایل"&gt;دانلود فایل&lt;/a&gt;</t>
  </si>
  <si>
    <t>&lt;a href="http://hes.msrt.ir/GetFile.php?ClassName=Education&amp;amp;FileIndex=Term.In.114&amp;amp;URL=/T_Education/Term.In.114_0.pdf" title="دانلود فایل"&gt;دانلود فایل&lt;/a&gt;</t>
  </si>
  <si>
    <t>صنایع فناوری اولیه چوب</t>
  </si>
  <si>
    <t>&lt;a href="http://hes.msrt.ir/GetFile.php?ClassName=Education&amp;amp;FileIndex=Term.In.70&amp;amp;URL=/T_Education/Term.In.70_0.pdf" title="دانلود فایل"&gt;دانلود فایل&lt;/a&gt;</t>
  </si>
  <si>
    <t>صنایع قند</t>
  </si>
  <si>
    <t>1387/09/17</t>
  </si>
  <si>
    <t>&lt;a href="http://hes.msrt.ir/GetFile.php?ClassName=Education&amp;amp;FileIndex=Term.In.141&amp;amp;URL=/T_Education/Term.In.141_0.pdf" title="دانلود فایل"&gt;دانلود فایل&lt;/a&gt;</t>
  </si>
  <si>
    <t>&lt;a href="http://hes.msrt.ir/GetFile.php?ClassName=Education&amp;amp;FileIndex=Pod.In.66&amp;amp;URL=/T_Education/Pod.In.66_0.pdf" title="دانلود فایل"&gt;دانلود فایل&lt;/a&gt;</t>
  </si>
  <si>
    <t>صنایع قند سازی</t>
  </si>
  <si>
    <t>&lt;a href="http://hes.msrt.ir/GetFile.php?ClassName=Education&amp;amp;FileIndex=Term.In.05&amp;amp;URL=/T_Education/Term.In.05_0.pdf" title="دانلود فایل"&gt;دانلود فایل&lt;/a&gt;</t>
  </si>
  <si>
    <t>صنایع قندسازی</t>
  </si>
  <si>
    <t>1375/04/24</t>
  </si>
  <si>
    <t>&lt;a href="http://hes.msrt.ir/GetFile.php?ClassName=Education&amp;amp;FileIndex=Kterm.In.39&amp;amp;URL=/T_Education/Kterm.In.39_0.pdf" title="دانلود فایل"&gt;دانلود فایل&lt;/a&gt;</t>
  </si>
  <si>
    <t>صنایع قندسازی گرایش نی شکر</t>
  </si>
  <si>
    <t>&lt;a href="http://hes.msrt.ir/GetFile.php?ClassName=Education&amp;amp;FileIndex=Term.In.59&amp;amp;URL=/T_Education/Term.In.59_0.pdf" title="دانلود فایل"&gt;دانلود فایل&lt;/a&gt;</t>
  </si>
  <si>
    <t>صنایع قندسازی گرایش چغندرقند</t>
  </si>
  <si>
    <t>صنایع لاستیک</t>
  </si>
  <si>
    <t>&lt;a href="http://hes.msrt.ir/GetFile.php?ClassName=Education&amp;amp;FileIndex=Pod.In.15&amp;amp;URL=/T_Education/Pod.In.15_0.pdf" title="دانلود فایل"&gt;دانلود فایل&lt;/a&gt;</t>
  </si>
  <si>
    <t>صنایع لاستیک(کاردان فنی)</t>
  </si>
  <si>
    <t>&lt;a href="http://hes.msrt.ir/GetFile.php?ClassName=Education&amp;amp;FileIndex=Term.In.22&amp;amp;URL=/T_Education/Term.In.22_0.pdf" title="دانلود فایل"&gt;دانلود فایل&lt;/a&gt;</t>
  </si>
  <si>
    <t>صنایع پلاستیک</t>
  </si>
  <si>
    <t>&lt;a href="http://hes.msrt.ir/GetFile.php?ClassName=Education&amp;amp;FileIndex=Pod.In.83&amp;amp;URL=/T_Education/Pod.In.83_0.pdf" title="دانلود فایل"&gt;دانلود فایل&lt;/a&gt;</t>
  </si>
  <si>
    <t>صنایع پلاستیک (کاردان فنی)</t>
  </si>
  <si>
    <t>&lt;a href="http://hes.msrt.ir/GetFile.php?ClassName=Education&amp;amp;FileIndex=Term.In.35&amp;amp;URL=/T_Education/Term.In.35_0.pdf" title="دانلود فایل"&gt;دانلود فایل&lt;/a&gt;</t>
  </si>
  <si>
    <t>صنایع چرم سازی</t>
  </si>
  <si>
    <t>&lt;a href="http://hes.msrt.ir/GetFile.php?ClassName=Education&amp;amp;FileIndex=Term.In.91&amp;amp;URL=/T_Education/Term.In.91_0.pdf" title="دانلود فایل"&gt;دانلود فایل&lt;/a&gt;</t>
  </si>
  <si>
    <t>صنایع چرم و پوست</t>
  </si>
  <si>
    <t>&lt;a href="http://hes.msrt.ir/GetFile.php?ClassName=Education&amp;amp;FileIndex=Pod.In.21&amp;amp;URL=/T_Education/Pod.In.21_0.pdf" title="دانلود فایل"&gt;دانلود فایل&lt;/a&gt;</t>
  </si>
  <si>
    <t>صنایع کمپوت و کنسرو سازی</t>
  </si>
  <si>
    <t>&lt;a href="http://hes.msrt.ir/GetFile.php?ClassName=Education&amp;amp;FileIndex=Pod.In.03&amp;amp;URL=/T_Education/Pod.In.03_0.pdf" title="دانلود فایل"&gt;دانلود فایل&lt;/a&gt;</t>
  </si>
  <si>
    <t>صنعت رنگ سازی</t>
  </si>
  <si>
    <t>&lt;a href="http://hes.msrt.ir/GetFile.php?ClassName=Education&amp;amp;FileIndex=Term.In.32&amp;amp;URL=/T_Education/Term.In.32_0.pdf" title="دانلود فایل"&gt;دانلود فایل&lt;/a&gt;</t>
  </si>
  <si>
    <t>صنعت شیرینی سازی</t>
  </si>
  <si>
    <t>&lt;a href="http://hes.msrt.ir/GetFile.php?ClassName=Education&amp;amp;FileIndex=Term.In.31&amp;amp;URL=/T_Education/Term.In.31_0.pdf" title="دانلود فایل"&gt;دانلود فایل&lt;/a&gt;</t>
  </si>
  <si>
    <t>1383/02/26</t>
  </si>
  <si>
    <t>&lt;a href="http://hes.msrt.ir/GetFile.php?ClassName=Education&amp;amp;FileIndex=Pod.In.26&amp;amp;URL=/T_Education/Pod.In.26_0.pdf" title="دانلود فایل"&gt;دانلود فایل&lt;/a&gt;</t>
  </si>
  <si>
    <t>صنعت شیرینی سازی - گز سازی</t>
  </si>
  <si>
    <t>1384/08/14</t>
  </si>
  <si>
    <t>&lt;a href="http://hes.msrt.ir/GetFile.php?ClassName=Education&amp;amp;FileIndex=Pod.In.10&amp;amp;URL=/T_Education/Pod.In.10_0.pdf" title="دانلود فایل"&gt;دانلود فایل&lt;/a&gt;</t>
  </si>
  <si>
    <t>صنعت شیرینی سازی گرایش گزسازی</t>
  </si>
  <si>
    <t>&lt;a href="http://hes.msrt.ir/GetFile.php?ClassName=Education&amp;amp;FileIndex=Term.In.116&amp;amp;URL=/T_Education/Term.In.116_0.pdf" title="دانلود فایل"&gt;دانلود فایل&lt;/a&gt;</t>
  </si>
  <si>
    <t>صید و بهره برداری</t>
  </si>
  <si>
    <t>&lt;a href="http://hes.msrt.ir/GetFile.php?ClassName=Education&amp;amp;FileIndex=Pod.Ag.06&amp;amp;URL=/T_Education/Pod.Ag.06_0.pdf" title="دانلود فایل"&gt;دانلود فایل&lt;/a&gt;</t>
  </si>
  <si>
    <t>صید و بهره برداری آبزیان</t>
  </si>
  <si>
    <t>&lt;a href="http://hes.msrt.ir/GetFile.php?ClassName=Education&amp;amp;FileIndex=Kterm.Ag.08&amp;amp;URL=/T_Education/Kterm.Ag.08_0.pdf" title="دانلود فایل"&gt;دانلود فایل&lt;/a&gt;</t>
  </si>
  <si>
    <t>ضابطین قضایی</t>
  </si>
  <si>
    <t>&lt;a href="http://hes.msrt.ir/GetFile.php?ClassName=Education&amp;amp;FileIndex=Pod.Ma.50&amp;amp;URL=/T_Education/Pod.Ma.50_0.pdf" title="دانلود فایل"&gt;دانلود فایل&lt;/a&gt;</t>
  </si>
  <si>
    <t>&lt;a href="http://hes.msrt.ir/GetFile.php?ClassName=Education&amp;amp;FileIndex=Term.Ma.64&amp;amp;URL=/T_Education/Term.Ma.64_0.pdf" title="دانلود فایل"&gt;دانلود فایل&lt;/a&gt;</t>
  </si>
  <si>
    <t>طراحی سیستم های دینامیکی خودرو</t>
  </si>
  <si>
    <t>1393/04/01</t>
  </si>
  <si>
    <t>مهندسی مکانیک</t>
  </si>
  <si>
    <t>&lt;a href="http://hes.msrt.ir/GetFile.php?ClassName=Education&amp;amp;FileIndex=Educ_1050&amp;amp;URL=/T_Education/Educ_1050_0.pdf" title="دانلود فایل"&gt;دانلود فایل&lt;/a&gt;</t>
  </si>
  <si>
    <t>طراحی فرش دستباف</t>
  </si>
  <si>
    <t>&lt;a href="http://hes.msrt.ir/GetFile.php?ClassName=Education&amp;amp;FileIndex=Kterm.Ar.18&amp;amp;URL=/T_Education/Kterm.Ar.18_0.pdf" title="دانلود فایل"&gt;دانلود فایل&lt;/a&gt;</t>
  </si>
  <si>
    <t>طراحی و تکنولوژی دوخت</t>
  </si>
  <si>
    <t>&lt;a href="http://hes.msrt.ir/GetFile.php?ClassName=Education&amp;amp;FileIndex=Kpod.Ar.09&amp;amp;URL=/T_Education/Kpod.Ar.09_0.pdf" title="دانلود فایل"&gt;دانلود فایل&lt;/a&gt;</t>
  </si>
  <si>
    <t>&lt;a href="http://hes.msrt.ir/GetFile.php?ClassName=Education&amp;amp;FileIndex=Kterm.Ar.08&amp;amp;URL=/T_Education/Kterm.Ar.08_0.pdf" title="دانلود فایل"&gt;دانلود فایل&lt;/a&gt;</t>
  </si>
  <si>
    <t>طراحی پوشاک</t>
  </si>
  <si>
    <t>1379/08/08</t>
  </si>
  <si>
    <t>&lt;a href="http://hes.msrt.ir/GetFile.php?ClassName=Education&amp;amp;FileIndex=Term.Ar.06&amp;amp;URL=/T_Education/Term.Ar.06_0.pdf" title="دانلود فایل"&gt;دانلود فایل&lt;/a&gt;</t>
  </si>
  <si>
    <t>&lt;a href="http://hes.msrt.ir/GetFile.php?ClassName=Education&amp;amp;FileIndex=Kpod.Ar.08&amp;amp;URL=/T_Education/Kpod.Ar.08_0.pdf" title="دانلود فایل"&gt;دانلود فایل&lt;/a&gt;</t>
  </si>
  <si>
    <t>&lt;a href="http://hes.msrt.ir/GetFile.php?ClassName=Education&amp;amp;FileIndex=Kterm.Ar.09&amp;amp;URL=/T_Education/Kterm.Ar.09_0.pdf" title="دانلود فایل"&gt;دانلود فایل&lt;/a&gt;</t>
  </si>
  <si>
    <t>طلا و جواهر سازی گرایش ریخته گری</t>
  </si>
  <si>
    <t>&lt;a href="http://hes.msrt.ir/GetFile.php?ClassName=Education&amp;amp;FileIndex=Term.In.156&amp;amp;URL=/T_Education/Term.In.156_0.pdf" title="دانلود فایل"&gt;دانلود فایل&lt;/a&gt;</t>
  </si>
  <si>
    <t>طلا و جواهر سازی گرایش زنجیرسازی</t>
  </si>
  <si>
    <t>طلا و جواهر سازی گرایش ساخت زیور آلات با دست</t>
  </si>
  <si>
    <t>طلا و جواهر سازی گرایش ملیله سازی</t>
  </si>
  <si>
    <t>طلا و جواهر سازی گرایش ورق کاری</t>
  </si>
  <si>
    <t>طلا و جواهر سازی گرایش گوهرنشانی</t>
  </si>
  <si>
    <t>علوم آزمایشگاهی دامپزشکی</t>
  </si>
  <si>
    <t>1377/08/24</t>
  </si>
  <si>
    <t>&lt;a href="http://hes.msrt.ir/GetFile.php?ClassName=Education&amp;amp;FileIndex=Term.Ag.32&amp;amp;URL=/T_Education/Term.Ag.32_0.pdf" title="دانلود فایل"&gt;دانلود فایل&lt;/a&gt;</t>
  </si>
  <si>
    <t>&lt;a href="http://hes.msrt.ir/GetFile.php?ClassName=Education&amp;amp;FileIndex=Pod.Ag.14&amp;amp;URL=/T_Education/Pod.Ag.14_0.pdf" title="دانلود فایل"&gt;دانلود فایل&lt;/a&gt;</t>
  </si>
  <si>
    <t>&lt;a href="http://hes.msrt.ir/GetFile.php?ClassName=Education&amp;amp;FileIndex=Pod.Ag.18&amp;amp;URL=/T_Education/Pod.Ag.18_0.pdf" title="دانلود فایل"&gt;دانلود فایل&lt;/a&gt;</t>
  </si>
  <si>
    <t>1388/07/05</t>
  </si>
  <si>
    <t>&lt;a href="http://hes.msrt.ir/GetFile.php?ClassName=Education&amp;amp;FileIndex=Term.Ag.68&amp;amp;URL=/T_Education/Term.Ag.68_0.pdf" title="دانلود فایل"&gt;دانلود فایل&lt;/a&gt;</t>
  </si>
  <si>
    <t>علوم جانوری - زیست شناسی سلولی تکوینی</t>
  </si>
  <si>
    <t>1375/10/24</t>
  </si>
  <si>
    <t>&lt;a href="http://hes.msrt.ir/GetFile.php?ClassName=Education&amp;amp;FileIndex=Educ_2144&amp;amp;URL=/T_Education/Educ_2144_0.pdf" title="دانلود فایل"&gt;دانلود فایل&lt;/a&gt;</t>
  </si>
  <si>
    <t>علوم حدیث</t>
  </si>
  <si>
    <t>&lt;a href="http://hes.msrt.ir/GetFile.php?ClassName=Education&amp;amp;FileIndex=Educ_6495&amp;amp;URL=/T_Education/Educ_6495_0.pdf" title="دانلود فایل"&gt;دانلود فایل&lt;/a&gt;</t>
  </si>
  <si>
    <t>علوم و مهندسی مرتع گرایش اصلاح و احیای مرتع</t>
  </si>
  <si>
    <t>منابع طبیعی</t>
  </si>
  <si>
    <t>&lt;a href="http://hes.msrt.ir/GetFile.php?ClassName=Education&amp;amp;FileIndex=1518603229&amp;amp;URL=/T_Education/1518603229_0.pdf" title="دانلود فایل"&gt;دانلود فایل&lt;/a&gt;</t>
  </si>
  <si>
    <t>علوم و مهندسی مرتع گرایش مدیریت مرتع</t>
  </si>
  <si>
    <t>&lt;a href="http://hes.msrt.ir/GetFile.php?ClassName=Education&amp;amp;FileIndex=1518602774&amp;amp;URL=/T_Education/1518602774_0.pdf" title="دانلود فایل"&gt;دانلود فایل&lt;/a&gt;</t>
  </si>
  <si>
    <t>علوم و مهندسی مرتع گرایش گیاهان دارویی و صنعتی</t>
  </si>
  <si>
    <t>&lt;a href="http://hes.msrt.ir/GetFile.php?ClassName=Education&amp;amp;FileIndex=1518603435&amp;amp;URL=/T_Education/1518603435_0.pdf" title="دانلود فایل"&gt;دانلود فایل&lt;/a&gt;</t>
  </si>
  <si>
    <t>علوم کامپیوتر</t>
  </si>
  <si>
    <t>&lt;a href="http://hes.msrt.ir/GetFile.php?ClassName=Education&amp;amp;FileIndex=Educ_2172&amp;amp;URL=/T_Education/Educ_2172_0.pdf" title="دانلود فایل"&gt;دانلود فایل&lt;/a&gt;</t>
  </si>
  <si>
    <t>1387/10/07</t>
  </si>
  <si>
    <t>&lt;a href="http://hes.msrt.ir/GetFile.php?ClassName=Education&amp;amp;FileIndex=1501660532&amp;amp;URL=/T_Education/1501660532_0.pdf" title="دانلود فایل"&gt;دانلود فایل&lt;/a&gt;</t>
  </si>
  <si>
    <t>علوم کتابداری و اطلاع رسانی</t>
  </si>
  <si>
    <t>&lt;a href="http://hes.msrt.ir/GetFile.php?ClassName=Education&amp;amp;FileIndex=Kterm.Ar.17&amp;amp;URL=/T_Education/Kterm.Ar.17_0.pdf" title="دانلود فایل"&gt;دانلود فایل&lt;/a&gt;</t>
  </si>
  <si>
    <t>علوم گیاهی گرایش سیستماتیک اکولوژی</t>
  </si>
  <si>
    <t>1375/10/21</t>
  </si>
  <si>
    <t>&lt;a href="http://hes.msrt.ir/GetFile.php?ClassName=Education&amp;amp;FileIndex=Educ_2141&amp;amp;URL=/T_Education/Educ_2141_0.pdf" title="دانلود فایل"&gt;دانلود فایل&lt;/a&gt;</t>
  </si>
  <si>
    <t>علوم گیاهی گرایش فیزیولوژی گیاهی</t>
  </si>
  <si>
    <t>&lt;a href="http://hes.msrt.ir/GetFile.php?ClassName=Education&amp;amp;FileIndex=Educ_2142&amp;amp;URL=/T_Education/Educ_2142_0.pdf" title="دانلود فایل"&gt;دانلود فایل&lt;/a&gt;</t>
  </si>
  <si>
    <t>عمران ـ آبشناسی</t>
  </si>
  <si>
    <t>&lt;a href="http://hes.msrt.ir/GetFile.php?ClassName=Education&amp;amp;FileIndex=Term.In.02&amp;amp;URL=/T_Education/Term.In.02_0.pdf" title="دانلود فایل"&gt;دانلود فایل&lt;/a&gt;</t>
  </si>
  <si>
    <t>عمران پیش ساخته ها (کاردان فنی)</t>
  </si>
  <si>
    <t>1372/10/26</t>
  </si>
  <si>
    <t>&lt;a href="http://hes.msrt.ir/GetFile.php?ClassName=Education&amp;amp;FileIndex=Term.In.96&amp;amp;URL=/T_Education/Term.In.96_0.pdf" title="دانلود فایل"&gt;دانلود فایل&lt;/a&gt;</t>
  </si>
  <si>
    <t>عمران گرایش  آب و فاضلاب</t>
  </si>
  <si>
    <t>&lt;a href="http://hes.msrt.ir/GetFile.php?ClassName=Education&amp;amp;FileIndex=Term.In.11&amp;amp;URL=/T_Education/Term.In.11_0.pdf" title="دانلود فایل"&gt;دانلود فایل&lt;/a&gt;</t>
  </si>
  <si>
    <t>عمران گرایش  سد و شبکه</t>
  </si>
  <si>
    <t>&lt;a href="http://hes.msrt.ir/GetFile.php?ClassName=Education&amp;amp;FileIndex=Term.In.10&amp;amp;URL=/T_Education/Term.In.10_0.pdf" title="دانلود فایل"&gt;دانلود فایل&lt;/a&gt;</t>
  </si>
  <si>
    <t>عمران گرایش اراضی کشاورزی</t>
  </si>
  <si>
    <t>&lt;a href="http://hes.msrt.ir/GetFile.php?ClassName=Education&amp;amp;FileIndex=Term.Ag.12&amp;amp;URL=/T_Education/Term.Ag.12_0.pdf" title="دانلود فایل"&gt;دانلود فایل&lt;/a&gt;</t>
  </si>
  <si>
    <t>عمران گرایش امور پیمانها</t>
  </si>
  <si>
    <t>&lt;a href="http://hes.msrt.ir/GetFile.php?ClassName=Education&amp;amp;FileIndex=Term.In.29&amp;amp;URL=/T_Education/Term.In.29_0.pdf" title="دانلود فایل"&gt;دانلود فایل&lt;/a&gt;</t>
  </si>
  <si>
    <t>عمران گرایش ساختمانهای آبی</t>
  </si>
  <si>
    <t>&lt;a href="http://hes.msrt.ir/GetFile.php?ClassName=Education&amp;amp;FileIndex=Term.In.13&amp;amp;URL=/T_Education/Term.In.13_0.pdf" title="دانلود فایل"&gt;دانلود فایل&lt;/a&gt;</t>
  </si>
  <si>
    <t>عمران – ساختمانهای آبی گرایش ساختمان</t>
  </si>
  <si>
    <t>&lt;a href="http://hes.msrt.ir/GetFile.php?ClassName=Education&amp;amp;FileIndex=Pod.In.30&amp;amp;URL=/T_Education/Pod.In.30_0.pdf" title="دانلود فایل"&gt;دانلود فایل&lt;/a&gt;</t>
  </si>
  <si>
    <t>عمران – ساختمانهای آبی گرایش ژئوتکنیک</t>
  </si>
  <si>
    <t>عمران-سدوشبکه گرایش سد</t>
  </si>
  <si>
    <t>&lt;a href="http://hes.msrt.ir/GetFile.php?ClassName=Education&amp;amp;FileIndex=Pod.In.32&amp;amp;URL=/T_Education/Pod.In.32_0.pdf" title="دانلود فایل"&gt;دانلود فایل&lt;/a&gt;</t>
  </si>
  <si>
    <t>عمران-سدوشبکه گرایش شبکه</t>
  </si>
  <si>
    <t>عمل آوری فراورده‌های شیلاتی</t>
  </si>
  <si>
    <t>&lt;a href="http://hes.msrt.ir/GetFile.php?ClassName=Education&amp;amp;FileIndex=Term.Ag.07&amp;amp;URL=/T_Education/Term.Ag.07_0.pdf" title="دانلود فایل"&gt;دانلود فایل&lt;/a&gt;</t>
  </si>
  <si>
    <t>عکاسی</t>
  </si>
  <si>
    <t>&lt;a href="http://hes.msrt.ir/GetFile.php?ClassName=Education&amp;amp;FileIndex=Term.Ar.20&amp;amp;URL=/T_Education/Term.Ar.20_0.pdf" title="دانلود فایل"&gt;دانلود فایل&lt;/a&gt;</t>
  </si>
  <si>
    <t>عکاسی خبری</t>
  </si>
  <si>
    <t>&lt;a href="http://hes.msrt.ir/GetFile.php?ClassName=Education&amp;amp;FileIndex=Term.Ar.08&amp;amp;URL=/T_Education/Term.Ar.08_0.pdf" title="دانلود فایل"&gt;دانلود فایل&lt;/a&gt;</t>
  </si>
  <si>
    <t>فرآوری خوراک دام</t>
  </si>
  <si>
    <t>&lt;a href="http://hes.msrt.ir/GetFile.php?ClassName=Education&amp;amp;FileIndex=Term.Ag.13&amp;amp;URL=/T_Education/Term.Ag.13_0.pdf" title="دانلود فایل"&gt;دانلود فایل&lt;/a&gt;</t>
  </si>
  <si>
    <t>فرآوری سنگ گرایش فرآوری سنگ تزئینی</t>
  </si>
  <si>
    <t>1386/11/13</t>
  </si>
  <si>
    <t>&lt;a href="http://hes.msrt.ir/GetFile.php?ClassName=Education&amp;amp;FileIndex=Term.In.136&amp;amp;URL=/T_Education/Term.In.136_0.pdf" title="دانلود فایل"&gt;دانلود فایل&lt;/a&gt;</t>
  </si>
  <si>
    <t>فرآوری سنگ گرایش فرآوری سنگ ساختمانی</t>
  </si>
  <si>
    <t>فرآوری مواد معدنی</t>
  </si>
  <si>
    <t>&lt;a href="http://hes.msrt.ir/GetFile.php?ClassName=Education&amp;amp;FileIndex=Term.In.34&amp;amp;URL=/T_Education/Term.In.34_0.pdf" title="دانلود فایل"&gt;دانلود فایل&lt;/a&gt;</t>
  </si>
  <si>
    <t>فراوری محصولات شیلاتی</t>
  </si>
  <si>
    <t>&lt;a href="http://hes.msrt.ir/GetFile.php?ClassName=Education&amp;amp;FileIndex=Kterm.Ag.11&amp;amp;URL=/T_Education/Kterm.Ag.11_0.pdf" title="دانلود فایل"&gt;دانلود فایل&lt;/a&gt;</t>
  </si>
  <si>
    <t>فرش دستباف</t>
  </si>
  <si>
    <t>&lt;a href="http://hes.msrt.ir/GetFile.php?ClassName=Education&amp;amp;FileIndex=Term.Ar.02&amp;amp;URL=/T_Education/Term.Ar.02_0.pdf" title="دانلود فایل"&gt;دانلود فایل&lt;/a&gt;</t>
  </si>
  <si>
    <t>فقه حنفی</t>
  </si>
  <si>
    <t>&lt;a href="http://hes.msrt.ir/GetFile.php?ClassName=Education&amp;amp;FileIndex=1466232520&amp;amp;URL=/T_Education/1466232520_0.pdf" title="دانلود فایل"&gt;دانلود فایل&lt;/a&gt;</t>
  </si>
  <si>
    <t>فقه شافعی</t>
  </si>
  <si>
    <t>&lt;a href="http://hes.msrt.ir/GetFile.php?ClassName=Education&amp;amp;FileIndex=1466232565&amp;amp;URL=/T_Education/1466232565_0.pdf" title="دانلود فایل"&gt;دانلود فایل&lt;/a&gt;</t>
  </si>
  <si>
    <t>فقه و حقوق امامی</t>
  </si>
  <si>
    <t>علوم حوزوی</t>
  </si>
  <si>
    <t>&lt;a href="http://hes.msrt.ir/GetFile.php?ClassName=Education&amp;amp;FileIndex=Educ_6503&amp;amp;URL=/T_Education/Educ_6503_0.pdf" title="دانلود فایل"&gt;دانلود فایل&lt;/a&gt;</t>
  </si>
  <si>
    <t>فقه و حقوق حنبلی</t>
  </si>
  <si>
    <t>&lt;a href="http://hes.msrt.ir/GetFile.php?ClassName=Education&amp;amp;FileIndex=1466236299&amp;amp;URL=/T_Education/1466236299_0.pdf" title="دانلود فایل"&gt;دانلود فایل&lt;/a&gt;</t>
  </si>
  <si>
    <t>فقه و حقوق حنفی</t>
  </si>
  <si>
    <t>&lt;a href="http://hes.msrt.ir/GetFile.php?ClassName=Education&amp;amp;FileIndex=1466236203&amp;amp;URL=/T_Education/1466236203_0.pdf" title="دانلود فایل"&gt;دانلود فایل&lt;/a&gt;</t>
  </si>
  <si>
    <t>فقه و حقوق زیدی</t>
  </si>
  <si>
    <t>&lt;a href="http://hes.msrt.ir/GetFile.php?ClassName=Education&amp;amp;FileIndex=1466236337&amp;amp;URL=/T_Education/1466236337_0.pdf" title="دانلود فایل"&gt;دانلود فایل&lt;/a&gt;</t>
  </si>
  <si>
    <t>فقه و حقوق شافعی</t>
  </si>
  <si>
    <t>&lt;a href="http://hes.msrt.ir/GetFile.php?ClassName=Education&amp;amp;FileIndex=1466236161&amp;amp;URL=/T_Education/1466236161_0.pdf" title="دانلود فایل"&gt;دانلود فایل&lt;/a&gt;</t>
  </si>
  <si>
    <t>فقه و حقوق مالکی</t>
  </si>
  <si>
    <t>&lt;a href="http://hes.msrt.ir/GetFile.php?ClassName=Education&amp;amp;FileIndex=1466236247&amp;amp;URL=/T_Education/1466236247_0.pdf" title="دانلود فایل"&gt;دانلود فایل&lt;/a&gt;</t>
  </si>
  <si>
    <t>فقه و حقوق مذاهب اسلامی</t>
  </si>
  <si>
    <t>فقه و حقوق مذاهب اسلامی گرایش فقه و حقوق امامی</t>
  </si>
  <si>
    <t>1397/12/18</t>
  </si>
  <si>
    <t>&lt;a href="http://hes.msrt.ir/GetFile.php?ClassName=Education&amp;amp;FileIndex=_1552984729&amp;amp;URL=/T_Education/_1552984729_1.pdf" title="دانلود فایل"&gt;دانلود فایل&lt;/a&gt;</t>
  </si>
  <si>
    <t>فقه و حقوق مذاهب اسلامی گرایش فقه و حقوق حنبلی</t>
  </si>
  <si>
    <t>فقه و حقوق مذاهب اسلامی گرایش فقه و حقوق حنفی</t>
  </si>
  <si>
    <t>فقه و حقوق مذاهب اسلامی گرایش فقه و حقوق زیدی</t>
  </si>
  <si>
    <t>فقه و حقوق مذاهب اسلامی گرایش فقه و حقوق شافعی</t>
  </si>
  <si>
    <t>فقه و حقوق مذاهب اسلامی گرایش فقه و حقوق مالکی</t>
  </si>
  <si>
    <t>فقه و مبانی حقوق اسلامی</t>
  </si>
  <si>
    <t>1369/10/30</t>
  </si>
  <si>
    <t>&lt;a href="http://hes.msrt.ir/GetFile.php?ClassName=Education&amp;amp;FileIndex=_1550058408&amp;amp;URL=/T_Education/_1550058408_1.pdf" title="دانلود فایل"&gt;دانلود فایل&lt;/a&gt;</t>
  </si>
  <si>
    <t>فلسفه ذهن گرایش ذهن و دین</t>
  </si>
  <si>
    <t>1390/12/04</t>
  </si>
  <si>
    <t>فلسفه و کلام اسلامی</t>
  </si>
  <si>
    <t>&lt;a href="http://hes.msrt.ir/GetFile.php?ClassName=Education&amp;amp;FileIndex=1504002977&amp;amp;URL=/T_Education/1504002977_0.pdf" title="دانلود فایل"&gt;دانلود فایل&lt;/a&gt;</t>
  </si>
  <si>
    <t>&lt;a href="http://hes.msrt.ir/GetFile.php?ClassName=Education&amp;amp;FileIndex=_1550058446&amp;amp;URL=/T_Education/_1550058446_1.pdf" title="دانلود فایل"&gt;دانلود فایل&lt;/a&gt;</t>
  </si>
  <si>
    <t>فلسفه وکلام اسلامی</t>
  </si>
  <si>
    <t>&lt;a href="http://hes.msrt.ir/GetFile.php?ClassName=Education&amp;amp;FileIndex=Educ_6682&amp;amp;URL=/T_Education/Educ_6682_0.pdf" title="دانلود فایل"&gt;دانلود فایل&lt;/a&gt;</t>
  </si>
  <si>
    <t>فن­آوری زیستی مواد غذایی</t>
  </si>
  <si>
    <t>&lt;a href="http://hes.msrt.ir/GetFile.php?ClassName=Education&amp;amp;FileIndex=Kterm.Ag.30&amp;amp;URL=/T_Education/Kterm.Ag.30_0.pdf" title="دانلود فایل"&gt;دانلود فایل&lt;/a&gt;</t>
  </si>
  <si>
    <t>فناوری اطلاعات و ارتباطات</t>
  </si>
  <si>
    <t>&lt;a href="http://hes.msrt.ir/GetFile.php?ClassName=Education&amp;amp;FileIndex=Term.In.101&amp;amp;URL=/T_Education/Term.In.101_0.pdf" title="دانلود فایل"&gt;دانلود فایل&lt;/a&gt;</t>
  </si>
  <si>
    <t>فناوری اطلاعات و ارتباطات گرایش خدمات رایانه‌ای در شهرداری</t>
  </si>
  <si>
    <t>1385/08/06</t>
  </si>
  <si>
    <t>&lt;a href="http://hes.msrt.ir/GetFile.php?ClassName=Education&amp;amp;FileIndex=Pod.In.44&amp;amp;URL=/T_Education/Pod.In.44_0.pdf" title="دانلود فایل"&gt;دانلود فایل&lt;/a&gt;</t>
  </si>
  <si>
    <t>فناوری اطلاعات وارتباطات</t>
  </si>
  <si>
    <t>&lt;a href="http://hes.msrt.ir/GetFile.php?ClassName=Education&amp;amp;FileIndex=Pod.In.29&amp;amp;URL=/T_Education/Pod.In.29_0.pdf" title="دانلود فایل"&gt;دانلود فایل&lt;/a&gt;</t>
  </si>
  <si>
    <t>فناوری بنادر و لنگرگاهها ـ گرایش تجیهزات و ماشین آلات</t>
  </si>
  <si>
    <t>&lt;a href="http://hes.msrt.ir/GetFile.php?ClassName=Education&amp;amp;FileIndex=Term.In.119&amp;amp;URL=/T_Education/Term.In.119_0.pdf" title="دانلود فایل"&gt;دانلود فایل&lt;/a&gt;</t>
  </si>
  <si>
    <t>فناوری بنادر و لنگرگاه‌ها گرایش تجهیزات و ماشین آلات</t>
  </si>
  <si>
    <t>1385/06/11</t>
  </si>
  <si>
    <t>&lt;a href="http://hes.msrt.ir/GetFile.php?ClassName=Education&amp;amp;FileIndex=Pod.In.09&amp;amp;URL=/T_Education/Pod.In.09_0.pdf" title="دانلود فایل"&gt;دانلود فایل&lt;/a&gt;</t>
  </si>
  <si>
    <t>فناوری پرورش توت فرنگی</t>
  </si>
  <si>
    <t>1389/09/28</t>
  </si>
  <si>
    <t>&lt;a href="http://hes.msrt.ir/GetFile.php?ClassName=Education&amp;amp;FileIndex=Pod.Ag.37&amp;amp;URL=/T_Education/Pod.Ag.37_0.pdf" title="دانلود فایل"&gt;دانلود فایل&lt;/a&gt;</t>
  </si>
  <si>
    <t>&lt;a href="http://hes.msrt.ir/GetFile.php?ClassName=Education&amp;amp;FileIndex=Term.Ag.75&amp;amp;URL=/T_Education/Term.Ag.75_0.pdf" title="دانلود فایل"&gt;دانلود فایل&lt;/a&gt;</t>
  </si>
  <si>
    <t>فنون صحافی</t>
  </si>
  <si>
    <t>&lt;a href="http://hes.msrt.ir/GetFile.php?ClassName=Education&amp;amp;FileIndex=Term.In.94&amp;amp;URL=/T_Education/Term.In.94_0.pdf" title="دانلود فایل"&gt;دانلود فایل&lt;/a&gt;</t>
  </si>
  <si>
    <t>فنون چاپ غربالی</t>
  </si>
  <si>
    <t>&lt;a href="http://hes.msrt.ir/GetFile.php?ClassName=Education&amp;amp;FileIndex=Term.In.33&amp;amp;URL=/T_Education/Term.In.33_0.pdf" title="دانلود فایل"&gt;دانلود فایل&lt;/a&gt;</t>
  </si>
  <si>
    <t>فنی ایمنی پرواز و زمینی بالگرد</t>
  </si>
  <si>
    <t>&lt;a href="http://hes.msrt.ir/GetFile.php?ClassName=Education&amp;amp;FileIndex=1503468007&amp;amp;URL=/T_Education/1503468007_0.pdf" title="دانلود فایل"&gt;دانلود فایل&lt;/a&gt;</t>
  </si>
  <si>
    <t>فنی سیستم های ارتباط و ناوبری هوایی بالگرد</t>
  </si>
  <si>
    <t>&lt;a href="http://hes.msrt.ir/GetFile.php?ClassName=Education&amp;amp;FileIndex=1503394798&amp;amp;URL=/T_Education/1503394798_0.pdf" title="دانلود فایل"&gt;دانلود فایل&lt;/a&gt;</t>
  </si>
  <si>
    <t>فنی نگهداری و تعمیر بالگرد</t>
  </si>
  <si>
    <t>&lt;a href="http://hes.msrt.ir/GetFile.php?ClassName=Education&amp;amp;FileIndex=1503394945&amp;amp;URL=/T_Education/1503394945_0.pdf" title="دانلود فایل"&gt;دانلود فایل&lt;/a&gt;</t>
  </si>
  <si>
    <t>فیتو شیمی</t>
  </si>
  <si>
    <t>1379/10/18</t>
  </si>
  <si>
    <t>&lt;a href="http://hes.msrt.ir/GetFile.php?ClassName=Education&amp;amp;FileIndex=Educ_2124&amp;amp;URL=/T_Education/Educ_2124_0.pdf" title="دانلود فایل"&gt;دانلود فایل&lt;/a&gt;</t>
  </si>
  <si>
    <t>1397/07/25</t>
  </si>
  <si>
    <t>&lt;a href="http://hes.msrt.ir/GetFile.php?ClassName=Education&amp;amp;FileIndex=_1544440903&amp;amp;URL=/T_Education/_1544440903_1.pdf" title="دانلود فایل"&gt;دانلود فایل&lt;/a&gt;</t>
  </si>
  <si>
    <t>فیلم سازی - تدوین</t>
  </si>
  <si>
    <t>1385/06/25</t>
  </si>
  <si>
    <t>&lt;a href="http://hes.msrt.ir/GetFile.php?ClassName=Education&amp;amp;FileIndex=Kterm.Ar.12&amp;amp;URL=/T_Education/Kterm.Ar.12_0.pdf" title="دانلود فایل"&gt;دانلود فایل&lt;/a&gt;</t>
  </si>
  <si>
    <t>فیلم سازی گرایش تدوین فیلم</t>
  </si>
  <si>
    <t>&lt;a href="http://hes.msrt.ir/GetFile.php?ClassName=Education&amp;amp;FileIndex=Pod.Ar.07&amp;amp;URL=/T_Education/Pod.Ar.07_0.pdf" title="دانلود فایل"&gt;دانلود فایل&lt;/a&gt;</t>
  </si>
  <si>
    <t>فیلم سازی گرایش عکاسی و فیلمبرداری</t>
  </si>
  <si>
    <t>&lt;a href="http://hes.msrt.ir/GetFile.php?ClassName=Education&amp;amp;FileIndex=Pod.Ar.11&amp;amp;URL=/T_Education/Pod.Ar.11_0.pdf" title="دانلود فایل"&gt;دانلود فایل&lt;/a&gt;</t>
  </si>
  <si>
    <t>فیلم سازی گرایش کمک کارگردانی</t>
  </si>
  <si>
    <t>1382/11/11</t>
  </si>
  <si>
    <t>&lt;a href="http://hes.msrt.ir/GetFile.php?ClassName=Education&amp;amp;FileIndex=Pod.Ar.13&amp;amp;URL=/T_Education/Pod.Ar.13_0.pdf" title="دانلود فایل"&gt;دانلود فایل&lt;/a&gt;</t>
  </si>
  <si>
    <t>فیلم سازی- نقاشی متحرک</t>
  </si>
  <si>
    <t>&lt;a href="http://hes.msrt.ir/GetFile.php?ClassName=Education&amp;amp;FileIndex=Pod.Ar.08&amp;amp;URL=/T_Education/Pod.Ar.08_0.pdf" title="دانلود فایل"&gt;دانلود فایل&lt;/a&gt;</t>
  </si>
  <si>
    <t>قالب سازی گرایش ساخت قالب های دایکاست</t>
  </si>
  <si>
    <t>&lt;a href="http://hes.msrt.ir/GetFile.php?ClassName=Education&amp;amp;FileIndex=Term.In.146&amp;amp;URL=/T_Education/Term.In.146_0.pdf" title="دانلود فایل"&gt;دانلود فایل&lt;/a&gt;</t>
  </si>
  <si>
    <t>قالب سازی گرایش ساخت قالب های فلزی</t>
  </si>
  <si>
    <t>قالب سازی گرایش ساخت قالب های فورج</t>
  </si>
  <si>
    <t>قالب سازی گرایش ساخت قالب های پلاستیک</t>
  </si>
  <si>
    <t>قالب سازی گرایش ساخت قالب های کفش</t>
  </si>
  <si>
    <t>قالبسازی گرایش ساخت قالب های فلزی</t>
  </si>
  <si>
    <t>&lt;a href="http://hes.msrt.ir/GetFile.php?ClassName=Education&amp;amp;FileIndex=Pod.In.67&amp;amp;URL=/T_Education/Pod.In.67_0.pdf" title="دانلود فایل"&gt;دانلود فایل&lt;/a&gt;</t>
  </si>
  <si>
    <t>قالبسازی گرایش ساخت قالب های پلاستیک</t>
  </si>
  <si>
    <t>قالبسازی گرایش ساخت قالبهای دایکات</t>
  </si>
  <si>
    <t>قالبسازی گرایش ساخت قالبهای فورج</t>
  </si>
  <si>
    <t>قالبسازی گرایش ساخت قالبهای کفش</t>
  </si>
  <si>
    <t>قدرت</t>
  </si>
  <si>
    <t>1366/10/05</t>
  </si>
  <si>
    <t>&lt;a href="http://hes.msrt.ir/GetFile.php?ClassName=Education&amp;amp;FileIndex=Educ_1357&amp;amp;URL=/T_Education/Educ_1357_0.pdf" title="دانلود فایل"&gt;دانلود فایل&lt;/a&gt;</t>
  </si>
  <si>
    <t>لجستیک گرایش  زنجیره تأمین</t>
  </si>
  <si>
    <t>&lt;a href="http://hes.msrt.ir/GetFile.php?ClassName=Education&amp;amp;FileIndex=Pod.Ma.38&amp;amp;URL=/T_Education/Pod.Ma.38_0.pdf" title="دانلود فایل"&gt;دانلود فایل&lt;/a&gt;</t>
  </si>
  <si>
    <t>لجستیک گرایش زنجیره تأمین</t>
  </si>
  <si>
    <t>&lt;a href="http://hes.msrt.ir/GetFile.php?ClassName=Education&amp;amp;FileIndex=Term.Ma.51&amp;amp;URL=/T_Education/Term.Ma.51_0.pdf" title="دانلود فایل"&gt;دانلود فایل&lt;/a&gt;</t>
  </si>
  <si>
    <t>لوازم خانگی</t>
  </si>
  <si>
    <t>&lt;a href="http://hes.msrt.ir/GetFile.php?ClassName=Education&amp;amp;FileIndex=Term.In.71&amp;amp;URL=/T_Education/Term.In.71_0.pdf" title="دانلود فایل"&gt;دانلود فایل&lt;/a&gt;</t>
  </si>
  <si>
    <t>لیزینگ</t>
  </si>
  <si>
    <t>&lt;a href="http://hes.msrt.ir/GetFile.php?ClassName=Education&amp;amp;FileIndex=Pod.Ma.60&amp;amp;URL=/T_Education/Pod.Ma.60_0.pdf" title="دانلود فایل"&gt;دانلود فایل&lt;/a&gt;</t>
  </si>
  <si>
    <t>ماشین آلات منابع طبیعی</t>
  </si>
  <si>
    <t>1377/10/20</t>
  </si>
  <si>
    <t>&lt;a href="http://hes.msrt.ir/GetFile.php?ClassName=Education&amp;amp;FileIndex=Term.In.67&amp;amp;URL=/T_Education/Term.In.67_0.pdf" title="دانلود فایل"&gt;دانلود فایل&lt;/a&gt;</t>
  </si>
  <si>
    <t>ماشین افزار</t>
  </si>
  <si>
    <t>&lt;a href="http://hes.msrt.ir/GetFile.php?ClassName=Education&amp;amp;FileIndex=Term.In.57&amp;amp;URL=/T_Education/Term.In.57_0.pdf" title="دانلود فایل"&gt;دانلود فایل&lt;/a&gt;</t>
  </si>
  <si>
    <t>ماشین‌های کشاورزی - مکانیزاسیون ماشین‌های کشاورزی</t>
  </si>
  <si>
    <t>1375/08/27</t>
  </si>
  <si>
    <t>&lt;a href="http://hes.msrt.ir/GetFile.php?ClassName=Education&amp;amp;FileIndex=Term.Ag.09&amp;amp;URL=/T_Education/Term.Ag.09_0.pdf" title="دانلود فایل"&gt;دانلود فایل&lt;/a&gt;</t>
  </si>
  <si>
    <t>مترجمی زبان انگلیسی</t>
  </si>
  <si>
    <t>1369/04/10</t>
  </si>
  <si>
    <t>زبان و ادبیات خارجی</t>
  </si>
  <si>
    <t>&lt;a href="http://hes.msrt.ir/GetFile.php?ClassName=Education&amp;amp;FileIndex=Educ_6461&amp;amp;URL=/T_Education/Educ_6461_0.pdf" title="دانلود فایل"&gt;دانلود فایل&lt;/a&gt;</t>
  </si>
  <si>
    <t>&lt;a href="http://hes.msrt.ir/GetFile.php?ClassName=Education&amp;amp;FileIndex=Term.Ma.09&amp;amp;URL=/T_Education/Term.Ma.09_0.pdf" title="دانلود فایل"&gt;دانلود فایل&lt;/a&gt;</t>
  </si>
  <si>
    <t>مترجمی زبان روسی</t>
  </si>
  <si>
    <t>&lt;a href="http://hes.msrt.ir/GetFile.php?ClassName=Education&amp;amp;FileIndex=Term.Ma.24&amp;amp;URL=/T_Education/Term.Ma.24_0.pdf" title="دانلود فایل"&gt;دانلود فایل&lt;/a&gt;</t>
  </si>
  <si>
    <t>مترجمی زبان عربی</t>
  </si>
  <si>
    <t>&lt;a href="http://hes.msrt.ir/GetFile.php?ClassName=Education&amp;amp;FileIndex=Term.Ma.08&amp;amp;URL=/T_Education/Term.Ma.08_0.pdf" title="دانلود فایل"&gt;دانلود فایل&lt;/a&gt;</t>
  </si>
  <si>
    <t>محیط زیست گرایش آموزش محیط زیست</t>
  </si>
  <si>
    <t>1385/09/12</t>
  </si>
  <si>
    <t>&lt;a href="http://hes.msrt.ir/GetFile.php?ClassName=Education&amp;amp;FileIndex=Educ_6294&amp;amp;URL=/T_Education/Educ_6294_0.pdf" title="دانلود فایل"&gt;دانلود فایل&lt;/a&gt;</t>
  </si>
  <si>
    <t>مخابرات مراکز سوئیچنیگ</t>
  </si>
  <si>
    <t>&lt;a href="http://hes.msrt.ir/GetFile.php?ClassName=Education&amp;amp;FileIndex=Term.In.86&amp;amp;URL=/T_Education/Term.In.86_0.pdf" title="دانلود فایل"&gt;دانلود فایل&lt;/a&gt;</t>
  </si>
  <si>
    <t>مخابرات گرایش  ارتباطات داده‌ها</t>
  </si>
  <si>
    <t>&lt;a href="http://hes.msrt.ir/GetFile.php?ClassName=Education&amp;amp;FileIndex=Term.In.88&amp;amp;URL=/T_Education/Term.In.88_0.pdf" title="دانلود فایل"&gt;دانلود فایل&lt;/a&gt;</t>
  </si>
  <si>
    <t>مخابرات گرایش  رادیوماکس</t>
  </si>
  <si>
    <t>&lt;a href="http://hes.msrt.ir/GetFile.php?ClassName=Education&amp;amp;FileIndex=Term.In.87&amp;amp;URL=/T_Education/Term.In.87_0.pdf" title="دانلود فایل"&gt;دانلود فایل&lt;/a&gt;</t>
  </si>
  <si>
    <t>مخابرات گرایش  کابل و فیبرنوری</t>
  </si>
  <si>
    <t>&lt;a href="http://hes.msrt.ir/GetFile.php?ClassName=Education&amp;amp;FileIndex=Term.In.89&amp;amp;URL=/T_Education/Term.In.89_0.pdf" title="دانلود فایل"&gt;دانلود فایل&lt;/a&gt;</t>
  </si>
  <si>
    <t>مددکاری اجتماعی</t>
  </si>
  <si>
    <t>1381/12/20</t>
  </si>
  <si>
    <t>&lt;a href="http://hes.msrt.ir/GetFile.php?ClassName=Education&amp;amp;FileIndex=Term.Ma.26&amp;amp;URL=/T_Education/Term.Ma.26_0.pdf" title="دانلود فایل"&gt;دانلود فایل&lt;/a&gt;</t>
  </si>
  <si>
    <t>مددکاری اجتماعی (بازنگری شده )</t>
  </si>
  <si>
    <t>&lt;a href="http://hes.msrt.ir/GetFile.php?ClassName=Education&amp;amp;FileIndex=Term.Ma.42&amp;amp;URL=/T_Education/Term.Ma.42_0.pdf" title="دانلود فایل"&gt;دانلود فایل&lt;/a&gt;</t>
  </si>
  <si>
    <t>مددکاری قضایی</t>
  </si>
  <si>
    <t>1390/12/21</t>
  </si>
  <si>
    <t>&lt;a href="http://hes.msrt.ir/GetFile.php?ClassName=Education&amp;amp;FileIndex=Kterm.Ma.30&amp;amp;URL=/T_Education/Kterm.Ma.30_0.pdf" title="دانلود فایل"&gt;دانلود فایل&lt;/a&gt;</t>
  </si>
  <si>
    <t>مدیریت امداد در سوانح گرایش سوانح غیر طبیعی</t>
  </si>
  <si>
    <t>1379/06/13</t>
  </si>
  <si>
    <t>&lt;a href="http://hes.msrt.ir/GetFile.php?ClassName=Education&amp;amp;FileIndex=Kterm.Ma.09&amp;amp;URL=/T_Education/Kterm.Ma.09_0.pdf" title="دانلود فایل"&gt;دانلود فایل&lt;/a&gt;</t>
  </si>
  <si>
    <t>مدیریت امور امداد</t>
  </si>
  <si>
    <t>&lt;a href="http://hes.msrt.ir/GetFile.php?ClassName=Education&amp;amp;FileIndex=Kterm.Ma.06&amp;amp;URL=/T_Education/Kterm.Ma.06_0.pdf" title="دانلود فایل"&gt;دانلود فایل&lt;/a&gt;</t>
  </si>
  <si>
    <t>مدیریت امور حج و زیارت</t>
  </si>
  <si>
    <t>1390/10/25</t>
  </si>
  <si>
    <t>&lt;a href="http://hes.msrt.ir/GetFile.php?ClassName=Education&amp;amp;FileIndex=Kpod.Ma.20&amp;amp;URL=/T_Education/Kpod.Ma.20_0.pdf" title="دانلود فایل"&gt;دانلود فایل&lt;/a&gt;</t>
  </si>
  <si>
    <t>مدیریت امور فرهنگی</t>
  </si>
  <si>
    <t>&lt;a href="http://hes.msrt.ir/GetFile.php?ClassName=Education&amp;amp;FileIndex=Kpod.Ar.01&amp;amp;URL=/T_Education/Kpod.Ar.01_0.pdf" title="دانلود فایل"&gt;دانلود فایل&lt;/a&gt;</t>
  </si>
  <si>
    <t>مدیریت امورفرهنگی (بازنگری )</t>
  </si>
  <si>
    <t>&lt;a href="http://hes.msrt.ir/GetFile.php?ClassName=Education&amp;amp;FileIndex=Kterm.Ar.14&amp;amp;URL=/T_Education/Kterm.Ar.14_0.pdf" title="دانلود فایل"&gt;دانلود فایل&lt;/a&gt;</t>
  </si>
  <si>
    <t>مدیریت بازرگانی و بازاریابی بین المللی گرایش بازاریابی</t>
  </si>
  <si>
    <t>1385/07/22</t>
  </si>
  <si>
    <t>&lt;a href="http://hes.msrt.ir/GetFile.php?ClassName=Education&amp;amp;FileIndex=Educ_6334&amp;amp;URL=/T_Education/Educ_6334_0.pdf" title="دانلود فایل"&gt;دانلود فایل&lt;/a&gt;</t>
  </si>
  <si>
    <t>مدیریت بیمه</t>
  </si>
  <si>
    <t>&lt;a href="http://hes.msrt.ir/GetFile.php?ClassName=Education&amp;amp;FileIndex=Kterm.Ma.24&amp;amp;URL=/T_Education/Kterm.Ma.24_0.pdf" title="دانلود فایل"&gt;دانلود فایل&lt;/a&gt;</t>
  </si>
  <si>
    <t>مدیریت بیمه- اموال</t>
  </si>
  <si>
    <t>مدیریت بیمه-اشخاص</t>
  </si>
  <si>
    <t>مدیریت بیمه-مسئولیت</t>
  </si>
  <si>
    <t>مدیریت تعاون</t>
  </si>
  <si>
    <t>&lt;a href="http://hes.msrt.ir/GetFile.php?ClassName=Education&amp;amp;FileIndex=Kterm.Ma.18&amp;amp;URL=/T_Education/Kterm.Ma.18_0.pdf" title="دانلود فایل"&gt;دانلود فایل&lt;/a&gt;</t>
  </si>
  <si>
    <t>مدیریت تلفیقی آفات</t>
  </si>
  <si>
    <t>&lt;a href="http://hes.msrt.ir/GetFile.php?ClassName=Education&amp;amp;FileIndex=Kterm.Ag.23&amp;amp;URL=/T_Education/Kterm.Ag.23_0.pdf" title="دانلود فایل"&gt;دانلود فایل&lt;/a&gt;</t>
  </si>
  <si>
    <t>مدیریت خانواده</t>
  </si>
  <si>
    <t>1385/12/12</t>
  </si>
  <si>
    <t>&lt;a href="http://hes.msrt.ir/GetFile.php?ClassName=Education&amp;amp;FileIndex=Pod.Ma.56&amp;amp;URL=/T_Education/Pod.Ma.56_0.pdf" title="دانلود فایل"&gt;دانلود فایل&lt;/a&gt;</t>
  </si>
  <si>
    <t>مدیریت خدمات بندری</t>
  </si>
  <si>
    <t>1384/12/06</t>
  </si>
  <si>
    <t>&lt;a href="http://hes.msrt.ir/GetFile.php?ClassName=Education&amp;amp;FileIndex=Term.Ma.38&amp;amp;URL=/T_Education/Term.Ma.38_0.pdf" title="دانلود فایل"&gt;دانلود فایل&lt;/a&gt;</t>
  </si>
  <si>
    <t>مدیریت دفاعی پشتیبانی خدمات رزمی</t>
  </si>
  <si>
    <t>1395/03/29</t>
  </si>
  <si>
    <t>&lt;a href="http://hes.msrt.ir/GetFile.php?ClassName=Education&amp;amp;FileIndex=1482217098&amp;amp;URL=/T_Education/1482217098_0.pdf" title="دانلود فایل"&gt;دانلود فایل&lt;/a&gt;</t>
  </si>
  <si>
    <t>مدیریت دفاعی گرایش جنگال و سایبر</t>
  </si>
  <si>
    <t>مدیریت دفاعی گرایش زمینی</t>
  </si>
  <si>
    <t>&lt;a href="http://hes.msrt.ir/GetFile.php?ClassName=Education&amp;amp;FileIndex=1482217018&amp;amp;URL=/T_Education/1482217018_0.pdf" title="دانلود فایل"&gt;دانلود فایل&lt;/a&gt;</t>
  </si>
  <si>
    <t>مدیریت دفاعی گرایش هوایی</t>
  </si>
  <si>
    <t>مدیریت دفاعی گرایش پدافند هوایی</t>
  </si>
  <si>
    <t>مدیریت عملیات امداد و نجات</t>
  </si>
  <si>
    <t>&lt;a href="http://hes.msrt.ir/GetFile.php?ClassName=Education&amp;amp;FileIndex=Kterm.Ma.08&amp;amp;URL=/T_Education/Kterm.Ma.08_0.pdf" title="دانلود فایل"&gt;دانلود فایل&lt;/a&gt;</t>
  </si>
  <si>
    <t>مدیریت لجستیک بنادر</t>
  </si>
  <si>
    <t>&lt;a href="http://hes.msrt.ir/GetFile.php?ClassName=Education&amp;amp;FileIndex=Kpod.Ma.18&amp;amp;URL=/T_Education/Kpod.Ma.18_0.pdf" title="دانلود فایل"&gt;دانلود فایل&lt;/a&gt;</t>
  </si>
  <si>
    <t>&lt;a href="http://hes.msrt.ir/GetFile.php?ClassName=Education&amp;amp;FileIndex=Kterm.Ma.27&amp;amp;URL=/T_Education/Kterm.Ma.27_0.pdf" title="دانلود فایل"&gt;دانلود فایل&lt;/a&gt;</t>
  </si>
  <si>
    <t>مدیریت هتلداری</t>
  </si>
  <si>
    <t>1375/12/05</t>
  </si>
  <si>
    <t>گردشگری</t>
  </si>
  <si>
    <t>&lt;a href="http://hes.msrt.ir/GetFile.php?ClassName=Education&amp;amp;FileIndex=Educ_5328&amp;amp;URL=/T_Education/Educ_5328_0.pdf" title="دانلود فایل"&gt;دانلود فایل&lt;/a&gt;</t>
  </si>
  <si>
    <t>مدیریت گردشگری</t>
  </si>
  <si>
    <t>&lt;a href="http://hes.msrt.ir/GetFile.php?ClassName=Education&amp;amp;FileIndex=Kterm.Ma.16&amp;amp;URL=/T_Education/Kterm.Ma.16_0.pdf" title="دانلود فایل"&gt;دانلود فایل&lt;/a&gt;</t>
  </si>
  <si>
    <t>1387/04/01</t>
  </si>
  <si>
    <t>&lt;a href="http://hes.msrt.ir/GetFile.php?ClassName=Education&amp;amp;FileIndex=Kterm.Ma.17&amp;amp;URL=/T_Education/Kterm.Ma.17_0.pdf" title="دانلود فایل"&gt;دانلود فایل&lt;/a&gt;</t>
  </si>
  <si>
    <t>مراقبت از ذخایر و منابع آبزیان</t>
  </si>
  <si>
    <t>&lt;a href="http://hes.msrt.ir/GetFile.php?ClassName=Education&amp;amp;FileIndex=Pod.Ag.32&amp;amp;URL=/T_Education/Pod.Ag.32_0.pdf" title="دانلود فایل"&gt;دانلود فایل&lt;/a&gt;</t>
  </si>
  <si>
    <t>1387/08/19</t>
  </si>
  <si>
    <t>&lt;a href="http://hes.msrt.ir/GetFile.php?ClassName=Education&amp;amp;FileIndex=Term.Ag.60&amp;amp;URL=/T_Education/Term.Ag.60_0.pdf" title="دانلود فایل"&gt;دانلود فایل&lt;/a&gt;</t>
  </si>
  <si>
    <t>مربی بهداشت مدارس</t>
  </si>
  <si>
    <t>کاردانی پیوسته</t>
  </si>
  <si>
    <t>1386/11/06</t>
  </si>
  <si>
    <t>&lt;a href="http://hes.msrt.ir/GetFile.php?ClassName=Education&amp;amp;FileIndex=1491646106&amp;amp;URL=/T_Education/1491646106_0.pdf" title="دانلود فایل"&gt;دانلود فایل&lt;/a&gt;</t>
  </si>
  <si>
    <t>مربی معلولین ذهنی</t>
  </si>
  <si>
    <t>&lt;a href="http://hes.msrt.ir/GetFile.php?ClassName=Education&amp;amp;FileIndex=Term.Ma.29&amp;amp;URL=/T_Education/Term.Ma.29_0.pdf" title="دانلود فایل"&gt;دانلود فایل&lt;/a&gt;</t>
  </si>
  <si>
    <t>مربی مهد کودک</t>
  </si>
  <si>
    <t>1389/01/22</t>
  </si>
  <si>
    <t>&lt;a href="http://hes.msrt.ir/GetFile.php?ClassName=Education&amp;amp;FileIndex=Term.Ma.65&amp;amp;URL=/T_Education/Term.Ma.65_0.pdf" title="دانلود فایل"&gt;دانلود فایل&lt;/a&gt;</t>
  </si>
  <si>
    <t>مربی مهدکودک</t>
  </si>
  <si>
    <t>&lt;a href="http://hes.msrt.ir/GetFile.php?ClassName=Education&amp;amp;FileIndex=Pod.Ma.63&amp;amp;URL=/T_Education/Pod.Ma.63_0.pdf" title="دانلود فایل"&gt;دانلود فایل&lt;/a&gt;</t>
  </si>
  <si>
    <t>مربی پیش دبستانی</t>
  </si>
  <si>
    <t>&lt;a href="http://hes.msrt.ir/GetFile.php?ClassName=Education&amp;amp;FileIndex=Kpod.Ma.17&amp;amp;URL=/T_Education/Kpod.Ma.17_0.pdf" title="دانلود فایل"&gt;دانلود فایل&lt;/a&gt;</t>
  </si>
  <si>
    <t>مربی کودکان استثنایی</t>
  </si>
  <si>
    <t>&lt;a href="http://hes.msrt.ir/GetFile.php?ClassName=Education&amp;amp;FileIndex=Term.Ma.28&amp;amp;URL=/T_Education/Term.Ma.28_0.pdf" title="دانلود فایل"&gt;دانلود فایل&lt;/a&gt;</t>
  </si>
  <si>
    <t>مربیگری سوارکاری</t>
  </si>
  <si>
    <t>1389/08/16</t>
  </si>
  <si>
    <t>&lt;a href="http://hes.msrt.ir/GetFile.php?ClassName=Education&amp;amp;FileIndex=Term.Ma.66&amp;amp;URL=/T_Education/Term.Ma.66_0.pdf" title="دانلود فایل"&gt;دانلود فایل&lt;/a&gt;</t>
  </si>
  <si>
    <t>&lt;a href="http://hes.msrt.ir/GetFile.php?ClassName=Education&amp;amp;FileIndex=Pod.Ma.55&amp;amp;URL=/T_Education/Pod.Ma.55_0.pdf" title="دانلود فایل"&gt;دانلود فایل&lt;/a&gt;</t>
  </si>
  <si>
    <t>مربیگری فوتبال</t>
  </si>
  <si>
    <t>&lt;a href="http://hes.msrt.ir/GetFile.php?ClassName=Education&amp;amp;FileIndex=Pod.Ma.45&amp;amp;URL=/T_Education/Pod.Ma.45_0.pdf" title="دانلود فایل"&gt;دانلود فایل&lt;/a&gt;</t>
  </si>
  <si>
    <t>&lt;a href="http://hes.msrt.ir/GetFile.php?ClassName=Education&amp;amp;FileIndex=Term.Ma.59&amp;amp;URL=/T_Education/Term.Ma.59_0.pdf" title="دانلود فایل"&gt;دانلود فایل&lt;/a&gt;</t>
  </si>
  <si>
    <t>مربیگری پایه تکواندو</t>
  </si>
  <si>
    <t>&lt;a href="http://hes.msrt.ir/GetFile.php?ClassName=Education&amp;amp;FileIndex=Term.Ma.71&amp;amp;URL=/T_Education/Term.Ma.71_0.pdf" title="دانلود فایل"&gt;دانلود فایل&lt;/a&gt;</t>
  </si>
  <si>
    <t>&lt;a href="http://hes.msrt.ir/GetFile.php?ClassName=Education&amp;amp;FileIndex=Kterm.Ma.31&amp;amp;URL=/T_Education/Kterm.Ma.31_0.pdf" title="دانلود فایل"&gt;دانلود فایل&lt;/a&gt;</t>
  </si>
  <si>
    <t>مربیگری پایه شطرنج</t>
  </si>
  <si>
    <t>&lt;a href="http://hes.msrt.ir/GetFile.php?ClassName=Education&amp;amp;FileIndex=Term.Ma.69&amp;amp;URL=/T_Education/Term.Ma.69_0.pdf" title="دانلود فایل"&gt;دانلود فایل&lt;/a&gt;</t>
  </si>
  <si>
    <t>&lt;a href="http://hes.msrt.ir/GetFile.php?ClassName=Education&amp;amp;FileIndex=Pod.Ma.61&amp;amp;URL=/T_Education/Pod.Ma.61_0.pdf" title="دانلود فایل"&gt;دانلود فایل&lt;/a&gt;</t>
  </si>
  <si>
    <t>مربیگری پایه هندبال</t>
  </si>
  <si>
    <t>&lt;a href="http://hes.msrt.ir/GetFile.php?ClassName=Education&amp;amp;FileIndex=Term.Ma.70&amp;amp;URL=/T_Education/Term.Ma.70_0.pdf" title="دانلود فایل"&gt;دانلود فایل&lt;/a&gt;</t>
  </si>
  <si>
    <t>&lt;a href="http://hes.msrt.ir/GetFile.php?ClassName=Education&amp;amp;FileIndex=Pod.Ma.62&amp;amp;URL=/T_Education/Pod.Ma.62_0.pdf" title="دانلود فایل"&gt;دانلود فایل&lt;/a&gt;</t>
  </si>
  <si>
    <t>مرتع</t>
  </si>
  <si>
    <t>&lt;a href="http://hes.msrt.ir/GetFile.php?ClassName=Education&amp;amp;FileIndex=Term.Ag.18&amp;amp;URL=/T_Education/Term.Ag.18_0.pdf" title="دانلود فایل"&gt;دانلود فایل&lt;/a&gt;</t>
  </si>
  <si>
    <t>&lt;a href="http://hes.msrt.ir/GetFile.php?ClassName=Education&amp;amp;FileIndex=Pod.Ag.04&amp;amp;URL=/T_Education/Pod.Ag.04_0.pdf" title="دانلود فایل"&gt;دانلود فایل&lt;/a&gt;</t>
  </si>
  <si>
    <t>مرتعداری</t>
  </si>
  <si>
    <t>&lt;a href="http://hes.msrt.ir/GetFile.php?ClassName=Education&amp;amp;FileIndex=Kterm.Ag.18&amp;amp;URL=/T_Education/Kterm.Ag.18_0.pdf" title="دانلود فایل"&gt;دانلود فایل&lt;/a&gt;</t>
  </si>
  <si>
    <t>مرمت و احیاء بناهای تاریخی</t>
  </si>
  <si>
    <t>&lt;a href="http://hes.msrt.ir/GetFile.php?ClassName=Education&amp;amp;FileIndex=Kterm.Ar.05&amp;amp;URL=/T_Education/Kterm.Ar.05_0.pdf" title="دانلود فایل"&gt;دانلود فایل&lt;/a&gt;</t>
  </si>
  <si>
    <t>مروج سیاسی</t>
  </si>
  <si>
    <t>&lt;a href="http://hes.msrt.ir/GetFile.php?ClassName=Education&amp;amp;FileIndex=Pod.Ma.18&amp;amp;URL=/T_Education/Pod.Ma.18_0.pdf" title="دانلود فایل"&gt;دانلود فایل&lt;/a&gt;</t>
  </si>
  <si>
    <t>&lt;a href="http://hes.msrt.ir/GetFile.php?ClassName=Education&amp;amp;FileIndex=Term.Ma.37&amp;amp;URL=/T_Education/Term.Ma.37_0.pdf" title="دانلود فایل"&gt;دانلود فایل&lt;/a&gt;</t>
  </si>
  <si>
    <t>مشاوره و راهنمایی</t>
  </si>
  <si>
    <t>مشاوره</t>
  </si>
  <si>
    <t>&lt;a href="http://hes.msrt.ir/GetFile.php?ClassName=Education&amp;amp;FileIndex=1479294588&amp;amp;URL=/T_Education/1479294588_0.pdf" title="دانلود فایل"&gt;دانلود فایل&lt;/a&gt;</t>
  </si>
  <si>
    <t>معماری</t>
  </si>
  <si>
    <t>1374/09/12</t>
  </si>
  <si>
    <t>&lt;a href="http://hes.msrt.ir/GetFile.php?ClassName=Education&amp;amp;FileIndex=Term.Ar.01&amp;amp;URL=/T_Education/Term.Ar.01_0.pdf" title="دانلود فایل"&gt;دانلود فایل&lt;/a&gt;</t>
  </si>
  <si>
    <t>&lt;a href="http://hes.msrt.ir/GetFile.php?ClassName=Education&amp;amp;FileIndex=Pod.In.60&amp;amp;URL=/T_Education/Pod.In.60_0.pdf" title="دانلود فایل"&gt;دانلود فایل&lt;/a&gt;</t>
  </si>
  <si>
    <t>&lt;a href="http://hes.msrt.ir/GetFile.php?ClassName=Education&amp;amp;FileIndex=Pod.In.08&amp;amp;URL=/T_Education/Pod.In.08_0.pdf" title="دانلود فایل"&gt;دانلود فایل&lt;/a&gt;</t>
  </si>
  <si>
    <t>&lt;a href="http://hes.msrt.ir/GetFile.php?ClassName=Education&amp;amp;FileIndex=Term.In.126&amp;amp;URL=/T_Education/Term.In.126_0.pdf" title="دانلود فایل"&gt;دانلود فایل&lt;/a&gt;</t>
  </si>
  <si>
    <t>مهمانداری هوایی</t>
  </si>
  <si>
    <t>1373/08/29</t>
  </si>
  <si>
    <t>&lt;a href="http://hes.msrt.ir/GetFile.php?ClassName=Education&amp;amp;FileIndex=Term.Ma.02&amp;amp;URL=/T_Education/Term.Ma.02_0.pdf" title="دانلود فایل"&gt;دانلود فایل&lt;/a&gt;</t>
  </si>
  <si>
    <t>مهندسی  مواد مرکب</t>
  </si>
  <si>
    <t>&lt;a href="http://hes.msrt.ir/GetFile.php?ClassName=Education&amp;amp;FileIndex=1473246836&amp;amp;URL=/T_Education/1473246836_0.pdf" title="دانلود فایل"&gt;دانلود فایل&lt;/a&gt;</t>
  </si>
  <si>
    <t>مهندسی ایمنی و بازرسی فنی</t>
  </si>
  <si>
    <t>1369/08/20</t>
  </si>
  <si>
    <t>مهندسی شیمی</t>
  </si>
  <si>
    <t>&lt;a href="http://hes.msrt.ir/GetFile.php?ClassName=Education&amp;amp;FileIndex=1495874959&amp;amp;URL=/T_Education/1495874959_0.pdf" title="دانلود فایل"&gt;دانلود فایل&lt;/a&gt;</t>
  </si>
  <si>
    <t>&lt;a href="http://hes.msrt.ir/GetFile.php?ClassName=Education&amp;amp;FileIndex=_1570441357&amp;amp;URL=/T_Education/_1570441357_1.pdf" title="دانلود فایل"&gt;دانلود فایل&lt;/a&gt;</t>
  </si>
  <si>
    <t>مهندسی تعمیر و نگهداری هواپیما</t>
  </si>
  <si>
    <t>1378/12/03</t>
  </si>
  <si>
    <t>&lt;a href="http://hes.msrt.ir/GetFile.php?ClassName=Education&amp;amp;FileIndex=Educ_1329&amp;amp;URL=/T_Education/Educ_1329_0.pdf" title="دانلود فایل"&gt;دانلود فایل&lt;/a&gt;</t>
  </si>
  <si>
    <t>مهندسی صنایع چوب و فرآورده های سلولزی</t>
  </si>
  <si>
    <t>&lt;a href="http://hes.msrt.ir/GetFile.php?ClassName=Education&amp;amp;FileIndex=1489312165&amp;amp;URL=/T_Education/1489312165_0.pdf" title="دانلود فایل"&gt;دانلود فایل&lt;/a&gt;</t>
  </si>
  <si>
    <t>مهندسی صنایع چوب و فرآورده های سلولزی گرایش بیولوژی و آناتومی</t>
  </si>
  <si>
    <t>&lt;a href="http://hes.msrt.ir/GetFile.php?ClassName=Education&amp;amp;FileIndex=1473840981&amp;amp;URL=/T_Education/1473840981_0.pdf" title="دانلود فایل"&gt;دانلود فایل&lt;/a&gt;</t>
  </si>
  <si>
    <t>&lt;a href="http://hes.msrt.ir/GetFile.php?ClassName=Education&amp;amp;FileIndex=1473844709&amp;amp;URL=/T_Education/1473844709_0.pdf" title="دانلود فایل"&gt;دانلود فایل&lt;/a&gt;</t>
  </si>
  <si>
    <t>مهندسی صنایع چوب و فرآورده های سلولزی گرایش حفاظت و اصلاح</t>
  </si>
  <si>
    <t>&lt;a href="http://hes.msrt.ir/GetFile.php?ClassName=Education&amp;amp;FileIndex=1473840754&amp;amp;URL=/T_Education/1473840754_0.pdf" title="دانلود فایل"&gt;دانلود فایل&lt;/a&gt;</t>
  </si>
  <si>
    <t>&lt;a href="http://hes.msrt.ir/GetFile.php?ClassName=Education&amp;amp;FileIndex=1473843394&amp;amp;URL=/T_Education/1473843394_0.pdf" title="دانلود فایل"&gt;دانلود فایل&lt;/a&gt;</t>
  </si>
  <si>
    <t>مهندسی صنایع چوب و فرآورده های سلولزی گرایش صنایع سلولزی</t>
  </si>
  <si>
    <t>&lt;a href="http://hes.msrt.ir/GetFile.php?ClassName=Education&amp;amp;FileIndex=1473840328&amp;amp;URL=/T_Education/1473840328_0.pdf" title="دانلود فایل"&gt;دانلود فایل&lt;/a&gt;</t>
  </si>
  <si>
    <t>مهندسی صنایع چوب و فرآورده های سلولزی گرایش مدیریت صنایع چوب و فرآورده های سلولزی</t>
  </si>
  <si>
    <t>&lt;a href="http://hes.msrt.ir/GetFile.php?ClassName=Education&amp;amp;FileIndex=1473844972&amp;amp;URL=/T_Education/1473844972_0.pdf" title="دانلود فایل"&gt;دانلود فایل&lt;/a&gt;</t>
  </si>
  <si>
    <t>&lt;a href="http://hes.msrt.ir/GetFile.php?ClassName=Education&amp;amp;FileIndex=1473841229&amp;amp;URL=/T_Education/1473841229_0.pdf" title="دانلود فایل"&gt;دانلود فایل&lt;/a&gt;</t>
  </si>
  <si>
    <t>مهندسی صنایع چوب و فرآورده های سلولزی گرایش کامپوزیت های لیگنوسلولزی</t>
  </si>
  <si>
    <t>&lt;a href="http://hes.msrt.ir/GetFile.php?ClassName=Education&amp;amp;FileIndex=1473840559&amp;amp;URL=/T_Education/1473840559_0.pdf" title="دانلود فایل"&gt;دانلود فایل&lt;/a&gt;</t>
  </si>
  <si>
    <t>&lt;a href="http://hes.msrt.ir/GetFile.php?ClassName=Education&amp;amp;FileIndex=1473843174&amp;amp;URL=/T_Education/1473843174_0.pdf" title="دانلود فایل"&gt;دانلود فایل&lt;/a&gt;</t>
  </si>
  <si>
    <t>&lt;a href="http://hes.msrt.ir/GetFile.php?ClassName=Education&amp;amp;FileIndex=1473758673&amp;amp;URL=/T_Education/1473758673_0.pdf" title="دانلود فایل"&gt;دانلود فایل&lt;/a&gt;</t>
  </si>
  <si>
    <t>&lt;a href="http://hes.msrt.ir/GetFile.php?ClassName=Education&amp;amp;FileIndex=Educ_1238&amp;amp;URL=/T_Education/Educ_1238_0.pdf" title="دانلود فایل"&gt;دانلود فایل&lt;/a&gt;</t>
  </si>
  <si>
    <t>1401/06/13</t>
  </si>
  <si>
    <t>&lt;a href="http://hes.msrt.ir/GetFile.php?ClassName=Education&amp;amp;FileIndex=_1666258588&amp;amp;URL=/T_Education/_1666258588_1.pdf" title="دانلود فایل"&gt;دانلود فایل&lt;/a&gt;</t>
  </si>
  <si>
    <t>مهندسی فناوری تولید الیاف مصنوعی</t>
  </si>
  <si>
    <t>&lt;a href="http://hes.msrt.ir/GetFile.php?ClassName=Education&amp;amp;FileIndex=1503392972&amp;amp;URL=/T_Education/1503392972_0.pdf" title="دانلود فایل"&gt;دانلود فایل&lt;/a&gt;</t>
  </si>
  <si>
    <t>مهندسی فناوری صنایع شیمیایی - تولید کلرآلکالی</t>
  </si>
  <si>
    <t>&lt;a href="http://hes.msrt.ir/GetFile.php?ClassName=Education&amp;amp;FileIndex=1503392235&amp;amp;URL=/T_Education/1503392235_0.pdf" title="دانلود فایل"&gt;دانلود فایل&lt;/a&gt;</t>
  </si>
  <si>
    <t>مهندسی فناوری منابع طبیعی - امور اراضی</t>
  </si>
  <si>
    <t>&lt;a href="http://hes.msrt.ir/GetFile.php?ClassName=Education&amp;amp;FileIndex=1503392652&amp;amp;URL=/T_Education/1503392652_0.pdf" title="دانلود فایل"&gt;دانلود فایل&lt;/a&gt;</t>
  </si>
  <si>
    <t>مهندسی مخابرات</t>
  </si>
  <si>
    <t>1383/07/11</t>
  </si>
  <si>
    <t>&lt;a href="http://hes.msrt.ir/GetFile.php?ClassName=Education&amp;amp;FileIndex=Educ_1054&amp;amp;URL=/T_Education/Educ_1054_0.pdf" title="دانلود فایل"&gt;دانلود فایل&lt;/a&gt;</t>
  </si>
  <si>
    <t>مهندسی مواد گرایش شکل دادن فلزات</t>
  </si>
  <si>
    <t>مهندسی متالورژی و مواد</t>
  </si>
  <si>
    <t>&lt;a href="http://hes.msrt.ir/GetFile.php?ClassName=Education&amp;amp;FileIndex=Educ_1046&amp;amp;URL=/T_Education/Educ_1046_0.pdf" title="دانلود فایل"&gt;دانلود فایل&lt;/a&gt;</t>
  </si>
  <si>
    <t>مهندسی نفت گرایش اکتشاف</t>
  </si>
  <si>
    <t>1395/02/05</t>
  </si>
  <si>
    <t>&lt;a href="http://hes.msrt.ir/GetFile.php?ClassName=Education&amp;amp;FileIndex=1472626727&amp;amp;URL=/T_Education/1472626727_0.pdf" title="دانلود فایل"&gt;دانلود فایل&lt;/a&gt;</t>
  </si>
  <si>
    <t>مهندسی نفت گرایش بهره برداری</t>
  </si>
  <si>
    <t>مهندسی نفت گرایش حفاری</t>
  </si>
  <si>
    <t>مهندسی نفت گرایش مخازن</t>
  </si>
  <si>
    <t>مهندسی نقشه برداری گرایش فتو گرامتری</t>
  </si>
  <si>
    <t>1374/10/24</t>
  </si>
  <si>
    <t>&lt;a href="http://hes.msrt.ir/GetFile.php?ClassName=Education&amp;amp;FileIndex=Educ_1197&amp;amp;URL=/T_Education/Educ_1197_0.pdf" title="دانلود فایل"&gt;دانلود فایل&lt;/a&gt;</t>
  </si>
  <si>
    <t>مهندسی نگهداری هلیکوپتر</t>
  </si>
  <si>
    <t>&lt;a href="http://hes.msrt.ir/GetFile.php?ClassName=Education&amp;amp;FileIndex=Educ_1328&amp;amp;URL=/T_Education/Educ_1328_0.pdf" title="دانلود فایل"&gt;دانلود فایل&lt;/a&gt;</t>
  </si>
  <si>
    <t>مهندسی پرواز</t>
  </si>
  <si>
    <t>&lt;a href="http://hes.msrt.ir/GetFile.php?ClassName=Education&amp;amp;FileIndex=Pod.In.54&amp;amp;URL=/T_Education/Pod.In.54_0.pdf" title="دانلود فایل"&gt;دانلود فایل&lt;/a&gt;</t>
  </si>
  <si>
    <t>&lt;a href="http://hes.msrt.ir/GetFile.php?ClassName=Education&amp;amp;FileIndex=Term.In.40&amp;amp;URL=/T_Education/Term.In.40_0.pdf" title="دانلود فایل"&gt;دانلود فایل&lt;/a&gt;</t>
  </si>
  <si>
    <t>مهندسی پزشکی</t>
  </si>
  <si>
    <t>1395/05/17</t>
  </si>
  <si>
    <t>&lt;a href="http://hes.msrt.ir/GetFile.php?ClassName=Education&amp;amp;FileIndex=1472557136&amp;amp;URL=/T_Education/1472557136_0.pdf" title="دانلود فایل"&gt;دانلود فایل&lt;/a&gt;</t>
  </si>
  <si>
    <t>مهندسی پزشکی گرایش اطلاعات پزشکی</t>
  </si>
  <si>
    <t>&lt;a href="http://hes.msrt.ir/GetFile.php?ClassName=Education&amp;amp;FileIndex=1472556934&amp;amp;URL=/T_Education/1472556934_0.pdf" title="دانلود فایل"&gt;دانلود فایل&lt;/a&gt;</t>
  </si>
  <si>
    <t>مهندسی پزشکی گرایش بافت</t>
  </si>
  <si>
    <t>مهندسی پزشکی گرایش بیوالکتریک</t>
  </si>
  <si>
    <t>مهندسی پزشکی گرایش بیومتریال</t>
  </si>
  <si>
    <t>مهندسی پزشکی گرایش بیومکانیک</t>
  </si>
  <si>
    <t>مهندسی پزشکی گرایش توانبخشی</t>
  </si>
  <si>
    <t>مهندسی پزشکی گرایش ورزش</t>
  </si>
  <si>
    <t>مهندسی کشاورزی - علوم دامی گرایش غیرنشخوار کنندگان</t>
  </si>
  <si>
    <t>1383/06/17</t>
  </si>
  <si>
    <t>علوم دامی</t>
  </si>
  <si>
    <t>&lt;a href="http://hes.msrt.ir/GetFile.php?ClassName=Education&amp;amp;FileIndex=Educ_3250&amp;amp;URL=/T_Education/Educ_3250_0.pdf" title="دانلود فایل"&gt;دانلود فایل&lt;/a&gt;</t>
  </si>
  <si>
    <t>مهندسی کشاورزی - علوم دامی گرایش نشخوار کنندگان</t>
  </si>
  <si>
    <t>&lt;a href="http://hes.msrt.ir/GetFile.php?ClassName=Education&amp;amp;FileIndex=Educ_3249&amp;amp;URL=/T_Education/Educ_3249_0.pdf" title="دانلود فایل"&gt;دانلود فایل&lt;/a&gt;</t>
  </si>
  <si>
    <t>موزه‌داری</t>
  </si>
  <si>
    <t>&lt;a href="http://hes.msrt.ir/GetFile.php?ClassName=Education&amp;amp;FileIndex=Kterm.Ar.03&amp;amp;URL=/T_Education/Kterm.Ar.03_0.pdf" title="دانلود فایل"&gt;دانلود فایل&lt;/a&gt;</t>
  </si>
  <si>
    <t>موسیقی گرایش آواز ایرانی</t>
  </si>
  <si>
    <t>&lt;a href="http://hes.msrt.ir/GetFile.php?ClassName=Education&amp;amp;FileIndex=Term.Ar.15&amp;amp;URL=/T_Education/Term.Ar.15_0.pdf" title="دانلود فایل"&gt;دانلود فایل&lt;/a&gt;</t>
  </si>
  <si>
    <t>موسیقی گرایش آواز جهانی</t>
  </si>
  <si>
    <t>موسیقی گرایش ساز ایرانی</t>
  </si>
  <si>
    <t>موسیقی گرایش ساز جهانی</t>
  </si>
  <si>
    <t>مونتاژ خودرو</t>
  </si>
  <si>
    <t>1382/11/25</t>
  </si>
  <si>
    <t>&lt;a href="http://hes.msrt.ir/GetFile.php?ClassName=Education&amp;amp;FileIndex=Pod.In.35&amp;amp;URL=/T_Education/Pod.In.35_0.pdf" title="دانلود فایل"&gt;دانلود فایل&lt;/a&gt;</t>
  </si>
  <si>
    <t>&lt;a href="http://hes.msrt.ir/GetFile.php?ClassName=Education&amp;amp;FileIndex=Term.In.99&amp;amp;URL=/T_Education/Term.In.99_0.pdf" title="دانلود فایل"&gt;دانلود فایل&lt;/a&gt;</t>
  </si>
  <si>
    <t>مکاترونیک</t>
  </si>
  <si>
    <t>&lt;a href="http://hes.msrt.ir/GetFile.php?ClassName=Education&amp;amp;FileIndex=Educ_1069&amp;amp;URL=/T_Education/Educ_1069_0.pdf" title="دانلود فایل"&gt;دانلود فایل&lt;/a&gt;</t>
  </si>
  <si>
    <t>مکانیزاسیون ماشین های‌کشاورزی</t>
  </si>
  <si>
    <t>&lt;a href="http://hes.msrt.ir/GetFile.php?ClassName=Education&amp;amp;FileIndex=Pod.Ag.01&amp;amp;URL=/T_Education/Pod.Ag.01_0.pdf" title="دانلود فایل"&gt;دانلود فایل&lt;/a&gt;</t>
  </si>
  <si>
    <t>مکانیزاسیون ماشین‌های کشاورزی</t>
  </si>
  <si>
    <t>&lt;a href="http://hes.msrt.ir/GetFile.php?ClassName=Education&amp;amp;FileIndex=Term.Ag.10&amp;amp;URL=/T_Education/Term.Ag.10_0.pdf" title="دانلود فایل"&gt;دانلود فایل&lt;/a&gt;</t>
  </si>
  <si>
    <t>مکانیزاسیون کشاورزی</t>
  </si>
  <si>
    <t>&lt;a href="http://hes.msrt.ir/GetFile.php?ClassName=Education&amp;amp;FileIndex=Pod.Ag.30&amp;amp;URL=/T_Education/Pod.Ag.30_0.pdf" title="دانلود فایل"&gt;دانلود فایل&lt;/a&gt;</t>
  </si>
  <si>
    <t>مکانیزاسیون کشاورزی (زراعی و باغی)</t>
  </si>
  <si>
    <t>&lt;a href="http://hes.msrt.ir/GetFile.php?ClassName=Education&amp;amp;FileIndex=Kterm.Ag.22&amp;amp;URL=/T_Education/Kterm.Ag.22_0.pdf" title="دانلود فایل"&gt;دانلود فایل&lt;/a&gt;</t>
  </si>
  <si>
    <t>مکانیسین ماشین‌های کشاورزی</t>
  </si>
  <si>
    <t>&lt;a href="http://hes.msrt.ir/GetFile.php?ClassName=Education&amp;amp;FileIndex=Pod.Ag.02&amp;amp;URL=/T_Education/Pod.Ag.02_0.pdf" title="دانلود فایل"&gt;دانلود فایل&lt;/a&gt;</t>
  </si>
  <si>
    <t>مکانیک خودروهای زرهی</t>
  </si>
  <si>
    <t>&lt;a href="http://hes.msrt.ir/GetFile.php?ClassName=Education&amp;amp;FileIndex=Term.In.25&amp;amp;URL=/T_Education/Term.In.25_0.pdf" title="دانلود فایل"&gt;دانلود فایل&lt;/a&gt;</t>
  </si>
  <si>
    <t>مکانیک صنایع گرایش تاسیسات عمومی صنایع</t>
  </si>
  <si>
    <t>1372/07/18</t>
  </si>
  <si>
    <t>&lt;a href="http://hes.msrt.ir/GetFile.php?ClassName=Education&amp;amp;FileIndex=Term.In.04&amp;amp;URL=/T_Education/Term.In.04_0.pdf" title="دانلود فایل"&gt;دانلود فایل&lt;/a&gt;</t>
  </si>
  <si>
    <t>&lt;a href="http://hes.msrt.ir/GetFile.php?ClassName=Education&amp;amp;FileIndex=Term.In.53&amp;amp;URL=/T_Education/Term.In.53_0.pdf" title="دانلود فایل"&gt;دانلود فایل&lt;/a&gt;</t>
  </si>
  <si>
    <t>مکانیک صنایع گرایش ماشین آلات صنایع</t>
  </si>
  <si>
    <t>مکانیک گرایش  تأسیسات حرارتی نیروگاه ها</t>
  </si>
  <si>
    <t>&lt;a href="http://hes.msrt.ir/GetFile.php?ClassName=Education&amp;amp;FileIndex=Term.In.14&amp;amp;URL=/T_Education/Term.In.14_0.pdf" title="دانلود فایل"&gt;دانلود فایل&lt;/a&gt;</t>
  </si>
  <si>
    <t>مکانیک گرایش  تعمیرات نیروگاه</t>
  </si>
  <si>
    <t>&lt;a href="http://hes.msrt.ir/GetFile.php?ClassName=Education&amp;amp;FileIndex=Term.In.09&amp;amp;URL=/T_Education/Term.In.09_0.pdf" title="دانلود فایل"&gt;دانلود فایل&lt;/a&gt;</t>
  </si>
  <si>
    <t>مکانیک گرایش تاسیسات حرارتی نیروگاه‌ها</t>
  </si>
  <si>
    <t>&lt;a href="http://hes.msrt.ir/GetFile.php?ClassName=Education&amp;amp;FileIndex=Pod.In.28&amp;amp;URL=/T_Education/Pod.In.28_0.pdf" title="دانلود فایل"&gt;دانلود فایل&lt;/a&gt;</t>
  </si>
  <si>
    <t>مکانیک گرایش تعمیرات نیروگاه</t>
  </si>
  <si>
    <t>&lt;a href="http://hes.msrt.ir/GetFile.php?ClassName=Education&amp;amp;FileIndex=Pod.In.37&amp;amp;URL=/T_Education/Pod.In.37_0.pdf" title="دانلود فایل"&gt;دانلود فایل&lt;/a&gt;</t>
  </si>
  <si>
    <t>مکانیک گرایش ماشین‌های راهسازی</t>
  </si>
  <si>
    <t>&lt;a href="http://hes.msrt.ir/GetFile.php?ClassName=Education&amp;amp;FileIndex=Pod.In.79&amp;amp;URL=/T_Education/Pod.In.79_0.pdf" title="دانلود فایل"&gt;دانلود فایل&lt;/a&gt;</t>
  </si>
  <si>
    <t>مکانیک-ماشینهای راهسازی</t>
  </si>
  <si>
    <t>&lt;a href="http://hes.msrt.ir/GetFile.php?ClassName=Education&amp;amp;FileIndex=Term.In.106&amp;amp;URL=/T_Education/Term.In.106_0.pdf" title="دانلود فایل"&gt;دانلود فایل&lt;/a&gt;</t>
  </si>
  <si>
    <t>میهمانداری(خدمات اقامتی)</t>
  </si>
  <si>
    <t>&lt;a href="http://hes.msrt.ir/GetFile.php?ClassName=Education&amp;amp;FileIndex=Term.Ma.21&amp;amp;URL=/T_Education/Term.Ma.21_0.pdf" title="دانلود فایل"&gt;دانلود فایل&lt;/a&gt;</t>
  </si>
  <si>
    <t>میهمانداری(خدمات پذیرایی)</t>
  </si>
  <si>
    <t>&lt;a href="http://hes.msrt.ir/GetFile.php?ClassName=Education&amp;amp;FileIndex=Term.Ma.20&amp;amp;URL=/T_Education/Term.Ma.20_0.pdf" title="دانلود فایل"&gt;دانلود فایل&lt;/a&gt;</t>
  </si>
  <si>
    <t>میوه های سرد سیری</t>
  </si>
  <si>
    <t>&lt;a href="http://hes.msrt.ir/GetFile.php?ClassName=Education&amp;amp;FileIndex=Pod.Ag.13&amp;amp;URL=/T_Education/Pod.Ag.13_0.pdf" title="دانلود فایل"&gt;دانلود فایل&lt;/a&gt;</t>
  </si>
  <si>
    <t>میوه‌های سردسیری</t>
  </si>
  <si>
    <t>&lt;a href="http://hes.msrt.ir/GetFile.php?ClassName=Education&amp;amp;FileIndex=Term.Ag.41&amp;amp;URL=/T_Education/Term.Ag.41_0.pdf" title="دانلود فایل"&gt;دانلود فایل&lt;/a&gt;</t>
  </si>
  <si>
    <t>میکروبیولوژی</t>
  </si>
  <si>
    <t>1373/04/12</t>
  </si>
  <si>
    <t>&lt;a href="http://hes.msrt.ir/GetFile.php?ClassName=Education&amp;amp;FileIndex=Educ_2034&amp;amp;URL=/T_Education/Educ_2034_0.pdf" title="دانلود فایل"&gt;دانلود فایل&lt;/a&gt;</t>
  </si>
  <si>
    <t>ناظر فنی چاپ</t>
  </si>
  <si>
    <t>&lt;a href="http://hes.msrt.ir/GetFile.php?ClassName=Education&amp;amp;FileIndex=Term.In.95&amp;amp;URL=/T_Education/Term.In.95_0.pdf" title="دانلود فایل"&gt;دانلود فایل&lt;/a&gt;</t>
  </si>
  <si>
    <t>نانو شیمی</t>
  </si>
  <si>
    <t>1384/05/08</t>
  </si>
  <si>
    <t>&lt;a href="http://hes.msrt.ir/GetFile.php?ClassName=Education&amp;amp;FileIndex=1465199212&amp;amp;URL=/T_Education/1465199212_0.pdf" title="دانلود فایل"&gt;دانلود فایل&lt;/a&gt;</t>
  </si>
  <si>
    <t>&lt;a href="http://hes.msrt.ir/GetFile.php?ClassName=Education&amp;amp;FileIndex=_1642510405&amp;amp;URL=/T_Education/_1642510405_1.pdf" title="دانلود فایل"&gt;دانلود فایل&lt;/a&gt;</t>
  </si>
  <si>
    <t>&lt;a href="http://hes.msrt.ir/GetFile.php?ClassName=Education&amp;amp;FileIndex=_1661071206&amp;amp;URL=/T_Education/_1661071206_1.pdf" title="دانلود فایل"&gt;دانلود فایل&lt;/a&gt;</t>
  </si>
  <si>
    <t>ناوبری و فرماندهی کشتی  گرایش ناوبری تجاری</t>
  </si>
  <si>
    <t>&lt;a href="http://hes.msrt.ir/GetFile.php?ClassName=Education&amp;amp;FileIndex=1465200292&amp;amp;URL=/T_Education/1465200292_0.pdf" title="دانلود فایل"&gt;دانلود فایل&lt;/a&gt;</t>
  </si>
  <si>
    <t>ناوبری و فرماندهی کشتی  گرایش ناوبری نظامی</t>
  </si>
  <si>
    <t>نرم افزار سیستم</t>
  </si>
  <si>
    <t>1374/04/11</t>
  </si>
  <si>
    <t>&lt;a href="http://hes.msrt.ir/GetFile.php?ClassName=Education&amp;amp;FileIndex=Term.In.15&amp;amp;URL=/T_Education/Term.In.15_0.pdf" title="دانلود فایل"&gt;دانلود فایل&lt;/a&gt;</t>
  </si>
  <si>
    <t>نرم افزار کامپیوتر</t>
  </si>
  <si>
    <t>&lt;a href="http://hes.msrt.ir/GetFile.php?ClassName=Education&amp;amp;FileIndex=Pod.In.55&amp;amp;URL=/T_Education/Pod.In.55_0.pdf" title="دانلود فایل"&gt;دانلود فایل&lt;/a&gt;</t>
  </si>
  <si>
    <t>1384/07/30</t>
  </si>
  <si>
    <t>&lt;a href="http://hes.msrt.ir/GetFile.php?ClassName=Education&amp;amp;FileIndex=Pod.In.12&amp;amp;URL=/T_Education/Pod.In.12_0.pdf" title="دانلود فایل"&gt;دانلود فایل&lt;/a&gt;</t>
  </si>
  <si>
    <t>نساجی گرایش ریسندگی</t>
  </si>
  <si>
    <t>&lt;a href="http://hes.msrt.ir/GetFile.php?ClassName=Education&amp;amp;FileIndex=Term.In.151&amp;amp;URL=/T_Education/Term.In.151_0.pdf" title="دانلود فایل"&gt;دانلود فایل&lt;/a&gt;</t>
  </si>
  <si>
    <t>&lt;a href="http://hes.msrt.ir/GetFile.php?ClassName=Education&amp;amp;FileIndex=Pod.In.72&amp;amp;URL=/T_Education/Pod.In.72_0.pdf" title="دانلود فایل"&gt;دانلود فایل&lt;/a&gt;</t>
  </si>
  <si>
    <t>نصب و تعمیر آسانسور و پله برقی</t>
  </si>
  <si>
    <t>&lt;a href="http://hes.msrt.ir/GetFile.php?ClassName=Education&amp;amp;FileIndex=Pod.In.45&amp;amp;URL=/T_Education/Pod.In.45_0.pdf" title="دانلود فایل"&gt;دانلود فایل&lt;/a&gt;</t>
  </si>
  <si>
    <t>&lt;a href="http://hes.msrt.ir/GetFile.php?ClassName=Education&amp;amp;FileIndex=Term.In.125&amp;amp;URL=/T_Education/Term.In.125_0.pdf" title="دانلود فایل"&gt;دانلود فایل&lt;/a&gt;</t>
  </si>
  <si>
    <t>نقاشی ایرانی</t>
  </si>
  <si>
    <t>&lt;a href="http://hes.msrt.ir/GetFile.php?ClassName=Education&amp;amp;FileIndex=Pod.Ar.10&amp;amp;URL=/T_Education/Pod.Ar.10_0.pdf" title="دانلود فایل"&gt;دانلود فایل&lt;/a&gt;</t>
  </si>
  <si>
    <t>نقاشی(هنرهای تجسمی)</t>
  </si>
  <si>
    <t>1383/05/31</t>
  </si>
  <si>
    <t>&lt;a href="http://hes.msrt.ir/GetFile.php?ClassName=Education&amp;amp;FileIndex=Term.Ar.10&amp;amp;URL=/T_Education/Term.Ar.10_0.pdf" title="دانلود فایل"&gt;دانلود فایل&lt;/a&gt;</t>
  </si>
  <si>
    <t>نقشه کشی صنعتی</t>
  </si>
  <si>
    <t>&lt;a href="http://hes.msrt.ir/GetFile.php?ClassName=Education&amp;amp;FileIndex=Pod.In.24&amp;amp;URL=/T_Education/Pod.In.24_0.pdf" title="دانلود فایل"&gt;دانلود فایل&lt;/a&gt;</t>
  </si>
  <si>
    <t>نقشه‌کشی صنعتی</t>
  </si>
  <si>
    <t>&lt;a href="http://hes.msrt.ir/GetFile.php?ClassName=Education&amp;amp;FileIndex=Term.In.60&amp;amp;URL=/T_Education/Term.In.60_0.pdf" title="دانلود فایل"&gt;دانلود فایل&lt;/a&gt;</t>
  </si>
  <si>
    <t>نمایش عروسکی</t>
  </si>
  <si>
    <t>&lt;a href="http://hes.msrt.ir/GetFile.php?ClassName=Education&amp;amp;FileIndex=Educ_7158&amp;amp;URL=/T_Education/Educ_7158_0.pdf" title="دانلود فایل"&gt;دانلود فایل&lt;/a&gt;</t>
  </si>
  <si>
    <t>&lt;a href="http://hes.msrt.ir/GetFile.php?ClassName=Education&amp;amp;FileIndex=Educ_7159&amp;amp;URL=/T_Education/Educ_7159_0.pdf" title="دانلود فایل"&gt;دانلود فایل&lt;/a&gt;</t>
  </si>
  <si>
    <t>نوازندگی ساز ایرانی</t>
  </si>
  <si>
    <t>&lt;a href="http://hes.msrt.ir/GetFile.php?ClassName=Education&amp;amp;FileIndex=Kterm.Ar.01&amp;amp;URL=/T_Education/Kterm.Ar.01_0.pdf" title="دانلود فایل"&gt;دانلود فایل&lt;/a&gt;</t>
  </si>
  <si>
    <t>نوازندگی ساز جهانی</t>
  </si>
  <si>
    <t>&lt;a href="http://hes.msrt.ir/GetFile.php?ClassName=Education&amp;amp;FileIndex=Kterm.Ar.02&amp;amp;URL=/T_Education/Kterm.Ar.02_0.pdf" title="دانلود فایل"&gt;دانلود فایل&lt;/a&gt;</t>
  </si>
  <si>
    <t>نورد فولاد</t>
  </si>
  <si>
    <t>&lt;a href="http://hes.msrt.ir/GetFile.php?ClassName=Education&amp;amp;FileIndex=Term.In.104&amp;amp;URL=/T_Education/Term.In.104_0.pdf" title="دانلود فایل"&gt;دانلود فایل&lt;/a&gt;</t>
  </si>
  <si>
    <t>نوغانداری</t>
  </si>
  <si>
    <t>&lt;a href="http://hes.msrt.ir/GetFile.php?ClassName=Education&amp;amp;FileIndex=Term.Ag.25&amp;amp;URL=/T_Education/Term.Ag.25_0.pdf" title="دانلود فایل"&gt;دانلود فایل&lt;/a&gt;</t>
  </si>
  <si>
    <t>نگارش حقوقی</t>
  </si>
  <si>
    <t>&lt;a href="http://hes.msrt.ir/GetFile.php?ClassName=Education&amp;amp;FileIndex=Pod.Ma.39&amp;amp;URL=/T_Education/Pod.Ma.39_0.pdf" title="دانلود فایل"&gt;دانلود فایل&lt;/a&gt;</t>
  </si>
  <si>
    <t>&lt;a href="http://hes.msrt.ir/GetFile.php?ClassName=Education&amp;amp;FileIndex=Term.Ma.53&amp;amp;URL=/T_Education/Term.Ma.53_0.pdf" title="دانلود فایل"&gt;دانلود فایل&lt;/a&gt;</t>
  </si>
  <si>
    <t>نگهداری و بهره برداری قنات</t>
  </si>
  <si>
    <t>&lt;a href="http://hes.msrt.ir/GetFile.php?ClassName=Education&amp;amp;FileIndex=Pod.In.42&amp;amp;URL=/T_Education/Pod.In.42_0.pdf" title="دانلود فایل"&gt;دانلود فایل&lt;/a&gt;</t>
  </si>
  <si>
    <t>نگهداری و تعمیرات ماشینهای راهسازی</t>
  </si>
  <si>
    <t>&lt;a href="http://hes.msrt.ir/GetFile.php?ClassName=Education&amp;amp;FileIndex=Term.In.48&amp;amp;URL=/T_Education/Term.In.48_0.pdf" title="دانلود فایل"&gt;دانلود فایل&lt;/a&gt;</t>
  </si>
  <si>
    <t>نگهداری وبهره برداری قنات</t>
  </si>
  <si>
    <t>&lt;a href="http://hes.msrt.ir/GetFile.php?ClassName=Education&amp;amp;FileIndex=Term.In.108&amp;amp;URL=/T_Education/Term.In.108_0.pdf" title="دانلود فایل"&gt;دانلود فایل&lt;/a&gt;</t>
  </si>
  <si>
    <t>هتلداری</t>
  </si>
  <si>
    <t>1385/10/02</t>
  </si>
  <si>
    <t>&lt;a href="http://hes.msrt.ir/GetFile.php?ClassName=Education&amp;amp;FileIndex=Pod.Ma.20&amp;amp;URL=/T_Education/Pod.Ma.20_0.pdf" title="دانلود فایل"&gt;دانلود فایل&lt;/a&gt;</t>
  </si>
  <si>
    <t>&lt;a href="http://hes.msrt.ir/GetFile.php?ClassName=Education&amp;amp;FileIndex=Term.Ma.40&amp;amp;URL=/T_Education/Term.Ma.40_0.pdf" title="دانلود فایل"&gt;دانلود فایل&lt;/a&gt;</t>
  </si>
  <si>
    <t>هدایت لوکوموتیو</t>
  </si>
  <si>
    <t>&lt;a href="http://hes.msrt.ir/GetFile.php?ClassName=Education&amp;amp;FileIndex=Term.In.75&amp;amp;URL=/T_Education/Term.In.75_0.pdf" title="دانلود فایل"&gt;دانلود فایل&lt;/a&gt;</t>
  </si>
  <si>
    <t>هدایتگران سیاسی</t>
  </si>
  <si>
    <t>&lt;a href="http://hes.msrt.ir/GetFile.php?ClassName=Education&amp;amp;FileIndex=Kpod.Ma.16&amp;amp;URL=/T_Education/Kpod.Ma.16_0.pdf" title="دانلود فایل"&gt;دانلود فایل&lt;/a&gt;</t>
  </si>
  <si>
    <t>&lt;a href="http://hes.msrt.ir/GetFile.php?ClassName=Education&amp;amp;FileIndex=Kterm.Ma.25&amp;amp;URL=/T_Education/Kterm.Ma.25_0.pdf" title="دانلود فایل"&gt;دانلود فایل&lt;/a&gt;</t>
  </si>
  <si>
    <t>هنر سفالگری</t>
  </si>
  <si>
    <t>1384/02/03</t>
  </si>
  <si>
    <t>&lt;a href="http://hes.msrt.ir/GetFile.php?ClassName=Education&amp;amp;FileIndex=Term.Ar.11&amp;amp;URL=/T_Education/Term.Ar.11_0.pdf" title="دانلود فایل"&gt;دانلود فایل&lt;/a&gt;</t>
  </si>
  <si>
    <t>هنرهای چوبی</t>
  </si>
  <si>
    <t>&lt;a href="http://hes.msrt.ir/GetFile.php?ClassName=Education&amp;amp;FileIndex=Term.Ar.05&amp;amp;URL=/T_Education/Term.Ar.05_0.pdf" title="دانلود فایل"&gt;دانلود فایل&lt;/a&gt;</t>
  </si>
  <si>
    <t>هواشناسی</t>
  </si>
  <si>
    <t>1375/09/11</t>
  </si>
  <si>
    <t>&lt;a href="http://hes.msrt.ir/GetFile.php?ClassName=Education&amp;amp;FileIndex=Term.In.27&amp;amp;URL=/T_Education/Term.In.27_0.pdf" title="دانلود فایل"&gt;دانلود فایل&lt;/a&gt;</t>
  </si>
  <si>
    <t>&lt;a href="http://hes.msrt.ir/GetFile.php?ClassName=Education&amp;amp;FileIndex=Kterm.In.44&amp;amp;URL=/T_Education/Kterm.In.44_0.pdf" title="دانلود فایل"&gt;دانلود فایل&lt;/a&gt;</t>
  </si>
  <si>
    <t>هوانوردی</t>
  </si>
  <si>
    <t>&lt;a href="http://hes.msrt.ir/GetFile.php?ClassName=Education&amp;amp;FileIndex=Pod.In.53&amp;amp;URL=/T_Education/Pod.In.53_0.pdf" title="دانلود فایل"&gt;دانلود فایل&lt;/a&gt;</t>
  </si>
  <si>
    <t>1394/06/23</t>
  </si>
  <si>
    <t>&lt;a href="http://hes.msrt.ir/GetFile.php?ClassName=Education&amp;amp;FileIndex=1501489602&amp;amp;URL=/T_Education/1501489602_0.pdf" title="دانلود فایل"&gt;دانلود فایل&lt;/a&gt;</t>
  </si>
  <si>
    <t>&lt;a href="http://hes.msrt.ir/GetFile.php?ClassName=Education&amp;amp;FileIndex=Term.In.36&amp;amp;URL=/T_Education/Term.In.36_0.pdf" title="دانلود فایل"&gt;دانلود فایل&lt;/a&gt;</t>
  </si>
  <si>
    <t>هوانوردی خلبانی PPL</t>
  </si>
  <si>
    <t>&lt;a href="http://hes.msrt.ir/GetFile.php?ClassName=Education&amp;amp;FileIndex=Pod.In.07&amp;amp;URL=/T_Education/Pod.In.07_0.pdf" title="دانلود فایل"&gt;دانلود فایل&lt;/a&gt;</t>
  </si>
  <si>
    <t>پدافندجنگ شیمیایی،  میکروبی و هسته ای</t>
  </si>
  <si>
    <t>1366/03/30</t>
  </si>
  <si>
    <t>&lt;a href="http://hes.msrt.ir/GetFile.php?ClassName=Education&amp;amp;FileIndex=Educ_2052&amp;amp;URL=/T_Education/Educ_2052_0.pdf" title="دانلود فایل"&gt;دانلود فایل&lt;/a&gt;</t>
  </si>
  <si>
    <t>پرورش اسب</t>
  </si>
  <si>
    <t>1377/01/30</t>
  </si>
  <si>
    <t>&lt;a href="http://hes.msrt.ir/GetFile.php?ClassName=Education&amp;amp;FileIndex=Term.Ag.24&amp;amp;URL=/T_Education/Term.Ag.24_0.pdf" title="دانلود فایل"&gt;دانلود فایل&lt;/a&gt;</t>
  </si>
  <si>
    <t>1386/09/03</t>
  </si>
  <si>
    <t>&lt;a href="http://hes.msrt.ir/GetFile.php?ClassName=Education&amp;amp;FileIndex=Pod.Ag.21&amp;amp;URL=/T_Education/Pod.Ag.21_0.pdf" title="دانلود فایل"&gt;دانلود فایل&lt;/a&gt;</t>
  </si>
  <si>
    <t>&lt;a href="http://hes.msrt.ir/GetFile.php?ClassName=Education&amp;amp;FileIndex=Kterm.Ag.13&amp;amp;URL=/T_Education/Kterm.Ag.13_0.pdf" title="دانلود فایل"&gt;دانلود فایل&lt;/a&gt;</t>
  </si>
  <si>
    <t>&lt;a href="http://hes.msrt.ir/GetFile.php?ClassName=Education&amp;amp;FileIndex=Kpod.Ag.11&amp;amp;URL=/T_Education/Kpod.Ag.11_0.pdf" title="دانلود فایل"&gt;دانلود فایل&lt;/a&gt;</t>
  </si>
  <si>
    <t>پرورش اسب ( بازنگری شده )</t>
  </si>
  <si>
    <t>1386/08/19</t>
  </si>
  <si>
    <t>&lt;a href="http://hes.msrt.ir/GetFile.php?ClassName=Education&amp;amp;FileIndex=Kterm.Ag.26&amp;amp;URL=/T_Education/Kterm.Ag.26_0.pdf" title="دانلود فایل"&gt;دانلود فایل&lt;/a&gt;</t>
  </si>
  <si>
    <t>پرورش اسب (باز نگری شده )</t>
  </si>
  <si>
    <t>&lt;a href="http://hes.msrt.ir/GetFile.php?ClassName=Education&amp;amp;FileIndex=Term.Ag.48&amp;amp;URL=/T_Education/Term.Ag.48_0.pdf" title="دانلود فایل"&gt;دانلود فایل&lt;/a&gt;</t>
  </si>
  <si>
    <t>پرورش زنبور عسل</t>
  </si>
  <si>
    <t>&lt;a href="http://hes.msrt.ir/GetFile.php?ClassName=Education&amp;amp;FileIndex=Term.Ag.23&amp;amp;URL=/T_Education/Term.Ag.23_0.pdf" title="دانلود فایل"&gt;دانلود فایل&lt;/a&gt;</t>
  </si>
  <si>
    <t>&lt;a href="http://hes.msrt.ir/GetFile.php?ClassName=Education&amp;amp;FileIndex=Kterm.Ag.10&amp;amp;URL=/T_Education/Kterm.Ag.10_0.pdf" title="دانلود فایل"&gt;دانلود فایل&lt;/a&gt;</t>
  </si>
  <si>
    <t>پرورش زنبور عسل ( بازنگری شده )</t>
  </si>
  <si>
    <t>1385/07/29</t>
  </si>
  <si>
    <t>&lt;a href="http://hes.msrt.ir/GetFile.php?ClassName=Education&amp;amp;FileIndex=Term.Ag.47&amp;amp;URL=/T_Education/Term.Ag.47_0.pdf" title="دانلود فایل"&gt;دانلود فایل&lt;/a&gt;</t>
  </si>
  <si>
    <t>پرورش طیور</t>
  </si>
  <si>
    <t>&lt;a href="http://hes.msrt.ir/GetFile.php?ClassName=Education&amp;amp;FileIndex=Kterm.Ag.06&amp;amp;URL=/T_Education/Kterm.Ag.06_0.pdf" title="دانلود فایل"&gt;دانلود فایل&lt;/a&gt;</t>
  </si>
  <si>
    <t>1388/10/13</t>
  </si>
  <si>
    <t>&lt;a href="http://hes.msrt.ir/GetFile.php?ClassName=Education&amp;amp;FileIndex=Pod.Ag.34&amp;amp;URL=/T_Education/Pod.Ag.34_0.pdf" title="دانلود فایل"&gt;دانلود فایل&lt;/a&gt;</t>
  </si>
  <si>
    <t>&lt;a href="http://hes.msrt.ir/GetFile.php?ClassName=Education&amp;amp;FileIndex=Kterm.Ag.33&amp;amp;URL=/T_Education/Kterm.Ag.33_0.pdf" title="دانلود فایل"&gt;دانلود فایل&lt;/a&gt;</t>
  </si>
  <si>
    <t>پرورش طیور (بازنگری شده )</t>
  </si>
  <si>
    <t>&lt;a href="http://hes.msrt.ir/GetFile.php?ClassName=Education&amp;amp;FileIndex=Term.Ag.49&amp;amp;URL=/T_Education/Term.Ag.49_0.pdf" title="دانلود فایل"&gt;دانلود فایل&lt;/a&gt;</t>
  </si>
  <si>
    <t>پرورش گاو</t>
  </si>
  <si>
    <t>&lt;a href="http://hes.msrt.ir/GetFile.php?ClassName=Education&amp;amp;FileIndex=Pod.Ag.27&amp;amp;URL=/T_Education/Pod.Ag.27_0.pdf" title="دانلود فایل"&gt;دانلود فایل&lt;/a&gt;</t>
  </si>
  <si>
    <t>&lt;a href="http://hes.msrt.ir/GetFile.php?ClassName=Education&amp;amp;FileIndex=Kterm.Ag.32&amp;amp;URL=/T_Education/Kterm.Ag.32_0.pdf" title="دانلود فایل"&gt;دانلود فایل&lt;/a&gt;</t>
  </si>
  <si>
    <t>پرورش گاو (بازنگری شده )</t>
  </si>
  <si>
    <t>&lt;a href="http://hes.msrt.ir/GetFile.php?ClassName=Education&amp;amp;FileIndex=Term.Ag.50&amp;amp;URL=/T_Education/Term.Ag.50_0.pdf" title="دانلود فایل"&gt;دانلود فایل&lt;/a&gt;</t>
  </si>
  <si>
    <t>پرورش گاو و گاو میش</t>
  </si>
  <si>
    <t>&lt;a href="http://hes.msrt.ir/GetFile.php?ClassName=Education&amp;amp;FileIndex=Term.Ag.01&amp;amp;URL=/T_Education/Term.Ag.01_0.pdf" title="دانلود فایل"&gt;دانلود فایل&lt;/a&gt;</t>
  </si>
  <si>
    <t>پرورش گاو و گاومیش</t>
  </si>
  <si>
    <t>&lt;a href="http://hes.msrt.ir/GetFile.php?ClassName=Education&amp;amp;FileIndex=Kterm.Ag.07&amp;amp;URL=/T_Education/Kterm.Ag.07_0.pdf" title="دانلود فایل"&gt;دانلود فایل&lt;/a&gt;</t>
  </si>
  <si>
    <t>پرورش گوسفند و بز</t>
  </si>
  <si>
    <t>&lt;a href="http://hes.msrt.ir/GetFile.php?ClassName=Education&amp;amp;FileIndex=Kterm.Ag.14&amp;amp;URL=/T_Education/Kterm.Ag.14_0.pdf" title="دانلود فایل"&gt;دانلود فایل&lt;/a&gt;</t>
  </si>
  <si>
    <t>&lt;a href="http://hes.msrt.ir/GetFile.php?ClassName=Education&amp;amp;FileIndex=Pod.Ag.24&amp;amp;URL=/T_Education/Pod.Ag.24_0.pdf" title="دانلود فایل"&gt;دانلود فایل&lt;/a&gt;</t>
  </si>
  <si>
    <t>پرورش گوسفند و بز ( بازنگری شده )</t>
  </si>
  <si>
    <t>&lt;a href="http://hes.msrt.ir/GetFile.php?ClassName=Education&amp;amp;FileIndex=Term.Ag.51&amp;amp;URL=/T_Education/Term.Ag.51_0.pdf" title="دانلود فایل"&gt;دانلود فایل&lt;/a&gt;</t>
  </si>
  <si>
    <t>پست</t>
  </si>
  <si>
    <t>&lt;a href="http://hes.msrt.ir/GetFile.php?ClassName=Education&amp;amp;FileIndex=Kterm.Ma.11&amp;amp;URL=/T_Education/Kterm.Ma.11_0.pdf" title="دانلود فایل"&gt;دانلود فایل&lt;/a&gt;</t>
  </si>
  <si>
    <t>1373/02/18</t>
  </si>
  <si>
    <t>&lt;a href="http://hes.msrt.ir/GetFile.php?ClassName=Education&amp;amp;FileIndex=Term.Ma.01&amp;amp;URL=/T_Education/Term.Ma.01_0.pdf" title="دانلود فایل"&gt;دانلود فایل&lt;/a&gt;</t>
  </si>
  <si>
    <t>پست بانک</t>
  </si>
  <si>
    <t>&lt;a href="http://hes.msrt.ir/GetFile.php?ClassName=Education&amp;amp;FileIndex=Kterm.Ma.07&amp;amp;URL=/T_Education/Kterm.Ma.07_0.pdf" title="دانلود فایل"&gt;دانلود فایل&lt;/a&gt;</t>
  </si>
  <si>
    <t>چاپ و نشر</t>
  </si>
  <si>
    <t>&lt;a href="http://hes.msrt.ir/GetFile.php?ClassName=Education&amp;amp;FileIndex=Term.Ar.03&amp;amp;URL=/T_Education/Term.Ar.03_0.pdf" title="دانلود فایل"&gt;دانلود فایل&lt;/a&gt;</t>
  </si>
  <si>
    <t>&lt;a href="http://hes.msrt.ir/GetFile.php?ClassName=Education&amp;amp;FileIndex=Kterm.Ar.16&amp;amp;URL=/T_Education/Kterm.Ar.16_0.pdf" title="دانلود فایل"&gt;دانلود فایل&lt;/a&gt;</t>
  </si>
  <si>
    <t>چاپ و نشر- آماده سازی چاپ</t>
  </si>
  <si>
    <t>1385/10/30</t>
  </si>
  <si>
    <t>&lt;a href="http://hes.msrt.ir/GetFile.php?ClassName=Education&amp;amp;FileIndex=Kpod.Ar.04&amp;amp;URL=/T_Education/Kpod.Ar.04_0.pdf" title="دانلود فایل"&gt;دانلود فایل&lt;/a&gt;</t>
  </si>
  <si>
    <t>چاپ و نشر- تکنولوژی امور تکمیلی چاپ</t>
  </si>
  <si>
    <t>چاپ و نشر- طراحی چاپ</t>
  </si>
  <si>
    <t>چاپ و نشر- فرایند چاپ</t>
  </si>
  <si>
    <t>چاپ و نشر-آماده سازی چاپ</t>
  </si>
  <si>
    <t>&lt;a href="http://hes.msrt.ir/GetFile.php?ClassName=Education&amp;amp;FileIndex=Kterm.Ar.13&amp;amp;URL=/T_Education/Kterm.Ar.13_0.pdf" title="دانلود فایل"&gt;دانلود فایل&lt;/a&gt;</t>
  </si>
  <si>
    <t>چاپ و نشر-تکنولوژی امور تکمیلی چاپ</t>
  </si>
  <si>
    <t>چاپ و نشر-فرایند چاپ</t>
  </si>
  <si>
    <t>چاپ گرایش پیش از چاپ</t>
  </si>
  <si>
    <t>&lt;a href="http://hes.msrt.ir/GetFile.php?ClassName=Education&amp;amp;FileIndex=Pod.Ar.20&amp;amp;URL=/T_Education/Pod.Ar.20_0.pdf" title="دانلود فایل"&gt;دانلود فایل&lt;/a&gt;</t>
  </si>
  <si>
    <t>&lt;a href="http://hes.msrt.ir/GetFile.php?ClassName=Education&amp;amp;FileIndex=Term.Ar.16&amp;amp;URL=/T_Education/Term.Ar.16_0.pdf" title="دانلود فایل"&gt;دانلود فایل&lt;/a&gt;</t>
  </si>
  <si>
    <t>چاپ گرایش چاپ و امور تکمیلی</t>
  </si>
  <si>
    <t>ژئو الکتریک</t>
  </si>
  <si>
    <t>1366/12/22</t>
  </si>
  <si>
    <t>&lt;a href="http://hes.msrt.ir/GetFile.php?ClassName=Education&amp;amp;FileIndex=Educ_2101&amp;amp;URL=/T_Education/Educ_2101_0.pdf" title="دانلود فایل"&gt;دانلود فایل&lt;/a&gt;</t>
  </si>
  <si>
    <t>ژئو مورفولوژی</t>
  </si>
  <si>
    <t>1395/09/14</t>
  </si>
  <si>
    <t>علوم جغرافیایی</t>
  </si>
  <si>
    <t>&lt;a href="http://hes.msrt.ir/GetFile.php?ClassName=Education&amp;amp;FileIndex=1493296351&amp;amp;URL=/T_Education/1493296351_0.pdf" title="دانلود فایل"&gt;دانلود فایل&lt;/a&gt;</t>
  </si>
  <si>
    <t>ژئومغناطیس</t>
  </si>
  <si>
    <t>&lt;a href="http://hes.msrt.ir/GetFile.php?ClassName=Education&amp;amp;FileIndex=Educ_2103&amp;amp;URL=/T_Education/Educ_2103_0.pdf" title="دانلود فایل"&gt;دانلود فایل&lt;/a&gt;</t>
  </si>
  <si>
    <t>ژنتیک</t>
  </si>
  <si>
    <t>1394/07/19</t>
  </si>
  <si>
    <t>&lt;a href="http://hes.msrt.ir/GetFile.php?ClassName=Education&amp;amp;FileIndex=1496739940&amp;amp;URL=/T_Education/1496739940_0.pdf" title="دانلود فایل"&gt;دانلود فایل&lt;/a&gt;</t>
  </si>
  <si>
    <t>کاردانی حرفه ای امور زائرین</t>
  </si>
  <si>
    <t>&lt;a href="http://hes.msrt.ir/GetFile.php?ClassName=Education&amp;amp;FileIndex=kd.mo.53&amp;amp;URL=/T_Education/kd.mo.53_0.pdf" title="دانلود فایل"&gt;دانلود فایل&lt;/a&gt;</t>
  </si>
  <si>
    <t>کاردانی حرفه ای حج و زیارت</t>
  </si>
  <si>
    <t>&lt;a href="http://hes.msrt.ir/GetFile.php?ClassName=Education&amp;amp;FileIndex=kd.mo.67&amp;amp;URL=/T_Education/kd.mo.67_0.pdf" title="دانلود فایل"&gt;دانلود فایل&lt;/a&gt;</t>
  </si>
  <si>
    <t>کاردانی حرفه ای حقوق ثبتی</t>
  </si>
  <si>
    <t>1391/10/10</t>
  </si>
  <si>
    <t>&lt;a href="http://hes.msrt.ir/GetFile.php?ClassName=Education&amp;amp;FileIndex=kd.mo.29&amp;amp;URL=/T_Education/kd.mo.29_0.pdf" title="دانلود فایل"&gt;دانلود فایل&lt;/a&gt;</t>
  </si>
  <si>
    <t>کاردانی حرفه ای خدمات گمرکی</t>
  </si>
  <si>
    <t>1391/02/21</t>
  </si>
  <si>
    <t>&lt;a href="http://hes.msrt.ir/GetFile.php?ClassName=Education&amp;amp;FileIndex=kd.mo.23&amp;amp;URL=/T_Education/kd.mo.23_0.pdf" title="دانلود فایل"&gt;دانلود فایل&lt;/a&gt;</t>
  </si>
  <si>
    <t>کاردانی حرفه ای سلامت یاری</t>
  </si>
  <si>
    <t>&lt;a href="http://hes.msrt.ir/GetFile.php?ClassName=Education&amp;amp;FileIndex=kd.mo.15&amp;amp;URL=/T_Education/kd.mo.15_0.pdf" title="دانلود فایل"&gt;دانلود فایل&lt;/a&gt;</t>
  </si>
  <si>
    <t>کاردانی فنی ارتباطات و فناوری اطلاعات( ICT)</t>
  </si>
  <si>
    <t>&lt;a href="http://hes.msrt.ir/GetFile.php?ClassName=Education&amp;amp;FileIndex=kd.sa.43&amp;amp;URL=/T_Education/kd.sa.43_0.pdf" title="دانلود فایل"&gt;دانلود فایل&lt;/a&gt;</t>
  </si>
  <si>
    <t>کاردانی فنی الکترونیک صنعتی</t>
  </si>
  <si>
    <t>&lt;a href="http://hes.msrt.ir/GetFile.php?ClassName=Education&amp;amp;FileIndex=kd.sa.150&amp;amp;URL=/T_Education/kd.sa.150_0.pdf" title="دانلود فایل"&gt;دانلود فایل&lt;/a&gt;</t>
  </si>
  <si>
    <t>کاردانی فنی ایمنی کار و حفاظت</t>
  </si>
  <si>
    <t>&lt;a href="http://hes.msrt.ir/GetFile.php?ClassName=Education&amp;amp;FileIndex=kd.sa.76&amp;amp;URL=/T_Education/kd.sa.76_0.pdf" title="دانلود فایل"&gt;دانلود فایل&lt;/a&gt;</t>
  </si>
  <si>
    <t>کاردانی فنی برق - برق خودروهای زرهی</t>
  </si>
  <si>
    <t>&lt;a href="http://hes.msrt.ir/GetFile.php?ClassName=Education&amp;amp;FileIndex=kd.sa.142&amp;amp;URL=/T_Education/kd.sa.142_0.pdf" title="دانلود فایل"&gt;دانلود فایل&lt;/a&gt;</t>
  </si>
  <si>
    <t>کاردانی فنی تعمیر و نگهداری هواپیما</t>
  </si>
  <si>
    <t>&lt;a href="http://hes.msrt.ir/GetFile.php?ClassName=Education&amp;amp;FileIndex=kd.sa.82&amp;amp;URL=/T_Education/kd.sa.82_0.pdf" title="دانلود فایل"&gt;دانلود فایل&lt;/a&gt;</t>
  </si>
  <si>
    <t>کاردانی فنی جوشکاری</t>
  </si>
  <si>
    <t>&lt;a href="http://hes.msrt.ir/GetFile.php?ClassName=Education&amp;amp;FileIndex=kd.sa.25&amp;amp;URL=/T_Education/kd.sa.25_0.pdf" title="دانلود فایل"&gt;دانلود فایل&lt;/a&gt;</t>
  </si>
  <si>
    <t>کاردانی فنی شهر سازی</t>
  </si>
  <si>
    <t>&lt;a href="http://hes.msrt.ir/GetFile.php?ClassName=Education&amp;amp;FileIndex=kd.sa.08&amp;amp;URL=/T_Education/kd.sa.08_0.pdf" title="دانلود فایل"&gt;دانلود فایل&lt;/a&gt;</t>
  </si>
  <si>
    <t>کاردانی فنی صنایع شیمیایی - پالایش گاز</t>
  </si>
  <si>
    <t>&lt;a href="http://hes.msrt.ir/GetFile.php?ClassName=Education&amp;amp;FileIndex=kd.sa.95&amp;amp;URL=/T_Education/kd.sa.95_0.pdf" title="دانلود فایل"&gt;دانلود فایل&lt;/a&gt;</t>
  </si>
  <si>
    <t>کاردانی فنی عمران - بتن</t>
  </si>
  <si>
    <t>1393/03/04</t>
  </si>
  <si>
    <t>&lt;a href="http://hes.msrt.ir/GetFile.php?ClassName=Education&amp;amp;FileIndex=kd.sa.154&amp;amp;URL=/T_Education/kd.sa.154_0.pdf" title="دانلود فایل"&gt;دانلود فایل&lt;/a&gt;</t>
  </si>
  <si>
    <t>کاردانی فنی عمران - راهسازی</t>
  </si>
  <si>
    <t>&lt;a href="http://hes.msrt.ir/GetFile.php?ClassName=Education&amp;amp;FileIndex=kd.sa.18&amp;amp;URL=/T_Education/kd.sa.18_0.pdf" title="دانلود فایل"&gt;دانلود فایل&lt;/a&gt;</t>
  </si>
  <si>
    <t>کاردانی فنی ممیزی انرژی - ساختمان</t>
  </si>
  <si>
    <t>&lt;a href="http://hes.msrt.ir/GetFile.php?ClassName=Education&amp;amp;FileIndex=kd.sa.07&amp;amp;URL=/T_Education/kd.sa.07_0.pdf" title="دانلود فایل"&gt;دانلود فایل&lt;/a&gt;</t>
  </si>
  <si>
    <t>کاردانی فنی مکانیک - ساخت و تولید قالب های فلزی</t>
  </si>
  <si>
    <t>&lt;a href="http://hes.msrt.ir/GetFile.php?ClassName=Education&amp;amp;FileIndex=kd.sa.10&amp;amp;URL=/T_Education/kd.sa.10_0.pdf" title="دانلود فایل"&gt;دانلود فایل&lt;/a&gt;</t>
  </si>
  <si>
    <t>کاردانی فنی مکانیک - نیروگاه حرارتی</t>
  </si>
  <si>
    <t>&lt;a href="http://hes.msrt.ir/GetFile.php?ClassName=Education&amp;amp;FileIndex=kd.sa.141&amp;amp;URL=/T_Education/kd.sa.141_0.pdf" title="دانلود فایل"&gt;دانلود فایل&lt;/a&gt;</t>
  </si>
  <si>
    <t>کاردانی فنی مکانیک – مکانیک ماشین های راهسازی</t>
  </si>
  <si>
    <t>&lt;a href="http://hes.msrt.ir/GetFile.php?ClassName=Education&amp;amp;FileIndex=kd.sa.91&amp;amp;URL=/T_Education/kd.sa.91_0.pdf" title="دانلود فایل"&gt;دانلود فایل&lt;/a&gt;</t>
  </si>
  <si>
    <t>کاردانی فنی نقشه‌کشی صنعتی</t>
  </si>
  <si>
    <t>&lt;a href="http://hes.msrt.ir/GetFile.php?ClassName=Education&amp;amp;FileIndex=kd.sa.03&amp;amp;URL=/T_Education/kd.sa.03_0.pdf" title="دانلود فایل"&gt;دانلود فایل&lt;/a&gt;</t>
  </si>
  <si>
    <t>کارشناسی حرفه ای مروج اندیشه و تربیت اسلامی</t>
  </si>
  <si>
    <t>1394/03/06</t>
  </si>
  <si>
    <t>&lt;a href="http://hes.msrt.ir/GetFile.php?ClassName=Education&amp;amp;FileIndex=ksh.fa.85&amp;amp;URL=/T_Education/ksh.fa.85_0.pdf" title="دانلود فایل"&gt;دانلود فایل&lt;/a&gt;</t>
  </si>
  <si>
    <t>کتابداری و اطلاع رسانی</t>
  </si>
  <si>
    <t>&lt;a href="http://hes.msrt.ir/GetFile.php?ClassName=Education&amp;amp;FileIndex=Pod.Ar.05&amp;amp;URL=/T_Education/Pod.Ar.05_0.pdf" title="دانلود فایل"&gt;دانلود فایل&lt;/a&gt;</t>
  </si>
  <si>
    <t>کتابداری و اطلاع‌رسانی</t>
  </si>
  <si>
    <t>&lt;a href="http://hes.msrt.ir/GetFile.php?ClassName=Education&amp;amp;FileIndex=Kterm.Ar.07&amp;amp;URL=/T_Education/Kterm.Ar.07_0.pdf" title="دانلود فایل"&gt;دانلود فایل&lt;/a&gt;</t>
  </si>
  <si>
    <t>کتابداری واطلاع رسانی</t>
  </si>
  <si>
    <t>&lt;a href="http://hes.msrt.ir/GetFile.php?ClassName=Education&amp;amp;FileIndex=Term.Ar.04&amp;amp;URL=/T_Education/Term.Ar.04_0.pdf" title="دانلود فایل"&gt;دانلود فایل&lt;/a&gt;</t>
  </si>
  <si>
    <t>کشت و آماده‌سازی توتون</t>
  </si>
  <si>
    <t>&lt;a href="http://hes.msrt.ir/GetFile.php?ClassName=Education&amp;amp;FileIndex=Term.Ag.35&amp;amp;URL=/T_Education/Term.Ag.35_0.pdf" title="دانلود فایل"&gt;دانلود فایل&lt;/a&gt;</t>
  </si>
  <si>
    <t>کمک مهندسی پرواز</t>
  </si>
  <si>
    <t>&lt;a href="http://hes.msrt.ir/GetFile.php?ClassName=Education&amp;amp;FileIndex=Pod.In.04&amp;amp;URL=/T_Education/Pod.In.04_0.pdf" title="دانلود فایل"&gt;دانلود فایل&lt;/a&gt;</t>
  </si>
  <si>
    <t>کمک مهندسی پرواز(بازنگری شده )</t>
  </si>
  <si>
    <t>&lt;a href="http://hes.msrt.ir/GetFile.php?ClassName=Education&amp;amp;FileIndex=Term.In.117&amp;amp;URL=/T_Education/Term.In.117_0.pdf" title="دانلود فایل"&gt;دانلود فایل&lt;/a&gt;</t>
  </si>
  <si>
    <t>کنترل در صنعت سیمان</t>
  </si>
  <si>
    <t>&lt;a href="http://hes.msrt.ir/GetFile.php?ClassName=Education&amp;amp;FileIndex=Term.In.83&amp;amp;URL=/T_Education/Term.In.83_0.pdf" title="دانلود فایل"&gt;دانلود فایل&lt;/a&gt;</t>
  </si>
  <si>
    <t>کنترل صنعتی</t>
  </si>
  <si>
    <t>&lt;a href="http://hes.msrt.ir/GetFile.php?ClassName=Education&amp;amp;FileIndex=Term.In.54&amp;amp;URL=/T_Education/Term.In.54_0.pdf" title="دانلود فایل"&gt;دانلود فایل&lt;/a&gt;</t>
  </si>
  <si>
    <t>&lt;a href="http://hes.msrt.ir/GetFile.php?ClassName=Education&amp;amp;FileIndex=Pod.In.25&amp;amp;URL=/T_Education/Pod.In.25_0.pdf" title="دانلود فایل"&gt;دانلود فایل&lt;/a&gt;</t>
  </si>
  <si>
    <t>کنترل کیفی خودرو</t>
  </si>
  <si>
    <t>&lt;a href="http://hes.msrt.ir/GetFile.php?ClassName=Education&amp;amp;FileIndex=Pod.In.18&amp;amp;URL=/T_Education/Pod.In.18_0.pdf" title="دانلود فایل"&gt;دانلود فایل&lt;/a&gt;</t>
  </si>
  <si>
    <t>&lt;a href="http://hes.msrt.ir/GetFile.php?ClassName=Education&amp;amp;FileIndex=Term.In.98&amp;amp;URL=/T_Education/Term.In.98_0.pdf" title="دانلود فایل"&gt;دانلود فایل&lt;/a&gt;</t>
  </si>
  <si>
    <t>کنترل کیفی قطعات خودرو</t>
  </si>
  <si>
    <t>&lt;a href="http://hes.msrt.ir/GetFile.php?ClassName=Education&amp;amp;FileIndex=Pod.In.36&amp;amp;URL=/T_Education/Pod.In.36_0.pdf" title="دانلود فایل"&gt;دانلود فایل&lt;/a&gt;</t>
  </si>
  <si>
    <t>کنترل کیفی قطعات خودرو (مکانیکی)</t>
  </si>
  <si>
    <t>1379/03/22</t>
  </si>
  <si>
    <t>&lt;a href="http://hes.msrt.ir/GetFile.php?ClassName=Education&amp;amp;FileIndex=Term.In.84&amp;amp;URL=/T_Education/Term.In.84_0.pdf" title="دانلود فایل"&gt;دانلود فایل&lt;/a&gt;</t>
  </si>
  <si>
    <t>کنترل کیفیت در صنعت سیمان</t>
  </si>
  <si>
    <t>&lt;a href="http://hes.msrt.ir/GetFile.php?ClassName=Education&amp;amp;FileIndex=Pod.In.39&amp;amp;URL=/T_Education/Pod.In.39_0.pdf" title="دانلود فایل"&gt;دانلود فایل&lt;/a&gt;</t>
  </si>
  <si>
    <t>کنترل کیفیت درصنعت سیمان</t>
  </si>
  <si>
    <t>&lt;a href="http://hes.msrt.ir/GetFile.php?ClassName=Education&amp;amp;FileIndex=Term.In.81&amp;amp;URL=/T_Education/Term.In.81_0.pdf" title="دانلود فایل"&gt;دانلود فایل&lt;/a&gt;</t>
  </si>
  <si>
    <t>کنترل کیفیت قطعات مکانیکی</t>
  </si>
  <si>
    <t>&lt;a href="http://hes.msrt.ir/GetFile.php?ClassName=Education&amp;amp;FileIndex=Term.In.150&amp;amp;URL=/T_Education/Term.In.150_0.pdf" title="دانلود فایل"&gt;دانلود فایل&lt;/a&gt;</t>
  </si>
  <si>
    <t>&lt;a href="http://hes.msrt.ir/GetFile.php?ClassName=Education&amp;amp;FileIndex=Pod.In.71&amp;amp;URL=/T_Education/Pod.In.71_0.pdf" title="دانلود فایل"&gt;دانلود فایل&lt;/a&gt;</t>
  </si>
  <si>
    <t>گرافیک</t>
  </si>
  <si>
    <t>&lt;a href="http://hes.msrt.ir/GetFile.php?ClassName=Education&amp;amp;FileIndex=Term.Ar.14&amp;amp;URL=/T_Education/Term.Ar.14_0.pdf" title="دانلود فایل"&gt;دانلود فایل&lt;/a&gt;</t>
  </si>
  <si>
    <t>&lt;a href="http://hes.msrt.ir/GetFile.php?ClassName=Education&amp;amp;FileIndex=Kpod.Ar.03&amp;amp;URL=/T_Education/Kpod.Ar.03_0.pdf" title="دانلود فایل"&gt;دانلود فایل&lt;/a&gt;</t>
  </si>
  <si>
    <t>&lt;a href="http://hes.msrt.ir/GetFile.php?ClassName=Education&amp;amp;FileIndex=Pod.Ar.18&amp;amp;URL=/T_Education/Pod.Ar.18_0.pdf" title="دانلود فایل"&gt;دانلود فایل&lt;/a&gt;</t>
  </si>
  <si>
    <t>گرافیک رایانه</t>
  </si>
  <si>
    <t>&lt;a href="http://hes.msrt.ir/GetFile.php?ClassName=Education&amp;amp;FileIndex=Pod.Ar.02&amp;amp;URL=/T_Education/Pod.Ar.02_0.pdf" title="دانلود فایل"&gt;دانلود فایل&lt;/a&gt;</t>
  </si>
  <si>
    <t>گرافیک رایانه ای</t>
  </si>
  <si>
    <t>&lt;a href="http://hes.msrt.ir/GetFile.php?ClassName=Education&amp;amp;FileIndex=Term.Ar.07&amp;amp;URL=/T_Education/Term.Ar.07_0.pdf" title="دانلود فایل"&gt;دانلود فایل&lt;/a&gt;</t>
  </si>
  <si>
    <t>گرافیک- تصویرسازی</t>
  </si>
  <si>
    <t>گرافیک- طراحی چاپ</t>
  </si>
  <si>
    <t>گرافیک- گرافیک</t>
  </si>
  <si>
    <t>گرافیک-تصویرسازی</t>
  </si>
  <si>
    <t>&lt;a href="http://hes.msrt.ir/GetFile.php?ClassName=Education&amp;amp;FileIndex=Kterm.Ar.11&amp;amp;URL=/T_Education/Kterm.Ar.11_0.pdf" title="دانلود فایل"&gt;دانلود فایل&lt;/a&gt;</t>
  </si>
  <si>
    <t>گرافیک-چاپ</t>
  </si>
  <si>
    <t>گرافیک-گرافیک</t>
  </si>
  <si>
    <t>گریم</t>
  </si>
  <si>
    <t>&lt;a href="http://hes.msrt.ir/GetFile.php?ClassName=Education&amp;amp;FileIndex=Pod.Ar.21&amp;amp;URL=/T_Education/Pod.Ar.21_0.pdf" title="دانلود فایل"&gt;دانلود فایل&lt;/a&gt;</t>
  </si>
  <si>
    <t>گریم و ماسک</t>
  </si>
  <si>
    <t>&lt;a href="http://hes.msrt.ir/GetFile.php?ClassName=Education&amp;amp;FileIndex=Kpod.Ar.11&amp;amp;URL=/T_Education/Kpod.Ar.11_0.pdf" title="دانلود فایل"&gt;دانلود فایل&lt;/a&gt;</t>
  </si>
  <si>
    <t>&lt;a href="http://hes.msrt.ir/GetFile.php?ClassName=Education&amp;amp;FileIndex=Pod.Ar.09&amp;amp;URL=/T_Education/Pod.Ar.09_0.pdf" title="دانلود فایل"&gt;دانلود فایل&lt;/a&gt;</t>
  </si>
  <si>
    <t>&lt;a href="http://hes.msrt.ir/GetFile.php?ClassName=Education&amp;amp;FileIndex=Kterm.Ar.19&amp;amp;URL=/T_Education/Kterm.Ar.19_0.pdf" title="دانلود فایل"&gt;دانلود فایل&lt;/a&gt;</t>
  </si>
  <si>
    <t>گل و گیاه زینتی</t>
  </si>
  <si>
    <t>&lt;a href="http://hes.msrt.ir/GetFile.php?ClassName=Education&amp;amp;FileIndex=Pod.Ag.38&amp;amp;URL=/T_Education/Pod.Ag.38_0.pdf" title="دانلود فایل"&gt;دانلود فایل&lt;/a&gt;</t>
  </si>
  <si>
    <t>گل وگیاهان زینتی</t>
  </si>
  <si>
    <t>&lt;a href="http://hes.msrt.ir/GetFile.php?ClassName=Education&amp;amp;FileIndex=Term.Ag.29&amp;amp;URL=/T_Education/Term.Ag.29_0.pdf" title="دانلود فایل"&gt;دانلود فایل&lt;/a&gt;</t>
  </si>
  <si>
    <t>گوشت و فرآورده های گوشتی</t>
  </si>
  <si>
    <t>&lt;a href="http://hes.msrt.ir/GetFile.php?ClassName=Education&amp;amp;FileIndex=Kterm.Ag.15&amp;amp;URL=/T_Education/Kterm.Ag.15_0.pdf" title="دانلود فایل"&gt;دانلود فایل&lt;/a&gt;</t>
  </si>
  <si>
    <t>گوشت و فراورده‌های گوشتی</t>
  </si>
  <si>
    <t>&lt;a href="http://hes.msrt.ir/GetFile.php?ClassName=Education&amp;amp;FileIndex=Term.Ag.21&amp;amp;URL=/T_Education/Term.Ag.21_0.pdf" title="دانلود فایل"&gt;دانلود فایل&lt;/a&gt;</t>
  </si>
  <si>
    <t>مهندسی تکنولوژی صنایع چوب و کاغذ - سازه‌های چوبی</t>
  </si>
  <si>
    <t>&lt;a href="http://hes.msrt.ir/GetFile.php?ClassName=Education&amp;amp;FileIndex=Kterm.In.07&amp;amp;URL=/T_Education/Kterm.In.07_0.pdf" title="دانلود فایل"&gt;دانلود فایل&lt;/a&gt;</t>
  </si>
  <si>
    <t>مهندسی حمل و نقل و ترافیک شهری</t>
  </si>
  <si>
    <t>&lt;a href="http://hes.msrt.ir/GetFile.php?ClassName=Education&amp;amp;FileIndex=Kterm.In.06&amp;amp;URL=/T_Education/Kterm.In.06_0.pdf" title="دانلود فایل"&gt;دانلود فایل&lt;/a&gt;</t>
  </si>
  <si>
    <t>&lt;a href="http://hes.msrt.ir/GetFile.php?ClassName=Education&amp;amp;FileIndex=peyvaste.In.20&amp;amp;URL=/T_Education/peyvaste.In.20_0.pdf" title="دانلود فایل"&gt;دانلود فایل&lt;/a&gt;</t>
  </si>
  <si>
    <t>آب زمین شناسی</t>
  </si>
  <si>
    <t>1394/03/17</t>
  </si>
  <si>
    <t>&lt;a href="http://hes.msrt.ir/GetFile.php?ClassName=Education&amp;amp;FileIndex=_1575802535&amp;amp;URL=/T_Education/_1575802535_1.pdf" title="دانلود فایل"&gt;دانلود فایل&lt;/a&gt;</t>
  </si>
  <si>
    <t>آب و هواشناسی</t>
  </si>
  <si>
    <t>1400/02/05</t>
  </si>
  <si>
    <t>&lt;a href="http://hes.msrt.ir/GetFile.php?ClassName=Education&amp;amp;FileIndex=_1624167234&amp;amp;URL=/T_Education/_1624167234_1.pdf" title="دانلود فایل"&gt;دانلود فایل&lt;/a&gt;</t>
  </si>
  <si>
    <t>1387/08/11</t>
  </si>
  <si>
    <t>&lt;a href="http://hes.msrt.ir/GetFile.php?ClassName=Education&amp;amp;FileIndex=Educ_5254&amp;amp;URL=/T_Education/Educ_5254_0.pdf" title="دانلود فایل"&gt;دانلود فایل&lt;/a&gt;</t>
  </si>
  <si>
    <t>&lt;a href="http://hes.msrt.ir/GetFile.php?ClassName=Education&amp;amp;FileIndex=1493296659&amp;amp;URL=/T_Education/1493296659_0.pdf" title="دانلود فایل"&gt;دانلود فایل&lt;/a&gt;</t>
  </si>
  <si>
    <t>1395/08/16</t>
  </si>
  <si>
    <t>&lt;a href="http://hes.msrt.ir/GetFile.php?ClassName=Education&amp;amp;FileIndex=1481358227&amp;amp;URL=/T_Education/1481358227_0.pdf" title="دانلود فایل"&gt;دانلود فایل&lt;/a&gt;</t>
  </si>
  <si>
    <t>آب و هواشناسی (اقلیم شناسی) گرایش آب هواشناسی کاربردی</t>
  </si>
  <si>
    <t>1388/10/19</t>
  </si>
  <si>
    <t>&lt;a href="http://hes.msrt.ir/GetFile.php?ClassName=Education&amp;amp;FileIndex=Educ_5111&amp;amp;URL=/T_Education/Educ_5111_0.pdf" title="دانلود فایل"&gt;دانلود فایل&lt;/a&gt;</t>
  </si>
  <si>
    <t>آب و هواشناسی (اقلیم شناسی) گرایش آب و هوا شناسی دیرینه</t>
  </si>
  <si>
    <t>1390/09/05</t>
  </si>
  <si>
    <t>&lt;a href="http://hes.msrt.ir/GetFile.php?ClassName=Education&amp;amp;FileIndex=Educ_5009&amp;amp;URL=/T_Education/Educ_5009_0.pdf" title="دانلود فایل"&gt;دانلود فایل&lt;/a&gt;</t>
  </si>
  <si>
    <t>آب و هواشناسی (اقلیم شناسی) گرایش آب و هوا شناسی شهری</t>
  </si>
  <si>
    <t>&lt;a href="http://hes.msrt.ir/GetFile.php?ClassName=Education&amp;amp;FileIndex=Educ_5008&amp;amp;URL=/T_Education/Educ_5008_0.pdf" title="دانلود فایل"&gt;دانلود فایل&lt;/a&gt;</t>
  </si>
  <si>
    <t>آب و هواشناسی (اقلیم شناسی) گرایش آب و هواشناسی سینوپتیک</t>
  </si>
  <si>
    <t>&lt;a href="http://hes.msrt.ir/GetFile.php?ClassName=Education&amp;amp;FileIndex=Educ_5011&amp;amp;URL=/T_Education/Educ_5011_0.pdf" title="دانلود فایل"&gt;دانلود فایل&lt;/a&gt;</t>
  </si>
  <si>
    <t>&lt;a href="http://hes.msrt.ir/GetFile.php?ClassName=Education&amp;amp;FileIndex=Educ_5114&amp;amp;URL=/T_Education/Educ_5114_0.pdf" title="دانلود فایل"&gt;دانلود فایل&lt;/a&gt;</t>
  </si>
  <si>
    <t>آب و هواشناسی (اقلیم شناسی) گرایش آب و هواشناسی شهری</t>
  </si>
  <si>
    <t>&lt;a href="http://hes.msrt.ir/GetFile.php?ClassName=Education&amp;amp;FileIndex=Educ_5115&amp;amp;URL=/T_Education/Educ_5115_0.pdf" title="دانلود فایل"&gt;دانلود فایل&lt;/a&gt;</t>
  </si>
  <si>
    <t>آب و هواشناسی (اقلیم شناسی) گرایش آب و هواشناسی ماهواره ای</t>
  </si>
  <si>
    <t>&lt;a href="http://hes.msrt.ir/GetFile.php?ClassName=Education&amp;amp;FileIndex=Educ_5007&amp;amp;URL=/T_Education/Educ_5007_0.pdf" title="دانلود فایل"&gt;دانلود فایل&lt;/a&gt;</t>
  </si>
  <si>
    <t>&lt;a href="http://hes.msrt.ir/GetFile.php?ClassName=Education&amp;amp;FileIndex=Educ_5116&amp;amp;URL=/T_Education/Educ_5116_0.pdf" title="دانلود فایل"&gt;دانلود فایل&lt;/a&gt;</t>
  </si>
  <si>
    <t>آب و هواشناسی (اقلیم شناسی) گرایش آب و هواشناسی کشاورزی</t>
  </si>
  <si>
    <t>&lt;a href="http://hes.msrt.ir/GetFile.php?ClassName=Education&amp;amp;FileIndex=Educ_5006&amp;amp;URL=/T_Education/Educ_5006_0.pdf" title="دانلود فایل"&gt;دانلود فایل&lt;/a&gt;</t>
  </si>
  <si>
    <t>&lt;a href="http://hes.msrt.ir/GetFile.php?ClassName=Education&amp;amp;FileIndex=Educ_5110&amp;amp;URL=/T_Education/Educ_5110_0.pdf" title="دانلود فایل"&gt;دانلود فایل&lt;/a&gt;</t>
  </si>
  <si>
    <t>آب و هواشناسی (اقلیم شناسی) گرایش تغییرات آب و هوایی</t>
  </si>
  <si>
    <t>&lt;a href="http://hes.msrt.ir/GetFile.php?ClassName=Education&amp;amp;FileIndex=Educ_5005&amp;amp;URL=/T_Education/Educ_5005_0.pdf" title="دانلود فایل"&gt;دانلود فایل&lt;/a&gt;</t>
  </si>
  <si>
    <t>آب و هواشناسی (اقلیم شناسی) گرایش تغییرات آب و هوایی (اقلیمی)</t>
  </si>
  <si>
    <t>&lt;a href="http://hes.msrt.ir/GetFile.php?ClassName=Education&amp;amp;FileIndex=Educ_5113&amp;amp;URL=/T_Education/Educ_5113_0.pdf" title="دانلود فایل"&gt;دانلود فایل&lt;/a&gt;</t>
  </si>
  <si>
    <t>آب و هواشناسی (اقلیم شناسی) گرایش مخاطرات آب و هوایی</t>
  </si>
  <si>
    <t>&lt;a href="http://hes.msrt.ir/GetFile.php?ClassName=Education&amp;amp;FileIndex=Educ_5010&amp;amp;URL=/T_Education/Educ_5010_0.pdf" title="دانلود فایل"&gt;دانلود فایل&lt;/a&gt;</t>
  </si>
  <si>
    <t>&lt;a href="http://hes.msrt.ir/GetFile.php?ClassName=Education&amp;amp;FileIndex=Educ_5112&amp;amp;URL=/T_Education/Educ_5112_0.pdf" title="دانلود فایل"&gt;دانلود فایل&lt;/a&gt;</t>
  </si>
  <si>
    <t>آب و هواشناسی گرایش آب و هواشناسی محیطی</t>
  </si>
  <si>
    <t>&lt;a href="http://hes.msrt.ir/GetFile.php?ClassName=Education&amp;amp;FileIndex=_1630215178&amp;amp;URL=/T_Education/_1630215178_1.pdf" title="دانلود فایل"&gt;دانلود فایل&lt;/a&gt;</t>
  </si>
  <si>
    <t>1396/01/23</t>
  </si>
  <si>
    <t>&lt;a href="http://hes.msrt.ir/GetFile.php?ClassName=Education&amp;amp;FileIndex=1499658921&amp;amp;URL=/T_Education/1499658921_0.pdf" title="دانلود فایل"&gt;دانلود فایل&lt;/a&gt;</t>
  </si>
  <si>
    <t>آب و هواشناسی گرایش تغییر اقلیم</t>
  </si>
  <si>
    <t>&lt;a href="http://hes.msrt.ir/GetFile.php?ClassName=Education&amp;amp;FileIndex=_1630215158&amp;amp;URL=/T_Education/_1630215158_1.pdf" title="دانلود فایل"&gt;دانلود فایل&lt;/a&gt;</t>
  </si>
  <si>
    <t>آب و هواشناسی گرایش سینوپتیک</t>
  </si>
  <si>
    <t>&lt;a href="http://hes.msrt.ir/GetFile.php?ClassName=Education&amp;amp;FileIndex=_1630215196&amp;amp;URL=/T_Education/_1630215196_1.pdf" title="دانلود فایل"&gt;دانلود فایل&lt;/a&gt;</t>
  </si>
  <si>
    <t>آبادانی روستاها</t>
  </si>
  <si>
    <t>&lt;a href="http://hes.msrt.ir/GetFile.php?ClassName=Education&amp;amp;FileIndex=Educ_1202&amp;amp;URL=/T_Education/Educ_1202_0.pdf" title="دانلود فایل"&gt;دانلود فایل&lt;/a&gt;</t>
  </si>
  <si>
    <t>آبخیزداری - فرسایش و رسوب</t>
  </si>
  <si>
    <t>&lt;a href="http://hes.msrt.ir/GetFile.php?ClassName=Education&amp;amp;FileIndex=Kterm.Ag.19&amp;amp;URL=/T_Education/Kterm.Ag.19_0.pdf" title="دانلود فایل"&gt;دانلود فایل&lt;/a&gt;</t>
  </si>
  <si>
    <t>آبیاری</t>
  </si>
  <si>
    <t>1365/04/21</t>
  </si>
  <si>
    <t>&lt;a href="http://hes.msrt.ir/GetFile.php?ClassName=Education&amp;amp;FileIndex=_1655190316&amp;amp;URL=/T_Education/_1655190316_1.pdf" title="دانلود فایل"&gt;دانلود فایل&lt;/a&gt;</t>
  </si>
  <si>
    <t>آبیاری و زهکشی</t>
  </si>
  <si>
    <t>&lt;a href="http://hes.msrt.ir/GetFile.php?ClassName=Education&amp;amp;FileIndex=Educ_3008&amp;amp;URL=/T_Education/Educ_3008_0.pdf" title="دانلود فایل"&gt;دانلود فایل&lt;/a&gt;</t>
  </si>
  <si>
    <t>آبیاری – انتقال و توزیع آب کشاورزی</t>
  </si>
  <si>
    <t>&lt;a href="http://hes.msrt.ir/GetFile.php?ClassName=Education&amp;amp;FileIndex=kd.ke.32&amp;amp;URL=/T_Education/kd.ke.32_0.pdf" title="دانلود فایل"&gt;دانلود فایل&lt;/a&gt;</t>
  </si>
  <si>
    <t>آسانسور و پله­ برقی</t>
  </si>
  <si>
    <t>&lt;a href="http://hes.msrt.ir/GetFile.php?ClassName=Education&amp;amp;FileIndex=kd.sa.35&amp;amp;URL=/T_Education/kd.sa.35_0.pdf" title="دانلود فایل"&gt;دانلود فایل&lt;/a&gt;</t>
  </si>
  <si>
    <t>آسیب شناسی دامپزشکی</t>
  </si>
  <si>
    <t>پاتوبیولوژی</t>
  </si>
  <si>
    <t>&lt;a href="http://hes.msrt.ir/GetFile.php?ClassName=Education&amp;amp;FileIndex=Educ_4020&amp;amp;URL=/T_Education/Educ_4020_0.pdf" title="دانلود فایل"&gt;دانلود فایل&lt;/a&gt;</t>
  </si>
  <si>
    <t>آسیب شناسی ورزشی و تمرینات اصلاحی گرایش آسیب شناسی ورزشی</t>
  </si>
  <si>
    <t>علوم ورزشی</t>
  </si>
  <si>
    <t>&lt;a href="http://hes.msrt.ir/GetFile.php?ClassName=Education&amp;amp;FileIndex=_1630923772&amp;amp;URL=/T_Education/_1630923772_1.pdf" title="دانلود فایل"&gt;دانلود فایل&lt;/a&gt;</t>
  </si>
  <si>
    <t>آسیب شناسی ورزشی و تمرینات اصلاحی گرایش تربیت بدنی سازگارانه و ورزش معلولین</t>
  </si>
  <si>
    <t>&lt;a href="http://hes.msrt.ir/GetFile.php?ClassName=Education&amp;amp;FileIndex=_1630923832&amp;amp;URL=/T_Education/_1630923832_1.pdf" title="دانلود فایل"&gt;دانلود فایل&lt;/a&gt;</t>
  </si>
  <si>
    <t>آسیب شناسی ورزشی و تمرینات اصلاحی گرایش تمرینات اصلاحی</t>
  </si>
  <si>
    <t>&lt;a href="http://hes.msrt.ir/GetFile.php?ClassName=Education&amp;amp;FileIndex=_1630923709&amp;amp;URL=/T_Education/_1630923709_1.pdf" title="دانلود فایل"&gt;دانلود فایل&lt;/a&gt;</t>
  </si>
  <si>
    <t>آسیب شناسی ورزشی و حرکات اصلاحی</t>
  </si>
  <si>
    <t>1396/09/12</t>
  </si>
  <si>
    <t>&lt;a href="http://hes.msrt.ir/GetFile.php?ClassName=Education&amp;amp;FileIndex=1534312279&amp;amp;URL=/T_Education/1534312279_1.pdf" title="دانلود فایل"&gt;دانلود فایل&lt;/a&gt;</t>
  </si>
  <si>
    <t>آسیب شناسی ورزشی و حرکات اصلاحی گرایش امداد گر ورزشی</t>
  </si>
  <si>
    <t>1390/07/04</t>
  </si>
  <si>
    <t>&lt;a href="http://hes.msrt.ir/GetFile.php?ClassName=Education&amp;amp;FileIndex=Educ_5014&amp;amp;URL=/T_Education/Educ_5014_0.pdf" title="دانلود فایل"&gt;دانلود فایل&lt;/a&gt;</t>
  </si>
  <si>
    <t>آسیب شناسی ورزشی و حرکات اصلاحی گرایش امدادگر ورزشی</t>
  </si>
  <si>
    <t>&lt;a href="http://hes.msrt.ir/GetFile.php?ClassName=Education&amp;amp;FileIndex=Educ_5119&amp;amp;URL=/T_Education/Educ_5119_0.pdf" title="دانلود فایل"&gt;دانلود فایل&lt;/a&gt;</t>
  </si>
  <si>
    <t>آسیب شناسی ورزشی و حرکات اصلاحی گرایش تربیت بدنی ویژه</t>
  </si>
  <si>
    <t>&lt;a href="http://hes.msrt.ir/GetFile.php?ClassName=Education&amp;amp;FileIndex=Educ_5015&amp;amp;URL=/T_Education/Educ_5015_0.pdf" title="دانلود فایل"&gt;دانلود فایل&lt;/a&gt;</t>
  </si>
  <si>
    <t>&lt;a href="http://hes.msrt.ir/GetFile.php?ClassName=Education&amp;amp;FileIndex=Educ_5120&amp;amp;URL=/T_Education/Educ_5120_0.pdf" title="دانلود فایل"&gt;دانلود فایل&lt;/a&gt;</t>
  </si>
  <si>
    <t>آسیب شناسی ورزشی و حرکات اصلاحی گرایش حرکات اصلاحی</t>
  </si>
  <si>
    <t>&lt;a href="http://hes.msrt.ir/GetFile.php?ClassName=Education&amp;amp;FileIndex=Educ_5013&amp;amp;URL=/T_Education/Educ_5013_0.pdf" title="دانلود فایل"&gt;دانلود فایل&lt;/a&gt;</t>
  </si>
  <si>
    <t>&lt;a href="http://hes.msrt.ir/GetFile.php?ClassName=Education&amp;amp;FileIndex=Educ_5118&amp;amp;URL=/T_Education/Educ_5118_0.pdf" title="دانلود فایل"&gt;دانلود فایل&lt;/a&gt;</t>
  </si>
  <si>
    <t>آماد</t>
  </si>
  <si>
    <t>&lt;a href="http://hes.msrt.ir/GetFile.php?ClassName=Education&amp;amp;FileIndex=Educ_16008&amp;amp;URL=/T_Education/Educ_16008_0.pdf" title="دانلود فایل"&gt;دانلود فایل&lt;/a&gt;</t>
  </si>
  <si>
    <t>&lt;a href="http://hes.msrt.ir/GetFile.php?ClassName=Education&amp;amp;FileIndex=Educ_1441&amp;amp;URL=/T_Education/Educ_1441_0.pdf" title="دانلود فایل"&gt;دانلود فایل&lt;/a&gt;</t>
  </si>
  <si>
    <t>آمادگی جسمانی نظامی</t>
  </si>
  <si>
    <t>1401/05/30</t>
  </si>
  <si>
    <t>&lt;a href="http://hes.msrt.ir/GetFile.php?ClassName=Education&amp;amp;FileIndex=_1667369996&amp;amp;URL=/T_Education/_1667369996_1.pdf" title="دانلود فایل"&gt;دانلود فایل&lt;/a&gt;</t>
  </si>
  <si>
    <t>1397/09/28</t>
  </si>
  <si>
    <t>&lt;a href="http://hes.msrt.ir/GetFile.php?ClassName=Education&amp;amp;FileIndex=_1559222218&amp;amp;URL=/T_Education/_1559222218_1.pdf" title="دانلود فایل"&gt;دانلود فایل&lt;/a&gt;</t>
  </si>
  <si>
    <t>1398/11/20</t>
  </si>
  <si>
    <t>&lt;a href="http://hes.msrt.ir/GetFile.php?ClassName=Education&amp;amp;FileIndex=_1592207456&amp;amp;URL=/T_Education/_1592207456_1.pdf" title="دانلود فایل"&gt;دانلود فایل&lt;/a&gt;</t>
  </si>
  <si>
    <t>1368/06/19</t>
  </si>
  <si>
    <t>&lt;a href="http://hes.msrt.ir/GetFile.php?ClassName=Education&amp;amp;FileIndex=Educ_2001&amp;amp;URL=/T_Education/Educ_2001_0.pdf" title="دانلود فایل"&gt;دانلود فایل&lt;/a&gt;</t>
  </si>
  <si>
    <t>1390/02/10</t>
  </si>
  <si>
    <t>&lt;a href="http://hes.msrt.ir/GetFile.php?ClassName=Education&amp;amp;FileIndex=Educ_2002&amp;amp;URL=/T_Education/Educ_2002_0.pdf" title="دانلود فایل"&gt;دانلود فایل&lt;/a&gt;</t>
  </si>
  <si>
    <t>&lt;a href="http://hes.msrt.ir/GetFile.php?ClassName=Education&amp;amp;FileIndex=Educ_2051&amp;amp;URL=/T_Education/Educ_2051_0.pdf" title="دانلود فایل"&gt;دانلود فایل&lt;/a&gt;</t>
  </si>
  <si>
    <t>1397/03/01</t>
  </si>
  <si>
    <t>&lt;a href="http://hes.msrt.ir/GetFile.php?ClassName=Education&amp;amp;FileIndex=1536387993&amp;amp;URL=/T_Education/1536387993_1.pdf" title="دانلود فایل"&gt;دانلود فایل&lt;/a&gt;</t>
  </si>
  <si>
    <t>1399/06/29</t>
  </si>
  <si>
    <t>&lt;a href="http://hes.msrt.ir/GetFile.php?ClassName=Education&amp;amp;FileIndex=_1602671030&amp;amp;URL=/T_Education/_1602671030_1.pdf" title="دانلود فایل"&gt;دانلود فایل&lt;/a&gt;</t>
  </si>
  <si>
    <t>1379/04/19</t>
  </si>
  <si>
    <t>&lt;a href="http://hes.msrt.ir/GetFile.php?ClassName=Education&amp;amp;FileIndex=Educ_2157&amp;amp;URL=/T_Education/Educ_2157_0.pdf" title="دانلود فایل"&gt;دانلود فایل&lt;/a&gt;</t>
  </si>
  <si>
    <t>1383/06/28</t>
  </si>
  <si>
    <t>&lt;a href="http://hes.msrt.ir/GetFile.php?ClassName=Education&amp;amp;FileIndex=Educ_2196&amp;amp;URL=/T_Education/Educ_2196_0.pdf" title="دانلود فایل"&gt;دانلود فایل&lt;/a&gt;</t>
  </si>
  <si>
    <t>آمار اجتماعی</t>
  </si>
  <si>
    <t>1399/08/11</t>
  </si>
  <si>
    <t>&lt;a href="http://hes.msrt.ir/GetFile.php?ClassName=Education&amp;amp;FileIndex=_1627205164&amp;amp;URL=/T_Education/_1627205164_1.pdf" title="دانلود فایل"&gt;دانلود فایل&lt;/a&gt;</t>
  </si>
  <si>
    <t>آمار اقتصادی</t>
  </si>
  <si>
    <t>1400/03/02</t>
  </si>
  <si>
    <t>&lt;a href="http://hes.msrt.ir/GetFile.php?ClassName=Education&amp;amp;FileIndex=_1628399519&amp;amp;URL=/T_Education/_1628399519_1.pdf" title="دانلود فایل"&gt;دانلود فایل&lt;/a&gt;</t>
  </si>
  <si>
    <t>1397/04/27</t>
  </si>
  <si>
    <t>&lt;a href="http://hes.msrt.ir/GetFile.php?ClassName=Education&amp;amp;FileIndex=_1577263708&amp;amp;URL=/T_Education/_1577263708_1.pdf" title="دانلود فایل"&gt;دانلود فایل&lt;/a&gt;</t>
  </si>
  <si>
    <t>آمار بیمه</t>
  </si>
  <si>
    <t>&lt;a href="http://hes.msrt.ir/GetFile.php?ClassName=Education&amp;amp;FileIndex=Educ_2056&amp;amp;URL=/T_Education/Educ_2056_0.pdf" title="دانلود فایل"&gt;دانلود فایل&lt;/a&gt;</t>
  </si>
  <si>
    <t>1374/10/10</t>
  </si>
  <si>
    <t>&lt;a href="http://hes.msrt.ir/GetFile.php?ClassName=Education&amp;amp;FileIndex=Educ_2057&amp;amp;URL=/T_Education/Educ_2057_0.pdf" title="دانلود فایل"&gt;دانلود فایل&lt;/a&gt;</t>
  </si>
  <si>
    <t>آمار حیاتی</t>
  </si>
  <si>
    <t>1370/06/30</t>
  </si>
  <si>
    <t>&lt;a href="http://hes.msrt.ir/GetFile.php?ClassName=Education&amp;amp;FileIndex=Educ_2003&amp;amp;URL=/T_Education/Educ_2003_0.pdf" title="دانلود فایل"&gt;دانلود فایل&lt;/a&gt;</t>
  </si>
  <si>
    <t>آمار رسمی</t>
  </si>
  <si>
    <t>1396/03/20</t>
  </si>
  <si>
    <t>&lt;a href="http://hes.msrt.ir/GetFile.php?ClassName=Education&amp;amp;FileIndex=1501668774&amp;amp;URL=/T_Education/1501668774_0.pdf" title="دانلود فایل"&gt;دانلود فایل&lt;/a&gt;</t>
  </si>
  <si>
    <t>آمار ریاضی</t>
  </si>
  <si>
    <t>&lt;a href="http://hes.msrt.ir/GetFile.php?ClassName=Education&amp;amp;FileIndex=Educ_2058&amp;amp;URL=/T_Education/Educ_2058_0.pdf" title="دانلود فایل"&gt;دانلود فایل&lt;/a&gt;</t>
  </si>
  <si>
    <t>1395/12/01</t>
  </si>
  <si>
    <t>&lt;a href="http://hes.msrt.ir/GetFile.php?ClassName=Education&amp;amp;FileIndex=1532164273&amp;amp;URL=/T_Education/1532164273_1.pdf" title="دانلود فایل"&gt;دانلود فایل&lt;/a&gt;</t>
  </si>
  <si>
    <t>آمار و سنجش آموزشی</t>
  </si>
  <si>
    <t>&lt;a href="http://hes.msrt.ir/GetFile.php?ClassName=Education&amp;amp;FileIndex=_1642845066&amp;amp;URL=/T_Education/_1642845066_1.pdf" title="دانلود فایل"&gt;دانلود فایل&lt;/a&gt;</t>
  </si>
  <si>
    <t>&lt;a href="http://hes.msrt.ir/GetFile.php?ClassName=Education&amp;amp;FileIndex=Educ_2158&amp;amp;URL=/T_Education/Educ_2158_0.pdf" title="دانلود فایل"&gt;دانلود فایل&lt;/a&gt;</t>
  </si>
  <si>
    <t>آمار گرایش  آمار اجتماعی و اقتصادی</t>
  </si>
  <si>
    <t>&lt;a href="http://hes.msrt.ir/GetFile.php?ClassName=Education&amp;amp;FileIndex=_1596439136&amp;amp;URL=/T_Education/_1596439136_1.pdf" title="دانلود فایل"&gt;دانلود فایل&lt;/a&gt;</t>
  </si>
  <si>
    <t>آمار گرایش آمار ریاضی</t>
  </si>
  <si>
    <t>&lt;a href="http://hes.msrt.ir/GetFile.php?ClassName=Education&amp;amp;FileIndex=_1596439054&amp;amp;URL=/T_Education/_1596439054_1.pdf" title="دانلود فایل"&gt;دانلود فایل&lt;/a&gt;</t>
  </si>
  <si>
    <t>آمار گرایش بیم سنجی</t>
  </si>
  <si>
    <t>&lt;a href="http://hes.msrt.ir/GetFile.php?ClassName=Education&amp;amp;FileIndex=_1596438911&amp;amp;URL=/T_Education/_1596438911_1.pdf" title="دانلود فایل"&gt;دانلود فایل&lt;/a&gt;</t>
  </si>
  <si>
    <t>1399/05/20</t>
  </si>
  <si>
    <t>&lt;a href="http://hes.msrt.ir/GetFile.php?ClassName=Education&amp;amp;FileIndex=_1609764886&amp;amp;URL=/T_Education/_1609764886_1.pdf" title="دانلود فایل"&gt;دانلود فایل&lt;/a&gt;</t>
  </si>
  <si>
    <t>آموزش الهیات</t>
  </si>
  <si>
    <t>&lt;a href="http://hes.msrt.ir/GetFile.php?ClassName=Education&amp;amp;FileIndex=1482319861&amp;amp;URL=/T_Education/1482319861_0.pdf" title="دانلود فایل"&gt;دانلود فایل&lt;/a&gt;</t>
  </si>
  <si>
    <t>آموزش بزرگسالان</t>
  </si>
  <si>
    <t>1372/08/30</t>
  </si>
  <si>
    <t>&lt;a href="http://hes.msrt.ir/GetFile.php?ClassName=Education&amp;amp;FileIndex=Educ_6293&amp;amp;URL=/T_Education/Educ_6293_0.pdf" title="دانلود فایل"&gt;دانلود فایل&lt;/a&gt;</t>
  </si>
  <si>
    <t>آموزش تاریخ</t>
  </si>
  <si>
    <t>علوم تاریخی</t>
  </si>
  <si>
    <t>&lt;a href="http://hes.msrt.ir/GetFile.php?ClassName=Education&amp;amp;FileIndex=1479295499&amp;amp;URL=/T_Education/1479295499_0.pdf" title="دانلود فایل"&gt;دانلود فایل&lt;/a&gt;</t>
  </si>
  <si>
    <t>&lt;a href="http://hes.msrt.ir/GetFile.php?ClassName=Education&amp;amp;FileIndex=_1670915229&amp;amp;URL=/T_Education/_1670915229_1.pdf" title="دانلود فایل"&gt;دانلود فایل&lt;/a&gt;</t>
  </si>
  <si>
    <t>آموزش تجربی</t>
  </si>
  <si>
    <t>&lt;a href="http://hes.msrt.ir/GetFile.php?ClassName=Education&amp;amp;FileIndex=_1565164201&amp;amp;URL=/T_Education/_1565164201_1.pdf" title="دانلود فایل"&gt;دانلود فایل&lt;/a&gt;</t>
  </si>
  <si>
    <t>آموزش تربیت بدنی</t>
  </si>
  <si>
    <t>&lt;a href="http://hes.msrt.ir/GetFile.php?ClassName=Education&amp;amp;FileIndex=_1624167970&amp;amp;URL=/T_Education/_1624167970_1.pdf" title="دانلود فایل"&gt;دانلود فایل&lt;/a&gt;</t>
  </si>
  <si>
    <t>&lt;a href="http://hes.msrt.ir/GetFile.php?ClassName=Education&amp;amp;FileIndex=1482321299&amp;amp;URL=/T_Education/1482321299_0.pdf" title="دانلود فایل"&gt;دانلود فایل&lt;/a&gt;</t>
  </si>
  <si>
    <t>&lt;a href="http://hes.msrt.ir/GetFile.php?ClassName=Education&amp;amp;FileIndex=_1667629709&amp;amp;URL=/T_Education/_1667629709_1.pdf" title="دانلود فایل"&gt;دانلود فایل&lt;/a&gt;</t>
  </si>
  <si>
    <t>آموزش تربیت بدنی گرایش تربیت بدنی متوسطه</t>
  </si>
  <si>
    <t>1391/07/23</t>
  </si>
  <si>
    <t>&lt;a href="http://hes.msrt.ir/GetFile.php?ClassName=Education&amp;amp;FileIndex=Educ_5257&amp;amp;URL=/T_Education/Educ_5257_0.pdf" title="دانلود فایل"&gt;دانلود فایل&lt;/a&gt;</t>
  </si>
  <si>
    <t>آموزش تربیت بدنی گرایش تربیت بدنی پیش دبستانی -دبستانی</t>
  </si>
  <si>
    <t>&lt;a href="http://hes.msrt.ir/GetFile.php?ClassName=Education&amp;amp;FileIndex=Educ_5256&amp;amp;URL=/T_Education/Educ_5256_0.pdf" title="دانلود فایل"&gt;دانلود فایل&lt;/a&gt;</t>
  </si>
  <si>
    <t>آموزش جغرافیا</t>
  </si>
  <si>
    <t>&lt;a href="http://hes.msrt.ir/GetFile.php?ClassName=Education&amp;amp;FileIndex=1472448895&amp;amp;URL=/T_Education/1472448895_0.pdf" title="دانلود فایل"&gt;دانلود فایل&lt;/a&gt;</t>
  </si>
  <si>
    <t>آموزش حرفه وفن</t>
  </si>
  <si>
    <t>&lt;a href="http://hes.msrt.ir/GetFile.php?ClassName=Education&amp;amp;FileIndex=Educ_6532&amp;amp;URL=/T_Education/Educ_6532_0.pdf" title="دانلود فایل"&gt;دانلود فایل&lt;/a&gt;</t>
  </si>
  <si>
    <t>آموزش دانش آموزان با نیازهای ویژه</t>
  </si>
  <si>
    <t>1399/06/12</t>
  </si>
  <si>
    <t>&lt;a href="http://hes.msrt.ir/GetFile.php?ClassName=Education&amp;amp;FileIndex=_1611742049&amp;amp;URL=/T_Education/_1611742049_1.pdf" title="دانلود فایل"&gt;دانلود فایل&lt;/a&gt;</t>
  </si>
  <si>
    <t>آموزش دینی و عربی</t>
  </si>
  <si>
    <t>زبان و ادبیات عربی</t>
  </si>
  <si>
    <t>&lt;a href="http://hes.msrt.ir/GetFile.php?ClassName=Education&amp;amp;FileIndex=Educ_6525&amp;amp;URL=/T_Education/Educ_6525_0.pdf" title="دانلود فایل"&gt;دانلود فایل&lt;/a&gt;</t>
  </si>
  <si>
    <t>آموزش راهنمایی و مشاوره</t>
  </si>
  <si>
    <t>1383/09/14</t>
  </si>
  <si>
    <t>&lt;a href="http://hes.msrt.ir/GetFile.php?ClassName=Education&amp;amp;FileIndex=Educ_6531&amp;amp;URL=/T_Education/Educ_6531_0.pdf" title="دانلود فایل"&gt;دانلود فایل&lt;/a&gt;</t>
  </si>
  <si>
    <t>1393/11/18</t>
  </si>
  <si>
    <t>&lt;a href="http://hes.msrt.ir/GetFile.php?ClassName=Education&amp;amp;FileIndex=Educ_2007&amp;amp;URL=/T_Education/Educ_2007_0.pdf" title="دانلود فایل"&gt;دانلود فایل&lt;/a&gt;</t>
  </si>
  <si>
    <t>&lt;a href="http://hes.msrt.ir/GetFile.php?ClassName=Education&amp;amp;FileIndex=Educ_2055&amp;amp;URL=/T_Education/Educ_2055_0.pdf" title="دانلود فایل"&gt;دانلود فایل&lt;/a&gt;</t>
  </si>
  <si>
    <t>&lt;a href="http://hes.msrt.ir/GetFile.php?ClassName=Education&amp;amp;FileIndex=Educ_2071&amp;amp;URL=/T_Education/Educ_2071_0.pdf" title="دانلود فایل"&gt;دانلود فایل&lt;/a&gt;</t>
  </si>
  <si>
    <t>1393/06/02</t>
  </si>
  <si>
    <t>&lt;a href="http://hes.msrt.ir/GetFile.php?ClassName=Education&amp;amp;FileIndex=1465277602&amp;amp;URL=/T_Education/1465277602_0.pdf" title="دانلود فایل"&gt;دانلود فایل&lt;/a&gt;</t>
  </si>
  <si>
    <t>&lt;a href="http://hes.msrt.ir/GetFile.php?ClassName=Education&amp;amp;FileIndex=_1603014269&amp;amp;URL=/T_Education/_1603014269_1.pdf" title="دانلود فایل"&gt;دانلود فایل&lt;/a&gt;</t>
  </si>
  <si>
    <t>&lt;a href="http://hes.msrt.ir/GetFile.php?ClassName=Education&amp;amp;FileIndex=Educ_2198&amp;amp;URL=/T_Education/Educ_2198_0.pdf" title="دانلود فایل"&gt;دانلود فایل&lt;/a&gt;</t>
  </si>
  <si>
    <t>آموزش زبان آلمانی</t>
  </si>
  <si>
    <t>1369/02/09</t>
  </si>
  <si>
    <t>&lt;a href="http://hes.msrt.ir/GetFile.php?ClassName=Education&amp;amp;FileIndex=_1593522901&amp;amp;URL=/T_Education/_1593522901_1.pdf" title="دانلود فایل"&gt;دانلود فایل&lt;/a&gt;</t>
  </si>
  <si>
    <t>1397/08/28</t>
  </si>
  <si>
    <t>&lt;a href="http://hes.msrt.ir/GetFile.php?ClassName=Education&amp;amp;FileIndex=_1593523590&amp;amp;URL=/T_Education/_1593523590_1.pdf" title="دانلود فایل"&gt;دانلود فایل&lt;/a&gt;</t>
  </si>
  <si>
    <t>1394/03/16</t>
  </si>
  <si>
    <t>&lt;a href="http://hes.msrt.ir/GetFile.php?ClassName=Education&amp;amp;FileIndex=_1548312125&amp;amp;URL=/T_Education/_1548312125_1.pdf" title="دانلود فایل"&gt;دانلود فایل&lt;/a&gt;</t>
  </si>
  <si>
    <t>آموزش زبان انگلیسی</t>
  </si>
  <si>
    <t>1395/06/08</t>
  </si>
  <si>
    <t>&lt;a href="http://hes.msrt.ir/GetFile.php?ClassName=Education&amp;amp;FileIndex=1503315723&amp;amp;URL=/T_Education/1503315723_0.pdf" title="دانلود فایل"&gt;دانلود فایل&lt;/a&gt;</t>
  </si>
  <si>
    <t>1371/09/14</t>
  </si>
  <si>
    <t>&lt;a href="http://hes.msrt.ir/GetFile.php?ClassName=Education&amp;amp;FileIndex=Educ_6046&amp;amp;URL=/T_Education/Educ_6046_0.pdf" title="دانلود فایل"&gt;دانلود فایل&lt;/a&gt;</t>
  </si>
  <si>
    <t>1392/09/24</t>
  </si>
  <si>
    <t>&lt;a href="http://hes.msrt.ir/GetFile.php?ClassName=Education&amp;amp;FileIndex=Educ_6047&amp;amp;URL=/T_Education/Educ_6047_0.pdf" title="دانلود فایل"&gt;دانلود فایل&lt;/a&gt;</t>
  </si>
  <si>
    <t>&lt;a href="http://hes.msrt.ir/GetFile.php?ClassName=Education&amp;amp;FileIndex=_1623476113&amp;amp;URL=/T_Education/_1623476113_1.pdf" title="دانلود فایل"&gt;دانلود فایل&lt;/a&gt;</t>
  </si>
  <si>
    <t>1373/04/26</t>
  </si>
  <si>
    <t>&lt;a href="http://hes.msrt.ir/GetFile.php?ClassName=Education&amp;amp;FileIndex=Educ_6128&amp;amp;URL=/T_Education/Educ_6128_0.pdf" title="دانلود فایل"&gt;دانلود فایل&lt;/a&gt;</t>
  </si>
  <si>
    <t>&lt;a href="http://hes.msrt.ir/GetFile.php?ClassName=Education&amp;amp;FileIndex=1491646533&amp;amp;URL=/T_Education/1491646533_0.pdf" title="دانلود فایل"&gt;دانلود فایل&lt;/a&gt;</t>
  </si>
  <si>
    <t>1386/02/29</t>
  </si>
  <si>
    <t>&lt;a href="http://hes.msrt.ir/GetFile.php?ClassName=Education&amp;amp;FileIndex=Educ_6459&amp;amp;URL=/T_Education/Educ_6459_0.pdf" title="دانلود فایل"&gt;دانلود فایل&lt;/a&gt;</t>
  </si>
  <si>
    <t>&lt;a href="http://hes.msrt.ir/GetFile.php?ClassName=Education&amp;amp;FileIndex=1479296866&amp;amp;URL=/T_Education/1479296866_0.pdf" title="دانلود فایل"&gt;دانلود فایل&lt;/a&gt;</t>
  </si>
  <si>
    <t>&lt;a href="http://hes.msrt.ir/GetFile.php?ClassName=Education&amp;amp;FileIndex=Educ_6528&amp;amp;URL=/T_Education/Educ_6528_0.pdf" title="دانلود فایل"&gt;دانلود فایل&lt;/a&gt;</t>
  </si>
  <si>
    <t>&lt;a href="http://hes.msrt.ir/GetFile.php?ClassName=Education&amp;amp;FileIndex=Educ_6280&amp;amp;URL=/T_Education/Educ_6280_0.pdf" title="دانلود فایل"&gt;دانلود فایل&lt;/a&gt;</t>
  </si>
  <si>
    <t>آموزش زبان انگلیسی گرایش آموزش زبان به کمک فناوری</t>
  </si>
  <si>
    <t>1398/09/03</t>
  </si>
  <si>
    <t>&lt;a href="http://hes.msrt.ir/GetFile.php?ClassName=Education&amp;amp;FileIndex=_1579087491&amp;amp;URL=/T_Education/_1579087491_1.pdf" title="دانلود فایل"&gt;دانلود فایل&lt;/a&gt;</t>
  </si>
  <si>
    <t>آموزش زبان روسی</t>
  </si>
  <si>
    <t>1400/04/13</t>
  </si>
  <si>
    <t>&lt;a href="http://hes.msrt.ir/GetFile.php?ClassName=Education&amp;amp;FileIndex=_1639472322&amp;amp;URL=/T_Education/_1639472322_1.pdf" title="دانلود فایل"&gt;دانلود فایل&lt;/a&gt;</t>
  </si>
  <si>
    <t>&lt;a href="http://hes.msrt.ir/GetFile.php?ClassName=Education&amp;amp;FileIndex=Educ_6048&amp;amp;URL=/T_Education/Educ_6048_0.pdf" title="دانلود فایل"&gt;دانلود فایل&lt;/a&gt;</t>
  </si>
  <si>
    <t>&lt;a href="http://hes.msrt.ir/GetFile.php?ClassName=Education&amp;amp;FileIndex=_1668420186&amp;amp;URL=/T_Education/_1668420186_1.pdf" title="دانلود فایل"&gt;دانلود فایل&lt;/a&gt;</t>
  </si>
  <si>
    <t>&lt;a href="http://hes.msrt.ir/GetFile.php?ClassName=Education&amp;amp;FileIndex=_1668420587&amp;amp;URL=/T_Education/_1668420587_1.pdf" title="دانلود فایل"&gt;دانلود فایل&lt;/a&gt;</t>
  </si>
  <si>
    <t>1397/10/16</t>
  </si>
  <si>
    <t>&lt;a href="http://hes.msrt.ir/GetFile.php?ClassName=Education&amp;amp;FileIndex=_1567322099&amp;amp;URL=/T_Education/_1567322099_1.pdf" title="دانلود فایل"&gt;دانلود فایل&lt;/a&gt;</t>
  </si>
  <si>
    <t>&lt;a href="http://hes.msrt.ir/GetFile.php?ClassName=Education&amp;amp;FileIndex=_1661665208&amp;amp;URL=/T_Education/_1661665208_1.pdf" title="دانلود فایل"&gt;دانلود فایل&lt;/a&gt;</t>
  </si>
  <si>
    <t>&lt;a href="http://hes.msrt.ir/GetFile.php?ClassName=Education&amp;amp;FileIndex=_1661665294&amp;amp;URL=/T_Education/_1661665294_1.pdf" title="دانلود فایل"&gt;دانلود فایل&lt;/a&gt;</t>
  </si>
  <si>
    <t>&lt;a href="http://hes.msrt.ir/GetFile.php?ClassName=Education&amp;amp;FileIndex=Educ_6281&amp;amp;URL=/T_Education/Educ_6281_0.pdf" title="دانلود فایل"&gt;دانلود فایل&lt;/a&gt;</t>
  </si>
  <si>
    <t>آموزش زبان عربی</t>
  </si>
  <si>
    <t>1391/12/20</t>
  </si>
  <si>
    <t>&lt;a href="http://hes.msrt.ir/GetFile.php?ClassName=Education&amp;amp;FileIndex=Educ_6170&amp;amp;URL=/T_Education/Educ_6170_0.pdf" title="دانلود فایل"&gt;دانلود فایل&lt;/a&gt;</t>
  </si>
  <si>
    <t>1396/09/04</t>
  </si>
  <si>
    <t>&lt;a href="http://hes.msrt.ir/GetFile.php?ClassName=Education&amp;amp;FileIndex=1517475160&amp;amp;URL=/T_Education/1517475160_0.pdf" title="دانلود فایل"&gt;دانلود فایل&lt;/a&gt;</t>
  </si>
  <si>
    <t>&lt;a href="http://hes.msrt.ir/GetFile.php?ClassName=Education&amp;amp;FileIndex=1479294804&amp;amp;URL=/T_Education/1479294804_0.pdf" title="دانلود فایل"&gt;دانلود فایل&lt;/a&gt;</t>
  </si>
  <si>
    <t>1400/12/08</t>
  </si>
  <si>
    <t>&lt;a href="http://hes.msrt.ir/GetFile.php?ClassName=Education&amp;amp;FileIndex=_1670915386&amp;amp;URL=/T_Education/_1670915386_1.pdf" title="دانلود فایل"&gt;دانلود فایل&lt;/a&gt;</t>
  </si>
  <si>
    <t>آموزش زبان فارسی</t>
  </si>
  <si>
    <t>1399/11/05</t>
  </si>
  <si>
    <t>زبانشناسی</t>
  </si>
  <si>
    <t>&lt;a href="http://hes.msrt.ir/GetFile.php?ClassName=Education&amp;amp;FileIndex=_1641114232&amp;amp;URL=/T_Education/_1641114232_1.pdf" title="دانلود فایل"&gt;دانلود فایل&lt;/a&gt;</t>
  </si>
  <si>
    <t>آموزش زبان فارسی به غیر فارسی زبانان</t>
  </si>
  <si>
    <t>1394/11/24</t>
  </si>
  <si>
    <t>&lt;a href="http://hes.msrt.ir/GetFile.php?ClassName=Education&amp;amp;FileIndex=1465373134&amp;amp;URL=/T_Education/1465373134_0.pdf" title="دانلود فایل"&gt;دانلود فایل&lt;/a&gt;</t>
  </si>
  <si>
    <t>1394/07/26</t>
  </si>
  <si>
    <t>&lt;a href="http://hes.msrt.ir/GetFile.php?ClassName=Education&amp;amp;FileIndex=1465707996&amp;amp;URL=/T_Education/1465707996_0.pdf" title="دانلود فایل"&gt;دانلود فایل&lt;/a&gt;</t>
  </si>
  <si>
    <t>1372/11/24</t>
  </si>
  <si>
    <t>&lt;a href="http://hes.msrt.ir/GetFile.php?ClassName=Education&amp;amp;FileIndex=Educ_6261&amp;amp;URL=/T_Education/Educ_6261_0.pdf" title="دانلود فایل"&gt;دانلود فایل&lt;/a&gt;</t>
  </si>
  <si>
    <t>آموزش زبان فرانسه</t>
  </si>
  <si>
    <t>1395/11/11</t>
  </si>
  <si>
    <t>&lt;a href="http://hes.msrt.ir/GetFile.php?ClassName=Education&amp;amp;FileIndex=1502614731&amp;amp;URL=/T_Education/1502614731_0.pdf" title="دانلود فایل"&gt;دانلود فایل&lt;/a&gt;</t>
  </si>
  <si>
    <t>&lt;a href="http://hes.msrt.ir/GetFile.php?ClassName=Education&amp;amp;FileIndex=1502615574&amp;amp;URL=/T_Education/1502615574_0.pdf" title="دانلود فایل"&gt;دانلود فایل&lt;/a&gt;</t>
  </si>
  <si>
    <t>&lt;a href="http://hes.msrt.ir/GetFile.php?ClassName=Education&amp;amp;FileIndex=Educ_6049&amp;amp;URL=/T_Education/Educ_6049_0.pdf" title="دانلود فایل"&gt;دانلود فایل&lt;/a&gt;</t>
  </si>
  <si>
    <t>&lt;a href="http://hes.msrt.ir/GetFile.php?ClassName=Education&amp;amp;FileIndex=Educ_6283&amp;amp;URL=/T_Education/Educ_6283_0.pdf" title="دانلود فایل"&gt;دانلود فایل&lt;/a&gt;</t>
  </si>
  <si>
    <t>1384/08/21</t>
  </si>
  <si>
    <t>&lt;a href="http://hes.msrt.ir/GetFile.php?ClassName=Education&amp;amp;FileIndex=1465377961&amp;amp;URL=/T_Education/1465377961_0.pdf" title="دانلود فایل"&gt;دانلود فایل&lt;/a&gt;</t>
  </si>
  <si>
    <t>1388/12/22</t>
  </si>
  <si>
    <t>&lt;a href="http://hes.msrt.ir/GetFile.php?ClassName=Education&amp;amp;FileIndex=Educ_6454&amp;amp;URL=/T_Education/Educ_6454_0.pdf" title="دانلود فایل"&gt;دانلود فایل&lt;/a&gt;</t>
  </si>
  <si>
    <t>&lt;a href="http://hes.msrt.ir/GetFile.php?ClassName=Education&amp;amp;FileIndex=Educ_6526&amp;amp;URL=/T_Education/Educ_6526_0.pdf" title="دانلود فایل"&gt;دانلود فایل&lt;/a&gt;</t>
  </si>
  <si>
    <t>آموزش زبان ژاپنی</t>
  </si>
  <si>
    <t>&lt;a href="http://hes.msrt.ir/GetFile.php?ClassName=Education&amp;amp;FileIndex=_1661666105&amp;amp;URL=/T_Education/_1661666105_1.pdf" title="دانلود فایل"&gt;دانلود فایل&lt;/a&gt;</t>
  </si>
  <si>
    <t>1383/09/03</t>
  </si>
  <si>
    <t>&lt;a href="http://hes.msrt.ir/GetFile.php?ClassName=Education&amp;amp;FileIndex=Educ_6282&amp;amp;URL=/T_Education/Educ_6282_0.pdf" title="دانلود فایل"&gt;دانلود فایل&lt;/a&gt;</t>
  </si>
  <si>
    <t>آموزش زیست شناسی</t>
  </si>
  <si>
    <t>&lt;a href="http://hes.msrt.ir/GetFile.php?ClassName=Education&amp;amp;FileIndex=_1668514437&amp;amp;URL=/T_Education/_1668514437_1.pdf" title="دانلود فایل"&gt;دانلود فایل&lt;/a&gt;</t>
  </si>
  <si>
    <t>1392/07/07</t>
  </si>
  <si>
    <t>&lt;a href="http://hes.msrt.ir/GetFile.php?ClassName=Education&amp;amp;FileIndex=1462857811&amp;amp;URL=/T_Education/1462857811_0.pdf" title="دانلود فایل"&gt;دانلود فایل&lt;/a&gt;</t>
  </si>
  <si>
    <t>&lt;a href="http://hes.msrt.ir/GetFile.php?ClassName=Education&amp;amp;FileIndex=_1670923655&amp;amp;URL=/T_Education/_1670923655_1.pdf" title="دانلود فایل"&gt;دانلود فایل&lt;/a&gt;</t>
  </si>
  <si>
    <t>&lt;a href="http://hes.msrt.ir/GetFile.php?ClassName=Education&amp;amp;FileIndex=1479295611&amp;amp;URL=/T_Education/1479295611_0.pdf" title="دانلود فایل"&gt;دانلود فایل&lt;/a&gt;</t>
  </si>
  <si>
    <t>&lt;a href="http://hes.msrt.ir/GetFile.php?ClassName=Education&amp;amp;FileIndex=_1603015985&amp;amp;URL=/T_Education/_1603015985_1.pdf" title="دانلود فایل"&gt;دانلود فایل&lt;/a&gt;</t>
  </si>
  <si>
    <t>&lt;a href="http://hes.msrt.ir/GetFile.php?ClassName=Education&amp;amp;FileIndex=1484569949&amp;amp;URL=/T_Education/1484569949_0.pdf" title="دانلود فایل"&gt;دانلود فایل&lt;/a&gt;</t>
  </si>
  <si>
    <t>آموزش عالی گرایش اقتصاد و مدیریت مالی آموزش عالی</t>
  </si>
  <si>
    <t>&lt;a href="http://hes.msrt.ir/GetFile.php?ClassName=Education&amp;amp;FileIndex=1506330316&amp;amp;URL=/T_Education/1506330316_0.pdf" title="دانلود فایل"&gt;دانلود فایل&lt;/a&gt;</t>
  </si>
  <si>
    <t>آموزش عالی گرایش برنامه ریزی توسعه آموزش عالی</t>
  </si>
  <si>
    <t>&lt;a href="http://hes.msrt.ir/GetFile.php?ClassName=Education&amp;amp;FileIndex=Educ_6058&amp;amp;URL=/T_Education/Educ_6058_0.pdf" title="دانلود فایل"&gt;دانلود فایل&lt;/a&gt;</t>
  </si>
  <si>
    <t>آموزش عالی گرایش برنامه ریزی درسی در آموزش عالی</t>
  </si>
  <si>
    <t>&lt;a href="http://hes.msrt.ir/GetFile.php?ClassName=Education&amp;amp;FileIndex=1506330331&amp;amp;URL=/T_Education/1506330331_0.pdf" title="دانلود فایل"&gt;دانلود فایل&lt;/a&gt;</t>
  </si>
  <si>
    <t>آموزش عالی گرایش فناوری اطلاع رسانی در آموزش عالی</t>
  </si>
  <si>
    <t>&lt;a href="http://hes.msrt.ir/GetFile.php?ClassName=Education&amp;amp;FileIndex=1506330346&amp;amp;URL=/T_Education/1506330346_0.pdf" title="دانلود فایل"&gt;دانلود فایل&lt;/a&gt;</t>
  </si>
  <si>
    <t>آموزش عالی گرایش مدیریت آموزش عالی</t>
  </si>
  <si>
    <t>&lt;a href="http://hes.msrt.ir/GetFile.php?ClassName=Education&amp;amp;FileIndex=_1670920652&amp;amp;URL=/T_Education/_1670920652_1.pdf" title="دانلود فایل"&gt;دانلود فایل&lt;/a&gt;</t>
  </si>
  <si>
    <t>&lt;a href="http://hes.msrt.ir/GetFile.php?ClassName=Education&amp;amp;FileIndex=1506330257&amp;amp;URL=/T_Education/1506330257_0.pdf" title="دانلود فایل"&gt;دانلود فایل&lt;/a&gt;</t>
  </si>
  <si>
    <t>آموزش علوم اجتماعی</t>
  </si>
  <si>
    <t>&lt;a href="http://hes.msrt.ir/GetFile.php?ClassName=Education&amp;amp;FileIndex=1479295328&amp;amp;URL=/T_Education/1479295328_0.pdf" title="دانلود فایل"&gt;دانلود فایل&lt;/a&gt;</t>
  </si>
  <si>
    <t>&lt;a href="http://hes.msrt.ir/GetFile.php?ClassName=Education&amp;amp;FileIndex=Educ_2197&amp;amp;URL=/T_Education/Educ_2197_0.pdf" title="دانلود فایل"&gt;دانلود فایل&lt;/a&gt;</t>
  </si>
  <si>
    <t>&lt;a href="http://hes.msrt.ir/GetFile.php?ClassName=Education&amp;amp;FileIndex=_1603191890&amp;amp;URL=/T_Education/_1603191890_1.pdf" title="دانلود فایل"&gt;دانلود فایل&lt;/a&gt;</t>
  </si>
  <si>
    <t>1384/05/22</t>
  </si>
  <si>
    <t>&lt;a href="http://hes.msrt.ir/GetFile.php?ClassName=Education&amp;amp;FileIndex=Educ_2123&amp;amp;URL=/T_Education/Educ_2123_0.pdf" title="دانلود فایل"&gt;دانلود فایل&lt;/a&gt;</t>
  </si>
  <si>
    <t>آموزش محیط زیست</t>
  </si>
  <si>
    <t>1397/03/30</t>
  </si>
  <si>
    <t>&lt;a href="http://hes.msrt.ir/GetFile.php?ClassName=Education&amp;amp;FileIndex=_1544593741&amp;amp;URL=/T_Education/_1544593741_1.pdf" title="دانلود فایل"&gt;دانلود فایل&lt;/a&gt;</t>
  </si>
  <si>
    <t>1397/04/06</t>
  </si>
  <si>
    <t>&lt;a href="http://hes.msrt.ir/GetFile.php?ClassName=Education&amp;amp;FileIndex=_1545031458&amp;amp;URL=/T_Education/_1545031458_1.pdf" title="دانلود فایل"&gt;دانلود فایل&lt;/a&gt;</t>
  </si>
  <si>
    <t>آموزش مهندسی</t>
  </si>
  <si>
    <t>1397/05/10</t>
  </si>
  <si>
    <t>&lt;a href="http://hes.msrt.ir/GetFile.php?ClassName=Education&amp;amp;FileIndex=1533108846&amp;amp;URL=/T_Education/1533108846_1.pdf" title="دانلود فایل"&gt;دانلود فایل&lt;/a&gt;</t>
  </si>
  <si>
    <t>آموزش هنرهای تجسمی</t>
  </si>
  <si>
    <t>&lt;a href="http://hes.msrt.ir/GetFile.php?ClassName=Education&amp;amp;FileIndex=Educ_7175&amp;amp;URL=/T_Education/Educ_7175_0.pdf" title="دانلود فایل"&gt;دانلود فایل&lt;/a&gt;</t>
  </si>
  <si>
    <t>&lt;a href="http://hes.msrt.ir/GetFile.php?ClassName=Education&amp;amp;FileIndex=Educ_7020&amp;amp;URL=/T_Education/Educ_7020_0.pdf" title="دانلود فایل"&gt;دانلود فایل&lt;/a&gt;</t>
  </si>
  <si>
    <t>آموزش و بهسازی منابع انسانی</t>
  </si>
  <si>
    <t>1384/03/21</t>
  </si>
  <si>
    <t>&lt;a href="http://hes.msrt.ir/GetFile.php?ClassName=Education&amp;amp;FileIndex=Educ_6295&amp;amp;URL=/T_Education/Educ_6295_0.pdf" title="دانلود فایل"&gt;دانلود فایل&lt;/a&gt;</t>
  </si>
  <si>
    <t>1397/04/13</t>
  </si>
  <si>
    <t>&lt;a href="http://hes.msrt.ir/GetFile.php?ClassName=Education&amp;amp;FileIndex=_1537941052&amp;amp;URL=/T_Education/_1537941052_1.pdf" title="دانلود فایل"&gt;دانلود فایل&lt;/a&gt;</t>
  </si>
  <si>
    <t>آموزش و پرورش ابتدایی</t>
  </si>
  <si>
    <t>1383/07/25</t>
  </si>
  <si>
    <t>&lt;a href="http://hes.msrt.ir/GetFile.php?ClassName=Education&amp;amp;FileIndex=Educ_6533&amp;amp;URL=/T_Education/Educ_6533_0.pdf" title="دانلود فایل"&gt;دانلود فایل&lt;/a&gt;</t>
  </si>
  <si>
    <t>آموزش و پرورش کودکان عقب مانده ذهنی</t>
  </si>
  <si>
    <t>&lt;a href="http://hes.msrt.ir/GetFile.php?ClassName=Education&amp;amp;FileIndex=Educ_6482&amp;amp;URL=/T_Education/Educ_6482_0.pdf" title="دانلود فایل"&gt;دانلود فایل&lt;/a&gt;</t>
  </si>
  <si>
    <t>آموزش وپرورش پیش دبستانی ودبستانی</t>
  </si>
  <si>
    <t>&lt;a href="http://hes.msrt.ir/GetFile.php?ClassName=Education&amp;amp;FileIndex=Educ_6483&amp;amp;URL=/T_Education/Educ_6483_0.pdf" title="دانلود فایل"&gt;دانلود فایل&lt;/a&gt;</t>
  </si>
  <si>
    <t>آموزش کار و فناوری</t>
  </si>
  <si>
    <t>1400/04/06</t>
  </si>
  <si>
    <t>&lt;a href="http://hes.msrt.ir/GetFile.php?ClassName=Education&amp;amp;FileIndex=_1626636350&amp;amp;URL=/T_Education/_1626636350_1.pdf" title="دانلود فایل"&gt;دانلود فایل&lt;/a&gt;</t>
  </si>
  <si>
    <t>آموزش کشاورزی</t>
  </si>
  <si>
    <t>1384/04/07</t>
  </si>
  <si>
    <t>&lt;a href="http://hes.msrt.ir/GetFile.php?ClassName=Education&amp;amp;FileIndex=Educ_3009&amp;amp;URL=/T_Education/Educ_3009_0.pdf" title="دانلود فایل"&gt;دانلود فایل&lt;/a&gt;</t>
  </si>
  <si>
    <t>آناتومی و جنین شناسی دامپزشکی</t>
  </si>
  <si>
    <t>1379/10/04</t>
  </si>
  <si>
    <t>&lt;a href="http://hes.msrt.ir/GetFile.php?ClassName=Education&amp;amp;FileIndex=Educ_4021&amp;amp;URL=/T_Education/Educ_4021_0.pdf" title="دانلود فایل"&gt;دانلود فایل&lt;/a&gt;</t>
  </si>
  <si>
    <t>آناتومی وجنین شناسی مقایسه ای</t>
  </si>
  <si>
    <t>1394/06/29</t>
  </si>
  <si>
    <t>&lt;a href="http://hes.msrt.ir/GetFile.php?ClassName=Education&amp;amp;FileIndex=Educ_4036&amp;amp;URL=/T_Education/Educ_4036_0.pdf" title="دانلود فایل"&gt;دانلود فایل&lt;/a&gt;</t>
  </si>
  <si>
    <t>آهنگ سازی</t>
  </si>
  <si>
    <t>1374/12/20</t>
  </si>
  <si>
    <t>موسیقی</t>
  </si>
  <si>
    <t>&lt;a href="http://hes.msrt.ir/GetFile.php?ClassName=Education&amp;amp;FileIndex=Educ_7034&amp;amp;URL=/T_Education/Educ_7034_0.pdf" title="دانلود فایل"&gt;دانلود فایل&lt;/a&gt;</t>
  </si>
  <si>
    <t>1385/09/11</t>
  </si>
  <si>
    <t>&lt;a href="http://hes.msrt.ir/GetFile.php?ClassName=Education&amp;amp;FileIndex=Educ_7105&amp;amp;URL=/T_Education/Educ_7105_0.pdf" title="دانلود فایل"&gt;دانلود فایل&lt;/a&gt;</t>
  </si>
  <si>
    <t>آهنگسازی</t>
  </si>
  <si>
    <t>1395/09/28</t>
  </si>
  <si>
    <t>&lt;a href="http://hes.msrt.ir/GetFile.php?ClassName=Education&amp;amp;FileIndex=1511174929&amp;amp;URL=/T_Education/1511174929_0.pdf" title="دانلود فایل"&gt;دانلود فایل&lt;/a&gt;</t>
  </si>
  <si>
    <t>1392/05/13</t>
  </si>
  <si>
    <t>&lt;a href="http://hes.msrt.ir/GetFile.php?ClassName=Education&amp;amp;FileIndex=Educ_7035&amp;amp;URL=/T_Education/Educ_7035_0.pdf" title="دانلود فایل"&gt;دانلود فایل&lt;/a&gt;</t>
  </si>
  <si>
    <t>1392/05/27</t>
  </si>
  <si>
    <t>&lt;a href="http://hes.msrt.ir/GetFile.php?ClassName=Education&amp;amp;FileIndex=Educ_7106&amp;amp;URL=/T_Education/Educ_7106_0.pdf" title="دانلود فایل"&gt;دانلود فایل&lt;/a&gt;</t>
  </si>
  <si>
    <t>آهنگسازی موسیقی پاپ</t>
  </si>
  <si>
    <t>1398/05/20</t>
  </si>
  <si>
    <t>&lt;a href="http://hes.msrt.ir/GetFile.php?ClassName=Education&amp;amp;FileIndex=_1576588074&amp;amp;URL=/T_Education/_1576588074_1.pdf" title="دانلود فایل"&gt;دانلود فایل&lt;/a&gt;</t>
  </si>
  <si>
    <t>آواز ایرانی</t>
  </si>
  <si>
    <t>1382/02/12</t>
  </si>
  <si>
    <t>&lt;a href="http://hes.msrt.ir/GetFile.php?ClassName=Education&amp;amp;FileIndex=1503810654&amp;amp;URL=/T_Education/1503810654_0.pdf" title="دانلود فایل"&gt;دانلود فایل&lt;/a&gt;</t>
  </si>
  <si>
    <t>آواز گروهی جهانی</t>
  </si>
  <si>
    <t>&lt;a href="http://hes.msrt.ir/GetFile.php?ClassName=Education&amp;amp;FileIndex=peyvaste.Ar.36&amp;amp;URL=/T_Education/peyvaste.Ar.36_0.pdf" title="دانلود فایل"&gt;دانلود فایل&lt;/a&gt;</t>
  </si>
  <si>
    <t>آینده پژوهی</t>
  </si>
  <si>
    <t>1393/07/20</t>
  </si>
  <si>
    <t>&lt;a href="http://hes.msrt.ir/GetFile.php?ClassName=Education&amp;amp;FileIndex=1465716111&amp;amp;URL=/T_Education/1465716111_0.pdf" title="دانلود فایل"&gt;دانلود فایل&lt;/a&gt;</t>
  </si>
  <si>
    <t>آینده پژوهی صنایع فرهنگی</t>
  </si>
  <si>
    <t>1397/09/12</t>
  </si>
  <si>
    <t>&lt;a href="http://hes.msrt.ir/GetFile.php?ClassName=Education&amp;amp;FileIndex=_1576594325&amp;amp;URL=/T_Education/_1576594325_1.pdf" title="دانلود فایل"&gt;دانلود فایل&lt;/a&gt;</t>
  </si>
  <si>
    <t>آینده پژوهی گرایش انقلاب اسلامی</t>
  </si>
  <si>
    <t>&lt;a href="http://hes.msrt.ir/GetFile.php?ClassName=Education&amp;amp;FileIndex=_1613981163&amp;amp;URL=/T_Education/_1613981163_1.pdf" title="دانلود فایل"&gt;دانلود فایل&lt;/a&gt;</t>
  </si>
  <si>
    <t>آینده پژوهی گرایش دفاعی</t>
  </si>
  <si>
    <t>اتوبوسرانی درون شهری</t>
  </si>
  <si>
    <t>&lt;a href="http://hes.msrt.ir/GetFile.php?ClassName=Education&amp;amp;FileIndex=_1576593649&amp;amp;URL=/T_Education/_1576593649_1.pdf" title="دانلود فایل"&gt;دانلود فایل&lt;/a&gt;</t>
  </si>
  <si>
    <t>اتومبیل</t>
  </si>
  <si>
    <t>1362/11/22</t>
  </si>
  <si>
    <t>&lt;a href="http://hes.msrt.ir/GetFile.php?ClassName=Education&amp;amp;FileIndex=Educ_1379&amp;amp;URL=/T_Education/Educ_1379_0.pdf" title="دانلود فایل"&gt;دانلود فایل&lt;/a&gt;</t>
  </si>
  <si>
    <t>احیاء تراث قرآنی و حدیثی</t>
  </si>
  <si>
    <t>&lt;a href="http://hes.msrt.ir/GetFile.php?ClassName=Education&amp;amp;FileIndex=_1670242637&amp;amp;URL=/T_Education/_1670242637_1.pdf" title="دانلود فایل"&gt;دانلود فایل&lt;/a&gt;</t>
  </si>
  <si>
    <t>احیای اکوسیستم</t>
  </si>
  <si>
    <t>1398/12/04</t>
  </si>
  <si>
    <t>&lt;a href="http://hes.msrt.ir/GetFile.php?ClassName=Education&amp;amp;FileIndex=_1630141699&amp;amp;URL=/T_Education/_1630141699_1.pdf" title="دانلود فایل"&gt;دانلود فایل&lt;/a&gt;</t>
  </si>
  <si>
    <t>اخلاق اسلامی</t>
  </si>
  <si>
    <t>1397/07/01</t>
  </si>
  <si>
    <t>&lt;a href="http://hes.msrt.ir/GetFile.php?ClassName=Education&amp;amp;FileIndex=1516270551&amp;amp;URL=/T_Education/1516270551_0.pdf" title="دانلود فایل"&gt;دانلود فایل&lt;/a&gt;</t>
  </si>
  <si>
    <t>اخلاق اسلامی گرایش اخلاق کاربردی</t>
  </si>
  <si>
    <t>1389/07/17</t>
  </si>
  <si>
    <t>&lt;a href="http://hes.msrt.ir/GetFile.php?ClassName=Education&amp;amp;FileIndex=Educ_6322&amp;amp;URL=/T_Education/Educ_6322_0.pdf" title="دانلود فایل"&gt;دانلود فایل&lt;/a&gt;</t>
  </si>
  <si>
    <t>اخلاق اسلامی گرایش فلسفه اخلاق</t>
  </si>
  <si>
    <t>&lt;a href="http://hes.msrt.ir/GetFile.php?ClassName=Education&amp;amp;FileIndex=Educ_6321&amp;amp;URL=/T_Education/Educ_6321_0.pdf" title="دانلود فایل"&gt;دانلود فایل&lt;/a&gt;</t>
  </si>
  <si>
    <t>اخلاق زیستی</t>
  </si>
  <si>
    <t>&lt;a href="http://hes.msrt.ir/GetFile.php?ClassName=Education&amp;amp;FileIndex=1513413522&amp;amp;URL=/T_Education/1513413522_0.pdf" title="دانلود فایل"&gt;دانلود فایل&lt;/a&gt;</t>
  </si>
  <si>
    <t>اخلاق کاربردی</t>
  </si>
  <si>
    <t>&lt;a href="http://hes.msrt.ir/GetFile.php?ClassName=Education&amp;amp;FileIndex=Educ_6590&amp;amp;URL=/T_Education/Educ_6590_0.pdf" title="دانلود فایل"&gt;دانلود فایل&lt;/a&gt;</t>
  </si>
  <si>
    <t>اخلاق گرایش اخلاق اسلامی</t>
  </si>
  <si>
    <t>1396/02/30</t>
  </si>
  <si>
    <t>&lt;a href="http://hes.msrt.ir/GetFile.php?ClassName=Education&amp;amp;FileIndex=1527584928&amp;amp;URL=/T_Education/1527584928_1.pdf" title="دانلود فایل"&gt;دانلود فایل&lt;/a&gt;</t>
  </si>
  <si>
    <t>اخلاق گرایش اخلاق کاربردی</t>
  </si>
  <si>
    <t>&lt;a href="http://hes.msrt.ir/GetFile.php?ClassName=Education&amp;amp;FileIndex=1527586043&amp;amp;URL=/T_Education/1527586043_1.pdf" title="دانلود فایل"&gt;دانلود فایل&lt;/a&gt;</t>
  </si>
  <si>
    <t>اخلاق گرایش فلسفه اخلاق</t>
  </si>
  <si>
    <t>&lt;a href="http://hes.msrt.ir/GetFile.php?ClassName=Education&amp;amp;FileIndex=1527585263&amp;amp;URL=/T_Education/1527585263_1.pdf" title="دانلود فایل"&gt;دانلود فایل&lt;/a&gt;</t>
  </si>
  <si>
    <t>ادبیات ایتالیایی</t>
  </si>
  <si>
    <t>1396/08/29</t>
  </si>
  <si>
    <t>&lt;a href="http://hes.msrt.ir/GetFile.php?ClassName=Education&amp;amp;FileIndex=_1571213012&amp;amp;URL=/T_Education/_1571213012_1.pdf" title="دانلود فایل"&gt;دانلود فایل&lt;/a&gt;</t>
  </si>
  <si>
    <t>ادبیات تطبیقی فارسی / عربی</t>
  </si>
  <si>
    <t>&lt;a href="http://hes.msrt.ir/GetFile.php?ClassName=Education&amp;amp;FileIndex=_1621068939&amp;amp;URL=/T_Education/_1621068939_1.pdf" title="دانلود فایل"&gt;دانلود فایل&lt;/a&gt;</t>
  </si>
  <si>
    <t>ادبیات تعلیمی فارسی</t>
  </si>
  <si>
    <t>&lt;a href="http://hes.msrt.ir/GetFile.php?ClassName=Education&amp;amp;FileIndex=_1670242488&amp;amp;URL=/T_Education/_1670242488_1.pdf" title="دانلود فایل"&gt;دانلود فایل&lt;/a&gt;</t>
  </si>
  <si>
    <t>ادبیات داستانی</t>
  </si>
  <si>
    <t>1383/06/21</t>
  </si>
  <si>
    <t>&lt;a href="http://hes.msrt.ir/GetFile.php?ClassName=Education&amp;amp;FileIndex=Educ_6453&amp;amp;URL=/T_Education/Educ_6453_0.pdf" title="دانلود فایل"&gt;دانلود فایل&lt;/a&gt;</t>
  </si>
  <si>
    <t>ادبیات روسی</t>
  </si>
  <si>
    <t>1397/10/02</t>
  </si>
  <si>
    <t>&lt;a href="http://hes.msrt.ir/GetFile.php?ClassName=Education&amp;amp;FileIndex=_1567491459&amp;amp;URL=/T_Education/_1567491459_1.pdf" title="دانلود فایل"&gt;دانلود فایل&lt;/a&gt;</t>
  </si>
  <si>
    <t>ادبیات عربی</t>
  </si>
  <si>
    <t>1396/11/11</t>
  </si>
  <si>
    <t>&lt;a href="http://hes.msrt.ir/GetFile.php?ClassName=Education&amp;amp;FileIndex=1531734130&amp;amp;URL=/T_Education/1531734130_1.pdf" title="دانلود فایل"&gt;دانلود فایل&lt;/a&gt;</t>
  </si>
  <si>
    <t>1394/06/07</t>
  </si>
  <si>
    <t>&lt;a href="http://hes.msrt.ir/GetFile.php?ClassName=Education&amp;amp;FileIndex=1466327676&amp;amp;URL=/T_Education/1466327676_0.pdf" title="دانلود فایل"&gt;دانلود فایل&lt;/a&gt;</t>
  </si>
  <si>
    <t>ادبیات فرانسه</t>
  </si>
  <si>
    <t>1375/10/09</t>
  </si>
  <si>
    <t>&lt;a href="http://hes.msrt.ir/GetFile.php?ClassName=Education&amp;amp;FileIndex=1486280438&amp;amp;URL=/T_Education/1486280438_0.pdf" title="دانلود فایل"&gt;دانلود فایل&lt;/a&gt;</t>
  </si>
  <si>
    <t>ادبیات قرآنی</t>
  </si>
  <si>
    <t>&lt;a href="http://hes.msrt.ir/GetFile.php?ClassName=Education&amp;amp;FileIndex=Educ_6591&amp;amp;URL=/T_Education/Educ_6591_0.pdf" title="دانلود فایل"&gt;دانلود فایل&lt;/a&gt;</t>
  </si>
  <si>
    <t>&lt;a href="http://hes.msrt.ir/GetFile.php?ClassName=Education&amp;amp;FileIndex=Educ_7029&amp;amp;URL=/T_Education/Educ_7029_0.pdf" title="دانلود فایل"&gt;دانلود فایل&lt;/a&gt;</t>
  </si>
  <si>
    <t>&lt;a href="http://hes.msrt.ir/GetFile.php?ClassName=Education&amp;amp;FileIndex=Educ_7100&amp;amp;URL=/T_Education/Educ_7100_0.pdf" title="دانلود فایل"&gt;دانلود فایل&lt;/a&gt;</t>
  </si>
  <si>
    <t>ادیان ابراهیمی</t>
  </si>
  <si>
    <t>1390/03/21</t>
  </si>
  <si>
    <t>&lt;a href="http://hes.msrt.ir/GetFile.php?ClassName=Education&amp;amp;FileIndex=Educ_6547&amp;amp;URL=/T_Education/Educ_6547_0.pdf" title="دانلود فایل"&gt;دانلود فایل&lt;/a&gt;</t>
  </si>
  <si>
    <t>&lt;a href="http://hes.msrt.ir/GetFile.php?ClassName=Education&amp;amp;FileIndex=1466329549&amp;amp;URL=/T_Education/1466329549_0.pdf" title="دانلود فایل"&gt;دانلود فایل&lt;/a&gt;</t>
  </si>
  <si>
    <t>1382/12/02</t>
  </si>
  <si>
    <t>&lt;a href="http://hes.msrt.ir/GetFile.php?ClassName=Education&amp;amp;FileIndex=1466396443&amp;amp;URL=/T_Education/1466396443_0.pdf" title="دانلود فایل"&gt;دانلود فایل&lt;/a&gt;</t>
  </si>
  <si>
    <t>1396/06/16</t>
  </si>
  <si>
    <t>&lt;a href="http://hes.msrt.ir/GetFile.php?ClassName=Education&amp;amp;FileIndex=1505996493&amp;amp;URL=/T_Education/1505996493_0.pdf" title="دانلود فایل"&gt;دانلود فایل&lt;/a&gt;</t>
  </si>
  <si>
    <t>ادیان غیر ابراهیمی گرایش ادیان ایرانی</t>
  </si>
  <si>
    <t>1393/07/06</t>
  </si>
  <si>
    <t>&lt;a href="http://hes.msrt.ir/GetFile.php?ClassName=Education&amp;amp;FileIndex=1466327852&amp;amp;URL=/T_Education/1466327852_0.pdf" title="دانلود فایل"&gt;دانلود فایل&lt;/a&gt;</t>
  </si>
  <si>
    <t>ادیان غیرابراهیمی</t>
  </si>
  <si>
    <t>1391/09/30</t>
  </si>
  <si>
    <t>&lt;a href="http://hes.msrt.ir/GetFile.php?ClassName=Education&amp;amp;FileIndex=Educ_13049&amp;amp;URL=/T_Education/Educ_13049_0.pdf" title="دانلود فایل"&gt;دانلود فایل&lt;/a&gt;</t>
  </si>
  <si>
    <t>&lt;a href="http://hes.msrt.ir/GetFile.php?ClassName=Education&amp;amp;FileIndex=1466396553&amp;amp;URL=/T_Education/1466396553_0.pdf" title="دانلود فایل"&gt;دانلود فایل&lt;/a&gt;</t>
  </si>
  <si>
    <t>&lt;a href="http://hes.msrt.ir/GetFile.php?ClassName=Education&amp;amp;FileIndex=1493636309&amp;amp;URL=/T_Education/1493636309_0.pdf" title="دانلود فایل"&gt;دانلود فایل&lt;/a&gt;</t>
  </si>
  <si>
    <t>ادیان و عرفان گرایش ادیان ایران باستان</t>
  </si>
  <si>
    <t>1400/05/11</t>
  </si>
  <si>
    <t>&lt;a href="http://hes.msrt.ir/GetFile.php?ClassName=Education&amp;amp;FileIndex=_1647423794&amp;amp;URL=/T_Education/_1647423794_1.pdf" title="دانلود فایل"&gt;دانلود فایل&lt;/a&gt;</t>
  </si>
  <si>
    <t>ادیان و عرفان گرایش ادیان و مکاتب عرفانی شرق</t>
  </si>
  <si>
    <t>&lt;a href="http://hes.msrt.ir/GetFile.php?ClassName=Education&amp;amp;FileIndex=_1632914154&amp;amp;URL=/T_Education/_1632914154_1.pdf" title="دانلود فایل"&gt;دانلود فایل&lt;/a&gt;</t>
  </si>
  <si>
    <t>ادیان و عرفان گرایش تصوف در جهان اسلام</t>
  </si>
  <si>
    <t>&lt;a href="http://hes.msrt.ir/GetFile.php?ClassName=Education&amp;amp;FileIndex=_1632914403&amp;amp;URL=/T_Education/_1632914403_1.pdf" title="دانلود فایل"&gt;دانلود فایل&lt;/a&gt;</t>
  </si>
  <si>
    <t>ادیان و عرفان گرایش مطالعات تطبیقی قرآن و کتاب مقدس</t>
  </si>
  <si>
    <t>&lt;a href="http://hes.msrt.ir/GetFile.php?ClassName=Education&amp;amp;FileIndex=_1632911588&amp;amp;URL=/T_Education/_1632911588_1.pdf" title="دانلود فایل"&gt;دانلود فایل&lt;/a&gt;</t>
  </si>
  <si>
    <t>ادیان و مذاهب</t>
  </si>
  <si>
    <t>فلسفه دین و کلام جدید</t>
  </si>
  <si>
    <t>&lt;a href="http://hes.msrt.ir/GetFile.php?ClassName=Education&amp;amp;FileIndex=1466231102&amp;amp;URL=/T_Education/1466231102_0.pdf" title="دانلود فایل"&gt;دانلود فایل&lt;/a&gt;</t>
  </si>
  <si>
    <t>&lt;a href="http://hes.msrt.ir/GetFile.php?ClassName=Education&amp;amp;FileIndex=Educ_6436&amp;amp;URL=/T_Education/Educ_6436_0.pdf" title="دانلود فایل"&gt;دانلود فایل&lt;/a&gt;</t>
  </si>
  <si>
    <t>1383/12/22</t>
  </si>
  <si>
    <t>&lt;a href="http://hes.msrt.ir/GetFile.php?ClassName=Education&amp;amp;FileIndex=1466396207&amp;amp;URL=/T_Education/1466396207_0.pdf" title="دانلود فایل"&gt;دانلود فایل&lt;/a&gt;</t>
  </si>
  <si>
    <t>&lt;a href="http://hes.msrt.ir/GetFile.php?ClassName=Education&amp;amp;FileIndex=Educ_7030&amp;amp;URL=/T_Education/Educ_7030_0.pdf" title="دانلود فایل"&gt;دانلود فایل&lt;/a&gt;</t>
  </si>
  <si>
    <t>1392/06/03</t>
  </si>
  <si>
    <t>&lt;a href="http://hes.msrt.ir/GetFile.php?ClassName=Education&amp;amp;FileIndex=Educ_7031&amp;amp;URL=/T_Education/Educ_7031_0.pdf" title="دانلود فایل"&gt;دانلود فایل&lt;/a&gt;</t>
  </si>
  <si>
    <t>1397/04/17</t>
  </si>
  <si>
    <t>&lt;a href="http://hes.msrt.ir/GetFile.php?ClassName=Education&amp;amp;FileIndex=_1641721931&amp;amp;URL=/T_Education/_1641721931_1.pdf" title="دانلود فایل"&gt;دانلود فایل&lt;/a&gt;</t>
  </si>
  <si>
    <t>1393/05/14</t>
  </si>
  <si>
    <t>&lt;a href="http://hes.msrt.ir/GetFile.php?ClassName=Education&amp;amp;FileIndex=Educ_7101&amp;amp;URL=/T_Education/Educ_7101_0.pdf" title="دانلود فایل"&gt;دانلود فایل&lt;/a&gt;</t>
  </si>
  <si>
    <t>ارتباط تصویری  گرایش ارتباط تصویری</t>
  </si>
  <si>
    <t>1376/01/31</t>
  </si>
  <si>
    <t>&lt;a href="http://hes.msrt.ir/GetFile.php?ClassName=Education&amp;amp;FileIndex=1464762593&amp;amp;URL=/T_Education/1464762593_0.pdf" title="دانلود فایل"&gt;دانلود فایل&lt;/a&gt;</t>
  </si>
  <si>
    <t>ارتباط تصویری گرایش تصویرسازی</t>
  </si>
  <si>
    <t>&lt;a href="http://hes.msrt.ir/GetFile.php?ClassName=Education&amp;amp;FileIndex=1464762642&amp;amp;URL=/T_Education/1464762642_0.pdf" title="دانلود فایل"&gt;دانلود فایل&lt;/a&gt;</t>
  </si>
  <si>
    <t>ارتباطات -ارتباطات اجتماعی</t>
  </si>
  <si>
    <t>فرهنگ , ارتباطات و  رسانه</t>
  </si>
  <si>
    <t>&lt;a href="http://hes.msrt.ir/GetFile.php?ClassName=Education&amp;amp;FileIndex=Educ_5320&amp;amp;URL=/T_Education/Educ_5320_0.pdf" title="دانلود فایل"&gt;دانلود فایل&lt;/a&gt;</t>
  </si>
  <si>
    <t>ارتباطات اجتماعی گرایش تحقیق در ارتباطات اجتماعی</t>
  </si>
  <si>
    <t>1368/12/13</t>
  </si>
  <si>
    <t>&lt;a href="http://hes.msrt.ir/GetFile.php?ClassName=Education&amp;amp;FileIndex=Educ_5100&amp;amp;URL=/T_Education/Educ_5100_0.pdf" title="دانلود فایل"&gt;دانلود فایل&lt;/a&gt;</t>
  </si>
  <si>
    <t>ارتباطات اجتماعی گرایش روزنامه نگاری</t>
  </si>
  <si>
    <t>&lt;a href="http://hes.msrt.ir/GetFile.php?ClassName=Education&amp;amp;FileIndex=Educ_5099&amp;amp;URL=/T_Education/Educ_5099_0.pdf" title="دانلود فایل"&gt;دانلود فایل&lt;/a&gt;</t>
  </si>
  <si>
    <t>ارتباطات فرهنگی</t>
  </si>
  <si>
    <t>&lt;a href="http://hes.msrt.ir/GetFile.php?ClassName=Education&amp;amp;FileIndex=Educ_13050&amp;amp;URL=/T_Education/Educ_13050_0.pdf" title="دانلود فایل"&gt;دانلود فایل&lt;/a&gt;</t>
  </si>
  <si>
    <t>ارتباطات و تبلیغ فرهنگی</t>
  </si>
  <si>
    <t>1400/07/04</t>
  </si>
  <si>
    <t>&lt;a href="http://hes.msrt.ir/GetFile.php?ClassName=Education&amp;amp;FileIndex=_1638698676&amp;amp;URL=/T_Education/_1638698676_1.pdf" title="دانلود فایل"&gt;دانلود فایل&lt;/a&gt;</t>
  </si>
  <si>
    <t>ارتباطات و فناوری اطلاعات</t>
  </si>
  <si>
    <t>برق و کامپیوتر</t>
  </si>
  <si>
    <t>&lt;a href="http://hes.msrt.ir/GetFile.php?ClassName=Education&amp;amp;FileIndex=_1619865245&amp;amp;URL=/T_Education/_1619865245_1.pdf" title="دانلود فایل"&gt;دانلود فایل&lt;/a&gt;</t>
  </si>
  <si>
    <t>ارتباطات گرایش ارتباطات اجتماعی</t>
  </si>
  <si>
    <t>&lt;a href="http://hes.msrt.ir/GetFile.php?ClassName=Education&amp;amp;FileIndex=_1609231744&amp;amp;URL=/T_Education/_1609231744_1.pdf" title="دانلود فایل"&gt;دانلود فایل&lt;/a&gt;</t>
  </si>
  <si>
    <t>ارتباطات گرایش حج و زیارت</t>
  </si>
  <si>
    <t>1390/01/27</t>
  </si>
  <si>
    <t>&lt;a href="http://hes.msrt.ir/GetFile.php?ClassName=Education&amp;amp;FileIndex=Educ_13051&amp;amp;URL=/T_Education/Educ_13051_0.pdf" title="دانلود فایل"&gt;دانلود فایل&lt;/a&gt;</t>
  </si>
  <si>
    <t>&lt;a href="http://hes.msrt.ir/GetFile.php?ClassName=Education&amp;amp;FileIndex=_1643441312&amp;amp;URL=/T_Education/_1643441312_1.pdf" title="دانلود فایل"&gt;دانلود فایل&lt;/a&gt;</t>
  </si>
  <si>
    <t>ارزشیابی آموزشی</t>
  </si>
  <si>
    <t>&lt;a href="http://hes.msrt.ir/GetFile.php?ClassName=Education&amp;amp;FileIndex=Educ_6310&amp;amp;URL=/T_Education/Educ_6310_0.pdf" title="دانلود فایل"&gt;دانلود فایل&lt;/a&gt;</t>
  </si>
  <si>
    <t>استخراج معادن ذغال سنگ</t>
  </si>
  <si>
    <t>1365/04/26</t>
  </si>
  <si>
    <t>&lt;a href="http://hes.msrt.ir/GetFile.php?ClassName=Education&amp;amp;FileIndex=Educ_1331&amp;amp;URL=/T_Education/Educ_1331_0.pdf" title="دانلود فایل"&gt;دانلود فایل&lt;/a&gt;</t>
  </si>
  <si>
    <t>&lt;a href="http://hes.msrt.ir/GetFile.php?ClassName=Education&amp;amp;FileIndex=Educ_1378&amp;amp;URL=/T_Education/Educ_1378_0.pdf" title="دانلود فایل"&gt;دانلود فایل&lt;/a&gt;</t>
  </si>
  <si>
    <t>استخراج معادن غیر ذغال سنگ</t>
  </si>
  <si>
    <t>&lt;a href="http://hes.msrt.ir/GetFile.php?ClassName=Education&amp;amp;FileIndex=Educ_1332&amp;amp;URL=/T_Education/Educ_1332_0.pdf" title="دانلود فایل"&gt;دانلود فایل&lt;/a&gt;</t>
  </si>
  <si>
    <t>استخراج معدن</t>
  </si>
  <si>
    <t>1398/03/07</t>
  </si>
  <si>
    <t>علوم مهندسی</t>
  </si>
  <si>
    <t>&lt;a href="http://hes.msrt.ir/GetFile.php?ClassName=Education&amp;amp;FileIndex=_1587975989&amp;amp;URL=/T_Education/_1587975989_1.pdf" title="دانلود فایل"&gt;دانلود فایل&lt;/a&gt;</t>
  </si>
  <si>
    <t>اسلام و روانشناسی اجتماعی</t>
  </si>
  <si>
    <t>&lt;a href="http://hes.msrt.ir/GetFile.php?ClassName=Education&amp;amp;FileIndex=Educ_6595&amp;amp;URL=/T_Education/Educ_6595_0.pdf" title="دانلود فایل"&gt;دانلود فایل&lt;/a&gt;</t>
  </si>
  <si>
    <t>اصلاح نباتات</t>
  </si>
  <si>
    <t>به نژادی و بیوتکنولوژی</t>
  </si>
  <si>
    <t>&lt;a href="http://hes.msrt.ir/GetFile.php?ClassName=Education&amp;amp;FileIndex=Educ_3001&amp;amp;URL=/T_Education/Educ_3001_0.pdf" title="دانلود فایل"&gt;دانلود فایل&lt;/a&gt;</t>
  </si>
  <si>
    <t>اصلاح نژاد دام</t>
  </si>
  <si>
    <t>&lt;a href="http://hes.msrt.ir/GetFile.php?ClassName=Education&amp;amp;FileIndex=Educ_3002&amp;amp;URL=/T_Education/Educ_3002_0.pdf" title="دانلود فایل"&gt;دانلود فایل&lt;/a&gt;</t>
  </si>
  <si>
    <t>اصول فقه اسلامی</t>
  </si>
  <si>
    <t>1388/11/17</t>
  </si>
  <si>
    <t>&lt;a href="http://hes.msrt.ir/GetFile.php?ClassName=Education&amp;amp;FileIndex=1516688890&amp;amp;URL=/T_Education/1516688890_0.pdf" title="دانلود فایل"&gt;دانلود فایل&lt;/a&gt;</t>
  </si>
  <si>
    <t>اصول و فقه اسلامی</t>
  </si>
  <si>
    <t>&lt;a href="http://hes.msrt.ir/GetFile.php?ClassName=Education&amp;amp;FileIndex=Educ_13127&amp;amp;URL=/T_Education/Educ_13127_0.pdf" title="دانلود فایل"&gt;دانلود فایل&lt;/a&gt;</t>
  </si>
  <si>
    <t>اطلاعات نظامی</t>
  </si>
  <si>
    <t>1376/07/13</t>
  </si>
  <si>
    <t>&lt;a href="http://hes.msrt.ir/GetFile.php?ClassName=Education&amp;amp;FileIndex=1527590341&amp;amp;URL=/T_Education/1527590341_1.pdf" title="دانلود فایل"&gt;دانلود فایل&lt;/a&gt;</t>
  </si>
  <si>
    <t>&lt;a href="http://hes.msrt.ir/GetFile.php?ClassName=Education&amp;amp;FileIndex=1470654181&amp;amp;URL=/T_Education/1470654181_0.pdf" title="دانلود فایل"&gt;دانلود فایل&lt;/a&gt;</t>
  </si>
  <si>
    <t>&lt;a href="http://hes.msrt.ir/GetFile.php?ClassName=Education&amp;amp;FileIndex=1470654535&amp;amp;URL=/T_Education/1470654535_0.pdf" title="دانلود فایل"&gt;دانلود فایل&lt;/a&gt;</t>
  </si>
  <si>
    <t>اقتصاد</t>
  </si>
  <si>
    <t>1396/03/01</t>
  </si>
  <si>
    <t>&lt;a href="http://hes.msrt.ir/GetFile.php?ClassName=Education&amp;amp;FileIndex=1497502396&amp;amp;URL=/T_Education/1497502396_0.pdf" title="دانلود فایل"&gt;دانلود فایل&lt;/a&gt;</t>
  </si>
  <si>
    <t>&lt;a href="http://hes.msrt.ir/GetFile.php?ClassName=Education&amp;amp;FileIndex=1517312134&amp;amp;URL=/T_Education/1517312134_0.pdf" title="دانلود فایل"&gt;دانلود فایل&lt;/a&gt;</t>
  </si>
  <si>
    <t>1371/02/19</t>
  </si>
  <si>
    <t>&lt;a href="http://hes.msrt.ir/GetFile.php?ClassName=Education&amp;amp;FileIndex=Educ_5252&amp;amp;URL=/T_Education/Educ_5252_0.pdf" title="دانلود فایل"&gt;دانلود فایل&lt;/a&gt;</t>
  </si>
  <si>
    <t>1387/07/06</t>
  </si>
  <si>
    <t>&lt;a href="http://hes.msrt.ir/GetFile.php?ClassName=Education&amp;amp;FileIndex=1496227728&amp;amp;URL=/T_Education/1496227728_0.pdf" title="دانلود فایل"&gt;دانلود فایل&lt;/a&gt;</t>
  </si>
  <si>
    <t>&lt;a href="http://hes.msrt.ir/GetFile.php?ClassName=Education&amp;amp;FileIndex=Educ_5101&amp;amp;URL=/T_Education/Educ_5101_0.pdf" title="دانلود فایل"&gt;دانلود فایل&lt;/a&gt;</t>
  </si>
  <si>
    <t>اقتصاد ریاضی</t>
  </si>
  <si>
    <t>&lt;a href="http://hes.msrt.ir/GetFile.php?ClassName=Education&amp;amp;FileIndex=Educ_5001&amp;amp;URL=/T_Education/Educ_5001_0.pdf" title="دانلود فایل"&gt;دانلود فایل&lt;/a&gt;</t>
  </si>
  <si>
    <t>اقتصاد سیاسی بین الملل</t>
  </si>
  <si>
    <t>1400/12/01</t>
  </si>
  <si>
    <t>&lt;a href="http://hes.msrt.ir/GetFile.php?ClassName=Education&amp;amp;FileIndex=_1653137183&amp;amp;URL=/T_Education/_1653137183_1.pdf" title="دانلود فایل"&gt;دانلود فایل&lt;/a&gt;</t>
  </si>
  <si>
    <t>اقتصاد محاسباتی</t>
  </si>
  <si>
    <t>دکتری پیوسته</t>
  </si>
  <si>
    <t>&lt;a href="http://hes.msrt.ir/GetFile.php?ClassName=Education&amp;amp;FileIndex=_1653137821&amp;amp;URL=/T_Education/_1653137821_1.pdf" title="دانلود فایل"&gt;دانلود فایل&lt;/a&gt;</t>
  </si>
  <si>
    <t>اقتصاد نفت و گاز</t>
  </si>
  <si>
    <t>1399/02/31</t>
  </si>
  <si>
    <t>&lt;a href="http://hes.msrt.ir/GetFile.php?ClassName=Education&amp;amp;FileIndex=_1597647781&amp;amp;URL=/T_Education/_1597647781_1.pdf" title="دانلود فایل"&gt;دانلود فایل&lt;/a&gt;</t>
  </si>
  <si>
    <t>اقتصاد نفت و گاز  گرایش حقوق تجاری و قراردادهای بین المللی نفت و گاز</t>
  </si>
  <si>
    <t>1386/07/07</t>
  </si>
  <si>
    <t>&lt;a href="http://hes.msrt.ir/GetFile.php?ClassName=Education&amp;amp;FileIndex=1485771010&amp;amp;URL=/T_Education/1485771010_0.pdf" title="دانلود فایل"&gt;دانلود فایل&lt;/a&gt;</t>
  </si>
  <si>
    <t>اقتصاد نفت و گاز  گرایش مدیریت مالی نفت و گاز</t>
  </si>
  <si>
    <t>اقتصاد نفت و گاز  گرایش نهادها و سیاست های بین المللی درنفت و گاز</t>
  </si>
  <si>
    <t>اقتصاد نفت و گاز گرایش تجارت نفت و گاز</t>
  </si>
  <si>
    <t>اقتصاد نفت وگاز گرایش بازارها ومالیه نفت وگاز</t>
  </si>
  <si>
    <t>&lt;a href="http://hes.msrt.ir/GetFile.php?ClassName=Education&amp;amp;FileIndex=1465805100&amp;amp;URL=/T_Education/1465805100_0.pdf" title="دانلود فایل"&gt;دانلود فایل&lt;/a&gt;</t>
  </si>
  <si>
    <t>اقتصاد نفت وگاز گرایش حقوق و قراردادهای نفت وگاز</t>
  </si>
  <si>
    <t>&lt;a href="http://hes.msrt.ir/GetFile.php?ClassName=Education&amp;amp;FileIndex=1465804777&amp;amp;URL=/T_Education/1465804777_0.pdf" title="دانلود فایل"&gt;دانلود فایل&lt;/a&gt;</t>
  </si>
  <si>
    <t>اقتصاد کارو بهره وری</t>
  </si>
  <si>
    <t>&lt;a href="http://hes.msrt.ir/GetFile.php?ClassName=Education&amp;amp;FileIndex=Term.Ma.05&amp;amp;URL=/T_Education/Term.Ma.05_0.pdf" title="دانلود فایل"&gt;دانلود فایل&lt;/a&gt;</t>
  </si>
  <si>
    <t>اقتصاد کشاورزی</t>
  </si>
  <si>
    <t>&lt;a href="http://hes.msrt.ir/GetFile.php?ClassName=Education&amp;amp;FileIndex=1493020099&amp;amp;URL=/T_Education/1493020099_0.pdf" title="دانلود فایل"&gt;دانلود فایل&lt;/a&gt;</t>
  </si>
  <si>
    <t>اقتصاد کشاورزی گرایش اقتصاد تولید و مدیریت واحدهای کشاورزی</t>
  </si>
  <si>
    <t>&lt;a href="http://hes.msrt.ir/GetFile.php?ClassName=Education&amp;amp;FileIndex=1493017422&amp;amp;URL=/T_Education/1493017422_0.pdf" title="دانلود فایل"&gt;دانلود فایل&lt;/a&gt;</t>
  </si>
  <si>
    <t>&lt;a href="http://hes.msrt.ir/GetFile.php?ClassName=Education&amp;amp;FileIndex=1493018676&amp;amp;URL=/T_Education/1493018676_0.pdf" title="دانلود فایل"&gt;دانلود فایل&lt;/a&gt;</t>
  </si>
  <si>
    <t>اقتصاد کشاورزی گرایش اقتصاد منابع طبیعی</t>
  </si>
  <si>
    <t>&lt;a href="http://hes.msrt.ir/GetFile.php?ClassName=Education&amp;amp;FileIndex=Educ_3005&amp;amp;URL=/T_Education/Educ_3005_0.pdf" title="دانلود فایل"&gt;دانلود فایل&lt;/a&gt;</t>
  </si>
  <si>
    <t>اقتصاد کشاورزی گرایش اقتصاد منابع طبیعی و محیط زیست</t>
  </si>
  <si>
    <t>&lt;a href="http://hes.msrt.ir/GetFile.php?ClassName=Education&amp;amp;FileIndex=_1646826054&amp;amp;URL=/T_Education/_1646826054_1.pdf" title="دانلود فایل"&gt;دانلود فایل&lt;/a&gt;</t>
  </si>
  <si>
    <t>اقتصاد کشاورزی گرایش اقتصاد و تولید و مدیریت واحدهای کشاورزی</t>
  </si>
  <si>
    <t>اقتصاد کشاورزی گرایش بازاریابی محصولات کشاورزی</t>
  </si>
  <si>
    <t>&lt;a href="http://hes.msrt.ir/GetFile.php?ClassName=Education&amp;amp;FileIndex=Educ_3007&amp;amp;URL=/T_Education/Educ_3007_0.pdf" title="دانلود فایل"&gt;دانلود فایل&lt;/a&gt;</t>
  </si>
  <si>
    <t>اقتصاد کشاورزی گرایش سیاست و توسعه کشاورزی</t>
  </si>
  <si>
    <t>&lt;a href="http://hes.msrt.ir/GetFile.php?ClassName=Education&amp;amp;FileIndex=Educ_3006&amp;amp;URL=/T_Education/Educ_3006_0.pdf" title="دانلود فایل"&gt;دانلود فایل&lt;/a&gt;</t>
  </si>
  <si>
    <t>اقتصاد کشاورزی گرایش مدیریت مزرعه</t>
  </si>
  <si>
    <t>&lt;a href="http://hes.msrt.ir/GetFile.php?ClassName=Education&amp;amp;FileIndex=Educ_3004&amp;amp;URL=/T_Education/Educ_3004_0.pdf" title="دانلود فایل"&gt;دانلود فایل&lt;/a&gt;</t>
  </si>
  <si>
    <t>اقتصاد گرایش اقتصاد سلامت</t>
  </si>
  <si>
    <t>1385/10/09</t>
  </si>
  <si>
    <t>&lt;a href="http://hes.msrt.ir/GetFile.php?ClassName=Education&amp;amp;FileIndex=1465804296&amp;amp;URL=/T_Education/1465804296_0.pdf" title="دانلود فایل"&gt;دانلود فایل&lt;/a&gt;</t>
  </si>
  <si>
    <t>اقلیم شناسی</t>
  </si>
  <si>
    <t>1368/04/25</t>
  </si>
  <si>
    <t>&lt;a href="http://hes.msrt.ir/GetFile.php?ClassName=Education&amp;amp;FileIndex=Educ_2082&amp;amp;URL=/T_Education/Educ_2082_0.pdf" title="دانلود فایل"&gt;دانلود فایل&lt;/a&gt;</t>
  </si>
  <si>
    <t>اقیانوس شناسی</t>
  </si>
  <si>
    <t>&lt;a href="http://hes.msrt.ir/GetFile.php?ClassName=Education&amp;amp;FileIndex=1464775626&amp;amp;URL=/T_Education/1464775626_0.pdf" title="دانلود فایل"&gt;دانلود فایل&lt;/a&gt;</t>
  </si>
  <si>
    <t>1392/02/15</t>
  </si>
  <si>
    <t>&lt;a href="http://hes.msrt.ir/GetFile.php?ClassName=Education&amp;amp;FileIndex=Educ_8084&amp;amp;URL=/T_Education/Educ_8084_0.pdf" title="دانلود فایل"&gt;دانلود فایل&lt;/a&gt;</t>
  </si>
  <si>
    <t>&lt;a href="http://hes.msrt.ir/GetFile.php?ClassName=Education&amp;amp;FileIndex=_1635847105&amp;amp;URL=/T_Education/_1635847105_1.pdf" title="دانلود فایل"&gt;دانلود فایل&lt;/a&gt;</t>
  </si>
  <si>
    <t>اقیانوس شناسی شیمیایی (شیمی دریا)</t>
  </si>
  <si>
    <t>1393/10/08</t>
  </si>
  <si>
    <t>&lt;a href="http://hes.msrt.ir/GetFile.php?ClassName=Education&amp;amp;FileIndex=_1575441489&amp;amp;URL=/T_Education/_1575441489_1.pdf" title="دانلود فایل"&gt;دانلود فایل&lt;/a&gt;</t>
  </si>
  <si>
    <t>اقیانوس شناسی فیزیکی</t>
  </si>
  <si>
    <t>1396/08/06</t>
  </si>
  <si>
    <t>&lt;a href="http://hes.msrt.ir/GetFile.php?ClassName=Education&amp;amp;FileIndex=_1559559300&amp;amp;URL=/T_Education/_1559559300_1.pdf" title="دانلود فایل"&gt;دانلود فایل&lt;/a&gt;</t>
  </si>
  <si>
    <t>&lt;a href="http://hes.msrt.ir/GetFile.php?ClassName=Education&amp;amp;FileIndex=1465191098&amp;amp;URL=/T_Education/1465191098_0.pdf" title="دانلود فایل"&gt;دانلود فایل&lt;/a&gt;</t>
  </si>
  <si>
    <t>الهیات اخلاقی</t>
  </si>
  <si>
    <t>1399/04/01</t>
  </si>
  <si>
    <t>&lt;a href="http://hes.msrt.ir/GetFile.php?ClassName=Education&amp;amp;FileIndex=_1615292374&amp;amp;URL=/T_Education/_1615292374_1.pdf" title="دانلود فایل"&gt;دانلود فایل&lt;/a&gt;</t>
  </si>
  <si>
    <t>الهیات و معارف اسلامی</t>
  </si>
  <si>
    <t>&lt;a href="http://hes.msrt.ir/GetFile.php?ClassName=Education&amp;amp;FileIndex=Educ_6419&amp;amp;URL=/T_Education/Educ_6419_0.pdf" title="دانلود فایل"&gt;دانلود فایل&lt;/a&gt;</t>
  </si>
  <si>
    <t>&lt;a href="http://hes.msrt.ir/GetFile.php?ClassName=Education&amp;amp;FileIndex=Educ_6420&amp;amp;URL=/T_Education/Educ_6420_0.pdf" title="دانلود فایل"&gt;دانلود فایل&lt;/a&gt;</t>
  </si>
  <si>
    <t>الهیات و معارف اسلامی  و ارشاد گرایش فلسفه وکلام</t>
  </si>
  <si>
    <t>کارشناسی ارشد پیوسته</t>
  </si>
  <si>
    <t>1371/02/05</t>
  </si>
  <si>
    <t>&lt;a href="http://hes.msrt.ir/GetFile.php?ClassName=Education&amp;amp;FileIndex=Educ_6156&amp;amp;URL=/T_Education/Educ_6156_0.pdf" title="دانلود فایل"&gt;دانلود فایل&lt;/a&gt;</t>
  </si>
  <si>
    <t>الهیات و معارف اسلامی  و ارشاد گرایش قران وحدیث</t>
  </si>
  <si>
    <t>&lt;a href="http://hes.msrt.ir/GetFile.php?ClassName=Education&amp;amp;FileIndex=Educ_6157&amp;amp;URL=/T_Education/Educ_6157_0.pdf" title="دانلود فایل"&gt;دانلود فایل&lt;/a&gt;</t>
  </si>
  <si>
    <t>الهیات و معارف اسلامی و ارشاد</t>
  </si>
  <si>
    <t>&lt;a href="http://hes.msrt.ir/GetFile.php?ClassName=Education&amp;amp;FileIndex=_1550058487&amp;amp;URL=/T_Education/_1550058487_1.pdf" title="دانلود فایل"&gt;دانلود فایل&lt;/a&gt;</t>
  </si>
  <si>
    <t>الهیات و معارف اسلامی و ارشاد گرایش فقه و مبانی حقوق اسلامی</t>
  </si>
  <si>
    <t>&lt;a href="http://hes.msrt.ir/GetFile.php?ClassName=Education&amp;amp;FileIndex=Educ_6155&amp;amp;URL=/T_Education/Educ_6155_0.pdf" title="دانلود فایل"&gt;دانلود فایل&lt;/a&gt;</t>
  </si>
  <si>
    <t>&lt;a href="http://hes.msrt.ir/GetFile.php?ClassName=Education&amp;amp;FileIndex=1466232018&amp;amp;URL=/T_Education/1466232018_0.pdf" title="دانلود فایل"&gt;دانلود فایل&lt;/a&gt;</t>
  </si>
  <si>
    <t>الهیات و معارف اسلامی گرایش فقه و مبانی حقوق اسلامی</t>
  </si>
  <si>
    <t>الهیات و معارف اسلامی گرایش فلسفه و حکمت اسلامی</t>
  </si>
  <si>
    <t>1368/11/15</t>
  </si>
  <si>
    <t>&lt;a href="http://hes.msrt.ir/GetFile.php?ClassName=Education&amp;amp;FileIndex=Educ_6418&amp;amp;URL=/T_Education/Educ_6418_0.pdf" title="دانلود فایل"&gt;دانلود فایل&lt;/a&gt;</t>
  </si>
  <si>
    <t>الهیات و معارف اسلامی گرایش فلسفه و کلام اسلامی</t>
  </si>
  <si>
    <t>&lt;a href="http://hes.msrt.ir/GetFile.php?ClassName=Education&amp;amp;FileIndex=1466232373&amp;amp;URL=/T_Education/1466232373_0.pdf" title="دانلود فایل"&gt;دانلود فایل&lt;/a&gt;</t>
  </si>
  <si>
    <t>الکتروتکنیک</t>
  </si>
  <si>
    <t>1398/05/14</t>
  </si>
  <si>
    <t>&lt;a href="http://hes.msrt.ir/GetFile.php?ClassName=Education&amp;amp;FileIndex=_1587976273&amp;amp;URL=/T_Education/_1587976273_1.pdf" title="دانلود فایل"&gt;دانلود فایل&lt;/a&gt;</t>
  </si>
  <si>
    <t>الکتروتکنیک گرایش تأسیسات الکتریکی</t>
  </si>
  <si>
    <t>1374/02/03</t>
  </si>
  <si>
    <t>&lt;a href="http://hes.msrt.ir/GetFile.php?ClassName=Education&amp;amp;FileIndex=peyvaste.In.02&amp;amp;URL=/T_Education/peyvaste.In.02_0.pdf" title="دانلود فایل"&gt;دانلود فایل&lt;/a&gt;</t>
  </si>
  <si>
    <t>الکتروتکنیک – برق صنعتی</t>
  </si>
  <si>
    <t>1383/10/12</t>
  </si>
  <si>
    <t>&lt;a href="http://hes.msrt.ir/GetFile.php?ClassName=Education&amp;amp;FileIndex=1496742190&amp;amp;URL=/T_Education/1496742190_0.pdf" title="دانلود فایل"&gt;دانلود فایل&lt;/a&gt;</t>
  </si>
  <si>
    <t>الکتروتکنیک – تأسیسات الکتریکی</t>
  </si>
  <si>
    <t>&lt;a href="http://hes.msrt.ir/GetFile.php?ClassName=Education&amp;amp;FileIndex=peyvaste.In.28&amp;amp;URL=/T_Education/peyvaste.In.28_0.pdf" title="دانلود فایل"&gt;دانلود فایل&lt;/a&gt;</t>
  </si>
  <si>
    <t>الکتروتکنیک- برق صنعتی</t>
  </si>
  <si>
    <t>&lt;a href="http://hes.msrt.ir/GetFile.php?ClassName=Education&amp;amp;FileIndex=1502783664&amp;amp;URL=/T_Education/1502783664_0.pdf" title="دانلود فایل"&gt;دانلود فایل&lt;/a&gt;</t>
  </si>
  <si>
    <t>الکتروتکنیک-تأسیسات الکتریکی</t>
  </si>
  <si>
    <t>&lt;a href="http://hes.msrt.ir/GetFile.php?ClassName=Education&amp;amp;FileIndex=1496742487&amp;amp;URL=/T_Education/1496742487_0.pdf" title="دانلود فایل"&gt;دانلود فایل&lt;/a&gt;</t>
  </si>
  <si>
    <t>الکترونیک</t>
  </si>
  <si>
    <t>1378/10/05</t>
  </si>
  <si>
    <t>&lt;a href="http://hes.msrt.ir/GetFile.php?ClassName=Education&amp;amp;FileIndex=Educ_1214&amp;amp;URL=/T_Education/Educ_1214_0.pdf" title="دانلود فایل"&gt;دانلود فایل&lt;/a&gt;</t>
  </si>
  <si>
    <t>الکترونیک  گرایش رادیو تلویزیون</t>
  </si>
  <si>
    <t>&lt;a href="http://hes.msrt.ir/GetFile.php?ClassName=Education&amp;amp;FileIndex=peyvaste.In.13&amp;amp;URL=/T_Education/peyvaste.In.13_0.pdf" title="دانلود فایل"&gt;دانلود فایل&lt;/a&gt;</t>
  </si>
  <si>
    <t>الکترونیک صدا و سیما</t>
  </si>
  <si>
    <t>&lt;a href="http://hes.msrt.ir/GetFile.php?ClassName=Education&amp;amp;FileIndex=Educ_1362&amp;amp;URL=/T_Education/Educ_1362_0.pdf" title="دانلود فایل"&gt;دانلود فایل&lt;/a&gt;</t>
  </si>
  <si>
    <t>الکترونیک عمومی</t>
  </si>
  <si>
    <t>&lt;a href="http://hes.msrt.ir/GetFile.php?ClassName=Education&amp;amp;FileIndex=_1587977636&amp;amp;URL=/T_Education/_1587977636_1.pdf" title="دانلود فایل"&gt;دانلود فایل&lt;/a&gt;</t>
  </si>
  <si>
    <t>&lt;a href="http://hes.msrt.ir/GetFile.php?ClassName=Education&amp;amp;FileIndex=peyvaste.In.25&amp;amp;URL=/T_Education/peyvaste.In.25_0.pdf" title="دانلود فایل"&gt;دانلود فایل&lt;/a&gt;</t>
  </si>
  <si>
    <t>الکترونیک هواپیما</t>
  </si>
  <si>
    <t>1368/11/01</t>
  </si>
  <si>
    <t>&lt;a href="http://hes.msrt.ir/GetFile.php?ClassName=Education&amp;amp;FileIndex=Educ_1390&amp;amp;URL=/T_Education/Educ_1390_0.pdf" title="دانلود فایل"&gt;دانلود فایل&lt;/a&gt;</t>
  </si>
  <si>
    <t>الکترونیک هواپیمایی</t>
  </si>
  <si>
    <t>&lt;a href="http://hes.msrt.ir/GetFile.php?ClassName=Education&amp;amp;FileIndex=Educ_1199&amp;amp;URL=/T_Education/Educ_1199_0.pdf" title="دانلود فایل"&gt;دانلود فایل&lt;/a&gt;</t>
  </si>
  <si>
    <t>1398/05/28</t>
  </si>
  <si>
    <t>&lt;a href="http://hes.msrt.ir/GetFile.php?ClassName=Education&amp;amp;FileIndex=_1588044434&amp;amp;URL=/T_Education/_1588044434_1.pdf" title="دانلود فایل"&gt;دانلود فایل&lt;/a&gt;</t>
  </si>
  <si>
    <t>الکترونیک کاربردی</t>
  </si>
  <si>
    <t>&lt;a href="http://hes.msrt.ir/GetFile.php?ClassName=Education&amp;amp;FileIndex=Educ_1198&amp;amp;URL=/T_Education/Educ_1198_0.pdf" title="دانلود فایل"&gt;دانلود فایل&lt;/a&gt;</t>
  </si>
  <si>
    <t>الکترونیک – الکترونیک عمومی</t>
  </si>
  <si>
    <t>&lt;a href="http://hes.msrt.ir/GetFile.php?ClassName=Education&amp;amp;FileIndex=peyvaste.In.29&amp;amp;URL=/T_Education/peyvaste.In.29_0.pdf" title="دانلود فایل"&gt;دانلود فایل&lt;/a&gt;</t>
  </si>
  <si>
    <t>الکترونیک – مخابرات دریایی</t>
  </si>
  <si>
    <t>1378/12/15</t>
  </si>
  <si>
    <t>&lt;a href="http://hes.msrt.ir/GetFile.php?ClassName=Education&amp;amp;FileIndex=peyvaste.In.24&amp;amp;URL=/T_Education/peyvaste.In.24_0.pdf" title="دانلود فایل"&gt;دانلود فایل&lt;/a&gt;</t>
  </si>
  <si>
    <t>الکترونیک-برق صنعتی</t>
  </si>
  <si>
    <t>&lt;a href="http://hes.msrt.ir/GetFile.php?ClassName=Education&amp;amp;FileIndex=1502789333&amp;amp;URL=/T_Education/1502789333_0.pdf" title="دانلود فایل"&gt;دانلود فایل&lt;/a&gt;</t>
  </si>
  <si>
    <t>الگوریتم ها و محاسبات</t>
  </si>
  <si>
    <t>&lt;a href="http://hes.msrt.ir/GetFile.php?ClassName=Education&amp;amp;FileIndex=Educ_1041&amp;amp;URL=/T_Education/Educ_1041_0.pdf" title="دانلود فایل"&gt;دانلود فایل&lt;/a&gt;</t>
  </si>
  <si>
    <t>&lt;a href="http://hes.msrt.ir/GetFile.php?ClassName=Education&amp;amp;FileIndex=1482656723&amp;amp;URL=/T_Education/1482656723_0.pdf" title="دانلود فایل"&gt;دانلود فایل&lt;/a&gt;</t>
  </si>
  <si>
    <t>الگوریتم و محاسبات</t>
  </si>
  <si>
    <t>&lt;a href="http://hes.msrt.ir/GetFile.php?ClassName=Education&amp;amp;FileIndex=1465726404&amp;amp;URL=/T_Education/1465726404_0.pdf" title="دانلود فایل"&gt;دانلود فایل&lt;/a&gt;</t>
  </si>
  <si>
    <t>امام شناسی ومعارف ائمه (ع)</t>
  </si>
  <si>
    <t>&lt;a href="http://hes.msrt.ir/GetFile.php?ClassName=Education&amp;amp;FileIndex=Educ_6685&amp;amp;URL=/T_Education/Educ_6685_0.pdf" title="دانلود فایل"&gt;دانلود فایل&lt;/a&gt;</t>
  </si>
  <si>
    <t>امنیت اطلاعات</t>
  </si>
  <si>
    <t>1393/08/21</t>
  </si>
  <si>
    <t>&lt;a href="http://hes.msrt.ir/GetFile.php?ClassName=Education&amp;amp;FileIndex=_1641297283&amp;amp;URL=/T_Education/_1641297283_1.pdf" title="دانلود فایل"&gt;دانلود فایل&lt;/a&gt;</t>
  </si>
  <si>
    <t>امنیت اقتصادی</t>
  </si>
  <si>
    <t>&lt;a href="http://hes.msrt.ir/GetFile.php?ClassName=Education&amp;amp;FileIndex=_1641297193&amp;amp;URL=/T_Education/_1641297193_1.pdf" title="دانلود فایل"&gt;دانلود فایل&lt;/a&gt;</t>
  </si>
  <si>
    <t>امنیت بین الملل</t>
  </si>
  <si>
    <t>&lt;a href="http://hes.msrt.ir/GetFile.php?ClassName=Education&amp;amp;FileIndex=_1641297651&amp;amp;URL=/T_Education/_1641297651_1.pdf" title="دانلود فایل"&gt;دانلود فایل&lt;/a&gt;</t>
  </si>
  <si>
    <t>1397/12/19</t>
  </si>
  <si>
    <t>&lt;a href="http://hes.msrt.ir/GetFile.php?ClassName=Education&amp;amp;FileIndex=_1615305032&amp;amp;URL=/T_Education/_1615305032_1.pdf" title="دانلود فایل"&gt;دانلود فایل&lt;/a&gt;</t>
  </si>
  <si>
    <t>امنیت ملی گرایش امنیت داخلی</t>
  </si>
  <si>
    <t>1385/11/28</t>
  </si>
  <si>
    <t>&lt;a href="http://hes.msrt.ir/GetFile.php?ClassName=Education&amp;amp;FileIndex=_1612281653&amp;amp;URL=/T_Education/_1612281653_1.pdf" title="دانلود فایل"&gt;دانلود فایل&lt;/a&gt;</t>
  </si>
  <si>
    <t>امنیت ملی گرایش تهدیدات امنیت ملی</t>
  </si>
  <si>
    <t>1399/11/13</t>
  </si>
  <si>
    <t>&lt;a href="http://hes.msrt.ir/GetFile.php?ClassName=Education&amp;amp;FileIndex=_1613385914&amp;amp;URL=/T_Education/_1613385914_1.pdf" title="دانلود فایل"&gt;دانلود فایل&lt;/a&gt;</t>
  </si>
  <si>
    <t>امنیت ملی گرایش مطالعات امنیت ملی</t>
  </si>
  <si>
    <t>امنیت نرم</t>
  </si>
  <si>
    <t>&lt;a href="http://hes.msrt.ir/GetFile.php?ClassName=Education&amp;amp;FileIndex=_1641297098&amp;amp;URL=/T_Education/_1641297098_1.pdf" title="دانلود فایل"&gt;دانلود فایل&lt;/a&gt;</t>
  </si>
  <si>
    <t>&lt;a href="http://hes.msrt.ir/GetFile.php?ClassName=Education&amp;amp;FileIndex=_1632810546&amp;amp;URL=/T_Education/_1632810546_1.pdf" title="دانلود فایل"&gt;دانلود فایل&lt;/a&gt;</t>
  </si>
  <si>
    <t>&lt;a href="http://hes.msrt.ir/GetFile.php?ClassName=Education&amp;amp;FileIndex=peyvaste.Ma.06&amp;amp;URL=/T_Education/peyvaste.Ma.06_0.pdf" title="دانلود فایل"&gt;دانلود فایل&lt;/a&gt;</t>
  </si>
  <si>
    <t>امور بانکی</t>
  </si>
  <si>
    <t>&lt;a href="http://hes.msrt.ir/GetFile.php?ClassName=Education&amp;amp;FileIndex=Educ_6144&amp;amp;URL=/T_Education/Educ_6144_0.pdf" title="دانلود فایل"&gt;دانلود فایل&lt;/a&gt;</t>
  </si>
  <si>
    <t>امور تربیتی</t>
  </si>
  <si>
    <t>&lt;a href="http://hes.msrt.ir/GetFile.php?ClassName=Education&amp;amp;FileIndex=_1627907464&amp;amp;URL=/T_Education/_1627907464_1.pdf" title="دانلود فایل"&gt;دانلود فایل&lt;/a&gt;</t>
  </si>
  <si>
    <t>1375/02/03</t>
  </si>
  <si>
    <t>&lt;a href="http://hes.msrt.ir/GetFile.php?ClassName=Education&amp;amp;FileIndex=Educ_6129&amp;amp;URL=/T_Education/Educ_6129_0.pdf" title="دانلود فایل"&gt;دانلود فایل&lt;/a&gt;</t>
  </si>
  <si>
    <t>امور تربیتی و مشاوره گرایش امور تربیتی</t>
  </si>
  <si>
    <t>1367/02/30</t>
  </si>
  <si>
    <t>&lt;a href="http://hes.msrt.ir/GetFile.php?ClassName=Education&amp;amp;FileIndex=1466230105&amp;amp;URL=/T_Education/1466230105_0.pdf" title="دانلود فایل"&gt;دانلود فایل&lt;/a&gt;</t>
  </si>
  <si>
    <t>امور تربیتی و مشاوره گرایش مشاوره</t>
  </si>
  <si>
    <t>&lt;a href="http://hes.msrt.ir/GetFile.php?ClassName=Education&amp;amp;FileIndex=1466230009&amp;amp;URL=/T_Education/1466230009_0.pdf" title="دانلود فایل"&gt;دانلود فایل&lt;/a&gt;</t>
  </si>
  <si>
    <t>امور دامی گرایش تکنولوژی پرورش طیور</t>
  </si>
  <si>
    <t>&lt;a href="http://hes.msrt.ir/GetFile.php?ClassName=Education&amp;amp;FileIndex=Term.Ag.03&amp;amp;URL=/T_Education/Term.Ag.03_0.pdf" title="دانلود فایل"&gt;دانلود فایل&lt;/a&gt;</t>
  </si>
  <si>
    <t>امور دامی – تکنولوژی پرورش دام</t>
  </si>
  <si>
    <t>&lt;a href="http://hes.msrt.ir/GetFile.php?ClassName=Education&amp;amp;FileIndex=peyvaste.Ag.03&amp;amp;URL=/T_Education/peyvaste.Ag.03_0.pdf" title="دانلود فایل"&gt;دانلود فایل&lt;/a&gt;</t>
  </si>
  <si>
    <t>امور دامی – تکنولوژی پرورش طیور</t>
  </si>
  <si>
    <t>&lt;a href="http://hes.msrt.ir/GetFile.php?ClassName=Education&amp;amp;FileIndex=peyvaste.Ag.04&amp;amp;URL=/T_Education/peyvaste.Ag.04_0.pdf" title="دانلود فایل"&gt;دانلود فایل&lt;/a&gt;</t>
  </si>
  <si>
    <t>امور دولتی - مدیریت و برنامه ریزی آموزشی</t>
  </si>
  <si>
    <t>&lt;a href="http://hes.msrt.ir/GetFile.php?ClassName=Education&amp;amp;FileIndex=1465378532&amp;amp;URL=/T_Education/1465378532_0.pdf" title="دانلود فایل"&gt;دانلود فایل&lt;/a&gt;</t>
  </si>
  <si>
    <t>امور زراعی  - تولیدات زراعی</t>
  </si>
  <si>
    <t>&lt;a href="http://hes.msrt.ir/GetFile.php?ClassName=Education&amp;amp;FileIndex=kd.ke.06&amp;amp;URL=/T_Education/kd.ke.06_0.pdf" title="دانلود فایل"&gt;دانلود فایل&lt;/a&gt;</t>
  </si>
  <si>
    <t>امور زراعی - گیاهان دارویی و معطر</t>
  </si>
  <si>
    <t>&lt;a href="http://hes.msrt.ir/GetFile.php?ClassName=Education&amp;amp;FileIndex=kd.ke.16&amp;amp;URL=/T_Education/kd.ke.16_0.pdf" title="دانلود فایل"&gt;دانلود فایل&lt;/a&gt;</t>
  </si>
  <si>
    <t>امور زراعی و باغی – تکنولوژی تولیدات زراعی</t>
  </si>
  <si>
    <t>&lt;a href="http://hes.msrt.ir/GetFile.php?ClassName=Education&amp;amp;FileIndex=peyvaste.Ag.01&amp;amp;URL=/T_Education/peyvaste.Ag.01_0.pdf" title="دانلود فایل"&gt;دانلود فایل&lt;/a&gt;</t>
  </si>
  <si>
    <t>امور زراعی – گیاهان دارویی و معطر</t>
  </si>
  <si>
    <t>امور شعب بانک</t>
  </si>
  <si>
    <t>1378/03/09</t>
  </si>
  <si>
    <t>&lt;a href="http://hes.msrt.ir/GetFile.php?ClassName=Education&amp;amp;FileIndex=Kpeyvaste.Ma.02&amp;amp;URL=/T_Education/Kpeyvaste.Ma.02_0.pdf" title="دانلود فایل"&gt;دانلود فایل&lt;/a&gt;</t>
  </si>
  <si>
    <t>&lt;a href="http://hes.msrt.ir/GetFile.php?ClassName=Education&amp;amp;FileIndex=Kterm.Ma.03&amp;amp;URL=/T_Education/Kterm.Ma.03_0.pdf" title="دانلود فایل"&gt;دانلود فایل&lt;/a&gt;</t>
  </si>
  <si>
    <t>امور مالی و مالیاتی</t>
  </si>
  <si>
    <t>1367/04/10</t>
  </si>
  <si>
    <t>&lt;a href="http://hes.msrt.ir/GetFile.php?ClassName=Education&amp;amp;FileIndex=Educ_6147&amp;amp;URL=/T_Education/Educ_6147_0.pdf" title="دانلود فایل"&gt;دانلود فایل&lt;/a&gt;</t>
  </si>
  <si>
    <t>امور گمرکی</t>
  </si>
  <si>
    <t>1376/03/25</t>
  </si>
  <si>
    <t>&lt;a href="http://hes.msrt.ir/GetFile.php?ClassName=Education&amp;amp;FileIndex=Educ_6146&amp;amp;URL=/T_Education/Educ_6146_0.pdf" title="دانلود فایل"&gt;دانلود فایل&lt;/a&gt;</t>
  </si>
  <si>
    <t>&lt;a href="http://hes.msrt.ir/GetFile.php?ClassName=Education&amp;amp;FileIndex=Educ_6508&amp;amp;URL=/T_Education/Educ_6508_0.pdf" title="دانلود فایل"&gt;دانلود فایل&lt;/a&gt;</t>
  </si>
  <si>
    <t>اموراداری</t>
  </si>
  <si>
    <t>1388/08/09</t>
  </si>
  <si>
    <t>&lt;a href="http://hes.msrt.ir/GetFile.php?ClassName=Education&amp;amp;FileIndex=1492238201&amp;amp;URL=/T_Education/1492238201_0.pdf" title="دانلود فایل"&gt;دانلود فایل&lt;/a&gt;</t>
  </si>
  <si>
    <t>1383/11/17</t>
  </si>
  <si>
    <t>&lt;a href="http://hes.msrt.ir/GetFile.php?ClassName=Education&amp;amp;FileIndex=Educ_6130&amp;amp;URL=/T_Education/Educ_6130_0.pdf" title="دانلود فایل"&gt;دانلود فایل&lt;/a&gt;</t>
  </si>
  <si>
    <t>اموزش دینی وعربی</t>
  </si>
  <si>
    <t>&lt;a href="http://hes.msrt.ir/GetFile.php?ClassName=Education&amp;amp;FileIndex=Educ_6131&amp;amp;URL=/T_Education/Educ_6131_0.pdf" title="دانلود فایل"&gt;دانلود فایل&lt;/a&gt;</t>
  </si>
  <si>
    <t>اموزش علوم تجربی</t>
  </si>
  <si>
    <t>&lt;a href="http://hes.msrt.ir/GetFile.php?ClassName=Education&amp;amp;FileIndex=Educ_6133&amp;amp;URL=/T_Education/Educ_6133_0.pdf" title="دانلود فایل"&gt;دانلود فایل&lt;/a&gt;</t>
  </si>
  <si>
    <t>اموزش وپرورش ابتدایی</t>
  </si>
  <si>
    <t>1372/12/08</t>
  </si>
  <si>
    <t>&lt;a href="http://hes.msrt.ir/GetFile.php?ClassName=Education&amp;amp;FileIndex=Educ_6134&amp;amp;URL=/T_Education/Educ_6134_0.pdf" title="دانلود فایل"&gt;دانلود فایل&lt;/a&gt;</t>
  </si>
  <si>
    <t>1382/11/07</t>
  </si>
  <si>
    <t>&lt;a href="http://hes.msrt.ir/GetFile.php?ClassName=Education&amp;amp;FileIndex=1491647142&amp;amp;URL=/T_Education/1491647142_0.pdf" title="دانلود فایل"&gt;دانلود فایل&lt;/a&gt;</t>
  </si>
  <si>
    <t>انتظامات وحراست فیزیکی</t>
  </si>
  <si>
    <t>1395/03/12</t>
  </si>
  <si>
    <t>انتظامی</t>
  </si>
  <si>
    <t>&lt;a href="http://hes.msrt.ir/GetFile.php?ClassName=Education&amp;amp;FileIndex=Educ_6714&amp;amp;URL=/T_Education/Educ_6714_0.pdf" title="دانلود فایل"&gt;دانلود فایل&lt;/a&gt;</t>
  </si>
  <si>
    <t>&lt;a href="http://hes.msrt.ir/GetFile.php?ClassName=Education&amp;amp;FileIndex=Educ_6715&amp;amp;URL=/T_Education/Educ_6715_0.pdf" title="دانلود فایل"&gt;دانلود فایل&lt;/a&gt;</t>
  </si>
  <si>
    <t>&lt;a href="http://hes.msrt.ir/GetFile.php?ClassName=Education&amp;amp;FileIndex=Educ_6716&amp;amp;URL=/T_Education/Educ_6716_0.pdf" title="دانلود فایل"&gt;دانلود فایل&lt;/a&gt;</t>
  </si>
  <si>
    <t>انتقال</t>
  </si>
  <si>
    <t>&lt;a href="http://hes.msrt.ir/GetFile.php?ClassName=Education&amp;amp;FileIndex=Educ_1237&amp;amp;URL=/T_Education/Educ_1237_0.pdf" title="دانلود فایل"&gt;دانلود فایل&lt;/a&gt;</t>
  </si>
  <si>
    <t>اندیشه سیاسی اجتماعی معاصر</t>
  </si>
  <si>
    <t>&lt;a href="http://hes.msrt.ir/GetFile.php?ClassName=Education&amp;amp;FileIndex=Educ_6598&amp;amp;URL=/T_Education/Educ_6598_0.pdf" title="دانلود فایل"&gt;دانلود فایل&lt;/a&gt;</t>
  </si>
  <si>
    <t>اندیشه سیاسی در اسلام</t>
  </si>
  <si>
    <t>&lt;a href="http://hes.msrt.ir/GetFile.php?ClassName=Education&amp;amp;FileIndex=Educ_13128&amp;amp;URL=/T_Education/Educ_13128_0.pdf" title="دانلود فایل"&gt;دانلود فایل&lt;/a&gt;</t>
  </si>
  <si>
    <t>اندیشه معاصر مسلمین</t>
  </si>
  <si>
    <t>&lt;a href="http://hes.msrt.ir/GetFile.php?ClassName=Education&amp;amp;FileIndex=Educ_6548&amp;amp;URL=/T_Education/Educ_6548_0.pdf" title="دانلود فایل"&gt;دانلود فایل&lt;/a&gt;</t>
  </si>
  <si>
    <t>انرژی تجدید پذیر خورشیدی</t>
  </si>
  <si>
    <t>1398/09/18</t>
  </si>
  <si>
    <t>&lt;a href="http://hes.msrt.ir/GetFile.php?ClassName=Education&amp;amp;FileIndex=_1589710019&amp;amp;URL=/T_Education/_1589710019_1.pdf" title="دانلود فایل"&gt;دانلود فایل&lt;/a&gt;</t>
  </si>
  <si>
    <t>انرژی هسته ای</t>
  </si>
  <si>
    <t>1366/08/09</t>
  </si>
  <si>
    <t>&lt;a href="http://hes.msrt.ir/GetFile.php?ClassName=Education&amp;amp;FileIndex=Educ_1371&amp;amp;URL=/T_Education/Educ_1371_0.pdf" title="دانلود فایل"&gt;دانلود فایل&lt;/a&gt;</t>
  </si>
  <si>
    <t>انرژی و معماری</t>
  </si>
  <si>
    <t>&lt;a href="http://hes.msrt.ir/GetFile.php?ClassName=Education&amp;amp;FileIndex=1465703094&amp;amp;URL=/T_Education/1465703094_0.pdf" title="دانلود فایل"&gt;دانلود فایل&lt;/a&gt;</t>
  </si>
  <si>
    <t>انسان شناسی زیستی</t>
  </si>
  <si>
    <t>1395/10/18</t>
  </si>
  <si>
    <t>&lt;a href="http://hes.msrt.ir/GetFile.php?ClassName=Education&amp;amp;FileIndex=1485608072&amp;amp;URL=/T_Education/1485608072_0.pdf" title="دانلود فایل"&gt;دانلود فایل&lt;/a&gt;</t>
  </si>
  <si>
    <t>انگل شناسی</t>
  </si>
  <si>
    <t>&lt;a href="http://hes.msrt.ir/GetFile.php?ClassName=Education&amp;amp;FileIndex=1485153256&amp;amp;URL=/T_Education/1485153256_0.pdf" title="دانلود فایل"&gt;دانلود فایل&lt;/a&gt;</t>
  </si>
  <si>
    <t>1384/08/07</t>
  </si>
  <si>
    <t>&lt;a href="http://hes.msrt.ir/GetFile.php?ClassName=Education&amp;amp;FileIndex=Educ_4018&amp;amp;URL=/T_Education/Educ_4018_0.pdf" title="دانلود فایل"&gt;دانلود فایل&lt;/a&gt;</t>
  </si>
  <si>
    <t>&lt;a href="http://hes.msrt.ir/GetFile.php?ClassName=Education&amp;amp;FileIndex=1488191373&amp;amp;URL=/T_Education/1488191373_0.pdf" title="دانلود فایل"&gt;دانلود فایل&lt;/a&gt;</t>
  </si>
  <si>
    <t>&lt;a href="http://hes.msrt.ir/GetFile.php?ClassName=Education&amp;amp;FileIndex=1488194322&amp;amp;URL=/T_Education/1488194322_0.pdf" title="دانلود فایل"&gt;دانلود فایل&lt;/a&gt;</t>
  </si>
  <si>
    <t>&lt;a href="http://hes.msrt.ir/GetFile.php?ClassName=Education&amp;amp;FileIndex=_1538551814&amp;amp;URL=/T_Education/_1538551814_1.pdf" title="دانلود فایل"&gt;دانلود فایل&lt;/a&gt;</t>
  </si>
  <si>
    <t>انگل شناسی دامپزشکی</t>
  </si>
  <si>
    <t>1400/07/11</t>
  </si>
  <si>
    <t>&lt;a href="http://hes.msrt.ir/GetFile.php?ClassName=Education&amp;amp;FileIndex=_1640503277&amp;amp;URL=/T_Education/_1640503277_1.pdf" title="دانلود فایل"&gt;دانلود فایل&lt;/a&gt;</t>
  </si>
  <si>
    <t>&lt;a href="http://hes.msrt.ir/GetFile.php?ClassName=Education&amp;amp;FileIndex=_1640503414&amp;amp;URL=/T_Education/_1640503414_1.pdf" title="دانلود فایل"&gt;دانلود فایل&lt;/a&gt;</t>
  </si>
  <si>
    <t>1393/07/27</t>
  </si>
  <si>
    <t>&lt;a href="http://hes.msrt.ir/GetFile.php?ClassName=Education&amp;amp;FileIndex=Educ_4016&amp;amp;URL=/T_Education/Educ_4016_0.pdf" title="دانلود فایل"&gt;دانلود فایل&lt;/a&gt;</t>
  </si>
  <si>
    <t>&lt;a href="http://hes.msrt.ir/GetFile.php?ClassName=Education&amp;amp;FileIndex=_1632556401&amp;amp;URL=/T_Education/_1632556401_1.pdf" title="دانلود فایل"&gt;دانلود فایل&lt;/a&gt;</t>
  </si>
  <si>
    <t>&lt;a href="http://hes.msrt.ir/GetFile.php?ClassName=Education&amp;amp;FileIndex=_1632556370&amp;amp;URL=/T_Education/_1632556370_1.pdf" title="دانلود فایل"&gt;دانلود فایل&lt;/a&gt;</t>
  </si>
  <si>
    <t>&lt;a href="http://hes.msrt.ir/GetFile.php?ClassName=Education&amp;amp;FileIndex=kd.fa.19&amp;amp;URL=/T_Education/kd.fa.19_0.pdf" title="دانلود فایل"&gt;دانلود فایل&lt;/a&gt;</t>
  </si>
  <si>
    <t>1398/04/04</t>
  </si>
  <si>
    <t>هنر</t>
  </si>
  <si>
    <t>&lt;a href="http://hes.msrt.ir/GetFile.php?ClassName=Education&amp;amp;FileIndex=_1589271813&amp;amp;URL=/T_Education/_1589271813_1.pdf" title="دانلود فایل"&gt;دانلود فایل&lt;/a&gt;</t>
  </si>
  <si>
    <t>انیمیشن دیجیتال</t>
  </si>
  <si>
    <t>1399/03/12</t>
  </si>
  <si>
    <t>&lt;a href="http://hes.msrt.ir/GetFile.php?ClassName=Education&amp;amp;FileIndex=_1594186995&amp;amp;URL=/T_Education/_1594186995_1.pdf" title="دانلود فایل"&gt;دانلود فایل&lt;/a&gt;</t>
  </si>
  <si>
    <t>اهل بیت شناسی</t>
  </si>
  <si>
    <t>&lt;a href="http://hes.msrt.ir/GetFile.php?ClassName=Education&amp;amp;FileIndex=Educ_13056&amp;amp;URL=/T_Education/Educ_13056_0.pdf" title="دانلود فایل"&gt;دانلود فایل&lt;/a&gt;</t>
  </si>
  <si>
    <t>اپیدمیولوژی</t>
  </si>
  <si>
    <t>1382/02/27</t>
  </si>
  <si>
    <t>&lt;a href="http://hes.msrt.ir/GetFile.php?ClassName=Education&amp;amp;FileIndex=1463287167&amp;amp;URL=/T_Education/1463287167_0.pdf" title="دانلود فایل"&gt;دانلود فایل&lt;/a&gt;</t>
  </si>
  <si>
    <t>1391/11/15</t>
  </si>
  <si>
    <t>&lt;a href="http://hes.msrt.ir/GetFile.php?ClassName=Education&amp;amp;FileIndex=Educ_4017&amp;amp;URL=/T_Education/Educ_4017_0.pdf" title="دانلود فایل"&gt;دانلود فایل&lt;/a&gt;</t>
  </si>
  <si>
    <t>اکوهیدرولوژی</t>
  </si>
  <si>
    <t>&lt;a href="http://hes.msrt.ir/GetFile.php?ClassName=Education&amp;amp;FileIndex=Educ_3098&amp;amp;URL=/T_Education/Educ_3098_0.pdf" title="دانلود فایل"&gt;دانلود فایل&lt;/a&gt;</t>
  </si>
  <si>
    <t>اگرو اکولوژی</t>
  </si>
  <si>
    <t>&lt;a href="http://hes.msrt.ir/GetFile.php?ClassName=Education&amp;amp;FileIndex=1484726941&amp;amp;URL=/T_Education/1484726941_0.pdf" title="دانلود فایل"&gt;دانلود فایل&lt;/a&gt;</t>
  </si>
  <si>
    <t>&lt;a href="http://hes.msrt.ir/GetFile.php?ClassName=Education&amp;amp;FileIndex=1484727186&amp;amp;URL=/T_Education/1484727186_0.pdf" title="دانلود فایل"&gt;دانلود فایل&lt;/a&gt;</t>
  </si>
  <si>
    <t>اگرو تکنولوژی گرایش اکولوژی گیاهان زراعی</t>
  </si>
  <si>
    <t>&lt;a href="http://hes.msrt.ir/GetFile.php?ClassName=Education&amp;amp;FileIndex=1505977709&amp;amp;URL=/T_Education/1505977709_0.pdf" title="دانلود فایل"&gt;دانلود فایل&lt;/a&gt;</t>
  </si>
  <si>
    <t>&lt;a href="http://hes.msrt.ir/GetFile.php?ClassName=Education&amp;amp;FileIndex=1505980903&amp;amp;URL=/T_Education/1505980903_0.pdf" title="دانلود فایل"&gt;دانلود فایل&lt;/a&gt;</t>
  </si>
  <si>
    <t>اگرو تکنولوژی گرایش علوم علف های هرز</t>
  </si>
  <si>
    <t>اگرو تکنولوژی گرایش علوم و تکنولوژی بذر</t>
  </si>
  <si>
    <t>اگرو تکنولوژی گرایش فیزیولوژی گیاهان زراعی</t>
  </si>
  <si>
    <t>ایران شناسی</t>
  </si>
  <si>
    <t>&lt;a href="http://hes.msrt.ir/GetFile.php?ClassName=Education&amp;amp;FileIndex=Educ_5253&amp;amp;URL=/T_Education/Educ_5253_0.pdf" title="دانلود فایل"&gt;دانلود فایل&lt;/a&gt;</t>
  </si>
  <si>
    <t>&lt;a href="http://hes.msrt.ir/GetFile.php?ClassName=Education&amp;amp;FileIndex=Educ_5003&amp;amp;URL=/T_Education/Educ_5003_0.pdf" title="دانلود فایل"&gt;دانلود فایل&lt;/a&gt;</t>
  </si>
  <si>
    <t>ایران شناسی معاصر</t>
  </si>
  <si>
    <t>1399/10/07</t>
  </si>
  <si>
    <t>علوم سیاسی</t>
  </si>
  <si>
    <t>&lt;a href="http://hes.msrt.ir/GetFile.php?ClassName=Education&amp;amp;FileIndex=_1612003400&amp;amp;URL=/T_Education/_1612003400_1.pdf" title="دانلود فایل"&gt;دانلود فایل&lt;/a&gt;</t>
  </si>
  <si>
    <t>ایران شناسی گرایش اصول نسخه شناسی ومرمت نسخه های خطی و نسخه آرایی</t>
  </si>
  <si>
    <t>&lt;a href="http://hes.msrt.ir/GetFile.php?ClassName=Education&amp;amp;FileIndex=Educ_7033&amp;amp;URL=/T_Education/Educ_7033_0.pdf" title="دانلود فایل"&gt;دانلود فایل&lt;/a&gt;</t>
  </si>
  <si>
    <t>ایران شناسی گرایش ایران باستان و میانه</t>
  </si>
  <si>
    <t>&lt;a href="http://hes.msrt.ir/GetFile.php?ClassName=Education&amp;amp;FileIndex=_1628065257&amp;amp;URL=/T_Education/_1628065257_1.pdf" title="دانلود فایل"&gt;دانلود فایل&lt;/a&gt;</t>
  </si>
  <si>
    <t>ایران شناسی گرایش ایران شناسی تاریخ</t>
  </si>
  <si>
    <t>1382/03/24</t>
  </si>
  <si>
    <t>&lt;a href="http://hes.msrt.ir/GetFile.php?ClassName=Education&amp;amp;FileIndex=Educ_5107&amp;amp;URL=/T_Education/Educ_5107_0.pdf" title="دانلود فایل"&gt;دانلود فایل&lt;/a&gt;</t>
  </si>
  <si>
    <t>ایران شناسی گرایش ایران شناسی عمومی</t>
  </si>
  <si>
    <t>&lt;a href="http://hes.msrt.ir/GetFile.php?ClassName=Education&amp;amp;FileIndex=Educ_5106&amp;amp;URL=/T_Education/Educ_5106_0.pdf" title="دانلود فایل"&gt;دانلود فایل&lt;/a&gt;</t>
  </si>
  <si>
    <t>ایران شناسی گرایش ایران شناسی فرهنگ مردم، آداب و رسوم و میراث فرهنگی</t>
  </si>
  <si>
    <t>&lt;a href="http://hes.msrt.ir/GetFile.php?ClassName=Education&amp;amp;FileIndex=Educ_5108&amp;amp;URL=/T_Education/Educ_5108_0.pdf" title="دانلود فایل"&gt;دانلود فایل&lt;/a&gt;</t>
  </si>
  <si>
    <t>ایمنی شناسی</t>
  </si>
  <si>
    <t>1384/10/13</t>
  </si>
  <si>
    <t>&lt;a href="http://hes.msrt.ir/GetFile.php?ClassName=Education&amp;amp;FileIndex=Educ_4019&amp;amp;URL=/T_Education/Educ_4019_0.pdf" title="دانلود فایل"&gt;دانلود فایل&lt;/a&gt;</t>
  </si>
  <si>
    <t>1388/04/27</t>
  </si>
  <si>
    <t>&lt;a href="http://hes.msrt.ir/GetFile.php?ClassName=Education&amp;amp;FileIndex=Educ_4048&amp;amp;URL=/T_Education/Educ_4048_0.pdf" title="دانلود فایل"&gt;دانلود فایل&lt;/a&gt;</t>
  </si>
  <si>
    <t>&lt;a href="http://hes.msrt.ir/GetFile.php?ClassName=Education&amp;amp;FileIndex=_1656125651&amp;amp;URL=/T_Education/_1656125651_1.pdf" title="دانلود فایل"&gt;دانلود فایل&lt;/a&gt;</t>
  </si>
  <si>
    <t>1396/09/05</t>
  </si>
  <si>
    <t>&lt;a href="http://hes.msrt.ir/GetFile.php?ClassName=Education&amp;amp;FileIndex=1527406495&amp;amp;URL=/T_Education/1527406495_1.pdf" title="دانلود فایل"&gt;دانلود فایل&lt;/a&gt;</t>
  </si>
  <si>
    <t>1397/05/03</t>
  </si>
  <si>
    <t>&lt;a href="http://hes.msrt.ir/GetFile.php?ClassName=Education&amp;amp;FileIndex=1533110892&amp;amp;URL=/T_Education/1533110892_1.pdf" title="دانلود فایل"&gt;دانلود فایل&lt;/a&gt;</t>
  </si>
  <si>
    <t>1373/12/21</t>
  </si>
  <si>
    <t>&lt;a href="http://hes.msrt.ir/GetFile.php?ClassName=Education&amp;amp;FileIndex=Educ_1125&amp;amp;URL=/T_Education/Educ_1125_0.pdf" title="دانلود فایل"&gt;دانلود فایل&lt;/a&gt;</t>
  </si>
  <si>
    <t>ایمنی صنعتی و محیط کار</t>
  </si>
  <si>
    <t>1385/02/02</t>
  </si>
  <si>
    <t>&lt;a href="http://hes.msrt.ir/GetFile.php?ClassName=Education&amp;amp;FileIndex=_1537950032&amp;amp;URL=/T_Education/_1537950032_1.pdf" title="دانلود فایل"&gt;دانلود فایل&lt;/a&gt;</t>
  </si>
  <si>
    <t>ایمنی، بهداشت و محیط زیست</t>
  </si>
  <si>
    <t>1397/09/07</t>
  </si>
  <si>
    <t>&lt;a href="http://hes.msrt.ir/GetFile.php?ClassName=Education&amp;amp;FileIndex=_1544943123&amp;amp;URL=/T_Education/_1544943123_1.pdf" title="دانلود فایل"&gt;دانلود فایل&lt;/a&gt;</t>
  </si>
  <si>
    <t>ایمنی، بهداشت و محیط زیست HSE</t>
  </si>
  <si>
    <t>1396/02/23</t>
  </si>
  <si>
    <t>&lt;a href="http://hes.msrt.ir/GetFile.php?ClassName=Education&amp;amp;FileIndex=_1564819837&amp;amp;URL=/T_Education/_1564819837_1.pdf" title="دانلود فایل"&gt;دانلود فایل&lt;/a&gt;</t>
  </si>
  <si>
    <t>بازسازی پس از سانحه</t>
  </si>
  <si>
    <t>1384/01/27</t>
  </si>
  <si>
    <t>&lt;a href="http://hes.msrt.ir/GetFile.php?ClassName=Education&amp;amp;FileIndex=_1545134539&amp;amp;URL=/T_Education/_1545134539_1.pdf" title="دانلود فایل"&gt;دانلود فایل&lt;/a&gt;</t>
  </si>
  <si>
    <t>&lt;a href="http://hes.msrt.ir/GetFile.php?ClassName=Education&amp;amp;FileIndex=1476015011&amp;amp;URL=/T_Education/1476015011_0.pdf" title="دانلود فایل"&gt;دانلود فایل&lt;/a&gt;</t>
  </si>
  <si>
    <t>1388/06/07</t>
  </si>
  <si>
    <t>&lt;a href="http://hes.msrt.ir/GetFile.php?ClassName=Education&amp;amp;FileIndex=Educ_7036&amp;amp;URL=/T_Education/Educ_7036_0.pdf" title="دانلود فایل"&gt;دانلود فایل&lt;/a&gt;</t>
  </si>
  <si>
    <t>بازیگری - کارگردانی</t>
  </si>
  <si>
    <t>&lt;a href="http://hes.msrt.ir/GetFile.php?ClassName=Education&amp;amp;FileIndex=1476015377&amp;amp;URL=/T_Education/1476015377_0.pdf" title="دانلود فایل"&gt;دانلود فایل&lt;/a&gt;</t>
  </si>
  <si>
    <t>باستان سنجی گرایش آثار و مواد آلی</t>
  </si>
  <si>
    <t>&lt;a href="http://hes.msrt.ir/GetFile.php?ClassName=Education&amp;amp;FileIndex=1470805411&amp;amp;URL=/T_Education/1470805411_0.pdf" title="دانلود فایل"&gt;دانلود فایل&lt;/a&gt;</t>
  </si>
  <si>
    <t>باستان سنجی گرایش آثار و مواد معدنی</t>
  </si>
  <si>
    <t>باستان شناسی</t>
  </si>
  <si>
    <t>1399/02/09</t>
  </si>
  <si>
    <t>&lt;a href="http://hes.msrt.ir/GetFile.php?ClassName=Education&amp;amp;FileIndex=_1593527946&amp;amp;URL=/T_Education/_1593527946_1.pdf" title="دانلود فایل"&gt;دانلود فایل&lt;/a&gt;</t>
  </si>
  <si>
    <t>1365/02/06</t>
  </si>
  <si>
    <t>&lt;a href="http://hes.msrt.ir/GetFile.php?ClassName=Education&amp;amp;FileIndex=Educ_5258&amp;amp;URL=/T_Education/Educ_5258_0.pdf" title="دانلود فایل"&gt;دانلود فایل&lt;/a&gt;</t>
  </si>
  <si>
    <t>1367/11/15</t>
  </si>
  <si>
    <t>&lt;a href="http://hes.msrt.ir/GetFile.php?ClassName=Education&amp;amp;FileIndex=Educ_7022&amp;amp;URL=/T_Education/Educ_7022_0.pdf" title="دانلود فایل"&gt;دانلود فایل&lt;/a&gt;</t>
  </si>
  <si>
    <t>1383/11/03</t>
  </si>
  <si>
    <t>&lt;a href="http://hes.msrt.ir/GetFile.php?ClassName=Education&amp;amp;FileIndex=Educ_5313&amp;amp;URL=/T_Education/Educ_5313_0.pdf" title="دانلود فایل"&gt;دانلود فایل&lt;/a&gt;</t>
  </si>
  <si>
    <t>باستان شناسی گرایش تمدن و فرهنگ اسلامی ایران و سرزمین های دیگر</t>
  </si>
  <si>
    <t>1365/07/05</t>
  </si>
  <si>
    <t>&lt;a href="http://hes.msrt.ir/GetFile.php?ClassName=Education&amp;amp;FileIndex=1465983817&amp;amp;URL=/T_Education/1465983817_0.pdf" title="دانلود فایل"&gt;دانلود فایل&lt;/a&gt;</t>
  </si>
  <si>
    <t>باستان شناسی گرایش دوران اسلامی</t>
  </si>
  <si>
    <t>1374/07/30</t>
  </si>
  <si>
    <t>&lt;a href="http://hes.msrt.ir/GetFile.php?ClassName=Education&amp;amp;FileIndex=1465969917&amp;amp;URL=/T_Education/1465969917_0.pdf" title="دانلود فایل"&gt;دانلود فایل&lt;/a&gt;</t>
  </si>
  <si>
    <t>&lt;a href="http://hes.msrt.ir/GetFile.php?ClassName=Education&amp;amp;FileIndex=_1643444808&amp;amp;URL=/T_Education/_1643444808_1.pdf" title="دانلود فایل"&gt;دانلود فایل&lt;/a&gt;</t>
  </si>
  <si>
    <t>باستان شناسی گرایش دوران تاریخی</t>
  </si>
  <si>
    <t>&lt;a href="http://hes.msrt.ir/GetFile.php?ClassName=Education&amp;amp;FileIndex=1465969978&amp;amp;URL=/T_Education/1465969978_0.pdf" title="دانلود فایل"&gt;دانلود فایل&lt;/a&gt;</t>
  </si>
  <si>
    <t>&lt;a href="http://hes.msrt.ir/GetFile.php?ClassName=Education&amp;amp;FileIndex=1465983722&amp;amp;URL=/T_Education/1465983722_0.pdf" title="دانلود فایل"&gt;دانلود فایل&lt;/a&gt;</t>
  </si>
  <si>
    <t>باستان شناسی گرایش پیش از تاریخ</t>
  </si>
  <si>
    <t>&lt;a href="http://hes.msrt.ir/GetFile.php?ClassName=Education&amp;amp;FileIndex=1465969834&amp;amp;URL=/T_Education/1465969834_0.pdf" title="دانلود فایل"&gt;دانلود فایل&lt;/a&gt;</t>
  </si>
  <si>
    <t>&lt;a href="http://hes.msrt.ir/GetFile.php?ClassName=Education&amp;amp;FileIndex=1465983677&amp;amp;URL=/T_Education/1465983677_0.pdf" title="دانلود فایل"&gt;دانلود فایل&lt;/a&gt;</t>
  </si>
  <si>
    <t>&lt;a href="http://hes.msrt.ir/GetFile.php?ClassName=Education&amp;amp;FileIndex=_1643442300&amp;amp;URL=/T_Education/_1643442300_1.pdf" title="دانلود فایل"&gt;دانلود فایل&lt;/a&gt;</t>
  </si>
  <si>
    <t>بافت رودوزی های ایرانی</t>
  </si>
  <si>
    <t>1378/11/06</t>
  </si>
  <si>
    <t>&lt;a href="http://hes.msrt.ir/GetFile.php?ClassName=Education&amp;amp;FileIndex=peyvaste.Ar.43&amp;amp;URL=/T_Education/peyvaste.Ar.43_0.pdf" title="دانلود فایل"&gt;دانلود فایل&lt;/a&gt;</t>
  </si>
  <si>
    <t>بافت شناسی دامپزشکی</t>
  </si>
  <si>
    <t>&lt;a href="http://hes.msrt.ir/GetFile.php?ClassName=Education&amp;amp;FileIndex=Educ_4049&amp;amp;URL=/T_Education/Educ_4049_0.pdf" title="دانلود فایل"&gt;دانلود فایل&lt;/a&gt;</t>
  </si>
  <si>
    <t>بافت شناسی مقایسه ای</t>
  </si>
  <si>
    <t>&lt;a href="http://hes.msrt.ir/GetFile.php?ClassName=Education&amp;amp;FileIndex=_1640503604&amp;amp;URL=/T_Education/_1640503604_1.pdf" title="دانلود فایل"&gt;دانلود فایل&lt;/a&gt;</t>
  </si>
  <si>
    <t>&lt;a href="http://hes.msrt.ir/GetFile.php?ClassName=Education&amp;amp;FileIndex=Educ_4022&amp;amp;URL=/T_Education/Educ_4022_0.pdf" title="دانلود فایل"&gt;دانلود فایل&lt;/a&gt;</t>
  </si>
  <si>
    <t>بانکداری اسلامی</t>
  </si>
  <si>
    <t>&lt;a href="http://hes.msrt.ir/GetFile.php?ClassName=Education&amp;amp;FileIndex=1466236713&amp;amp;URL=/T_Education/1466236713_0.pdf" title="دانلود فایل"&gt;دانلود فایل&lt;/a&gt;</t>
  </si>
  <si>
    <t>&lt;a href="http://hes.msrt.ir/GetFile.php?ClassName=Education&amp;amp;FileIndex=Educ_5122&amp;amp;URL=/T_Education/Educ_5122_0.pdf" title="دانلود فایل"&gt;دانلود فایل&lt;/a&gt;</t>
  </si>
  <si>
    <t>&lt;a href="http://hes.msrt.ir/GetFile.php?ClassName=Education&amp;amp;FileIndex=Educ_5123&amp;amp;URL=/T_Education/Educ_5123_0.pdf" title="دانلود فایل"&gt;دانلود فایل&lt;/a&gt;</t>
  </si>
  <si>
    <t>باکتری شناسی</t>
  </si>
  <si>
    <t>&lt;a href="http://hes.msrt.ir/GetFile.php?ClassName=Education&amp;amp;FileIndex=Educ_4023&amp;amp;URL=/T_Education/Educ_4023_0.pdf" title="دانلود فایل"&gt;دانلود فایل&lt;/a&gt;</t>
  </si>
  <si>
    <t>&lt;a href="http://hes.msrt.ir/GetFile.php?ClassName=Education&amp;amp;FileIndex=Educ_4050&amp;amp;URL=/T_Education/Educ_4050_0.pdf" title="دانلود فایل"&gt;دانلود فایل&lt;/a&gt;</t>
  </si>
  <si>
    <t>&lt;a href="http://hes.msrt.ir/GetFile.php?ClassName=Education&amp;amp;FileIndex=_1656125776&amp;amp;URL=/T_Education/_1656125776_1.pdf" title="دانلود فایل"&gt;دانلود فایل&lt;/a&gt;</t>
  </si>
  <si>
    <t>برق گرایش شبکه‌های انتقال و توزیع</t>
  </si>
  <si>
    <t>&lt;a href="http://hes.msrt.ir/GetFile.php?ClassName=Education&amp;amp;FileIndex=Kpeyvaste.In.01&amp;amp;URL=/T_Education/Kpeyvaste.In.01_0.pdf" title="دانلود فایل"&gt;دانلود فایل&lt;/a&gt;</t>
  </si>
  <si>
    <t>برنامه ریزی آمایش سرزمین</t>
  </si>
  <si>
    <t>&lt;a href="http://hes.msrt.ir/GetFile.php?ClassName=Education&amp;amp;FileIndex=_1627980337&amp;amp;URL=/T_Education/_1627980337_1.pdf" title="دانلود فایل"&gt;دانلود فایل&lt;/a&gt;</t>
  </si>
  <si>
    <t>1388/08/02</t>
  </si>
  <si>
    <t>&lt;a href="http://hes.msrt.ir/GetFile.php?ClassName=Education&amp;amp;FileIndex=Educ_5124&amp;amp;URL=/T_Education/Educ_5124_0.pdf" title="دانلود فایل"&gt;دانلود فایل&lt;/a&gt;</t>
  </si>
  <si>
    <t>1396/02/27</t>
  </si>
  <si>
    <t>&lt;a href="http://hes.msrt.ir/GetFile.php?ClassName=Education&amp;amp;FileIndex=1532501393&amp;amp;URL=/T_Education/1532501393_1.pdf" title="دانلود فایل"&gt;دانلود فایل&lt;/a&gt;</t>
  </si>
  <si>
    <t>برنامه ریزی آموزش از راه دور</t>
  </si>
  <si>
    <t>1395/11/27</t>
  </si>
  <si>
    <t>&lt;a href="http://hes.msrt.ir/GetFile.php?ClassName=Education&amp;amp;FileIndex=1493621076&amp;amp;URL=/T_Education/1493621076_0.pdf" title="دانلود فایل"&gt;دانلود فایل&lt;/a&gt;</t>
  </si>
  <si>
    <t>1385/01/15</t>
  </si>
  <si>
    <t>&lt;a href="http://hes.msrt.ir/GetFile.php?ClassName=Education&amp;amp;FileIndex=1494752877&amp;amp;URL=/T_Education/1494752877_0.pdf" title="دانلود فایل"&gt;دانلود فایل&lt;/a&gt;</t>
  </si>
  <si>
    <t>برنامه ریزی آموزش فنی و حرفه ای</t>
  </si>
  <si>
    <t>&lt;a href="http://hes.msrt.ir/GetFile.php?ClassName=Education&amp;amp;FileIndex=_1638863183&amp;amp;URL=/T_Education/_1638863183_1.pdf" title="دانلود فایل"&gt;دانلود فایل&lt;/a&gt;</t>
  </si>
  <si>
    <t>برنامه ریزی آموزشی</t>
  </si>
  <si>
    <t>1397/08/20</t>
  </si>
  <si>
    <t>&lt;a href="http://hes.msrt.ir/GetFile.php?ClassName=Education&amp;amp;FileIndex=_1546243099&amp;amp;URL=/T_Education/_1546243099_1.pdf" title="دانلود فایل"&gt;دانلود فایل&lt;/a&gt;</t>
  </si>
  <si>
    <t>برنامه ریزی آموزشی و درسی</t>
  </si>
  <si>
    <t>&lt;a href="http://hes.msrt.ir/GetFile.php?ClassName=Education&amp;amp;FileIndex=Educ_6600&amp;amp;URL=/T_Education/Educ_6600_0.pdf" title="دانلود فایل"&gt;دانلود فایل&lt;/a&gt;</t>
  </si>
  <si>
    <t>برنامه ریزی اجتماعی و تعاون</t>
  </si>
  <si>
    <t>&lt;a href="http://hes.msrt.ir/GetFile.php?ClassName=Education&amp;amp;FileIndex=_1597642614&amp;amp;URL=/T_Education/_1597642614_1.pdf" title="دانلود فایل"&gt;دانلود فایل&lt;/a&gt;</t>
  </si>
  <si>
    <t>&lt;a href="http://hes.msrt.ir/GetFile.php?ClassName=Education&amp;amp;FileIndex=1488365785&amp;amp;URL=/T_Education/1488365785_0.pdf" title="دانلود فایل"&gt;دانلود فایل&lt;/a&gt;</t>
  </si>
  <si>
    <t>برنامه ریزی امور فرهنگی</t>
  </si>
  <si>
    <t>1370/02/28</t>
  </si>
  <si>
    <t>&lt;a href="http://hes.msrt.ir/GetFile.php?ClassName=Education&amp;amp;FileIndex=1482315079&amp;amp;URL=/T_Education/1482315079_0.pdf" title="دانلود فایل"&gt;دانلود فایل&lt;/a&gt;</t>
  </si>
  <si>
    <t>برنامه ریزی توسعه منطقه ای</t>
  </si>
  <si>
    <t>&lt;a href="http://hes.msrt.ir/GetFile.php?ClassName=Education&amp;amp;FileIndex=1488970367&amp;amp;URL=/T_Education/1488970367_0.pdf" title="دانلود فایل"&gt;دانلود فایل&lt;/a&gt;</t>
  </si>
  <si>
    <t>برنامه ریزی درسی</t>
  </si>
  <si>
    <t>&lt;a href="http://hes.msrt.ir/GetFile.php?ClassName=Education&amp;amp;FileIndex=Educ_6296&amp;amp;URL=/T_Education/Educ_6296_0.pdf" title="دانلود فایل"&gt;دانلود فایل&lt;/a&gt;</t>
  </si>
  <si>
    <t>1393/10/30</t>
  </si>
  <si>
    <t>&lt;a href="http://hes.msrt.ir/GetFile.php?ClassName=Education&amp;amp;FileIndex=Educ_6061&amp;amp;URL=/T_Education/Educ_6061_0.pdf" title="دانلود فایل"&gt;دانلود فایل&lt;/a&gt;</t>
  </si>
  <si>
    <t>برنامه ریزی رفاه اجتماعی</t>
  </si>
  <si>
    <t>&lt;a href="http://hes.msrt.ir/GetFile.php?ClassName=Education&amp;amp;FileIndex=1488971044&amp;amp;URL=/T_Education/1488971044_0.pdf" title="دانلود فایل"&gt;دانلود فایل&lt;/a&gt;</t>
  </si>
  <si>
    <t>برنامه ریزی شهری</t>
  </si>
  <si>
    <t>&lt;a href="http://hes.msrt.ir/GetFile.php?ClassName=Education&amp;amp;FileIndex=Educ_7037&amp;amp;URL=/T_Education/Educ_7037_0.pdf" title="دانلود فایل"&gt;دانلود فایل&lt;/a&gt;</t>
  </si>
  <si>
    <t>1392/04/23</t>
  </si>
  <si>
    <t>&lt;a href="http://hes.msrt.ir/GetFile.php?ClassName=Education&amp;amp;FileIndex=Educ_7038&amp;amp;URL=/T_Education/Educ_7038_0.pdf" title="دانلود فایل"&gt;دانلود فایل&lt;/a&gt;</t>
  </si>
  <si>
    <t>برنامه ریزی منطقه ای</t>
  </si>
  <si>
    <t>&lt;a href="http://hes.msrt.ir/GetFile.php?ClassName=Education&amp;amp;FileIndex=Educ_7039&amp;amp;URL=/T_Education/Educ_7039_0.pdf" title="دانلود فایل"&gt;دانلود فایل&lt;/a&gt;</t>
  </si>
  <si>
    <t>&lt;a href="http://hes.msrt.ir/GetFile.php?ClassName=Education&amp;amp;FileIndex=Educ_7040&amp;amp;URL=/T_Education/Educ_7040_0.pdf" title="دانلود فایل"&gt;دانلود فایل&lt;/a&gt;</t>
  </si>
  <si>
    <t>برنامه ریزی و تحلیل سیستمها</t>
  </si>
  <si>
    <t>1373/10/11</t>
  </si>
  <si>
    <t>&lt;a href="http://hes.msrt.ir/GetFile.php?ClassName=Education&amp;amp;FileIndex=Educ_1203&amp;amp;URL=/T_Education/Educ_1203_0.pdf" title="دانلود فایل"&gt;دانلود فایل&lt;/a&gt;</t>
  </si>
  <si>
    <t>برنامه ریزی وسیاستگذاری منطقه ای</t>
  </si>
  <si>
    <t>&lt;a href="http://hes.msrt.ir/GetFile.php?ClassName=Education&amp;amp;FileIndex=Educ_5127&amp;amp;URL=/T_Education/Educ_5127_0.pdf" title="دانلود فایل"&gt;دانلود فایل&lt;/a&gt;</t>
  </si>
  <si>
    <t>برنامه ریزی گردشگری (توریسم)</t>
  </si>
  <si>
    <t>&lt;a href="http://hes.msrt.ir/GetFile.php?ClassName=Education&amp;amp;FileIndex=Educ_5126&amp;amp;URL=/T_Education/Educ_5126_0.pdf" title="دانلود فایل"&gt;دانلود فایل&lt;/a&gt;</t>
  </si>
  <si>
    <t>برنامه و بودجه دفاعی</t>
  </si>
  <si>
    <t>1398/07/07</t>
  </si>
  <si>
    <t>&lt;a href="http://hes.msrt.ir/GetFile.php?ClassName=Education&amp;amp;FileIndex=_1575180697&amp;amp;URL=/T_Education/_1575180697_1.pdf" title="دانلود فایل"&gt;دانلود فایل&lt;/a&gt;</t>
  </si>
  <si>
    <t>بلاغت و نقد ادبی</t>
  </si>
  <si>
    <t>&lt;a href="http://hes.msrt.ir/GetFile.php?ClassName=Education&amp;amp;FileIndex=Educ_13058&amp;amp;URL=/T_Education/Educ_13058_0.pdf" title="دانلود فایل"&gt;دانلود فایل&lt;/a&gt;</t>
  </si>
  <si>
    <t>بهداشت و بیماریهای آبزیان</t>
  </si>
  <si>
    <t>&lt;a href="http://hes.msrt.ir/GetFile.php?ClassName=Education&amp;amp;FileIndex=Educ_4024&amp;amp;URL=/T_Education/Educ_4024_0.pdf" title="دانلود فایل"&gt;دانلود فایل&lt;/a&gt;</t>
  </si>
  <si>
    <t>&lt;a href="http://hes.msrt.ir/GetFile.php?ClassName=Education&amp;amp;FileIndex=Educ_4051&amp;amp;URL=/T_Education/Educ_4051_0.pdf" title="دانلود فایل"&gt;دانلود فایل&lt;/a&gt;</t>
  </si>
  <si>
    <t>بهداشت خوراک دام</t>
  </si>
  <si>
    <t>1389/08/08</t>
  </si>
  <si>
    <t>بهداشت و کنترل مواد غدایی</t>
  </si>
  <si>
    <t>&lt;a href="http://hes.msrt.ir/GetFile.php?ClassName=Education&amp;amp;FileIndex=1462177843&amp;amp;URL=/T_Education/1462177843_0.pdf" title="دانلود فایل"&gt;دانلود فایل&lt;/a&gt;</t>
  </si>
  <si>
    <t>بهداشت مواد غذایی</t>
  </si>
  <si>
    <t>&lt;a href="http://hes.msrt.ir/GetFile.php?ClassName=Education&amp;amp;FileIndex=Educ_4026&amp;amp;URL=/T_Education/Educ_4026_0.pdf" title="دانلود فایل"&gt;دانلود فایل&lt;/a&gt;</t>
  </si>
  <si>
    <t>1389/06/06</t>
  </si>
  <si>
    <t>&lt;a href="http://hes.msrt.ir/GetFile.php?ClassName=Education&amp;amp;FileIndex=Educ_4060&amp;amp;URL=/T_Education/Educ_4060_0.pdf" title="دانلود فایل"&gt;دانلود فایل&lt;/a&gt;</t>
  </si>
  <si>
    <t>&lt;a href="http://hes.msrt.ir/GetFile.php?ClassName=Education&amp;amp;FileIndex=Educ_4063&amp;amp;URL=/T_Education/Educ_4063_0.pdf" title="دانلود فایل"&gt;دانلود فایل&lt;/a&gt;</t>
  </si>
  <si>
    <t>&lt;a href="http://hes.msrt.ir/GetFile.php?ClassName=Education&amp;amp;FileIndex=_1661686123&amp;amp;URL=/T_Education/_1661686123_1.pdf" title="دانلود فایل"&gt;دانلود فایل&lt;/a&gt;</t>
  </si>
  <si>
    <t>بهداشت و بازرسی گوشت</t>
  </si>
  <si>
    <t>&lt;a href="http://hes.msrt.ir/GetFile.php?ClassName=Education&amp;amp;FileIndex=Educ_4061&amp;amp;URL=/T_Education/Educ_4061_0.pdf" title="دانلود فایل"&gt;دانلود فایل&lt;/a&gt;</t>
  </si>
  <si>
    <t>&lt;a href="http://hes.msrt.ir/GetFile.php?ClassName=Education&amp;amp;FileIndex=Educ_4064&amp;amp;URL=/T_Education/Educ_4064_0.pdf" title="دانلود فایل"&gt;دانلود فایل&lt;/a&gt;</t>
  </si>
  <si>
    <t>1372/04/13</t>
  </si>
  <si>
    <t>&lt;a href="http://hes.msrt.ir/GetFile.php?ClassName=Education&amp;amp;FileIndex=Educ_4002&amp;amp;URL=/T_Education/Educ_4002_0.pdf" title="دانلود فایل"&gt;دانلود فایل&lt;/a&gt;</t>
  </si>
  <si>
    <t>&lt;a href="http://hes.msrt.ir/GetFile.php?ClassName=Education&amp;amp;FileIndex=Educ_4037&amp;amp;URL=/T_Education/Educ_4037_0.pdf" title="دانلود فایل"&gt;دانلود فایل&lt;/a&gt;</t>
  </si>
  <si>
    <t>دیپلمای دانشگاهی</t>
  </si>
  <si>
    <t>&lt;a href="http://hes.msrt.ir/GetFile.php?ClassName=Education&amp;amp;FileIndex=Educ_4041&amp;amp;URL=/T_Education/Educ_4041_0.pdf" title="دانلود فایل"&gt;دانلود فایل&lt;/a&gt;</t>
  </si>
  <si>
    <t>بهداشت و بیماریهای دامهای کوچک</t>
  </si>
  <si>
    <t>1381/09/16</t>
  </si>
  <si>
    <t>&lt;a href="http://hes.msrt.ir/GetFile.php?ClassName=Education&amp;amp;FileIndex=Educ_4042&amp;amp;URL=/T_Education/Educ_4042_0.pdf" title="دانلود فایل"&gt;دانلود فایل&lt;/a&gt;</t>
  </si>
  <si>
    <t>بهداشت و بیماریهای طیور</t>
  </si>
  <si>
    <t>&lt;a href="http://hes.msrt.ir/GetFile.php?ClassName=Education&amp;amp;FileIndex=Educ_4043&amp;amp;URL=/T_Education/Educ_4043_0.pdf" title="دانلود فایل"&gt;دانلود فایل&lt;/a&gt;</t>
  </si>
  <si>
    <t>بهداشت و بیماریهای پرندگان</t>
  </si>
  <si>
    <t>&lt;a href="http://hes.msrt.ir/GetFile.php?ClassName=Education&amp;amp;FileIndex=Educ_4038&amp;amp;URL=/T_Education/Educ_4038_0.pdf" title="دانلود فایل"&gt;دانلود فایل&lt;/a&gt;</t>
  </si>
  <si>
    <t>بهداشت و بیماریهای گاو</t>
  </si>
  <si>
    <t>&lt;a href="http://hes.msrt.ir/GetFile.php?ClassName=Education&amp;amp;FileIndex=Educ_4044&amp;amp;URL=/T_Education/Educ_4044_0.pdf" title="دانلود فایل"&gt;دانلود فایل&lt;/a&gt;</t>
  </si>
  <si>
    <t>بهداشت و مواد غذایی</t>
  </si>
  <si>
    <t>&lt;a href="http://hes.msrt.ir/GetFile.php?ClassName=Education&amp;amp;FileIndex=Educ_4003&amp;amp;URL=/T_Education/Educ_4003_0.pdf" title="دانلود فایل"&gt;دانلود فایل&lt;/a&gt;</t>
  </si>
  <si>
    <t>بهداشت وکنترل کیفی مواد غذایی</t>
  </si>
  <si>
    <t>1390/11/08</t>
  </si>
  <si>
    <t>&lt;a href="http://hes.msrt.ir/GetFile.php?ClassName=Education&amp;amp;FileIndex=Educ_4052&amp;amp;URL=/T_Education/Educ_4052_0.pdf" title="دانلود فایل"&gt;دانلود فایل&lt;/a&gt;</t>
  </si>
  <si>
    <t>&lt;a href="http://hes.msrt.ir/GetFile.php?ClassName=Education&amp;amp;FileIndex=_1619865545&amp;amp;URL=/T_Education/_1619865545_1.pdf" title="دانلود فایل"&gt;دانلود فایل&lt;/a&gt;</t>
  </si>
  <si>
    <t>بوم شناسی آبزیان</t>
  </si>
  <si>
    <t>&lt;a href="http://hes.msrt.ir/GetFile.php?ClassName=Education&amp;amp;FileIndex=Educ_3011&amp;amp;URL=/T_Education/Educ_3011_0.pdf" title="دانلود فایل"&gt;دانلود فایل&lt;/a&gt;</t>
  </si>
  <si>
    <t>بوم شناسی زراعی (اگرو اکولوژی)</t>
  </si>
  <si>
    <t>&lt;a href="http://hes.msrt.ir/GetFile.php?ClassName=Education&amp;amp;FileIndex=Educ_3010&amp;amp;URL=/T_Education/Educ_3010_0.pdf" title="دانلود فایل"&gt;دانلود فایل&lt;/a&gt;</t>
  </si>
  <si>
    <t>بوم شناسی گیاهی (اکولوژی گیاهی)</t>
  </si>
  <si>
    <t>1388/02/05</t>
  </si>
  <si>
    <t>&lt;a href="http://hes.msrt.ir/GetFile.php?ClassName=Education&amp;amp;FileIndex=Educ_2028&amp;amp;URL=/T_Education/Educ_2028_0.pdf" title="دانلود فایل"&gt;دانلود فایل&lt;/a&gt;</t>
  </si>
  <si>
    <t>بیابان زدایی</t>
  </si>
  <si>
    <t>1385/06/21</t>
  </si>
  <si>
    <t>&lt;a href="http://hes.msrt.ir/GetFile.php?ClassName=Education&amp;amp;FileIndex=Educ_3012&amp;amp;URL=/T_Education/Educ_3012_0.pdf" title="دانلود فایل"&gt;دانلود فایل&lt;/a&gt;</t>
  </si>
  <si>
    <t>&lt;a href="http://hes.msrt.ir/GetFile.php?ClassName=Education&amp;amp;FileIndex=Educ_2004&amp;amp;URL=/T_Education/Educ_2004_0.pdf" title="دانلود فایل"&gt;دانلود فایل&lt;/a&gt;</t>
  </si>
  <si>
    <t>&lt;a href="http://hes.msrt.ir/GetFile.php?ClassName=Education&amp;amp;FileIndex=_1609060724&amp;amp;URL=/T_Education/_1609060724_1.pdf" title="دانلود فایل"&gt;دانلود فایل&lt;/a&gt;</t>
  </si>
  <si>
    <t>&lt;a href="http://hes.msrt.ir/GetFile.php?ClassName=Education&amp;amp;FileIndex=1478003416&amp;amp;URL=/T_Education/1478003416_0.pdf" title="دانلود فایل"&gt;دانلود فایل&lt;/a&gt;</t>
  </si>
  <si>
    <t>بیماری شناسی گیاهی گرایش قارچ شناسی و بیماری شناسی گیاهی</t>
  </si>
  <si>
    <t>&lt;a href="http://hes.msrt.ir/GetFile.php?ClassName=Education&amp;amp;FileIndex=Educ_3013&amp;amp;URL=/T_Education/Educ_3013_0.pdf" title="دانلود فایل"&gt;دانلود فایل&lt;/a&gt;</t>
  </si>
  <si>
    <t>بیماری شناسی گیاهی گرایش نماتولوژی گیاهی</t>
  </si>
  <si>
    <t>بیماری شناسی گیاهی گرایش ویروس شناسی و بیماری های ویروسی گیاهی</t>
  </si>
  <si>
    <t>بیماری شناسی گیاهی گرایش پروکاریوتهای بیماری زای گیاهی</t>
  </si>
  <si>
    <t>بیماری شناسی گیاهی گرایش کنترل بیولوژیک بیماریهای گیاهی</t>
  </si>
  <si>
    <t>&lt;a href="http://hes.msrt.ir/GetFile.php?ClassName=Education&amp;amp;FileIndex=Educ_3015&amp;amp;URL=/T_Education/Educ_3015_0.pdf" title="دانلود فایل"&gt;دانلود فایل&lt;/a&gt;</t>
  </si>
  <si>
    <t>بیماریهای داخلی دامهای بزرگ</t>
  </si>
  <si>
    <t>1366/03/27</t>
  </si>
  <si>
    <t>&lt;a href="http://hes.msrt.ir/GetFile.php?ClassName=Education&amp;amp;FileIndex=Educ_4004&amp;amp;URL=/T_Education/Educ_4004_0.pdf" title="دانلود فایل"&gt;دانلود فایل&lt;/a&gt;</t>
  </si>
  <si>
    <t>1396/09/29</t>
  </si>
  <si>
    <t>&lt;a href="http://hes.msrt.ir/GetFile.php?ClassName=Education&amp;amp;FileIndex=1516803625&amp;amp;URL=/T_Education/1516803625_0.pdf" title="دانلود فایل"&gt;دانلود فایل&lt;/a&gt;</t>
  </si>
  <si>
    <t>بیماریهای داخلی دامهای کوچک</t>
  </si>
  <si>
    <t>&lt;a href="http://hes.msrt.ir/GetFile.php?ClassName=Education&amp;amp;FileIndex=Educ_4005&amp;amp;URL=/T_Education/Educ_4005_0.pdf" title="دانلود فایل"&gt;دانلود فایل&lt;/a&gt;</t>
  </si>
  <si>
    <t>&lt;a href="http://hes.msrt.ir/GetFile.php?ClassName=Education&amp;amp;FileIndex=1483507551&amp;amp;URL=/T_Education/1483507551_0.pdf" title="دانلود فایل"&gt;دانلود فایل&lt;/a&gt;</t>
  </si>
  <si>
    <t>بیماریهای طیور</t>
  </si>
  <si>
    <t>&lt;a href="http://hes.msrt.ir/GetFile.php?ClassName=Education&amp;amp;FileIndex=Educ_4006&amp;amp;URL=/T_Education/Educ_4006_0.pdf" title="دانلود فایل"&gt;دانلود فایل&lt;/a&gt;</t>
  </si>
  <si>
    <t>بیمه</t>
  </si>
  <si>
    <t>&lt;a href="http://hes.msrt.ir/GetFile.php?ClassName=Education&amp;amp;FileIndex=1503306899&amp;amp;URL=/T_Education/1503306899_0.pdf" title="دانلود فایل"&gt;دانلود فایل&lt;/a&gt;</t>
  </si>
  <si>
    <t>&lt;a href="http://hes.msrt.ir/GetFile.php?ClassName=Education&amp;amp;FileIndex=Educ_6142&amp;amp;URL=/T_Education/Educ_6142_0.pdf" title="دانلود فایل"&gt;دانلود فایل&lt;/a&gt;</t>
  </si>
  <si>
    <t>&lt;a href="http://hes.msrt.ir/GetFile.php?ClassName=Education&amp;amp;FileIndex=Kpeyvaste.Ma.03&amp;amp;URL=/T_Education/Kpeyvaste.Ma.03_0.pdf" title="دانلود فایل"&gt;دانلود فایل&lt;/a&gt;</t>
  </si>
  <si>
    <t>بیهوشی و مراقبت های ویژه دامپزشکی</t>
  </si>
  <si>
    <t>1395/03/22</t>
  </si>
  <si>
    <t>&lt;a href="http://hes.msrt.ir/GetFile.php?ClassName=Education&amp;amp;FileIndex=1468390936&amp;amp;URL=/T_Education/1468390936_0.pdf" title="دانلود فایل"&gt;دانلود فایل&lt;/a&gt;</t>
  </si>
  <si>
    <t>بیوانفورماتیک</t>
  </si>
  <si>
    <t>&lt;a href="http://hes.msrt.ir/GetFile.php?ClassName=Education&amp;amp;FileIndex=Educ_8045&amp;amp;URL=/T_Education/Educ_8045_0.pdf" title="دانلود فایل"&gt;دانلود فایل&lt;/a&gt;</t>
  </si>
  <si>
    <t>&lt;a href="http://hes.msrt.ir/GetFile.php?ClassName=Education&amp;amp;FileIndex=_1668510921&amp;amp;URL=/T_Education/_1668510921_1.pdf" title="دانلود فایل"&gt;دانلود فایل&lt;/a&gt;</t>
  </si>
  <si>
    <t>&lt;a href="http://hes.msrt.ir/GetFile.php?ClassName=Education&amp;amp;FileIndex=_1642509923&amp;amp;URL=/T_Education/_1642509923_1.pdf" title="دانلود فایل"&gt;دانلود فایل&lt;/a&gt;</t>
  </si>
  <si>
    <t>1381/12/13</t>
  </si>
  <si>
    <t>&lt;a href="http://hes.msrt.ir/GetFile.php?ClassName=Education&amp;amp;FileIndex=Educ_8001&amp;amp;URL=/T_Education/Educ_8001_0.pdf" title="دانلود فایل"&gt;دانلود فایل&lt;/a&gt;</t>
  </si>
  <si>
    <t>1394/02/19</t>
  </si>
  <si>
    <t>&lt;a href="http://hes.msrt.ir/GetFile.php?ClassName=Education&amp;amp;FileIndex=Educ_8002&amp;amp;URL=/T_Education/Educ_8002_0.pdf" title="دانلود فایل"&gt;دانلود فایل&lt;/a&gt;</t>
  </si>
  <si>
    <t>بیوتکنولوژی</t>
  </si>
  <si>
    <t>&lt;a href="http://hes.msrt.ir/GetFile.php?ClassName=Education&amp;amp;FileIndex=1518245250&amp;amp;URL=/T_Education/1518245250_0.pdf" title="دانلود فایل"&gt;دانلود فایل&lt;/a&gt;</t>
  </si>
  <si>
    <t>&lt;a href="http://hes.msrt.ir/GetFile.php?ClassName=Education&amp;amp;FileIndex=_1666260196&amp;amp;URL=/T_Education/_1666260196_1.pdf" title="دانلود فایل"&gt;دانلود فایل&lt;/a&gt;</t>
  </si>
  <si>
    <t>بیوتکنولوژی دامپزشکی</t>
  </si>
  <si>
    <t>&lt;a href="http://hes.msrt.ir/GetFile.php?ClassName=Education&amp;amp;FileIndex=Educ_4027&amp;amp;URL=/T_Education/Educ_4027_0.pdf" title="دانلود فایل"&gt;دانلود فایل&lt;/a&gt;</t>
  </si>
  <si>
    <t>&lt;a href="http://hes.msrt.ir/GetFile.php?ClassName=Education&amp;amp;FileIndex=_1537941497&amp;amp;URL=/T_Education/_1537941497_1.pdf" title="دانلود فایل"&gt;دانلود فایل&lt;/a&gt;</t>
  </si>
  <si>
    <t>بیوتکنولوژی مولکولی</t>
  </si>
  <si>
    <t>&lt;a href="http://hes.msrt.ir/GetFile.php?ClassName=Education&amp;amp;FileIndex=1505561580&amp;amp;URL=/T_Education/1505561580_0.pdf" title="دانلود فایل"&gt;دانلود فایل&lt;/a&gt;</t>
  </si>
  <si>
    <t>بیوتکنولوژی کشاورزی</t>
  </si>
  <si>
    <t>&lt;a href="http://hes.msrt.ir/GetFile.php?ClassName=Education&amp;amp;FileIndex=1477807690&amp;amp;URL=/T_Education/1477807690_0.pdf" title="دانلود فایل"&gt;دانلود فایل&lt;/a&gt;</t>
  </si>
  <si>
    <t>&lt;a href="http://hes.msrt.ir/GetFile.php?ClassName=Education&amp;amp;FileIndex=1471066434&amp;amp;URL=/T_Education/1471066434_0.pdf" title="دانلود فایل"&gt;دانلود فایل&lt;/a&gt;</t>
  </si>
  <si>
    <t>بیوتکنولوژی کشاورزی - گیاهی</t>
  </si>
  <si>
    <t>1382/01/17</t>
  </si>
  <si>
    <t>&lt;a href="http://hes.msrt.ir/GetFile.php?ClassName=Education&amp;amp;FileIndex=_1557048788&amp;amp;URL=/T_Education/_1557048788_1.pdf" title="دانلود فایل"&gt;دانلود فایل&lt;/a&gt;</t>
  </si>
  <si>
    <t>بیوسیستماتیک واکولوژی میکروبی گرایش آرکیها</t>
  </si>
  <si>
    <t>&lt;a href="http://hes.msrt.ir/GetFile.php?ClassName=Education&amp;amp;FileIndex=1462868751&amp;amp;URL=/T_Education/1462868751_0.pdf" title="دانلود فایل"&gt;دانلود فایل&lt;/a&gt;</t>
  </si>
  <si>
    <t>بیوسیستماتیک واکولوژی میکروبی گرایش باکتری ها</t>
  </si>
  <si>
    <t>&lt;a href="http://hes.msrt.ir/GetFile.php?ClassName=Education&amp;amp;FileIndex=1462868830&amp;amp;URL=/T_Education/1462868830_0.pdf" title="دانلود فایل"&gt;دانلود فایل&lt;/a&gt;</t>
  </si>
  <si>
    <t>بیوسیستماتیک واکولوژی میکروبی گرایش قارچ ها</t>
  </si>
  <si>
    <t>&lt;a href="http://hes.msrt.ir/GetFile.php?ClassName=Education&amp;amp;FileIndex=1462868948&amp;amp;URL=/T_Education/1462868948_0.pdf" title="دانلود فایل"&gt;دانلود فایل&lt;/a&gt;</t>
  </si>
  <si>
    <t>بیوشیمی</t>
  </si>
  <si>
    <t>&lt;a href="http://hes.msrt.ir/GetFile.php?ClassName=Education&amp;amp;FileIndex=Educ_2026&amp;amp;URL=/T_Education/Educ_2026_0.pdf" title="دانلود فایل"&gt;دانلود فایل&lt;/a&gt;</t>
  </si>
  <si>
    <t>&lt;a href="http://hes.msrt.ir/GetFile.php?ClassName=Education&amp;amp;FileIndex=Educ_4028&amp;amp;URL=/T_Education/Educ_4028_0.pdf" title="دانلود فایل"&gt;دانلود فایل&lt;/a&gt;</t>
  </si>
  <si>
    <t>&lt;a href="http://hes.msrt.ir/GetFile.php?ClassName=Education&amp;amp;FileIndex=1496740180&amp;amp;URL=/T_Education/1496740180_0.pdf" title="دانلود فایل"&gt;دانلود فایل&lt;/a&gt;</t>
  </si>
  <si>
    <t>1397/04/30</t>
  </si>
  <si>
    <t>&lt;a href="http://hes.msrt.ir/GetFile.php?ClassName=Education&amp;amp;FileIndex=_1579597175&amp;amp;URL=/T_Education/_1579597175_1.pdf" title="دانلود فایل"&gt;دانلود فایل&lt;/a&gt;</t>
  </si>
  <si>
    <t>&lt;a href="http://hes.msrt.ir/GetFile.php?ClassName=Education&amp;amp;FileIndex=1499936920&amp;amp;URL=/T_Education/1499936920_0.pdf" title="دانلود فایل"&gt;دانلود فایل&lt;/a&gt;</t>
  </si>
  <si>
    <t>1400/08/16</t>
  </si>
  <si>
    <t>&lt;a href="http://hes.msrt.ir/GetFile.php?ClassName=Education&amp;amp;FileIndex=_1638340100&amp;amp;URL=/T_Education/_1638340100_1.pdf" title="دانلود فایل"&gt;دانلود فایل&lt;/a&gt;</t>
  </si>
  <si>
    <t>بیوشیمی بالینی</t>
  </si>
  <si>
    <t>&lt;a href="http://hes.msrt.ir/GetFile.php?ClassName=Education&amp;amp;FileIndex=_1642508899&amp;amp;URL=/T_Education/_1642508899_1.pdf" title="دانلود فایل"&gt;دانلود فایل&lt;/a&gt;</t>
  </si>
  <si>
    <t>1389/02/11</t>
  </si>
  <si>
    <t>&lt;a href="http://hes.msrt.ir/GetFile.php?ClassName=Education&amp;amp;FileIndex=Educ_4053&amp;amp;URL=/T_Education/Educ_4053_0.pdf" title="دانلود فایل"&gt;دانلود فایل&lt;/a&gt;</t>
  </si>
  <si>
    <t>بیوشیمی دامپزشکی</t>
  </si>
  <si>
    <t>&lt;a href="http://hes.msrt.ir/GetFile.php?ClassName=Education&amp;amp;FileIndex=Educ_4007&amp;amp;URL=/T_Education/Educ_4007_0.pdf" title="دانلود فایل"&gt;دانلود فایل&lt;/a&gt;</t>
  </si>
  <si>
    <t>&lt;a href="http://hes.msrt.ir/GetFile.php?ClassName=Education&amp;amp;FileIndex=Educ_2027&amp;amp;URL=/T_Education/Educ_2027_0.pdf" title="دانلود فایل"&gt;دانلود فایل&lt;/a&gt;</t>
  </si>
  <si>
    <t>&lt;a href="http://hes.msrt.ir/GetFile.php?ClassName=Education&amp;amp;FileIndex=_1579596233&amp;amp;URL=/T_Education/_1579596233_1.pdf" title="دانلود فایل"&gt;دانلود فایل&lt;/a&gt;</t>
  </si>
  <si>
    <t>&lt;a href="http://hes.msrt.ir/GetFile.php?ClassName=Education&amp;amp;FileIndex=1499931375&amp;amp;URL=/T_Education/1499931375_0.pdf" title="دانلود فایل"&gt;دانلود فایل&lt;/a&gt;</t>
  </si>
  <si>
    <t>&lt;a href="http://hes.msrt.ir/GetFile.php?ClassName=Education&amp;amp;FileIndex=1499932571&amp;amp;URL=/T_Education/1499932571_0.pdf" title="دانلود فایل"&gt;دانلود فایل&lt;/a&gt;</t>
  </si>
  <si>
    <t>بیولوژی و آناتومی چوب</t>
  </si>
  <si>
    <t>&lt;a href="http://hes.msrt.ir/GetFile.php?ClassName=Education&amp;amp;FileIndex=Educ_3017&amp;amp;URL=/T_Education/Educ_3017_0.pdf" title="دانلود فایل"&gt;دانلود فایل&lt;/a&gt;</t>
  </si>
  <si>
    <t>بیومکانیک ورزشی</t>
  </si>
  <si>
    <t>&lt;a href="http://hes.msrt.ir/GetFile.php?ClassName=Education&amp;amp;FileIndex=_1622364687&amp;amp;URL=/T_Education/_1622364687_1.pdf" title="دانلود فایل"&gt;دانلود فایل&lt;/a&gt;</t>
  </si>
  <si>
    <t>&lt;a href="http://hes.msrt.ir/GetFile.php?ClassName=Education&amp;amp;FileIndex=_1592726901&amp;amp;URL=/T_Education/_1592726901_1.pdf" title="دانلود فایل"&gt;دانلود فایل&lt;/a&gt;</t>
  </si>
  <si>
    <t>1392/06/10</t>
  </si>
  <si>
    <t>&lt;a href="http://hes.msrt.ir/GetFile.php?ClassName=Education&amp;amp;FileIndex=Educ_5017&amp;amp;URL=/T_Education/Educ_5017_0.pdf" title="دانلود فایل"&gt;دانلود فایل&lt;/a&gt;</t>
  </si>
  <si>
    <t>&lt;a href="http://hes.msrt.ir/GetFile.php?ClassName=Education&amp;amp;FileIndex=Educ_5128&amp;amp;URL=/T_Education/Educ_5128_0.pdf" title="دانلود فایل"&gt;دانلود فایل&lt;/a&gt;</t>
  </si>
  <si>
    <t>تأسیسات الکتریکی صنعتی</t>
  </si>
  <si>
    <t>&lt;a href="http://hes.msrt.ir/GetFile.php?ClassName=Education&amp;amp;FileIndex=Term.In.92&amp;amp;URL=/T_Education/Term.In.92_0.pdf" title="دانلود فایل"&gt;دانلود فایل&lt;/a&gt;</t>
  </si>
  <si>
    <t>تأسیسات حرارتی و برودتی</t>
  </si>
  <si>
    <t>&lt;a href="http://hes.msrt.ir/GetFile.php?ClassName=Education&amp;amp;FileIndex=_1554962828&amp;amp;URL=/T_Education/_1554962828_1.pdf" title="دانلود فایل"&gt;دانلود فایل&lt;/a&gt;</t>
  </si>
  <si>
    <t>تأسیسات گرایش تبرید</t>
  </si>
  <si>
    <t>&lt;a href="http://hes.msrt.ir/GetFile.php?ClassName=Education&amp;amp;FileIndex=peyvaste.In.10&amp;amp;URL=/T_Education/peyvaste.In.10_0.pdf" title="دانلود فایل"&gt;دانلود فایل&lt;/a&gt;</t>
  </si>
  <si>
    <t>تأسیسات گرایش تهویه مطبوع</t>
  </si>
  <si>
    <t>&lt;a href="http://hes.msrt.ir/GetFile.php?ClassName=Education&amp;amp;FileIndex=peyvaste.In.11&amp;amp;URL=/T_Education/peyvaste.In.11_0.pdf" title="دانلود فایل"&gt;دانلود فایل&lt;/a&gt;</t>
  </si>
  <si>
    <t>تئاتر</t>
  </si>
  <si>
    <t>&lt;a href="http://hes.msrt.ir/GetFile.php?ClassName=Education&amp;amp;FileIndex=1481015361&amp;amp;URL=/T_Education/1481015361_0.pdf" title="دانلود فایل"&gt;دانلود فایل&lt;/a&gt;</t>
  </si>
  <si>
    <t>تئاتر – ادبیات نمایشی</t>
  </si>
  <si>
    <t>&lt;a href="http://hes.msrt.ir/GetFile.php?ClassName=Education&amp;amp;FileIndex=peyvaste.Ar.08&amp;amp;URL=/T_Education/peyvaste.Ar.08_0.pdf" title="دانلود فایل"&gt;دانلود فایل&lt;/a&gt;</t>
  </si>
  <si>
    <t>تئاتر – بازیگری</t>
  </si>
  <si>
    <t>&lt;a href="http://hes.msrt.ir/GetFile.php?ClassName=Education&amp;amp;FileIndex=peyvaste.Ar.06&amp;amp;URL=/T_Education/peyvaste.Ar.06_0.pdf" title="دانلود فایل"&gt;دانلود فایل&lt;/a&gt;</t>
  </si>
  <si>
    <t>تاریخ</t>
  </si>
  <si>
    <t>&lt;a href="http://hes.msrt.ir/GetFile.php?ClassName=Education&amp;amp;FileIndex=Educ_5259&amp;amp;URL=/T_Education/Educ_5259_0.pdf" title="دانلود فایل"&gt;دانلود فایل&lt;/a&gt;</t>
  </si>
  <si>
    <t>1374/12/06</t>
  </si>
  <si>
    <t>&lt;a href="http://hes.msrt.ir/GetFile.php?ClassName=Education&amp;amp;FileIndex=Educ_5130&amp;amp;URL=/T_Education/Educ_5130_0.pdf" title="دانلود فایل"&gt;دانلود فایل&lt;/a&gt;</t>
  </si>
  <si>
    <t>تاریخ اسلام</t>
  </si>
  <si>
    <t>&lt;a href="http://hes.msrt.ir/GetFile.php?ClassName=Education&amp;amp;FileIndex=_1639820064&amp;amp;URL=/T_Education/_1639820064_1.pdf" title="دانلود فایل"&gt;دانلود فایل&lt;/a&gt;</t>
  </si>
  <si>
    <t>&lt;a href="http://hes.msrt.ir/GetFile.php?ClassName=Education&amp;amp;FileIndex=Educ_6549&amp;amp;URL=/T_Education/Educ_6549_0.pdf" title="دانلود فایل"&gt;دانلود فایل&lt;/a&gt;</t>
  </si>
  <si>
    <t>&lt;a href="http://hes.msrt.ir/GetFile.php?ClassName=Education&amp;amp;FileIndex=1465977656&amp;amp;URL=/T_Education/1465977656_0.pdf" title="دانلود فایل"&gt;دانلود فایل&lt;/a&gt;</t>
  </si>
  <si>
    <t>&lt;a href="http://hes.msrt.ir/GetFile.php?ClassName=Education&amp;amp;FileIndex=Educ_5260&amp;amp;URL=/T_Education/Educ_5260_0.pdf" title="دانلود فایل"&gt;دانلود فایل&lt;/a&gt;</t>
  </si>
  <si>
    <t>&lt;a href="http://hes.msrt.ir/GetFile.php?ClassName=Education&amp;amp;FileIndex=1517734769&amp;amp;URL=/T_Education/1517734769_0.pdf" title="دانلود فایل"&gt;دانلود فایل&lt;/a&gt;</t>
  </si>
  <si>
    <t>1395/09/15</t>
  </si>
  <si>
    <t>&lt;a href="http://hes.msrt.ir/GetFile.php?ClassName=Education&amp;amp;FileIndex=_1540127665&amp;amp;URL=/T_Education/_1540127665_1.pdf" title="دانلود فایل"&gt;دانلود فایل&lt;/a&gt;</t>
  </si>
  <si>
    <t>تاریخ اسلام در شمال آفریقا و اندلس</t>
  </si>
  <si>
    <t>&lt;a href="http://hes.msrt.ir/GetFile.php?ClassName=Education&amp;amp;FileIndex=Educ_5137&amp;amp;URL=/T_Education/Educ_5137_0.pdf" title="دانلود فایل"&gt;دانلود فایل&lt;/a&gt;</t>
  </si>
  <si>
    <t>تاریخ انقلاب اسلامی</t>
  </si>
  <si>
    <t>&lt;a href="http://hes.msrt.ir/GetFile.php?ClassName=Education&amp;amp;FileIndex=Educ_5022&amp;amp;URL=/T_Education/Educ_5022_0.pdf" title="دانلود فایل"&gt;دانلود فایل&lt;/a&gt;</t>
  </si>
  <si>
    <t>&lt;a href="http://hes.msrt.ir/GetFile.php?ClassName=Education&amp;amp;FileIndex=Educ_5136&amp;amp;URL=/T_Education/Educ_5136_0.pdf" title="دانلود فایل"&gt;دانلود فایل&lt;/a&gt;</t>
  </si>
  <si>
    <t>تاریخ اهل بیت (ع)</t>
  </si>
  <si>
    <t>1387/04/08</t>
  </si>
  <si>
    <t>&lt;a href="http://hes.msrt.ir/GetFile.php?ClassName=Education&amp;amp;FileIndex=1466324376&amp;amp;URL=/T_Education/1466324376_0.pdf" title="دانلود فایل"&gt;دانلود فایل&lt;/a&gt;</t>
  </si>
  <si>
    <t>&lt;a href="http://hes.msrt.ir/GetFile.php?ClassName=Education&amp;amp;FileIndex=Educ_5138&amp;amp;URL=/T_Education/Educ_5138_0.pdf" title="دانلود فایل"&gt;دانلود فایل&lt;/a&gt;</t>
  </si>
  <si>
    <t>تاریخ ایران</t>
  </si>
  <si>
    <t>1395/08/17</t>
  </si>
  <si>
    <t>&lt;a href="http://hes.msrt.ir/GetFile.php?ClassName=Education&amp;amp;FileIndex=1514882254&amp;amp;URL=/T_Education/1514882254_0.pdf" title="دانلود فایل"&gt;دانلود فایل&lt;/a&gt;</t>
  </si>
  <si>
    <t>تاریخ تشیع</t>
  </si>
  <si>
    <t>1396/02/28</t>
  </si>
  <si>
    <t>&lt;a href="http://hes.msrt.ir/GetFile.php?ClassName=Education&amp;amp;FileIndex=_1595049971&amp;amp;URL=/T_Education/_1595049971_1.pdf" title="دانلود فایل"&gt;دانلود فایل&lt;/a&gt;</t>
  </si>
  <si>
    <t>&lt;a href="http://hes.msrt.ir/GetFile.php?ClassName=Education&amp;amp;FileIndex=Educ_6604&amp;amp;URL=/T_Education/Educ_6604_0.pdf" title="دانلود فایل"&gt;دانلود فایل&lt;/a&gt;</t>
  </si>
  <si>
    <t>&lt;a href="http://hes.msrt.ir/GetFile.php?ClassName=Education&amp;amp;FileIndex=1466323811&amp;amp;URL=/T_Education/1466323811_0.pdf" title="دانلود فایل"&gt;دانلود فایل&lt;/a&gt;</t>
  </si>
  <si>
    <t>&lt;a href="http://hes.msrt.ir/GetFile.php?ClassName=Education&amp;amp;FileIndex=1466398106&amp;amp;URL=/T_Education/1466398106_0.pdf" title="دانلود فایل"&gt;دانلود فایل&lt;/a&gt;</t>
  </si>
  <si>
    <t>&lt;a href="http://hes.msrt.ir/GetFile.php?ClassName=Education&amp;amp;FileIndex=Educ_5143&amp;amp;URL=/T_Education/Educ_5143_0.pdf" title="دانلود فایل"&gt;دانلود فایل&lt;/a&gt;</t>
  </si>
  <si>
    <t>تاریخ تشیع اثنی عشری</t>
  </si>
  <si>
    <t>&lt;a href="http://hes.msrt.ir/GetFile.php?ClassName=Education&amp;amp;FileIndex=Educ_6550&amp;amp;URL=/T_Education/Educ_6550_0.pdf" title="دانلود فایل"&gt;دانلود فایل&lt;/a&gt;</t>
  </si>
  <si>
    <t>1400/06/02</t>
  </si>
  <si>
    <t>&lt;a href="http://hes.msrt.ir/GetFile.php?ClassName=Education&amp;amp;FileIndex=_1633262513&amp;amp;URL=/T_Education/_1633262513_1.pdf" title="دانلود فایل"&gt;دانلود فایل&lt;/a&gt;</t>
  </si>
  <si>
    <t>تاریخ تطبیقی وتحلیلی هنر اسلامی</t>
  </si>
  <si>
    <t>&lt;a href="http://hes.msrt.ir/GetFile.php?ClassName=Education&amp;amp;FileIndex=Educ_7002&amp;amp;URL=/T_Education/Educ_7002_0.pdf" title="دانلود فایل"&gt;دانلود فایل&lt;/a&gt;</t>
  </si>
  <si>
    <t>تاریخ تمدن</t>
  </si>
  <si>
    <t>&lt;a href="http://hes.msrt.ir/GetFile.php?ClassName=Education&amp;amp;FileIndex=1516274939&amp;amp;URL=/T_Education/1516274939_0.pdf" title="دانلود فایل"&gt;دانلود فایل&lt;/a&gt;</t>
  </si>
  <si>
    <t>تاریخ تمدن اسلامی</t>
  </si>
  <si>
    <t>&lt;a href="http://hes.msrt.ir/GetFile.php?ClassName=Education&amp;amp;FileIndex=Educ_5144&amp;amp;URL=/T_Education/Educ_5144_0.pdf" title="دانلود فایل"&gt;دانلود فایل&lt;/a&gt;</t>
  </si>
  <si>
    <t>1389/03/22</t>
  </si>
  <si>
    <t>&lt;a href="http://hes.msrt.ir/GetFile.php?ClassName=Education&amp;amp;FileIndex=1465803207&amp;amp;URL=/T_Education/1465803207_0.pdf" title="دانلود فایل"&gt;دانلود فایل&lt;/a&gt;</t>
  </si>
  <si>
    <t>تاریخ جهان</t>
  </si>
  <si>
    <t>1395/09/01</t>
  </si>
  <si>
    <t>&lt;a href="http://hes.msrt.ir/GetFile.php?ClassName=Education&amp;amp;FileIndex=1516274270&amp;amp;URL=/T_Education/1516274270_0.pdf" title="دانلود فایل"&gt;دانلود فایل&lt;/a&gt;</t>
  </si>
  <si>
    <t>تاریخ علم در دوره اسلامی</t>
  </si>
  <si>
    <t>1399/06/02</t>
  </si>
  <si>
    <t>&lt;a href="http://hes.msrt.ir/GetFile.php?ClassName=Education&amp;amp;FileIndex=_1602488973&amp;amp;URL=/T_Education/_1602488973_1.pdf" title="دانلود فایل"&gt;دانلود فایل&lt;/a&gt;</t>
  </si>
  <si>
    <t>تاریخ علم گرایش ریاضی در جهان اسلام</t>
  </si>
  <si>
    <t>1383/02/19</t>
  </si>
  <si>
    <t>&lt;a href="http://hes.msrt.ir/GetFile.php?ClassName=Education&amp;amp;FileIndex=1465982687&amp;amp;URL=/T_Education/1465982687_0.pdf" title="دانلود فایل"&gt;دانلود فایل&lt;/a&gt;</t>
  </si>
  <si>
    <t>تاریخ علم گرایش طب و داروسازی در جهان اسلام</t>
  </si>
  <si>
    <t>&lt;a href="http://hes.msrt.ir/GetFile.php?ClassName=Education&amp;amp;FileIndex=1465982881&amp;amp;URL=/T_Education/1465982881_0.pdf" title="دانلود فایل"&gt;دانلود فایل&lt;/a&gt;</t>
  </si>
  <si>
    <t>تاریخ علم گرایش فیزیک و فناوری در جهان اسلام</t>
  </si>
  <si>
    <t>&lt;a href="http://hes.msrt.ir/GetFile.php?ClassName=Education&amp;amp;FileIndex=1465982820&amp;amp;URL=/T_Education/1465982820_0.pdf" title="دانلود فایل"&gt;دانلود فایل&lt;/a&gt;</t>
  </si>
  <si>
    <t>تاریخ علم گرایش نجوم در جهان اسلام</t>
  </si>
  <si>
    <t>&lt;a href="http://hes.msrt.ir/GetFile.php?ClassName=Education&amp;amp;FileIndex=1465982763&amp;amp;URL=/T_Education/1465982763_0.pdf" title="دانلود فایل"&gt;دانلود فایل&lt;/a&gt;</t>
  </si>
  <si>
    <t>تاریخ فرهنگ و تمدن اسلامی</t>
  </si>
  <si>
    <t>&lt;a href="http://hes.msrt.ir/GetFile.php?ClassName=Education&amp;amp;FileIndex=1516271005&amp;amp;URL=/T_Education/1516271005_0.pdf" title="دانلود فایل"&gt;دانلود فایل&lt;/a&gt;</t>
  </si>
  <si>
    <t>&lt;a href="http://hes.msrt.ir/GetFile.php?ClassName=Education&amp;amp;FileIndex=1466398234&amp;amp;URL=/T_Education/1466398234_0.pdf" title="دانلود فایل"&gt;دانلود فایل&lt;/a&gt;</t>
  </si>
  <si>
    <t>تاریخ فرهنگ و تمدن ایران دوره اسلامی</t>
  </si>
  <si>
    <t>&lt;a href="http://hes.msrt.ir/GetFile.php?ClassName=Education&amp;amp;FileIndex=Educ_5023&amp;amp;URL=/T_Education/Educ_5023_0.pdf" title="دانلود فایل"&gt;دانلود فایل&lt;/a&gt;</t>
  </si>
  <si>
    <t>تاریخ معاصر جهان اسلام</t>
  </si>
  <si>
    <t>&lt;a href="http://hes.msrt.ir/GetFile.php?ClassName=Education&amp;amp;FileIndex=Educ_5146&amp;amp;URL=/T_Education/Educ_5146_0.pdf" title="دانلود فایل"&gt;دانلود فایل&lt;/a&gt;</t>
  </si>
  <si>
    <t>تاریخ معاصرجهان اسلام</t>
  </si>
  <si>
    <t>&lt;a href="http://hes.msrt.ir/GetFile.php?ClassName=Education&amp;amp;FileIndex=Educ_6551&amp;amp;URL=/T_Education/Educ_6551_0.pdf" title="دانلود فایل"&gt;دانلود فایل&lt;/a&gt;</t>
  </si>
  <si>
    <t>تاریخ هنر ایران اسلامی</t>
  </si>
  <si>
    <t>&lt;a href="http://hes.msrt.ir/GetFile.php?ClassName=Education&amp;amp;FileIndex=Educ_7042&amp;amp;URL=/T_Education/Educ_7042_0.pdf" title="دانلود فایل"&gt;دانلود فایل&lt;/a&gt;</t>
  </si>
  <si>
    <t>تاریخ هنر ایران باستان</t>
  </si>
  <si>
    <t>&lt;a href="http://hes.msrt.ir/GetFile.php?ClassName=Education&amp;amp;FileIndex=Educ_7043&amp;amp;URL=/T_Education/Educ_7043_0.pdf" title="دانلود فایل"&gt;دانلود فایل&lt;/a&gt;</t>
  </si>
  <si>
    <t>تاریخ هنر جهان اسلام</t>
  </si>
  <si>
    <t>&lt;a href="http://hes.msrt.ir/GetFile.php?ClassName=Education&amp;amp;FileIndex=Educ_7044&amp;amp;URL=/T_Education/Educ_7044_0.pdf" title="دانلود فایل"&gt;دانلود فایل&lt;/a&gt;</t>
  </si>
  <si>
    <t>&lt;a href="http://hes.msrt.ir/GetFile.php?ClassName=Education&amp;amp;FileIndex=Educ_13062&amp;amp;URL=/T_Education/Educ_13062_0.pdf" title="دانلود فایل"&gt;دانلود فایل&lt;/a&gt;</t>
  </si>
  <si>
    <t>&lt;a href="http://hes.msrt.ir/GetFile.php?ClassName=Education&amp;amp;FileIndex=1466234538&amp;amp;URL=/T_Education/1466234538_0.pdf" title="دانلود فایل"&gt;دانلود فایل&lt;/a&gt;</t>
  </si>
  <si>
    <t>&lt;a href="http://hes.msrt.ir/GetFile.php?ClassName=Education&amp;amp;FileIndex=1493636448&amp;amp;URL=/T_Education/1493636448_0.pdf" title="دانلود فایل"&gt;دانلود فایل&lt;/a&gt;</t>
  </si>
  <si>
    <t>تاریخ و فلسفه آموزش و پرورش</t>
  </si>
  <si>
    <t>1398/05/23</t>
  </si>
  <si>
    <t>&lt;a href="http://hes.msrt.ir/GetFile.php?ClassName=Education&amp;amp;FileIndex=_1571049912&amp;amp;URL=/T_Education/_1571049912_1.pdf" title="دانلود فایل"&gt;دانلود فایل&lt;/a&gt;</t>
  </si>
  <si>
    <t>تاریخ وفلسفه آموزش وپرورش گرایش تعلیم و تربیت اسلامی</t>
  </si>
  <si>
    <t>1368/02/24</t>
  </si>
  <si>
    <t>&lt;a href="http://hes.msrt.ir/GetFile.php?ClassName=Education&amp;amp;FileIndex=Educ_6298&amp;amp;URL=/T_Education/Educ_6298_0.pdf" title="دانلود فایل"&gt;دانلود فایل&lt;/a&gt;</t>
  </si>
  <si>
    <t>تاریخ گرایش آزاد</t>
  </si>
  <si>
    <t>تاریخ گرایش اسناد ومدارک آرشیوی و نسخه شناسی</t>
  </si>
  <si>
    <t>&lt;a href="http://hes.msrt.ir/GetFile.php?ClassName=Education&amp;amp;FileIndex=Educ_5142&amp;amp;URL=/T_Education/Educ_5142_0.pdf" title="دانلود فایل"&gt;دانلود فایل&lt;/a&gt;</t>
  </si>
  <si>
    <t>تاریخ گرایش تاریخ اسلام</t>
  </si>
  <si>
    <t>1369/10/02</t>
  </si>
  <si>
    <t>&lt;a href="http://hes.msrt.ir/GetFile.php?ClassName=Education&amp;amp;FileIndex=Educ_5021&amp;amp;URL=/T_Education/Educ_5021_0.pdf" title="دانلود فایل"&gt;دانلود فایل&lt;/a&gt;</t>
  </si>
  <si>
    <t>&lt;a href="http://hes.msrt.ir/GetFile.php?ClassName=Education&amp;amp;FileIndex=_1538549254&amp;amp;URL=/T_Education/_1538549254_1.pdf" title="دانلود فایل"&gt;دانلود فایل&lt;/a&gt;</t>
  </si>
  <si>
    <t>&lt;a href="http://hes.msrt.ir/GetFile.php?ClassName=Education&amp;amp;FileIndex=1470740169&amp;amp;URL=/T_Education/1470740169_0.pdf" title="دانلود فایل"&gt;دانلود فایل&lt;/a&gt;</t>
  </si>
  <si>
    <t>تاریخ گرایش تاریخ ایران اسلامی</t>
  </si>
  <si>
    <t>&lt;a href="http://hes.msrt.ir/GetFile.php?ClassName=Education&amp;amp;FileIndex=_1538482826&amp;amp;URL=/T_Education/_1538482826_1.pdf" title="دانلود فایل"&gt;دانلود فایل&lt;/a&gt;</t>
  </si>
  <si>
    <t>تاریخ گرایش تاریخ ایران باستان</t>
  </si>
  <si>
    <t>&lt;a href="http://hes.msrt.ir/GetFile.php?ClassName=Education&amp;amp;FileIndex=_1538482662&amp;amp;URL=/T_Education/_1538482662_1.pdf" title="دانلود فایل"&gt;دانلود فایل&lt;/a&gt;</t>
  </si>
  <si>
    <t>تاریخ گرایش تاریخ ایران بعد از اسلام</t>
  </si>
  <si>
    <t>&lt;a href="http://hes.msrt.ir/GetFile.php?ClassName=Education&amp;amp;FileIndex=Educ_5019&amp;amp;URL=/T_Education/Educ_5019_0.pdf" title="دانلود فایل"&gt;دانلود فایل&lt;/a&gt;</t>
  </si>
  <si>
    <t>تاریخ گرایش تاریخ ایران قبل از اسلام</t>
  </si>
  <si>
    <t>&lt;a href="http://hes.msrt.ir/GetFile.php?ClassName=Education&amp;amp;FileIndex=Educ_5020&amp;amp;URL=/T_Education/Educ_5020_0.pdf" title="دانلود فایل"&gt;دانلود فایل&lt;/a&gt;</t>
  </si>
  <si>
    <t>تاریخ گرایش تاریخ عمومی جهان</t>
  </si>
  <si>
    <t>&lt;a href="http://hes.msrt.ir/GetFile.php?ClassName=Education&amp;amp;FileIndex=_1538482980&amp;amp;URL=/T_Education/_1538482980_1.pdf" title="دانلود فایل"&gt;دانلود فایل&lt;/a&gt;</t>
  </si>
  <si>
    <t>تاریخ گرایش دبیری</t>
  </si>
  <si>
    <t>تاریخ گرایش مطالعات آسیای مرکزی و قفقاز</t>
  </si>
  <si>
    <t>&lt;a href="http://hes.msrt.ir/GetFile.php?ClassName=Education&amp;amp;FileIndex=Educ_5141&amp;amp;URL=/T_Education/Educ_5141_0.pdf" title="دانلود فایل"&gt;دانلود فایل&lt;/a&gt;</t>
  </si>
  <si>
    <t>تاریخ گرایش مطالعات خلیج فارس</t>
  </si>
  <si>
    <t>&lt;a href="http://hes.msrt.ir/GetFile.php?ClassName=Education&amp;amp;FileIndex=Educ_5140&amp;amp;URL=/T_Education/Educ_5140_0.pdf" title="دانلود فایل"&gt;دانلود فایل&lt;/a&gt;</t>
  </si>
  <si>
    <t>تاسیسات</t>
  </si>
  <si>
    <t>1366/04/13</t>
  </si>
  <si>
    <t>&lt;a href="http://hes.msrt.ir/GetFile.php?ClassName=Education&amp;amp;FileIndex=Educ_1380&amp;amp;URL=/T_Education/Educ_1380_0.pdf" title="دانلود فایل"&gt;دانلود فایل&lt;/a&gt;</t>
  </si>
  <si>
    <t>تاسیسات آبیاری</t>
  </si>
  <si>
    <t>1366/11/17</t>
  </si>
  <si>
    <t>&lt;a href="http://hes.msrt.ir/GetFile.php?ClassName=Education&amp;amp;FileIndex=_1655189493&amp;amp;URL=/T_Education/_1655189493_1.pdf" title="دانلود فایل"&gt;دانلود فایل&lt;/a&gt;</t>
  </si>
  <si>
    <t>تاسیسات بهداشتی و گاز رسانی</t>
  </si>
  <si>
    <t>1362/12/16</t>
  </si>
  <si>
    <t>&lt;a href="http://hes.msrt.ir/GetFile.php?ClassName=Education&amp;amp;FileIndex=Educ_1381&amp;amp;URL=/T_Education/Educ_1381_0.pdf" title="دانلود فایل"&gt;دانلود فایل&lt;/a&gt;</t>
  </si>
  <si>
    <t>تاسیسات تهویه و تبرید</t>
  </si>
  <si>
    <t>1362/12/15</t>
  </si>
  <si>
    <t>&lt;a href="http://hes.msrt.ir/GetFile.php?ClassName=Education&amp;amp;FileIndex=Educ_1382&amp;amp;URL=/T_Education/Educ_1382_0.pdf" title="دانلود فایل"&gt;دانلود فایل&lt;/a&gt;</t>
  </si>
  <si>
    <t>تاسیسات حرارتی و برودتی</t>
  </si>
  <si>
    <t>1370/05/01</t>
  </si>
  <si>
    <t>&lt;a href="http://hes.msrt.ir/GetFile.php?ClassName=Education&amp;amp;FileIndex=1526286738&amp;amp;URL=/T_Education/1526286738_1.pdf" title="دانلود فایل"&gt;دانلود فایل&lt;/a&gt;</t>
  </si>
  <si>
    <t>تبرید</t>
  </si>
  <si>
    <t>&lt;a href="http://hes.msrt.ir/GetFile.php?ClassName=Education&amp;amp;FileIndex=_1588047192&amp;amp;URL=/T_Education/_1588047192_1.pdf" title="دانلود فایل"&gt;دانلود فایل&lt;/a&gt;</t>
  </si>
  <si>
    <t>تبلیغ در حج و زیارت</t>
  </si>
  <si>
    <t>1390/10/10</t>
  </si>
  <si>
    <t>&lt;a href="http://hes.msrt.ir/GetFile.php?ClassName=Education&amp;amp;FileIndex=Educ_6646&amp;amp;URL=/T_Education/Educ_6646_0.pdf" title="دانلود فایل"&gt;دانلود فایل&lt;/a&gt;</t>
  </si>
  <si>
    <t>تبلیغ و ارتباطات</t>
  </si>
  <si>
    <t>&lt;a href="http://hes.msrt.ir/GetFile.php?ClassName=Education&amp;amp;FileIndex=Educ_5147&amp;amp;URL=/T_Education/Educ_5147_0.pdf" title="دانلود فایل"&gt;دانلود فایل&lt;/a&gt;</t>
  </si>
  <si>
    <t>تبلیغ و ارتباطات فرهنگی</t>
  </si>
  <si>
    <t>1384/09/05</t>
  </si>
  <si>
    <t>&lt;a href="http://hes.msrt.ir/GetFile.php?ClassName=Education&amp;amp;FileIndex=Educ_5148&amp;amp;URL=/T_Education/Educ_5148_0.pdf" title="دانلود فایل"&gt;دانلود فایل&lt;/a&gt;</t>
  </si>
  <si>
    <t>تحقیقات آموزشی</t>
  </si>
  <si>
    <t>&lt;a href="http://hes.msrt.ir/GetFile.php?ClassName=Education&amp;amp;FileIndex=Educ_6299&amp;amp;URL=/T_Education/Educ_6299_0.pdf" title="دانلود فایل"&gt;دانلود فایل&lt;/a&gt;</t>
  </si>
  <si>
    <t>1398/04/26</t>
  </si>
  <si>
    <t>&lt;a href="http://hes.msrt.ir/GetFile.php?ClassName=Education&amp;amp;FileIndex=_1568716482&amp;amp;URL=/T_Education/_1568716482_1.pdf" title="دانلود فایل"&gt;دانلود فایل&lt;/a&gt;</t>
  </si>
  <si>
    <t>1397/02/17</t>
  </si>
  <si>
    <t>&lt;a href="http://hes.msrt.ir/GetFile.php?ClassName=Education&amp;amp;FileIndex=_1537941295&amp;amp;URL=/T_Education/_1537941295_1.pdf" title="دانلود فایل"&gt;دانلود فایل&lt;/a&gt;</t>
  </si>
  <si>
    <t>&lt;a href="http://hes.msrt.ir/GetFile.php?ClassName=Education&amp;amp;FileIndex=_1634639422&amp;amp;URL=/T_Education/_1634639422_1.pdf" title="دانلود فایل"&gt;دانلود فایل&lt;/a&gt;</t>
  </si>
  <si>
    <t>ترافیک شهری</t>
  </si>
  <si>
    <t>&lt;a href="http://hes.msrt.ir/GetFile.php?ClassName=Education&amp;amp;FileIndex=kd.sa.87&amp;amp;URL=/T_Education/kd.sa.87_0.pdf" title="دانلود فایل"&gt;دانلود فایل&lt;/a&gt;</t>
  </si>
  <si>
    <t>تربیت اخلاقی</t>
  </si>
  <si>
    <t>&lt;a href="http://hes.msrt.ir/GetFile.php?ClassName=Education&amp;amp;FileIndex=1479275933&amp;amp;URL=/T_Education/1479275933_0.pdf" title="دانلود فایل"&gt;دانلود فایل&lt;/a&gt;</t>
  </si>
  <si>
    <t>تربیت بدنی</t>
  </si>
  <si>
    <t>&lt;a href="http://hes.msrt.ir/GetFile.php?ClassName=Education&amp;amp;FileIndex=peyvaste.Ma.04&amp;amp;URL=/T_Education/peyvaste.Ma.04_0.pdf" title="دانلود فایل"&gt;دانلود فایل&lt;/a&gt;</t>
  </si>
  <si>
    <t>&lt;a href="http://hes.msrt.ir/GetFile.php?ClassName=Education&amp;amp;FileIndex=_1589719177&amp;amp;URL=/T_Education/_1589719177_1.pdf" title="دانلود فایل"&gt;دانلود فایل&lt;/a&gt;</t>
  </si>
  <si>
    <t>تربیت بدنی جانبازان و معلولین</t>
  </si>
  <si>
    <t>&lt;a href="http://hes.msrt.ir/GetFile.php?ClassName=Education&amp;amp;FileIndex=1465810706&amp;amp;URL=/T_Education/1465810706_0.pdf" title="دانلود فایل"&gt;دانلود فایل&lt;/a&gt;</t>
  </si>
  <si>
    <t>تربیت بدنی مربیگری پایه آمادگی جسمانی</t>
  </si>
  <si>
    <t>&lt;a href="http://hes.msrt.ir/GetFile.php?ClassName=Education&amp;amp;FileIndex=1486363170&amp;amp;URL=/T_Education/1486363170_0.pdf" title="دانلود فایل"&gt;دانلود فایل&lt;/a&gt;</t>
  </si>
  <si>
    <t>تربیت بدنی و علوم ورزشی</t>
  </si>
  <si>
    <t>1377/11/04</t>
  </si>
  <si>
    <t>&lt;a href="http://hes.msrt.ir/GetFile.php?ClassName=Education&amp;amp;FileIndex=Educ_5315&amp;amp;URL=/T_Education/Educ_5315_0.pdf" title="دانلود فایل"&gt;دانلود فایل&lt;/a&gt;</t>
  </si>
  <si>
    <t>1371/09/28</t>
  </si>
  <si>
    <t>&lt;a href="http://hes.msrt.ir/GetFile.php?ClassName=Education&amp;amp;FileIndex=Educ_5321&amp;amp;URL=/T_Education/Educ_5321_0.pdf" title="دانلود فایل"&gt;دانلود فایل&lt;/a&gt;</t>
  </si>
  <si>
    <t>1368/07/16</t>
  </si>
  <si>
    <t>&lt;a href="http://hes.msrt.ir/GetFile.php?ClassName=Education&amp;amp;FileIndex=Educ_5149&amp;amp;URL=/T_Education/Educ_5149_0.pdf" title="دانلود فایل"&gt;دانلود فایل&lt;/a&gt;</t>
  </si>
  <si>
    <t>تربیت بدنی و علوم ورزشی - مدیریت ورزشی قهرمانی</t>
  </si>
  <si>
    <t>&lt;a href="http://hes.msrt.ir/GetFile.php?ClassName=Education&amp;amp;FileIndex=Educ_5156&amp;amp;URL=/T_Education/Educ_5156_0.pdf" title="دانلود فایل"&gt;دانلود فایل&lt;/a&gt;</t>
  </si>
  <si>
    <t>تربیت بدنی و علوم ورزشی - مدیریت ورزشی همگانی</t>
  </si>
  <si>
    <t>&lt;a href="http://hes.msrt.ir/GetFile.php?ClassName=Education&amp;amp;FileIndex=Educ_5157&amp;amp;URL=/T_Education/Educ_5157_0.pdf" title="دانلود فایل"&gt;دانلود فایل&lt;/a&gt;</t>
  </si>
  <si>
    <t>تربیت بدنی و علوم ورزشی گرایش بیو مکانیک ورزشی</t>
  </si>
  <si>
    <t>1382/06/15</t>
  </si>
  <si>
    <t>&lt;a href="http://hes.msrt.ir/GetFile.php?ClassName=Education&amp;amp;FileIndex=Educ_5150&amp;amp;URL=/T_Education/Educ_5150_0.pdf" title="دانلود فایل"&gt;دانلود فایل&lt;/a&gt;</t>
  </si>
  <si>
    <t>تربیت بدنی و علوم ورزشی گرایش بیومکانیک ورزشی</t>
  </si>
  <si>
    <t>1382/10/20</t>
  </si>
  <si>
    <t>&lt;a href="http://hes.msrt.ir/GetFile.php?ClassName=Education&amp;amp;FileIndex=Educ_5268&amp;amp;URL=/T_Education/Educ_5268_0.pdf" title="دانلود فایل"&gt;دانلود فایل&lt;/a&gt;</t>
  </si>
  <si>
    <t>&lt;a href="http://hes.msrt.ir/GetFile.php?ClassName=Education&amp;amp;FileIndex=Educ_5029&amp;amp;URL=/T_Education/Educ_5029_0.pdf" title="دانلود فایل"&gt;دانلود فایل&lt;/a&gt;</t>
  </si>
  <si>
    <t>تربیت بدنی و علوم ورزشی گرایش حرکات اصلاحی و آسیب شناسی ورزشی</t>
  </si>
  <si>
    <t>1382/05/18</t>
  </si>
  <si>
    <t>&lt;a href="http://hes.msrt.ir/GetFile.php?ClassName=Education&amp;amp;FileIndex=Educ_5151&amp;amp;URL=/T_Education/Educ_5151_0.pdf" title="دانلود فایل"&gt;دانلود فایل&lt;/a&gt;</t>
  </si>
  <si>
    <t>تربیت بدنی و علوم ورزشی گرایش رشد و تکامل و یادگیری حرکتی</t>
  </si>
  <si>
    <t>1375/12/19</t>
  </si>
  <si>
    <t>&lt;a href="http://hes.msrt.ir/GetFile.php?ClassName=Education&amp;amp;FileIndex=Educ_5030&amp;amp;URL=/T_Education/Educ_5030_0.pdf" title="دانلود فایل"&gt;دانلود فایل&lt;/a&gt;</t>
  </si>
  <si>
    <t>تربیت بدنی و علوم ورزشی گرایش رفتار حرکتی</t>
  </si>
  <si>
    <t>&lt;a href="http://hes.msrt.ir/GetFile.php?ClassName=Education&amp;amp;FileIndex=Educ_5266&amp;amp;URL=/T_Education/Educ_5266_0.pdf" title="دانلود فایل"&gt;دانلود فایل&lt;/a&gt;</t>
  </si>
  <si>
    <t>&lt;a href="http://hes.msrt.ir/GetFile.php?ClassName=Education&amp;amp;FileIndex=Educ_5031&amp;amp;URL=/T_Education/Educ_5031_0.pdf" title="دانلود فایل"&gt;دانلود فایل&lt;/a&gt;</t>
  </si>
  <si>
    <t>&lt;a href="http://hes.msrt.ir/GetFile.php?ClassName=Education&amp;amp;FileIndex=Educ_5152&amp;amp;URL=/T_Education/Educ_5152_0.pdf" title="دانلود فایل"&gt;دانلود فایل&lt;/a&gt;</t>
  </si>
  <si>
    <t>تربیت بدنی و علوم ورزشی گرایش روانشناسی ورزشی</t>
  </si>
  <si>
    <t>1385/11/07</t>
  </si>
  <si>
    <t>روانشناسی</t>
  </si>
  <si>
    <t>&lt;a href="http://hes.msrt.ir/GetFile.php?ClassName=Education&amp;amp;FileIndex=Educ_5158&amp;amp;URL=/T_Education/Educ_5158_0.pdf" title="دانلود فایل"&gt;دانلود فایل&lt;/a&gt;</t>
  </si>
  <si>
    <t>تربیت بدنی و علوم ورزشی گرایش علم تمرین</t>
  </si>
  <si>
    <t>&lt;a href="http://hes.msrt.ir/GetFile.php?ClassName=Education&amp;amp;FileIndex=Educ_5153&amp;amp;URL=/T_Education/Educ_5153_0.pdf" title="دانلود فایل"&gt;دانلود فایل&lt;/a&gt;</t>
  </si>
  <si>
    <t>تربیت بدنی و علوم ورزشی گرایش فیزیولوژی ورزشی</t>
  </si>
  <si>
    <t>&lt;a href="http://hes.msrt.ir/GetFile.php?ClassName=Education&amp;amp;FileIndex=Educ_5265&amp;amp;URL=/T_Education/Educ_5265_0.pdf" title="دانلود فایل"&gt;دانلود فایل&lt;/a&gt;</t>
  </si>
  <si>
    <t>1373/02/04</t>
  </si>
  <si>
    <t>&lt;a href="http://hes.msrt.ir/GetFile.php?ClassName=Education&amp;amp;FileIndex=Educ_5028&amp;amp;URL=/T_Education/Educ_5028_0.pdf" title="دانلود فایل"&gt;دانلود فایل&lt;/a&gt;</t>
  </si>
  <si>
    <t>&lt;a href="http://hes.msrt.ir/GetFile.php?ClassName=Education&amp;amp;FileIndex=Educ_5154&amp;amp;URL=/T_Education/Educ_5154_0.pdf" title="دانلود فایل"&gt;دانلود فایل&lt;/a&gt;</t>
  </si>
  <si>
    <t>تربیت بدنی و علوم ورزشی گرایش مدیریت و برنامه ریزی تربیت بدنی</t>
  </si>
  <si>
    <t>&lt;a href="http://hes.msrt.ir/GetFile.php?ClassName=Education&amp;amp;FileIndex=Educ_5027&amp;amp;URL=/T_Education/Educ_5027_0.pdf" title="دانلود فایل"&gt;دانلود فایل&lt;/a&gt;</t>
  </si>
  <si>
    <t>&lt;a href="http://hes.msrt.ir/GetFile.php?ClassName=Education&amp;amp;FileIndex=Educ_5314&amp;amp;URL=/T_Education/Educ_5314_0.pdf" title="دانلود فایل"&gt;دانلود فایل&lt;/a&gt;</t>
  </si>
  <si>
    <t>تربیت بدنی و علوم ورزشی گرایش مدیریت ورزشی</t>
  </si>
  <si>
    <t>&lt;a href="http://hes.msrt.ir/GetFile.php?ClassName=Education&amp;amp;FileIndex=Educ_5267&amp;amp;URL=/T_Education/Educ_5267_0.pdf" title="دانلود فایل"&gt;دانلود فایل&lt;/a&gt;</t>
  </si>
  <si>
    <t>&lt;a href="http://hes.msrt.ir/GetFile.php?ClassName=Education&amp;amp;FileIndex=Educ_5032&amp;amp;URL=/T_Education/Educ_5032_0.pdf" title="دانلود فایل"&gt;دانلود فایل&lt;/a&gt;</t>
  </si>
  <si>
    <t>&lt;a href="http://hes.msrt.ir/GetFile.php?ClassName=Education&amp;amp;FileIndex=Educ_5155&amp;amp;URL=/T_Education/Educ_5155_0.pdf" title="دانلود فایل"&gt;دانلود فایل&lt;/a&gt;</t>
  </si>
  <si>
    <t>تربیت بدنی و علوم ورزشی گرایش ورزش همگانی</t>
  </si>
  <si>
    <t>&lt;a href="http://hes.msrt.ir/GetFile.php?ClassName=Education&amp;amp;FileIndex=Educ_5264&amp;amp;URL=/T_Education/Educ_5264_0.pdf" title="دانلود فایل"&gt;دانلود فایل&lt;/a&gt;</t>
  </si>
  <si>
    <t>تربیت بدنی و علوم ورزشی-گرایش آسیب شناسی ورزشی و حرکات اصلاحی</t>
  </si>
  <si>
    <t>&lt;a href="http://hes.msrt.ir/GetFile.php?ClassName=Education&amp;amp;FileIndex=Educ_5024&amp;amp;URL=/T_Education/Educ_5024_0.pdf" title="دانلود فایل"&gt;دانلود فایل&lt;/a&gt;</t>
  </si>
  <si>
    <t>تربیت بدنی و علوم ورزشی-گرایش فیزیولوژی ورزشی</t>
  </si>
  <si>
    <t>&lt;a href="http://hes.msrt.ir/GetFile.php?ClassName=Education&amp;amp;FileIndex=Educ_5025&amp;amp;URL=/T_Education/Educ_5025_0.pdf" title="دانلود فایل"&gt;دانلود فایل&lt;/a&gt;</t>
  </si>
  <si>
    <t>تربیت دبیر تربیت بدنی و علوم ورزشی</t>
  </si>
  <si>
    <t>&lt;a href="http://hes.msrt.ir/GetFile.php?ClassName=Education&amp;amp;FileIndex=Educ_5269&amp;amp;URL=/T_Education/Educ_5269_0.pdf" title="دانلود فایل"&gt;دانلود فایل&lt;/a&gt;</t>
  </si>
  <si>
    <t>تربیت دبیر زبان انگلیسی</t>
  </si>
  <si>
    <t>1375/06/18</t>
  </si>
  <si>
    <t>&lt;a href="http://hes.msrt.ir/GetFile.php?ClassName=Education&amp;amp;FileIndex=Educ_6460&amp;amp;URL=/T_Education/Educ_6460_0.pdf" title="دانلود فایل"&gt;دانلود فایل&lt;/a&gt;</t>
  </si>
  <si>
    <t>تربیت دبیر فنی حسابداری</t>
  </si>
  <si>
    <t>حسابداری</t>
  </si>
  <si>
    <t>&lt;a href="http://hes.msrt.ir/GetFile.php?ClassName=Education&amp;amp;FileIndex=Educ_5316&amp;amp;URL=/T_Education/Educ_5316_0.pdf" title="دانلود فایل"&gt;دانلود فایل&lt;/a&gt;</t>
  </si>
  <si>
    <t>تربیت مترجم زبان ایتالیایی</t>
  </si>
  <si>
    <t>&lt;a href="http://hes.msrt.ir/GetFile.php?ClassName=Education&amp;amp;FileIndex=Educ_6462&amp;amp;URL=/T_Education/Educ_6462_0.pdf" title="دانلود فایل"&gt;دانلود فایل&lt;/a&gt;</t>
  </si>
  <si>
    <t>تربیت مربی اخلاق</t>
  </si>
  <si>
    <t>&lt;a href="http://hes.msrt.ir/GetFile.php?ClassName=Education&amp;amp;FileIndex=Educ_6606&amp;amp;URL=/T_Education/Educ_6606_0.pdf" title="دانلود فایل"&gt;دانلود فایل&lt;/a&gt;</t>
  </si>
  <si>
    <t>تربیت مربی امور تربیتی گرایش عمومی</t>
  </si>
  <si>
    <t>&lt;a href="http://hes.msrt.ir/GetFile.php?ClassName=Education&amp;amp;FileIndex=1465379775&amp;amp;URL=/T_Education/1465379775_0.pdf" title="دانلود فایل"&gt;دانلود فایل&lt;/a&gt;</t>
  </si>
  <si>
    <t>تربیت مربی امور تربیتی گرایش متوسطه</t>
  </si>
  <si>
    <t>&lt;a href="http://hes.msrt.ir/GetFile.php?ClassName=Education&amp;amp;FileIndex=1465379858&amp;amp;URL=/T_Education/1465379858_0.pdf" title="دانلود فایل"&gt;دانلود فایل&lt;/a&gt;</t>
  </si>
  <si>
    <t>تربیت مربی سپاه پاسداران انقلاب اسلامی گرایش سیاسی</t>
  </si>
  <si>
    <t>1366/07/04</t>
  </si>
  <si>
    <t>&lt;a href="http://hes.msrt.ir/GetFile.php?ClassName=Education&amp;amp;FileIndex=Educ_16021&amp;amp;URL=/T_Education/Educ_16021_0.pdf" title="دانلود فایل"&gt;دانلود فایل&lt;/a&gt;</t>
  </si>
  <si>
    <t>تربیت مربی سپاه پاسداران انقلاب اسلامی گرایش عقیدتی</t>
  </si>
  <si>
    <t>&lt;a href="http://hes.msrt.ir/GetFile.php?ClassName=Education&amp;amp;FileIndex=Educ_16020&amp;amp;URL=/T_Education/Educ_16020_0.pdf" title="دانلود فایل"&gt;دانلود فایل&lt;/a&gt;</t>
  </si>
  <si>
    <t>تربیت مربی علوم سیاسی</t>
  </si>
  <si>
    <t>1395/07/17</t>
  </si>
  <si>
    <t>&lt;a href="http://hes.msrt.ir/GetFile.php?ClassName=Education&amp;amp;FileIndex=1483421255&amp;amp;URL=/T_Education/1483421255_0.pdf" title="دانلود فایل"&gt;دانلود فایل&lt;/a&gt;</t>
  </si>
  <si>
    <t>تربیت مربی مراکز پیش دبستانی</t>
  </si>
  <si>
    <t>&lt;a href="http://hes.msrt.ir/GetFile.php?ClassName=Education&amp;amp;FileIndex=Educ_6132&amp;amp;URL=/T_Education/Educ_6132_0.pdf" title="دانلود فایل"&gt;دانلود فایل&lt;/a&gt;</t>
  </si>
  <si>
    <t>&lt;a href="http://hes.msrt.ir/GetFile.php?ClassName=Education&amp;amp;FileIndex=Educ_6136&amp;amp;URL=/T_Education/Educ_6136_0.pdf" title="دانلود فایل"&gt;دانلود فایل&lt;/a&gt;</t>
  </si>
  <si>
    <t>&lt;a href="http://hes.msrt.ir/GetFile.php?ClassName=Education&amp;amp;FileIndex=Educ_6535&amp;amp;URL=/T_Education/Educ_6535_0.pdf" title="دانلود فایل"&gt;دانلود فایل&lt;/a&gt;</t>
  </si>
  <si>
    <t>تربیت کودک</t>
  </si>
  <si>
    <t>1398/04/30</t>
  </si>
  <si>
    <t>&lt;a href="http://hes.msrt.ir/GetFile.php?ClassName=Education&amp;amp;FileIndex=_1571926033&amp;amp;URL=/T_Education/_1571926033_1.pdf" title="دانلود فایل"&gt;دانلود فایل&lt;/a&gt;</t>
  </si>
  <si>
    <t>ترجمه</t>
  </si>
  <si>
    <t>&lt;a href="http://hes.msrt.ir/GetFile.php?ClassName=Education&amp;amp;FileIndex=Educ_6050&amp;amp;URL=/T_Education/Educ_6050_0.pdf" title="دانلود فایل"&gt;دانلود فایل&lt;/a&gt;</t>
  </si>
  <si>
    <t>ترویج  و آموزش کشاورزی</t>
  </si>
  <si>
    <t>&lt;a href="http://hes.msrt.ir/GetFile.php?ClassName=Education&amp;amp;FileIndex=Educ_3246&amp;amp;URL=/T_Education/Educ_3246_0.pdf" title="دانلود فایل"&gt;دانلود فایل&lt;/a&gt;</t>
  </si>
  <si>
    <t>ترویج و آموزش کشاورزی پایدار</t>
  </si>
  <si>
    <t>&lt;a href="http://hes.msrt.ir/GetFile.php?ClassName=Education&amp;amp;FileIndex=1505980309&amp;amp;URL=/T_Education/1505980309_0.pdf" title="دانلود فایل"&gt;دانلود فایل&lt;/a&gt;</t>
  </si>
  <si>
    <t>ترویج و آموزش کشاورزی گرایش آموزش کشاورزی</t>
  </si>
  <si>
    <t>&lt;a href="http://hes.msrt.ir/GetFile.php?ClassName=Education&amp;amp;FileIndex=Educ_3019&amp;amp;URL=/T_Education/Educ_3019_0.pdf" title="دانلود فایل"&gt;دانلود فایل&lt;/a&gt;</t>
  </si>
  <si>
    <t>ترویج و آموزش کشاورزی گرایش ترویج کشاورزی</t>
  </si>
  <si>
    <t>ترویج کشاورزی</t>
  </si>
  <si>
    <t>&lt;a href="http://hes.msrt.ir/GetFile.php?ClassName=Education&amp;amp;FileIndex=Educ_3018&amp;amp;URL=/T_Education/Educ_3018_0.pdf" title="دانلود فایل"&gt;دانلود فایل&lt;/a&gt;</t>
  </si>
  <si>
    <t>تسلیحات گرایش سلاح و مهمات</t>
  </si>
  <si>
    <t>&lt;a href="http://hes.msrt.ir/GetFile.php?ClassName=Education&amp;amp;FileIndex=1473246343&amp;amp;URL=/T_Education/1473246343_0.pdf" title="دانلود فایل"&gt;دانلود فایل&lt;/a&gt;</t>
  </si>
  <si>
    <t>تسهیل گری توانبخشی مبتنی بر جامعه</t>
  </si>
  <si>
    <t>1396/10/12</t>
  </si>
  <si>
    <t>&lt;a href="http://hes.msrt.ir/GetFile.php?ClassName=Education&amp;amp;FileIndex=1523258740&amp;amp;URL=/T_Education/1523258740_1.pdf" title="دانلود فایل"&gt;دانلود فایل&lt;/a&gt;</t>
  </si>
  <si>
    <t>تصوف و عرفان اسلامی</t>
  </si>
  <si>
    <t>&lt;a href="http://hes.msrt.ir/GetFile.php?ClassName=Education&amp;amp;FileIndex=Educ_6552&amp;amp;URL=/T_Education/Educ_6552_0.pdf" title="دانلود فایل"&gt;دانلود فایل&lt;/a&gt;</t>
  </si>
  <si>
    <t>&lt;a href="http://hes.msrt.ir/GetFile.php?ClassName=Education&amp;amp;FileIndex=Educ_6176&amp;amp;URL=/T_Education/Educ_6176_0.pdf" title="دانلود فایل"&gt;دانلود فایل&lt;/a&gt;</t>
  </si>
  <si>
    <t>&lt;a href="http://hes.msrt.ir/GetFile.php?ClassName=Education&amp;amp;FileIndex=_1633262818&amp;amp;URL=/T_Education/_1633262818_1.pdf" title="دانلود فایل"&gt;دانلود فایل&lt;/a&gt;</t>
  </si>
  <si>
    <t>&lt;a href="http://hes.msrt.ir/GetFile.php?ClassName=Education&amp;amp;FileIndex=1499850066&amp;amp;URL=/T_Education/1499850066_0.pdf" title="دانلود فایل"&gt;دانلود فایل&lt;/a&gt;</t>
  </si>
  <si>
    <t>تصویر سازی</t>
  </si>
  <si>
    <t>1369/09/18</t>
  </si>
  <si>
    <t>&lt;a href="http://hes.msrt.ir/GetFile.php?ClassName=Education&amp;amp;FileIndex=Educ_7045&amp;amp;URL=/T_Education/Educ_7045_0.pdf" title="دانلود فایل"&gt;دانلود فایل&lt;/a&gt;</t>
  </si>
  <si>
    <t>تصویر متحرک</t>
  </si>
  <si>
    <t>1369/10/16</t>
  </si>
  <si>
    <t>&lt;a href="http://hes.msrt.ir/GetFile.php?ClassName=Education&amp;amp;FileIndex=Educ_7046&amp;amp;URL=/T_Education/Educ_7046_0.pdf" title="دانلود فایل"&gt;دانلود فایل&lt;/a&gt;</t>
  </si>
  <si>
    <t>تعمیر و نگهداری تجهیزات آزمایشگاه تشخیص پزشکی</t>
  </si>
  <si>
    <t>&lt;a href="http://hes.msrt.ir/GetFile.php?ClassName=Education&amp;amp;FileIndex=kd.sa.27&amp;amp;URL=/T_Education/kd.sa.27_0.pdf" title="دانلود فایل"&gt;دانلود فایل&lt;/a&gt;</t>
  </si>
  <si>
    <t>تعمیر و نگهداری تجهیزات پزشکی</t>
  </si>
  <si>
    <t>1399/07/29</t>
  </si>
  <si>
    <t>&lt;a href="http://hes.msrt.ir/GetFile.php?ClassName=Education&amp;amp;FileIndex=_1619865760&amp;amp;URL=/T_Education/_1619865760_1.pdf" title="دانلود فایل"&gt;دانلود فایل&lt;/a&gt;</t>
  </si>
  <si>
    <t>تعمیر و نگهداری ماشین های الکتریکی</t>
  </si>
  <si>
    <t>&lt;a href="http://hes.msrt.ir/GetFile.php?ClassName=Education&amp;amp;FileIndex=kd.sa.101&amp;amp;URL=/T_Education/kd.sa.101_0.pdf" title="دانلود فایل"&gt;دانلود فایل&lt;/a&gt;</t>
  </si>
  <si>
    <t>تعمیر و نگهداری ماشین های عمرانی</t>
  </si>
  <si>
    <t>&lt;a href="http://hes.msrt.ir/GetFile.php?ClassName=Education&amp;amp;FileIndex=_1614328991&amp;amp;URL=/T_Education/_1614328991_1.pdf" title="دانلود فایل"&gt;دانلود فایل&lt;/a&gt;</t>
  </si>
  <si>
    <t>&lt;a href="http://hes.msrt.ir/GetFile.php?ClassName=Education&amp;amp;FileIndex=Pod.In.78&amp;amp;URL=/T_Education/Pod.In.78_0.pdf" title="دانلود فایل"&gt;دانلود فایل&lt;/a&gt;</t>
  </si>
  <si>
    <t>تعمیر ونگهداری هواپیما</t>
  </si>
  <si>
    <t>&lt;a href="http://hes.msrt.ir/GetFile.php?ClassName=Education&amp;amp;FileIndex=Educ_1204&amp;amp;URL=/T_Education/Educ_1204_0.pdf" title="دانلود فایل"&gt;دانلود فایل&lt;/a&gt;</t>
  </si>
  <si>
    <t>&lt;a href="http://hes.msrt.ir/GetFile.php?ClassName=Education&amp;amp;FileIndex=Educ_1337&amp;amp;URL=/T_Education/Educ_1337_0.pdf" title="دانلود فایل"&gt;دانلود فایل&lt;/a&gt;</t>
  </si>
  <si>
    <t>تغذیه دام</t>
  </si>
  <si>
    <t>&lt;a href="http://hes.msrt.ir/GetFile.php?ClassName=Education&amp;amp;FileIndex=Educ_3020&amp;amp;URL=/T_Education/Educ_3020_0.pdf" title="دانلود فایل"&gt;دانلود فایل&lt;/a&gt;</t>
  </si>
  <si>
    <t>تفسیر امامیه</t>
  </si>
  <si>
    <t>&lt;a href="http://hes.msrt.ir/GetFile.php?ClassName=Education&amp;amp;FileIndex=_1670242820&amp;amp;URL=/T_Education/_1670242820_1.pdf" title="دانلود فایل"&gt;دانلود فایل&lt;/a&gt;</t>
  </si>
  <si>
    <t>تفسیر تطبیقی</t>
  </si>
  <si>
    <t>&lt;a href="http://hes.msrt.ir/GetFile.php?ClassName=Education&amp;amp;FileIndex=_1639820535&amp;amp;URL=/T_Education/_1639820535_1.pdf" title="دانلود فایل"&gt;دانلود فایل&lt;/a&gt;</t>
  </si>
  <si>
    <t>&lt;a href="http://hes.msrt.ir/GetFile.php?ClassName=Education&amp;amp;FileIndex=Educ_6007&amp;amp;URL=/T_Education/Educ_6007_0.pdf" title="دانلود فایل"&gt;دانلود فایل&lt;/a&gt;</t>
  </si>
  <si>
    <t>تفسیر روایی</t>
  </si>
  <si>
    <t>1400/04/01</t>
  </si>
  <si>
    <t>&lt;a href="http://hes.msrt.ir/GetFile.php?ClassName=Education&amp;amp;FileIndex=_1627201629&amp;amp;URL=/T_Education/_1627201629_1.pdf" title="دانلود فایل"&gt;دانلود فایل&lt;/a&gt;</t>
  </si>
  <si>
    <t>&lt;a href="http://hes.msrt.ir/GetFile.php?ClassName=Education&amp;amp;FileIndex=Educ_6607&amp;amp;URL=/T_Education/Educ_6607_0.pdf" title="دانلود فایل"&gt;دانلود فایل&lt;/a&gt;</t>
  </si>
  <si>
    <t>&lt;a href="http://hes.msrt.ir/GetFile.php?ClassName=Education&amp;amp;FileIndex=1465706755&amp;amp;URL=/T_Education/1465706755_0.pdf" title="دانلود فایل"&gt;دانلود فایل&lt;/a&gt;</t>
  </si>
  <si>
    <t>&lt;a href="http://hes.msrt.ir/GetFile.php?ClassName=Education&amp;amp;FileIndex=Educ_13104&amp;amp;URL=/T_Education/Educ_13104_0.pdf" title="دانلود فایل"&gt;دانلود فایل&lt;/a&gt;</t>
  </si>
  <si>
    <t>تفسیر موضوعی</t>
  </si>
  <si>
    <t>&lt;a href="http://hes.msrt.ir/GetFile.php?ClassName=Education&amp;amp;FileIndex=_1633250152&amp;amp;URL=/T_Education/_1633250152_1.pdf" title="دانلود فایل"&gt;دانلود فایل&lt;/a&gt;</t>
  </si>
  <si>
    <t>تفسیر و علوم قرآن</t>
  </si>
  <si>
    <t>&lt;a href="http://hes.msrt.ir/GetFile.php?ClassName=Education&amp;amp;FileIndex=_1661069990&amp;amp;URL=/T_Education/_1661069990_1.pdf" title="دانلود فایل"&gt;دانلود فایل&lt;/a&gt;</t>
  </si>
  <si>
    <t>1383/12/08</t>
  </si>
  <si>
    <t>&lt;a href="http://hes.msrt.ir/GetFile.php?ClassName=Education&amp;amp;FileIndex=Educ_13065&amp;amp;URL=/T_Education/Educ_13065_0.pdf" title="دانلود فایل"&gt;دانلود فایل&lt;/a&gt;</t>
  </si>
  <si>
    <t>تفنگداری دریایی</t>
  </si>
  <si>
    <t>&lt;a href="http://hes.msrt.ir/GetFile.php?ClassName=Education&amp;amp;FileIndex=Educ_1443&amp;amp;URL=/T_Education/Educ_1443_0.pdf" title="دانلود فایل"&gt;دانلود فایل&lt;/a&gt;</t>
  </si>
  <si>
    <t>&lt;a href="http://hes.msrt.ir/GetFile.php?ClassName=Education&amp;amp;FileIndex=_1615301607&amp;amp;URL=/T_Education/_1615301607_1.pdf" title="دانلود فایل"&gt;دانلود فایل&lt;/a&gt;</t>
  </si>
  <si>
    <t>تلویزیون و هنرهای دیجیتال</t>
  </si>
  <si>
    <t>&lt;a href="http://hes.msrt.ir/GetFile.php?ClassName=Education&amp;amp;FileIndex=Educ_7108&amp;amp;URL=/T_Education/Educ_7108_0.pdf" title="دانلود فایل"&gt;دانلود فایل&lt;/a&gt;</t>
  </si>
  <si>
    <t>تهیه کنندگی پویانمایی</t>
  </si>
  <si>
    <t>&lt;a href="http://hes.msrt.ir/GetFile.php?ClassName=Education&amp;amp;FileIndex=_1589718108&amp;amp;URL=/T_Education/_1589718108_1.pdf" title="دانلود فایل"&gt;دانلود فایل&lt;/a&gt;</t>
  </si>
  <si>
    <t>تهیه کنندگی گرایش آموزشی</t>
  </si>
  <si>
    <t>1383/01/29</t>
  </si>
  <si>
    <t>&lt;a href="http://hes.msrt.ir/GetFile.php?ClassName=Education&amp;amp;FileIndex=Educ_7051&amp;amp;URL=/T_Education/Educ_7051_0.pdf" title="دانلود فایل"&gt;دانلود فایل&lt;/a&gt;</t>
  </si>
  <si>
    <t>تهیه کنندگی گرایش مستند</t>
  </si>
  <si>
    <t>&lt;a href="http://hes.msrt.ir/GetFile.php?ClassName=Education&amp;amp;FileIndex=Educ_7050&amp;amp;URL=/T_Education/Educ_7050_0.pdf" title="دانلود فایل"&gt;دانلود فایل&lt;/a&gt;</t>
  </si>
  <si>
    <t>تهیه کنندگی گرایش نمایشی</t>
  </si>
  <si>
    <t>توانمند سازی آسیب دیدگان در حوادث</t>
  </si>
  <si>
    <t>&lt;a href="http://hes.msrt.ir/GetFile.php?ClassName=Education&amp;amp;FileIndex=_1576589117&amp;amp;URL=/T_Education/_1576589117_1.pdf" title="دانلود فایل"&gt;دانلود فایل&lt;/a&gt;</t>
  </si>
  <si>
    <t>توسعه روستایی گرایش توسعه اجتماعی</t>
  </si>
  <si>
    <t>&lt;a href="http://hes.msrt.ir/GetFile.php?ClassName=Education&amp;amp;FileIndex=_1538480386&amp;amp;URL=/T_Education/_1538480386_1.pdf" title="دانلود فایل"&gt;دانلود فایل&lt;/a&gt;</t>
  </si>
  <si>
    <t>توسعه روستایی گرایش مدیریت توسعه</t>
  </si>
  <si>
    <t>&lt;a href="http://hes.msrt.ir/GetFile.php?ClassName=Education&amp;amp;FileIndex=_1538480450&amp;amp;URL=/T_Education/_1538480450_1.pdf" title="دانلود فایل"&gt;دانلود فایل&lt;/a&gt;</t>
  </si>
  <si>
    <t>توسعه محلی</t>
  </si>
  <si>
    <t>&lt;a href="http://hes.msrt.ir/GetFile.php?ClassName=Education&amp;amp;FileIndex=1474100921&amp;amp;URL=/T_Education/1474100921_0.pdf" title="دانلود فایل"&gt;دانلود فایل&lt;/a&gt;</t>
  </si>
  <si>
    <t>توسعه محلی گرایش روستایی</t>
  </si>
  <si>
    <t>&lt;a href="http://hes.msrt.ir/GetFile.php?ClassName=Education&amp;amp;FileIndex=1488972164&amp;amp;URL=/T_Education/1488972164_0.pdf" title="دانلود فایل"&gt;دانلود فایل&lt;/a&gt;</t>
  </si>
  <si>
    <t>توسعه محلی گرایش شهری</t>
  </si>
  <si>
    <t>توسعه و تبلیغ فرهنگ دینی</t>
  </si>
  <si>
    <t>&lt;a href="http://hes.msrt.ir/GetFile.php?ClassName=Education&amp;amp;FileIndex=1519808729&amp;amp;URL=/T_Education/1519808729_0.pdf" title="دانلود فایل"&gt;دانلود فایل&lt;/a&gt;</t>
  </si>
  <si>
    <t>توسعه و تبلیغ فرهنگ دینی گرایش تبلیغ دین</t>
  </si>
  <si>
    <t>&lt;a href="http://hes.msrt.ir/GetFile.php?ClassName=Education&amp;amp;FileIndex=1466319125&amp;amp;URL=/T_Education/1466319125_0.pdf" title="دانلود فایل"&gt;دانلود فایل&lt;/a&gt;</t>
  </si>
  <si>
    <t>توسعه و تبلیغ فرهنگ دینی گرایش مدیریت فرهنگی</t>
  </si>
  <si>
    <t>&lt;a href="http://hes.msrt.ir/GetFile.php?ClassName=Education&amp;amp;FileIndex=1502023882&amp;amp;URL=/T_Education/1502023882_0.pdf" title="دانلود فایل"&gt;دانلود فایل&lt;/a&gt;</t>
  </si>
  <si>
    <t>توسعه و تبلیغ فرهنگ دینی گرایش مشاوره</t>
  </si>
  <si>
    <t>&lt;a href="http://hes.msrt.ir/GetFile.php?ClassName=Education&amp;amp;FileIndex=1502024016&amp;amp;URL=/T_Education/1502024016_0.pdf" title="دانلود فایل"&gt;دانلود فایل&lt;/a&gt;</t>
  </si>
  <si>
    <t>&lt;a href="http://hes.msrt.ir/GetFile.php?ClassName=Education&amp;amp;FileIndex=Educ_3022&amp;amp;URL=/T_Education/Educ_3022_0.pdf" title="دانلود فایل"&gt;دانلود فایل&lt;/a&gt;</t>
  </si>
  <si>
    <t>تولید آهن و فولاد-مهندسی مواد</t>
  </si>
  <si>
    <t>&lt;a href="http://hes.msrt.ir/GetFile.php?ClassName=Education&amp;amp;FileIndex=Educ_1339&amp;amp;URL=/T_Education/Educ_1339_0.pdf" title="دانلود فایل"&gt;دانلود فایل&lt;/a&gt;</t>
  </si>
  <si>
    <t>تولید برنج ارگانیک</t>
  </si>
  <si>
    <t>1392/06/31</t>
  </si>
  <si>
    <t>&lt;a href="http://hes.msrt.ir/GetFile.php?ClassName=Education&amp;amp;FileIndex=_1671446427&amp;amp;URL=/T_Education/_1671446427_1.pdf" title="دانلود فایل"&gt;دانلود فایل&lt;/a&gt;</t>
  </si>
  <si>
    <t>تولید سیما</t>
  </si>
  <si>
    <t>1378/07/25</t>
  </si>
  <si>
    <t>&lt;a href="http://hes.msrt.ir/GetFile.php?ClassName=Education&amp;amp;FileIndex=Educ_7048&amp;amp;URL=/T_Education/Educ_7048_0.pdf" title="دانلود فایل"&gt;دانلود فایل&lt;/a&gt;</t>
  </si>
  <si>
    <t>1370/07/21</t>
  </si>
  <si>
    <t>&lt;a href="http://hes.msrt.ir/GetFile.php?ClassName=Education&amp;amp;FileIndex=Educ_7109&amp;amp;URL=/T_Education/Educ_7109_0.pdf" title="دانلود فایل"&gt;دانلود فایل&lt;/a&gt;</t>
  </si>
  <si>
    <t>تولید سیمان</t>
  </si>
  <si>
    <t>&lt;a href="http://hes.msrt.ir/GetFile.php?ClassName=Education&amp;amp;FileIndex=peyvaste.In.18&amp;amp;URL=/T_Education/peyvaste.In.18_0.pdf" title="دانلود فایل"&gt;دانلود فایل&lt;/a&gt;</t>
  </si>
  <si>
    <t>تولید صنعتی</t>
  </si>
  <si>
    <t>&lt;a href="http://hes.msrt.ir/GetFile.php?ClassName=Education&amp;amp;FileIndex=Educ_1288&amp;amp;URL=/T_Education/Educ_1288_0.pdf" title="دانلود فایل"&gt;دانلود فایل&lt;/a&gt;</t>
  </si>
  <si>
    <t>تولید فلزات غیر اهنی- مهندسی مواد</t>
  </si>
  <si>
    <t>1367/06/18</t>
  </si>
  <si>
    <t>&lt;a href="http://hes.msrt.ir/GetFile.php?ClassName=Education&amp;amp;FileIndex=Educ_1340&amp;amp;URL=/T_Education/Educ_1340_0.pdf" title="دانلود فایل"&gt;دانلود فایل&lt;/a&gt;</t>
  </si>
  <si>
    <t>&lt;a href="http://hes.msrt.ir/GetFile.php?ClassName=Education&amp;amp;FileIndex=1506930319&amp;amp;URL=/T_Education/1506930319_0.pdf" title="دانلود فایل"&gt;دانلود فایل&lt;/a&gt;</t>
  </si>
  <si>
    <t>تکثیر و پرورش آبزیان</t>
  </si>
  <si>
    <t>&lt;a href="http://hes.msrt.ir/GetFile.php?ClassName=Education&amp;amp;FileIndex=Educ_3021&amp;amp;URL=/T_Education/Educ_3021_0.pdf" title="دانلود فایل"&gt;دانلود فایل&lt;/a&gt;</t>
  </si>
  <si>
    <t>&lt;a href="http://hes.msrt.ir/GetFile.php?ClassName=Education&amp;amp;FileIndex=Kterm.Ag.05&amp;amp;URL=/T_Education/Kterm.Ag.05_0.pdf" title="دانلود فایل"&gt;دانلود فایل&lt;/a&gt;</t>
  </si>
  <si>
    <t>تکثیر و پرورش آبزیان گرایش آبزیان آب شیرین</t>
  </si>
  <si>
    <t>&lt;a href="http://hes.msrt.ir/GetFile.php?ClassName=Education&amp;amp;FileIndex=Term.Ag.08&amp;amp;URL=/T_Education/Term.Ag.08_0.pdf" title="دانلود فایل"&gt;دانلود فایل&lt;/a&gt;</t>
  </si>
  <si>
    <t>تکنولوژی آبیاری</t>
  </si>
  <si>
    <t>1370/06/31</t>
  </si>
  <si>
    <t>&lt;a href="http://hes.msrt.ir/GetFile.php?ClassName=Education&amp;amp;FileIndex=Educ_3092&amp;amp;URL=/T_Education/Educ_3092_0.pdf" title="دانلود فایل"&gt;دانلود فایل&lt;/a&gt;</t>
  </si>
  <si>
    <t>1393/04/08</t>
  </si>
  <si>
    <t>&lt;a href="http://hes.msrt.ir/GetFile.php?ClassName=Education&amp;amp;FileIndex=Educ_6300&amp;amp;URL=/T_Education/Educ_6300_0.pdf" title="دانلود فایل"&gt;دانلود فایل&lt;/a&gt;</t>
  </si>
  <si>
    <t>&lt;a href="http://hes.msrt.ir/GetFile.php?ClassName=Education&amp;amp;FileIndex=Educ_6062&amp;amp;URL=/T_Education/Educ_6062_0.pdf" title="دانلود فایل"&gt;دانلود فایل&lt;/a&gt;</t>
  </si>
  <si>
    <t>تکنولوژی تولیدات دامی</t>
  </si>
  <si>
    <t>&lt;a href="http://hes.msrt.ir/GetFile.php?ClassName=Education&amp;amp;FileIndex=Educ_3089&amp;amp;URL=/T_Education/Educ_3089_0.pdf" title="دانلود فایل"&gt;دانلود فایل&lt;/a&gt;</t>
  </si>
  <si>
    <t>تکنولوژی تولیدات گیاهی</t>
  </si>
  <si>
    <t>&lt;a href="http://hes.msrt.ir/GetFile.php?ClassName=Education&amp;amp;FileIndex=Educ_3090&amp;amp;URL=/T_Education/Educ_3090_0.pdf" title="دانلود فایل"&gt;دانلود فایل&lt;/a&gt;</t>
  </si>
  <si>
    <t>تکنولوژی جنگلداری</t>
  </si>
  <si>
    <t>1371/08/02</t>
  </si>
  <si>
    <t>&lt;a href="http://hes.msrt.ir/GetFile.php?ClassName=Education&amp;amp;FileIndex=Educ_3093&amp;amp;URL=/T_Education/Educ_3093_0.pdf" title="دانلود فایل"&gt;دانلود فایل&lt;/a&gt;</t>
  </si>
  <si>
    <t>تکنولوژی شیلات</t>
  </si>
  <si>
    <t>&lt;a href="http://hes.msrt.ir/GetFile.php?ClassName=Education&amp;amp;FileIndex=Educ_3095&amp;amp;URL=/T_Education/Educ_3095_0.pdf" title="دانلود فایل"&gt;دانلود فایل&lt;/a&gt;</t>
  </si>
  <si>
    <t>&lt;a href="http://hes.msrt.ir/GetFile.php?ClassName=Education&amp;amp;FileIndex=Pod.In.27&amp;amp;URL=/T_Education/Pod.In.27_0.pdf" title="دانلود فایل"&gt;دانلود فایل&lt;/a&gt;</t>
  </si>
  <si>
    <t>تکنولوژی صنعتی</t>
  </si>
  <si>
    <t>&lt;a href="http://hes.msrt.ir/GetFile.php?ClassName=Education&amp;amp;FileIndex=Educ_1287&amp;amp;URL=/T_Education/Educ_1287_0.pdf" title="دانلود فایل"&gt;دانلود فایل&lt;/a&gt;</t>
  </si>
  <si>
    <t>تکنولوژی فناوری معماری گرایش استحکام بخشی بناهای تاریخی</t>
  </si>
  <si>
    <t>&lt;a href="http://hes.msrt.ir/GetFile.php?ClassName=Education&amp;amp;FileIndex=_1556364381&amp;amp;URL=/T_Education/_1556364381_1.pdf" title="دانلود فایل"&gt;دانلود فایل&lt;/a&gt;</t>
  </si>
  <si>
    <t>تکنولوژی ماشین های کشاورزی</t>
  </si>
  <si>
    <t>ماشین های کشاورزی</t>
  </si>
  <si>
    <t>&lt;a href="http://hes.msrt.ir/GetFile.php?ClassName=Education&amp;amp;FileIndex=Educ_3091&amp;amp;URL=/T_Education/Educ_3091_0.pdf" title="دانلود فایل"&gt;دانلود فایل&lt;/a&gt;</t>
  </si>
  <si>
    <t>تکنولوژی محیط زیست</t>
  </si>
  <si>
    <t>&lt;a href="http://hes.msrt.ir/GetFile.php?ClassName=Education&amp;amp;FileIndex=Educ_3097&amp;amp;URL=/T_Education/Educ_3097_0.pdf" title="دانلود فایل"&gt;دانلود فایل&lt;/a&gt;</t>
  </si>
  <si>
    <t>تکنولوژی مرتع و آبخیزداری</t>
  </si>
  <si>
    <t>&lt;a href="http://hes.msrt.ir/GetFile.php?ClassName=Education&amp;amp;FileIndex=Educ_3096&amp;amp;URL=/T_Education/Educ_3096_0.pdf" title="دانلود فایل"&gt;دانلود فایل&lt;/a&gt;</t>
  </si>
  <si>
    <t>تکنولوژی معماری</t>
  </si>
  <si>
    <t>&lt;a href="http://hes.msrt.ir/GetFile.php?ClassName=Education&amp;amp;FileIndex=1465703410&amp;amp;URL=/T_Education/1465703410_0.pdf" title="دانلود فایل"&gt;دانلود فایل&lt;/a&gt;</t>
  </si>
  <si>
    <t>تکنولوژی مواد غذایی</t>
  </si>
  <si>
    <t>صنایع غذایی</t>
  </si>
  <si>
    <t>&lt;a href="http://hes.msrt.ir/GetFile.php?ClassName=Education&amp;amp;FileIndex=_1579417957&amp;amp;URL=/T_Education/_1579417957_1.pdf" title="دانلود فایل"&gt;دانلود فایل&lt;/a&gt;</t>
  </si>
  <si>
    <t>تکنولوژی هوانوردی (مراقبت پرواز)</t>
  </si>
  <si>
    <t>&lt;a href="http://hes.msrt.ir/GetFile.php?ClassName=Education&amp;amp;FileIndex=Educ_1205&amp;amp;URL=/T_Education/Educ_1205_0.pdf" title="دانلود فایل"&gt;دانلود فایل&lt;/a&gt;</t>
  </si>
  <si>
    <t>تکنولوژی چوب</t>
  </si>
  <si>
    <t>&lt;a href="http://hes.msrt.ir/GetFile.php?ClassName=Education&amp;amp;FileIndex=Educ_3094&amp;amp;URL=/T_Education/Educ_3094_0.pdf" title="دانلود فایل"&gt;دانلود فایل&lt;/a&gt;</t>
  </si>
  <si>
    <t>تکنولوژی، انرژی و مواد کوانتومی</t>
  </si>
  <si>
    <t>&lt;a href="http://hes.msrt.ir/GetFile.php?ClassName=Education&amp;amp;FileIndex=_1639896350&amp;amp;URL=/T_Education/_1639896350_1.pdf" title="دانلود فایل"&gt;دانلود فایل&lt;/a&gt;</t>
  </si>
  <si>
    <t>تکنیک های فروش</t>
  </si>
  <si>
    <t>1398/05/08</t>
  </si>
  <si>
    <t>&lt;a href="http://hes.msrt.ir/GetFile.php?ClassName=Education&amp;amp;FileIndex=_1576587118&amp;amp;URL=/T_Education/_1576587118_1.pdf" title="دانلود فایل"&gt;دانلود فایل&lt;/a&gt;</t>
  </si>
  <si>
    <t>جامعه شناسی</t>
  </si>
  <si>
    <t>&lt;a href="http://hes.msrt.ir/GetFile.php?ClassName=Education&amp;amp;FileIndex=_1643188571&amp;amp;URL=/T_Education/_1643188571_1.pdf" title="دانلود فایل"&gt;دانلود فایل&lt;/a&gt;</t>
  </si>
  <si>
    <t>&lt;a href="http://hes.msrt.ir/GetFile.php?ClassName=Education&amp;amp;FileIndex=1488272892&amp;amp;URL=/T_Education/1488272892_0.pdf" title="دانلود فایل"&gt;دانلود فایل&lt;/a&gt;</t>
  </si>
  <si>
    <t>&lt;a href="http://hes.msrt.ir/GetFile.php?ClassName=Education&amp;amp;FileIndex=_1665813491&amp;amp;URL=/T_Education/_1665813491_1.pdf" title="دانلود فایل"&gt;دانلود فایل&lt;/a&gt;</t>
  </si>
  <si>
    <t>&lt;a href="http://hes.msrt.ir/GetFile.php?ClassName=Education&amp;amp;FileIndex=Educ_13124&amp;amp;URL=/T_Education/Educ_13124_0.pdf" title="دانلود فایل"&gt;دانلود فایل&lt;/a&gt;</t>
  </si>
  <si>
    <t>&lt;a href="http://hes.msrt.ir/GetFile.php?ClassName=Education&amp;amp;FileIndex=_1668848013&amp;amp;URL=/T_Education/_1668848013_1.pdf" title="دانلود فایل"&gt;دانلود فایل&lt;/a&gt;</t>
  </si>
  <si>
    <t>جامعه شناسی انقلاب</t>
  </si>
  <si>
    <t>&lt;a href="http://hes.msrt.ir/GetFile.php?ClassName=Education&amp;amp;FileIndex=_1626652425&amp;amp;URL=/T_Education/_1626652425_1.pdf" title="دانلود فایل"&gt;دانلود فایل&lt;/a&gt;</t>
  </si>
  <si>
    <t>جامعه شناسی انقلاب اسلامی</t>
  </si>
  <si>
    <t>&lt;a href="http://hes.msrt.ir/GetFile.php?ClassName=Education&amp;amp;FileIndex=Educ_5160&amp;amp;URL=/T_Education/Educ_5160_0.pdf" title="دانلود فایل"&gt;دانلود فایل&lt;/a&gt;</t>
  </si>
  <si>
    <t>جامعه شناسی دفاع مقدس</t>
  </si>
  <si>
    <t>1395/06/20</t>
  </si>
  <si>
    <t>&lt;a href="http://hes.msrt.ir/GetFile.php?ClassName=Education&amp;amp;FileIndex=1479803396&amp;amp;URL=/T_Education/1479803396_0.pdf" title="دانلود فایل"&gt;دانلود فایل&lt;/a&gt;</t>
  </si>
  <si>
    <t>جامعه شناسی فرهنگ</t>
  </si>
  <si>
    <t>&lt;a href="http://hes.msrt.ir/GetFile.php?ClassName=Education&amp;amp;FileIndex=1527412511&amp;amp;URL=/T_Education/1527412511_1.pdf" title="دانلود فایل"&gt;دانلود فایل&lt;/a&gt;</t>
  </si>
  <si>
    <t>جامعه شناسی ورزش</t>
  </si>
  <si>
    <t>&lt;a href="http://hes.msrt.ir/GetFile.php?ClassName=Education&amp;amp;FileIndex=_1630414755&amp;amp;URL=/T_Education/_1630414755_1.pdf" title="دانلود فایل"&gt;دانلود فایل&lt;/a&gt;</t>
  </si>
  <si>
    <t>جامعه شناسی ورزشی</t>
  </si>
  <si>
    <t>&lt;a href="http://hes.msrt.ir/GetFile.php?ClassName=Education&amp;amp;FileIndex=Educ_5161&amp;amp;URL=/T_Education/Educ_5161_0.pdf" title="دانلود فایل"&gt;دانلود فایل&lt;/a&gt;</t>
  </si>
  <si>
    <t>جامعه شناسی گرایش جامعه شناسی اقتصادی و توسعه</t>
  </si>
  <si>
    <t>&lt;a href="http://hes.msrt.ir/GetFile.php?ClassName=Education&amp;amp;FileIndex=Educ_5035&amp;amp;URL=/T_Education/Educ_5035_0.pdf" title="دانلود فایل"&gt;دانلود فایل&lt;/a&gt;</t>
  </si>
  <si>
    <t>جامعه شناسی گرایش جامعه شناسی سیاسی</t>
  </si>
  <si>
    <t>&lt;a href="http://hes.msrt.ir/GetFile.php?ClassName=Education&amp;amp;FileIndex=Educ_5038&amp;amp;URL=/T_Education/Educ_5038_0.pdf" title="دانلود فایل"&gt;دانلود فایل&lt;/a&gt;</t>
  </si>
  <si>
    <t>جامعه شناسی گرایش جامعه شناسی فرهنگی</t>
  </si>
  <si>
    <t>&lt;a href="http://hes.msrt.ir/GetFile.php?ClassName=Education&amp;amp;FileIndex=Educ_5036&amp;amp;URL=/T_Education/Educ_5036_0.pdf" title="دانلود فایل"&gt;دانلود فایل&lt;/a&gt;</t>
  </si>
  <si>
    <t>جامعه شناسی گرایش جامعه شناسی مسائل اجتماعی ایران</t>
  </si>
  <si>
    <t>&lt;a href="http://hes.msrt.ir/GetFile.php?ClassName=Education&amp;amp;FileIndex=Educ_5039&amp;amp;URL=/T_Education/Educ_5039_0.pdf" title="دانلود فایل"&gt;دانلود فایل&lt;/a&gt;</t>
  </si>
  <si>
    <t>جامعه شناسی گرایش جامعه شناسی گروه های اجتماعی</t>
  </si>
  <si>
    <t>&lt;a href="http://hes.msrt.ir/GetFile.php?ClassName=Education&amp;amp;FileIndex=Educ_5037&amp;amp;URL=/T_Education/Educ_5037_0.pdf" title="دانلود فایل"&gt;دانلود فایل&lt;/a&gt;</t>
  </si>
  <si>
    <t>جامعه شناسی-گرایش توسعه اجتماعی-روستایی</t>
  </si>
  <si>
    <t>1392/04/30</t>
  </si>
  <si>
    <t>&lt;a href="http://hes.msrt.ir/GetFile.php?ClassName=Education&amp;amp;FileIndex=Educ_5033&amp;amp;URL=/T_Education/Educ_5033_0.pdf" title="دانلود فایل"&gt;دانلود فایل&lt;/a&gt;</t>
  </si>
  <si>
    <t>جامعه پژوهی اسلامی</t>
  </si>
  <si>
    <t>1400/08/23</t>
  </si>
  <si>
    <t>&lt;a href="http://hes.msrt.ir/GetFile.php?ClassName=Education&amp;amp;FileIndex=_1653365753&amp;amp;URL=/T_Education/_1653365753_1.pdf" title="دانلود فایل"&gt;دانلود فایل&lt;/a&gt;</t>
  </si>
  <si>
    <t>جدول و سرفصل دروس عمومی</t>
  </si>
  <si>
    <t>1392/07/02</t>
  </si>
  <si>
    <t>&lt;a href="http://hes.msrt.ir/GetFile.php?ClassName=Education&amp;amp;FileIndex=_1659255804&amp;amp;URL=/T_Education/_1659255804_1.pdf" title="دانلود فایل"&gt;دانلود فایل&lt;/a&gt;</t>
  </si>
  <si>
    <t>جراحی دامپزشکی</t>
  </si>
  <si>
    <t>&lt;a href="http://hes.msrt.ir/GetFile.php?ClassName=Education&amp;amp;FileIndex=_1638702599&amp;amp;URL=/T_Education/_1638702599_1.pdf" title="دانلود فایل"&gt;دانلود فایل&lt;/a&gt;</t>
  </si>
  <si>
    <t>جراحی دامپزشکی (دستیاری)</t>
  </si>
  <si>
    <t>1394/08/10</t>
  </si>
  <si>
    <t>&lt;a href="http://hes.msrt.ir/GetFile.php?ClassName=Education&amp;amp;FileIndex=Educ_4009&amp;amp;URL=/T_Education/Educ_4009_0.pdf" title="دانلود فایل"&gt;دانلود فایل&lt;/a&gt;</t>
  </si>
  <si>
    <t>1396/06/05</t>
  </si>
  <si>
    <t>&lt;a href="http://hes.msrt.ir/GetFile.php?ClassName=Education&amp;amp;FileIndex=1506338810&amp;amp;URL=/T_Education/1506338810_0.pdf" title="دانلود فایل"&gt;دانلود فایل&lt;/a&gt;</t>
  </si>
  <si>
    <t>جرم یابی</t>
  </si>
  <si>
    <t>&lt;a href="http://hes.msrt.ir/GetFile.php?ClassName=Education&amp;amp;FileIndex=Educ_6691&amp;amp;URL=/T_Education/Educ_6691_0.pdf" title="دانلود فایل"&gt;دانلود فایل&lt;/a&gt;</t>
  </si>
  <si>
    <t>جرم یابی دیجیتال</t>
  </si>
  <si>
    <t>1400/11/03</t>
  </si>
  <si>
    <t>حقوق</t>
  </si>
  <si>
    <t>&lt;a href="http://hes.msrt.ir/GetFile.php?ClassName=Education&amp;amp;FileIndex=_1647326726&amp;amp;URL=/T_Education/_1647326726_1.pdf" title="دانلود فایل"&gt;دانلود فایل&lt;/a&gt;</t>
  </si>
  <si>
    <t>جریانهای کلامی معاصر</t>
  </si>
  <si>
    <t>&lt;a href="http://hes.msrt.ir/GetFile.php?ClassName=Education&amp;amp;FileIndex=Educ_6553&amp;amp;URL=/T_Education/Educ_6553_0.pdf" title="دانلود فایل"&gt;دانلود فایل&lt;/a&gt;</t>
  </si>
  <si>
    <t>جریه راه آهن</t>
  </si>
  <si>
    <t>&lt;a href="http://hes.msrt.ir/GetFile.php?ClassName=Education&amp;amp;FileIndex=Educ_1341&amp;amp;URL=/T_Education/Educ_1341_0.pdf" title="دانلود فایل"&gt;دانلود فایل&lt;/a&gt;</t>
  </si>
  <si>
    <t>جغرافیا</t>
  </si>
  <si>
    <t>1395/06/28</t>
  </si>
  <si>
    <t>&lt;a href="http://hes.msrt.ir/GetFile.php?ClassName=Education&amp;amp;FileIndex=1515232386&amp;amp;URL=/T_Education/1515232386_0.pdf" title="دانلود فایل"&gt;دانلود فایل&lt;/a&gt;</t>
  </si>
  <si>
    <t>جغرافیا  و برنامه ریزی گردشگری</t>
  </si>
  <si>
    <t>&lt;a href="http://hes.msrt.ir/GetFile.php?ClassName=Education&amp;amp;FileIndex=1527486538&amp;amp;URL=/T_Education/1527486538_1.pdf" title="دانلود فایل"&gt;دانلود فایل&lt;/a&gt;</t>
  </si>
  <si>
    <t>&lt;a href="http://hes.msrt.ir/GetFile.php?ClassName=Education&amp;amp;FileIndex=1489832815&amp;amp;URL=/T_Education/1489832815_0.pdf" title="دانلود فایل"&gt;دانلود فایل&lt;/a&gt;</t>
  </si>
  <si>
    <t>جغرافیا و برنامه ریزی روستایی</t>
  </si>
  <si>
    <t>&lt;a href="http://hes.msrt.ir/GetFile.php?ClassName=Education&amp;amp;FileIndex=_1622608465&amp;amp;URL=/T_Education/_1622608465_1.pdf" title="دانلود فایل"&gt;دانلود فایل&lt;/a&gt;</t>
  </si>
  <si>
    <t>&lt;a href="http://hes.msrt.ir/GetFile.php?ClassName=Education&amp;amp;FileIndex=Educ_5274&amp;amp;URL=/T_Education/Educ_5274_0.pdf" title="دانلود فایل"&gt;دانلود فایل&lt;/a&gt;</t>
  </si>
  <si>
    <t>&lt;a href="http://hes.msrt.ir/GetFile.php?ClassName=Education&amp;amp;FileIndex=Educ_5040&amp;amp;URL=/T_Education/Educ_5040_0.pdf" title="دانلود فایل"&gt;دانلود فایل&lt;/a&gt;</t>
  </si>
  <si>
    <t>&lt;a href="http://hes.msrt.ir/GetFile.php?ClassName=Education&amp;amp;FileIndex=1489834603&amp;amp;URL=/T_Education/1489834603_0.pdf" title="دانلود فایل"&gt;دانلود فایل&lt;/a&gt;</t>
  </si>
  <si>
    <t>&lt;a href="http://hes.msrt.ir/GetFile.php?ClassName=Education&amp;amp;FileIndex=1481443972&amp;amp;URL=/T_Education/1481443972_0.pdf" title="دانلود فایل"&gt;دانلود فایل&lt;/a&gt;</t>
  </si>
  <si>
    <t>&lt;a href="http://hes.msrt.ir/GetFile.php?ClassName=Education&amp;amp;FileIndex=Educ_5163&amp;amp;URL=/T_Education/Educ_5163_0.pdf" title="دانلود فایل"&gt;دانلود فایل&lt;/a&gt;</t>
  </si>
  <si>
    <t>جغرافیا و برنامه ریزی روستایی گرایش اقتصاد فضا</t>
  </si>
  <si>
    <t>1390/07/23</t>
  </si>
  <si>
    <t>&lt;a href="http://hes.msrt.ir/GetFile.php?ClassName=Education&amp;amp;FileIndex=1465981693&amp;amp;URL=/T_Education/1465981693_0.pdf" title="دانلود فایل"&gt;دانلود فایل&lt;/a&gt;</t>
  </si>
  <si>
    <t>جغرافیا و برنامه ریزی روستایی گرایش برنامه ریزی کالبدی</t>
  </si>
  <si>
    <t>&lt;a href="http://hes.msrt.ir/GetFile.php?ClassName=Education&amp;amp;FileIndex=1465981581&amp;amp;URL=/T_Education/1465981581_0.pdf" title="دانلود فایل"&gt;دانلود فایل&lt;/a&gt;</t>
  </si>
  <si>
    <t>جغرافیا و برنامه ریزی روستایی گرایش برنامه ریزی کالبدی - فضایی</t>
  </si>
  <si>
    <t>&lt;a href="http://hes.msrt.ir/GetFile.php?ClassName=Education&amp;amp;FileIndex=_1631533299&amp;amp;URL=/T_Education/_1631533299_1.pdf" title="دانلود فایل"&gt;دانلود فایل&lt;/a&gt;</t>
  </si>
  <si>
    <t>&lt;a href="http://hes.msrt.ir/GetFile.php?ClassName=Education&amp;amp;FileIndex=1499660987&amp;amp;URL=/T_Education/1499660987_0.pdf" title="دانلود فایل"&gt;دانلود فایل&lt;/a&gt;</t>
  </si>
  <si>
    <t>جغرافیا و برنامه ریزی روستایی گرایش توسعه اقتصاد روستایی</t>
  </si>
  <si>
    <t>&lt;a href="http://hes.msrt.ir/GetFile.php?ClassName=Education&amp;amp;FileIndex=_1631533284&amp;amp;URL=/T_Education/_1631533284_1.pdf" title="دانلود فایل"&gt;دانلود فایل&lt;/a&gt;</t>
  </si>
  <si>
    <t>جغرافیا و برنامه ریزی روستایی گرایش سازماندهی مناطق عشایری</t>
  </si>
  <si>
    <t>&lt;a href="http://hes.msrt.ir/GetFile.php?ClassName=Education&amp;amp;FileIndex=1465981766&amp;amp;URL=/T_Education/1465981766_0.pdf" title="دانلود فایل"&gt;دانلود فایل&lt;/a&gt;</t>
  </si>
  <si>
    <t>جغرافیا و برنامه ریزی روستایی گرایش مدیریت توسعه پایدار روستایی</t>
  </si>
  <si>
    <t>&lt;a href="http://hes.msrt.ir/GetFile.php?ClassName=Education&amp;amp;FileIndex=1465981836&amp;amp;URL=/T_Education/1465981836_0.pdf" title="دانلود فایل"&gt;دانلود فایل&lt;/a&gt;</t>
  </si>
  <si>
    <t>&lt;a href="http://hes.msrt.ir/GetFile.php?ClassName=Education&amp;amp;FileIndex=_1631533318&amp;amp;URL=/T_Education/_1631533318_1.pdf" title="دانلود فایل"&gt;دانلود فایل&lt;/a&gt;</t>
  </si>
  <si>
    <t>جغرافیا و برنامه ریزی شهری</t>
  </si>
  <si>
    <t>&lt;a href="http://hes.msrt.ir/GetFile.php?ClassName=Education&amp;amp;FileIndex=_1630489305&amp;amp;URL=/T_Education/_1630489305_1.pdf" title="دانلود فایل"&gt;دانلود فایل&lt;/a&gt;</t>
  </si>
  <si>
    <t>&lt;a href="http://hes.msrt.ir/GetFile.php?ClassName=Education&amp;amp;FileIndex=Educ_5275&amp;amp;URL=/T_Education/Educ_5275_0.pdf" title="دانلود فایل"&gt;دانلود فایل&lt;/a&gt;</t>
  </si>
  <si>
    <t>&lt;a href="http://hes.msrt.ir/GetFile.php?ClassName=Education&amp;amp;FileIndex=1497259764&amp;amp;URL=/T_Education/1497259764_0.pdf" title="دانلود فایل"&gt;دانلود فایل&lt;/a&gt;</t>
  </si>
  <si>
    <t>&lt;a href="http://hes.msrt.ir/GetFile.php?ClassName=Education&amp;amp;FileIndex=Educ_5041&amp;amp;URL=/T_Education/Educ_5041_0.pdf" title="دانلود فایل"&gt;دانلود فایل&lt;/a&gt;</t>
  </si>
  <si>
    <t>&lt;a href="http://hes.msrt.ir/GetFile.php?ClassName=Education&amp;amp;FileIndex=1481445173&amp;amp;URL=/T_Education/1481445173_0.pdf" title="دانلود فایل"&gt;دانلود فایل&lt;/a&gt;</t>
  </si>
  <si>
    <t>&lt;a href="http://hes.msrt.ir/GetFile.php?ClassName=Education&amp;amp;FileIndex=Educ_5164&amp;amp;URL=/T_Education/Educ_5164_0.pdf" title="دانلود فایل"&gt;دانلود فایل&lt;/a&gt;</t>
  </si>
  <si>
    <t>جغرافیا و برنامه ریزی شهری گرایش آمایش شهری</t>
  </si>
  <si>
    <t>1391/04/18</t>
  </si>
  <si>
    <t>&lt;a href="http://hes.msrt.ir/GetFile.php?ClassName=Education&amp;amp;FileIndex=1465979346&amp;amp;URL=/T_Education/1465979346_0.pdf" title="دانلود فایل"&gt;دانلود فایل&lt;/a&gt;</t>
  </si>
  <si>
    <t>&lt;a href="http://hes.msrt.ir/GetFile.php?ClassName=Education&amp;amp;FileIndex=1499658718&amp;amp;URL=/T_Education/1499658718_0.pdf" title="دانلود فایل"&gt;دانلود فایل&lt;/a&gt;</t>
  </si>
  <si>
    <t>&lt;a href="http://hes.msrt.ir/GetFile.php?ClassName=Education&amp;amp;FileIndex=_1629794947&amp;amp;URL=/T_Education/_1629794947_1.pdf" title="دانلود فایل"&gt;دانلود فایل&lt;/a&gt;</t>
  </si>
  <si>
    <t>جغرافیا و برنامه ریزی شهری گرایش برنامه ریزی مسکن</t>
  </si>
  <si>
    <t>&lt;a href="http://hes.msrt.ir/GetFile.php?ClassName=Education&amp;amp;FileIndex=1465979444&amp;amp;URL=/T_Education/1465979444_0.pdf" title="دانلود فایل"&gt;دانلود فایل&lt;/a&gt;</t>
  </si>
  <si>
    <t>جغرافیا و برنامه ریزی شهری گرایش برنامه ریزی مسکن و بازآفرینی شهری</t>
  </si>
  <si>
    <t>جغرافیا و برنامه ریزی شهری گرایش بهسازی و نوسازی شهری</t>
  </si>
  <si>
    <t>&lt;a href="http://hes.msrt.ir/GetFile.php?ClassName=Education&amp;amp;FileIndex=1465979298&amp;amp;URL=/T_Education/1465979298_0.pdf" title="دانلود فایل"&gt;دانلود فایل&lt;/a&gt;</t>
  </si>
  <si>
    <t>جغرافیا و برنامه ریزی شهری گرایش محیط زیست شهری</t>
  </si>
  <si>
    <t>&lt;a href="http://hes.msrt.ir/GetFile.php?ClassName=Education&amp;amp;FileIndex=1465979313&amp;amp;URL=/T_Education/1465979313_0.pdf" title="دانلود فایل"&gt;دانلود فایل&lt;/a&gt;</t>
  </si>
  <si>
    <t>جغرافیا و برنامه ریزی شهری گرایش کاربری اراضی و ممیزی املاک</t>
  </si>
  <si>
    <t>جغرافیا و برنامه ریزی منطقه ای</t>
  </si>
  <si>
    <t>&lt;a href="http://hes.msrt.ir/GetFile.php?ClassName=Education&amp;amp;FileIndex=Educ_5277&amp;amp;URL=/T_Education/Educ_5277_0.pdf" title="دانلود فایل"&gt;دانلود فایل&lt;/a&gt;</t>
  </si>
  <si>
    <t>جغرافیا و برنامه ریزی گردشگری</t>
  </si>
  <si>
    <t>&lt;a href="http://hes.msrt.ir/GetFile.php?ClassName=Education&amp;amp;FileIndex=Educ_5276&amp;amp;URL=/T_Education/Educ_5276_0.pdf" title="دانلود فایل"&gt;دانلود فایل&lt;/a&gt;</t>
  </si>
  <si>
    <t>جغرافیا و برنامه ریزی گردشگری گرایش برنامه ریزی رویداد و خدمات سفر</t>
  </si>
  <si>
    <t>&lt;a href="http://hes.msrt.ir/GetFile.php?ClassName=Education&amp;amp;FileIndex=_1628066959&amp;amp;URL=/T_Education/_1628066959_1.pdf" title="دانلود فایل"&gt;دانلود فایل&lt;/a&gt;</t>
  </si>
  <si>
    <t>جغرافیا و برنامه ریزی گردشگری گرایش برنامه ریزی فضایی  مجتمع های گردشگری</t>
  </si>
  <si>
    <t>&lt;a href="http://hes.msrt.ir/GetFile.php?ClassName=Education&amp;amp;FileIndex=1465982308&amp;amp;URL=/T_Education/1465982308_0.pdf" title="دانلود فایل"&gt;دانلود فایل&lt;/a&gt;</t>
  </si>
  <si>
    <t>جغرافیا و برنامه ریزی گردشگری گرایش برنامه ریزی فضایی و مجتمع های گردشگری</t>
  </si>
  <si>
    <t>1398/11/30</t>
  </si>
  <si>
    <t>&lt;a href="http://hes.msrt.ir/GetFile.php?ClassName=Education&amp;amp;FileIndex=_1583581711&amp;amp;URL=/T_Education/_1583581711_1.pdf" title="دانلود فایل"&gt;دانلود فایل&lt;/a&gt;</t>
  </si>
  <si>
    <t>جغرافیا و برنامه ریزی گردشگری گرایش برنامه ریزی مقصد</t>
  </si>
  <si>
    <t>جغرافیا و برنامه ریزی گردشگری گرایش برنامه ریزی منطقه ای</t>
  </si>
  <si>
    <t>&lt;a href="http://hes.msrt.ir/GetFile.php?ClassName=Education&amp;amp;FileIndex=1465982353&amp;amp;URL=/T_Education/1465982353_0.pdf" title="دانلود فایل"&gt;دانلود فایل&lt;/a&gt;</t>
  </si>
  <si>
    <t>جغرافیا و برنامه ریزی گردشگری گرایش گردشگری روستایی</t>
  </si>
  <si>
    <t>جغرافیا و برنامه ریزی گردشگری گرایش گردشگری شهری</t>
  </si>
  <si>
    <t>جغرافیا و دفاع مقدس</t>
  </si>
  <si>
    <t>&lt;a href="http://hes.msrt.ir/GetFile.php?ClassName=Education&amp;amp;FileIndex=Educ_5167&amp;amp;URL=/T_Education/Educ_5167_0.pdf" title="دانلود فایل"&gt;دانلود فایل&lt;/a&gt;</t>
  </si>
  <si>
    <t>جغرافیا وبرنامه ریزی روستایی گرایش برنامه ریزی آمایش کیفیت محیطی مناطق روستایی</t>
  </si>
  <si>
    <t>&lt;a href="http://hes.msrt.ir/GetFile.php?ClassName=Education&amp;amp;FileIndex=Educ_5044&amp;amp;URL=/T_Education/Educ_5044_0.pdf" title="دانلود فایل"&gt;دانلود فایل&lt;/a&gt;</t>
  </si>
  <si>
    <t>جغرافیا وبرنامه ریزی روستایی گرایش برنامه ریزی فضایی کارآفرینی مناطق روستایی</t>
  </si>
  <si>
    <t>&lt;a href="http://hes.msrt.ir/GetFile.php?ClassName=Education&amp;amp;FileIndex=Educ_5043&amp;amp;URL=/T_Education/Educ_5043_0.pdf" title="دانلود فایل"&gt;دانلود فایل&lt;/a&gt;</t>
  </si>
  <si>
    <t>جغرافیا وبرنامه ریزی روستایی گرایش نظام سیاستگذاری در برنامه ریزی روستایی</t>
  </si>
  <si>
    <t>&lt;a href="http://hes.msrt.ir/GetFile.php?ClassName=Education&amp;amp;FileIndex=Educ_5045&amp;amp;URL=/T_Education/Educ_5045_0.pdf" title="دانلود فایل"&gt;دانلود فایل&lt;/a&gt;</t>
  </si>
  <si>
    <t>جغرافیا وبرنامه ریزی شهری</t>
  </si>
  <si>
    <t>1392/03/12</t>
  </si>
  <si>
    <t>&lt;a href="http://hes.msrt.ir/GetFile.php?ClassName=Education&amp;amp;FileIndex=Educ_5046&amp;amp;URL=/T_Education/Educ_5046_0.pdf" title="دانلود فایل"&gt;دانلود فایل&lt;/a&gt;</t>
  </si>
  <si>
    <t>جغرافیا گرایش برنامه ریزی توریسم</t>
  </si>
  <si>
    <t>&lt;a href="http://hes.msrt.ir/GetFile.php?ClassName=Education&amp;amp;FileIndex=Educ_5162&amp;amp;URL=/T_Education/Educ_5162_0.pdf" title="دانلود فایل"&gt;دانلود فایل&lt;/a&gt;</t>
  </si>
  <si>
    <t>جغرافیا گرایش جغرافیا ی سیاسی - نظامی</t>
  </si>
  <si>
    <t>&lt;a href="http://hes.msrt.ir/GetFile.php?ClassName=Education&amp;amp;FileIndex=Educ_5271&amp;amp;URL=/T_Education/Educ_5271_0.pdf" title="دانلود فایل"&gt;دانلود فایل&lt;/a&gt;</t>
  </si>
  <si>
    <t>جغرافیا گرایش جغرافیای ناحیه ای</t>
  </si>
  <si>
    <t>&lt;a href="http://hes.msrt.ir/GetFile.php?ClassName=Education&amp;amp;FileIndex=Educ_5272&amp;amp;URL=/T_Education/Educ_5272_0.pdf" title="دانلود فایل"&gt;دانلود فایل&lt;/a&gt;</t>
  </si>
  <si>
    <t>جغرافیا گرایش کارتوگرافی</t>
  </si>
  <si>
    <t>&lt;a href="http://hes.msrt.ir/GetFile.php?ClassName=Education&amp;amp;FileIndex=Educ_5273&amp;amp;URL=/T_Education/Educ_5273_0.pdf" title="دانلود فایل"&gt;دانلود فایل&lt;/a&gt;</t>
  </si>
  <si>
    <t>جغرافیا ی نظامی</t>
  </si>
  <si>
    <t>&lt;a href="http://hes.msrt.ir/GetFile.php?ClassName=Education&amp;amp;FileIndex=Educ_5170&amp;amp;URL=/T_Education/Educ_5170_0.pdf" title="دانلود فایل"&gt;دانلود فایل&lt;/a&gt;</t>
  </si>
  <si>
    <t>جغرافیای   سیاسی</t>
  </si>
  <si>
    <t>1371/06/07</t>
  </si>
  <si>
    <t>&lt;a href="http://hes.msrt.ir/GetFile.php?ClassName=Education&amp;amp;FileIndex=1492949393&amp;amp;URL=/T_Education/1492949393_0.pdf" title="دانلود فایل"&gt;دانلود فایل&lt;/a&gt;</t>
  </si>
  <si>
    <t>جغرافیای زیستی</t>
  </si>
  <si>
    <t>&lt;a href="http://hes.msrt.ir/GetFile.php?ClassName=Education&amp;amp;FileIndex=Educ_5172&amp;amp;URL=/T_Education/Educ_5172_0.pdf" title="دانلود فایل"&gt;دانلود فایل&lt;/a&gt;</t>
  </si>
  <si>
    <t>جغرافیای سیاسی</t>
  </si>
  <si>
    <t>&lt;a href="http://hes.msrt.ir/GetFile.php?ClassName=Education&amp;amp;FileIndex=Educ_5173&amp;amp;URL=/T_Education/Educ_5173_0.pdf" title="دانلود فایل"&gt;دانلود فایل&lt;/a&gt;</t>
  </si>
  <si>
    <t>&lt;a href="http://hes.msrt.ir/GetFile.php?ClassName=Education&amp;amp;FileIndex=_1622610096&amp;amp;URL=/T_Education/_1622610096_1.pdf" title="دانلود فایل"&gt;دانلود فایل&lt;/a&gt;</t>
  </si>
  <si>
    <t>&lt;a href="http://hes.msrt.ir/GetFile.php?ClassName=Education&amp;amp;FileIndex=1493295772&amp;amp;URL=/T_Education/1493295772_0.pdf" title="دانلود فایل"&gt;دانلود فایل&lt;/a&gt;</t>
  </si>
  <si>
    <t>&lt;a href="http://hes.msrt.ir/GetFile.php?ClassName=Education&amp;amp;FileIndex=Educ_5047&amp;amp;URL=/T_Education/Educ_5047_0.pdf" title="دانلود فایل"&gt;دانلود فایل&lt;/a&gt;</t>
  </si>
  <si>
    <t>&lt;a href="http://hes.msrt.ir/GetFile.php?ClassName=Education&amp;amp;FileIndex=1481628063&amp;amp;URL=/T_Education/1481628063_0.pdf" title="دانلود فایل"&gt;دانلود فایل&lt;/a&gt;</t>
  </si>
  <si>
    <t>جغرافیای سیاسی ( آمایش و مدیریت سیاسی فضا )</t>
  </si>
  <si>
    <t>&lt;a href="http://hes.msrt.ir/GetFile.php?ClassName=Education&amp;amp;FileIndex=Educ_5278&amp;amp;URL=/T_Education/Educ_5278_0.pdf" title="دانلود فایل"&gt;دانلود فایل&lt;/a&gt;</t>
  </si>
  <si>
    <t>جغرافیای سیاسی گرایش آمایش سیاسی فضا</t>
  </si>
  <si>
    <t>1393/08/03</t>
  </si>
  <si>
    <t>&lt;a href="http://hes.msrt.ir/GetFile.php?ClassName=Education&amp;amp;FileIndex=1465978173&amp;amp;URL=/T_Education/1465978173_0.pdf" title="دانلود فایل"&gt;دانلود فایل&lt;/a&gt;</t>
  </si>
  <si>
    <t>&lt;a href="http://hes.msrt.ir/GetFile.php?ClassName=Education&amp;amp;FileIndex=_1551607307&amp;amp;URL=/T_Education/_1551607307_1.pdf" title="دانلود فایل"&gt;دانلود فایل&lt;/a&gt;</t>
  </si>
  <si>
    <t>جغرافیای سیاسی گرایش جنوب غرب آسیا</t>
  </si>
  <si>
    <t>&lt;a href="http://hes.msrt.ir/GetFile.php?ClassName=Education&amp;amp;FileIndex=1465969248&amp;amp;URL=/T_Education/1465969248_0.pdf" title="دانلود فایل"&gt;دانلود فایل&lt;/a&gt;</t>
  </si>
  <si>
    <t>جغرافیای سیاسی گرایش سازمان سیاسی فضا</t>
  </si>
  <si>
    <t>&lt;a href="http://hes.msrt.ir/GetFile.php?ClassName=Education&amp;amp;FileIndex=1465969177&amp;amp;URL=/T_Education/1465969177_0.pdf" title="دانلود فایل"&gt;دانلود فایل&lt;/a&gt;</t>
  </si>
  <si>
    <t>جغرافیای سیاسی گرایش فضای شهری</t>
  </si>
  <si>
    <t>&lt;a href="http://hes.msrt.ir/GetFile.php?ClassName=Education&amp;amp;FileIndex=1465978135&amp;amp;URL=/T_Education/1465978135_0.pdf" title="دانلود فایل"&gt;دانلود فایل&lt;/a&gt;</t>
  </si>
  <si>
    <t>جغرافیای سیاسی گرایش مطالعات ایران</t>
  </si>
  <si>
    <t>&lt;a href="http://hes.msrt.ir/GetFile.php?ClassName=Education&amp;amp;FileIndex=1465978155&amp;amp;URL=/T_Education/1465978155_0.pdf" title="دانلود فایل"&gt;دانلود فایل&lt;/a&gt;</t>
  </si>
  <si>
    <t>جغرافیای سیاسی گرایش ژئوپلیتیک</t>
  </si>
  <si>
    <t>&lt;a href="http://hes.msrt.ir/GetFile.php?ClassName=Education&amp;amp;FileIndex=1465978096&amp;amp;URL=/T_Education/1465978096_0.pdf" title="دانلود فایل"&gt;دانلود فایل&lt;/a&gt;</t>
  </si>
  <si>
    <t>جغرافیای سیاسی-گرایش فضای شهری</t>
  </si>
  <si>
    <t>&lt;a href="http://hes.msrt.ir/GetFile.php?ClassName=Education&amp;amp;FileIndex=Educ_5174&amp;amp;URL=/T_Education/Educ_5174_0.pdf" title="دانلود فایل"&gt;دانلود فایل&lt;/a&gt;</t>
  </si>
  <si>
    <t>جغرافیای طبیعی و انسانی</t>
  </si>
  <si>
    <t>1366/04/27</t>
  </si>
  <si>
    <t>&lt;a href="http://hes.msrt.ir/GetFile.php?ClassName=Education&amp;amp;FileIndex=_1570534431&amp;amp;URL=/T_Education/_1570534431_1.pdf" title="دانلود فایل"&gt;دانلود فایل&lt;/a&gt;</t>
  </si>
  <si>
    <t>&lt;a href="http://hes.msrt.ir/GetFile.php?ClassName=Education&amp;amp;FileIndex=Educ_5049&amp;amp;URL=/T_Education/Educ_5049_0.pdf" title="دانلود فایل"&gt;دانلود فایل&lt;/a&gt;</t>
  </si>
  <si>
    <t>جغرافیای طبیعی گرایش اقلیم شناسی در برنامه ریزی محیطی</t>
  </si>
  <si>
    <t>&lt;a href="http://hes.msrt.ir/GetFile.php?ClassName=Education&amp;amp;FileIndex=Educ_5169&amp;amp;URL=/T_Education/Educ_5169_0.pdf" title="دانلود فایل"&gt;دانلود فایل&lt;/a&gt;</t>
  </si>
  <si>
    <t>جغرافیای طبیعی گرایش ژئومورفولوژی در برنامه ریزی محیطی</t>
  </si>
  <si>
    <t>&lt;a href="http://hes.msrt.ir/GetFile.php?ClassName=Education&amp;amp;FileIndex=Educ_5176&amp;amp;URL=/T_Education/Educ_5176_0.pdf" title="دانلود فایل"&gt;دانلود فایل&lt;/a&gt;</t>
  </si>
  <si>
    <t>جغرافیای فرهنگی (برنامه ریزی فرهنگی)</t>
  </si>
  <si>
    <t>&lt;a href="http://hes.msrt.ir/GetFile.php?ClassName=Education&amp;amp;FileIndex=Educ_5279&amp;amp;URL=/T_Education/Educ_5279_0.pdf" title="دانلود فایل"&gt;دانلود فایل&lt;/a&gt;</t>
  </si>
  <si>
    <t>جغرافیای نظامی</t>
  </si>
  <si>
    <t>&lt;a href="http://hes.msrt.ir/GetFile.php?ClassName=Education&amp;amp;FileIndex=1465982051&amp;amp;URL=/T_Education/1465982051_0.pdf" title="دانلود فایل"&gt;دانلود فایل&lt;/a&gt;</t>
  </si>
  <si>
    <t>&lt;a href="http://hes.msrt.ir/GetFile.php?ClassName=Education&amp;amp;FileIndex=_1569741248&amp;amp;URL=/T_Education/_1569741248_1.pdf" title="دانلود فایل"&gt;دانلود فایل&lt;/a&gt;</t>
  </si>
  <si>
    <t>&lt;a href="http://hes.msrt.ir/GetFile.php?ClassName=Education&amp;amp;FileIndex=1465805396&amp;amp;URL=/T_Education/1465805396_0.pdf" title="دانلود فایل"&gt;دانلود فایل&lt;/a&gt;</t>
  </si>
  <si>
    <t>جغرافیای نظامی ( مطالعات دفاعی و امنیتی )</t>
  </si>
  <si>
    <t>&lt;a href="http://hes.msrt.ir/GetFile.php?ClassName=Education&amp;amp;FileIndex=Educ_1442&amp;amp;URL=/T_Education/Educ_1442_0.pdf" title="دانلود فایل"&gt;دانلود فایل&lt;/a&gt;</t>
  </si>
  <si>
    <t>جغرافیای پزشکی</t>
  </si>
  <si>
    <t>&lt;a href="http://hes.msrt.ir/GetFile.php?ClassName=Education&amp;amp;FileIndex=Educ_5171&amp;amp;URL=/T_Education/Educ_5171_0.pdf" title="دانلود فایل"&gt;دانلود فایل&lt;/a&gt;</t>
  </si>
  <si>
    <t>جلوه های ویژه بصری</t>
  </si>
  <si>
    <t>&lt;a href="http://hes.msrt.ir/GetFile.php?ClassName=Education&amp;amp;FileIndex=_1589715821&amp;amp;URL=/T_Education/_1589715821_1.pdf" title="دانلود فایل"&gt;دانلود فایل&lt;/a&gt;</t>
  </si>
  <si>
    <t>جمعیت شناسی</t>
  </si>
  <si>
    <t>1366/08/02</t>
  </si>
  <si>
    <t>&lt;a href="http://hes.msrt.ir/GetFile.php?ClassName=Education&amp;amp;FileIndex=_1538467156&amp;amp;URL=/T_Education/_1538467156_1.pdf" title="دانلود فایل"&gt;دانلود فایل&lt;/a&gt;</t>
  </si>
  <si>
    <t>&lt;a href="http://hes.msrt.ir/GetFile.php?ClassName=Education&amp;amp;FileIndex=_1593523380&amp;amp;URL=/T_Education/_1593523380_1.pdf" title="دانلود فایل"&gt;دانلود فایل&lt;/a&gt;</t>
  </si>
  <si>
    <t>&lt;a href="http://hes.msrt.ir/GetFile.php?ClassName=Education&amp;amp;FileIndex=Educ_5050&amp;amp;URL=/T_Education/Educ_5050_0.pdf" title="دانلود فایل"&gt;دانلود فایل&lt;/a&gt;</t>
  </si>
  <si>
    <t>جنگ الکترونیک</t>
  </si>
  <si>
    <t>1393/05/05</t>
  </si>
  <si>
    <t>&lt;a href="http://hes.msrt.ir/GetFile.php?ClassName=Education&amp;amp;FileIndex=Educ_1438&amp;amp;URL=/T_Education/Educ_1438_0.pdf" title="دانلود فایل"&gt;دانلود فایل&lt;/a&gt;</t>
  </si>
  <si>
    <t>جنگلداری</t>
  </si>
  <si>
    <t>1373/12/07</t>
  </si>
  <si>
    <t>&lt;a href="http://hes.msrt.ir/GetFile.php?ClassName=Education&amp;amp;FileIndex=Educ_3023&amp;amp;URL=/T_Education/Educ_3023_0.pdf" title="دانلود فایل"&gt;دانلود فایل&lt;/a&gt;</t>
  </si>
  <si>
    <t>1390/11/17</t>
  </si>
  <si>
    <t>1398/04/17</t>
  </si>
  <si>
    <t>&lt;a href="http://hes.msrt.ir/GetFile.php?ClassName=Education&amp;amp;FileIndex=_1571925605&amp;amp;URL=/T_Education/_1571925605_1.pdf" title="دانلود فایل"&gt;دانلود فایل&lt;/a&gt;</t>
  </si>
  <si>
    <t>&lt;a href="http://hes.msrt.ir/GetFile.php?ClassName=Education&amp;amp;FileIndex=Term.In.122&amp;amp;URL=/T_Education/Term.In.122_0.pdf" title="دانلود فایل"&gt;دانلود فایل&lt;/a&gt;</t>
  </si>
  <si>
    <t>1362/09/23</t>
  </si>
  <si>
    <t>&lt;a href="http://hes.msrt.ir/GetFile.php?ClassName=Education&amp;amp;FileIndex=Educ_1383&amp;amp;URL=/T_Education/Educ_1383_0.pdf" title="دانلود فایل"&gt;دانلود فایل&lt;/a&gt;</t>
  </si>
  <si>
    <t>حرارت مرکزی و تهویه مطبوع</t>
  </si>
  <si>
    <t>1398/03/20</t>
  </si>
  <si>
    <t>&lt;a href="http://hes.msrt.ir/GetFile.php?ClassName=Education&amp;amp;FileIndex=_1571926445&amp;amp;URL=/T_Education/_1571926445_1.pdf" title="دانلود فایل"&gt;دانلود فایل&lt;/a&gt;</t>
  </si>
  <si>
    <t>حرفه ای مدیریت گرایش تصمیم گیری و سیاستگذاری</t>
  </si>
  <si>
    <t>1386/06/17</t>
  </si>
  <si>
    <t>&lt;a href="http://hes.msrt.ir/GetFile.php?ClassName=Education&amp;amp;FileIndex=Educ_6082&amp;amp;URL=/T_Education/Educ_6082_0.pdf" title="دانلود فایل"&gt;دانلود فایل&lt;/a&gt;</t>
  </si>
  <si>
    <t>1363/11/26</t>
  </si>
  <si>
    <t>&lt;a href="http://hes.msrt.ir/GetFile.php?ClassName=Education&amp;amp;FileIndex=Educ_5179&amp;amp;URL=/T_Education/Educ_5179_0.pdf" title="دانلود فایل"&gt;دانلود فایل&lt;/a&gt;</t>
  </si>
  <si>
    <t>&lt;a href="http://hes.msrt.ir/GetFile.php?ClassName=Education&amp;amp;FileIndex=1465976186&amp;amp;URL=/T_Education/1465976186_0.pdf" title="دانلود فایل"&gt;دانلود فایل&lt;/a&gt;</t>
  </si>
  <si>
    <t>&lt;a href="http://hes.msrt.ir/GetFile.php?ClassName=Education&amp;amp;FileIndex=_1624949166&amp;amp;URL=/T_Education/_1624949166_1.pdf" title="دانلود فایل"&gt;دانلود فایل&lt;/a&gt;</t>
  </si>
  <si>
    <t>&lt;a href="http://hes.msrt.ir/GetFile.php?ClassName=Education&amp;amp;FileIndex=peyvaste.Ma.05&amp;amp;URL=/T_Education/peyvaste.Ma.05_0.pdf" title="دانلود فایل"&gt;دانلود فایل&lt;/a&gt;</t>
  </si>
  <si>
    <t>&lt;a href="http://hes.msrt.ir/GetFile.php?ClassName=Education&amp;amp;FileIndex=_1628318319&amp;amp;URL=/T_Education/_1628318319_1.pdf" title="دانلود فایل"&gt;دانلود فایل&lt;/a&gt;</t>
  </si>
  <si>
    <t>1394/11/17</t>
  </si>
  <si>
    <t>&lt;a href="http://hes.msrt.ir/GetFile.php?ClassName=Education&amp;amp;FileIndex=_1570266409&amp;amp;URL=/T_Education/_1570266409_1.pdf" title="دانلود فایل"&gt;دانلود فایل&lt;/a&gt;</t>
  </si>
  <si>
    <t>1362/05/11</t>
  </si>
  <si>
    <t>&lt;a href="http://hes.msrt.ir/GetFile.php?ClassName=Education&amp;amp;FileIndex=Educ_5280&amp;amp;URL=/T_Education/Educ_5280_0.pdf" title="دانلود فایل"&gt;دانلود فایل&lt;/a&gt;</t>
  </si>
  <si>
    <t>1397/12/06</t>
  </si>
  <si>
    <t>&lt;a href="http://hes.msrt.ir/GetFile.php?ClassName=Education&amp;amp;FileIndex=_1576308568&amp;amp;URL=/T_Education/_1576308568_1.pdf" title="دانلود فایل"&gt;دانلود فایل&lt;/a&gt;</t>
  </si>
  <si>
    <t>&lt;a href="http://hes.msrt.ir/GetFile.php?ClassName=Education&amp;amp;FileIndex=Educ_5051&amp;amp;URL=/T_Education/Educ_5051_0.pdf" title="دانلود فایل"&gt;دانلود فایل&lt;/a&gt;</t>
  </si>
  <si>
    <t>1396/02/16</t>
  </si>
  <si>
    <t>&lt;a href="http://hes.msrt.ir/GetFile.php?ClassName=Education&amp;amp;FileIndex=_1615813937&amp;amp;URL=/T_Education/_1615813937_1.pdf" title="دانلود فایل"&gt;دانلود فایل&lt;/a&gt;</t>
  </si>
  <si>
    <t>&lt;a href="http://hes.msrt.ir/GetFile.php?ClassName=Education&amp;amp;FileIndex=Educ_5317&amp;amp;URL=/T_Education/Educ_5317_0.pdf" title="دانلود فایل"&gt;دانلود فایل&lt;/a&gt;</t>
  </si>
  <si>
    <t>1366/06/21</t>
  </si>
  <si>
    <t>&lt;a href="http://hes.msrt.ir/GetFile.php?ClassName=Education&amp;amp;FileIndex=Educ_5323&amp;amp;URL=/T_Education/Educ_5323_0.pdf" title="دانلود فایل"&gt;دانلود فایل&lt;/a&gt;</t>
  </si>
  <si>
    <t>1399/10/23</t>
  </si>
  <si>
    <t>&lt;a href="http://hes.msrt.ir/GetFile.php?ClassName=Education&amp;amp;FileIndex=_1615870138&amp;amp;URL=/T_Education/_1615870138_1.pdf" title="دانلود فایل"&gt;دانلود فایل&lt;/a&gt;</t>
  </si>
  <si>
    <t>حسابداری  گرایش حسابرسی</t>
  </si>
  <si>
    <t>&lt;a href="http://hes.msrt.ir/GetFile.php?ClassName=Education&amp;amp;FileIndex=kd.mo.31&amp;amp;URL=/T_Education/kd.mo.31_0.pdf" title="دانلود فایل"&gt;دانلود فایل&lt;/a&gt;</t>
  </si>
  <si>
    <t>حسابداری  گرایش دولتی</t>
  </si>
  <si>
    <t>1376/04/22</t>
  </si>
  <si>
    <t>&lt;a href="http://hes.msrt.ir/GetFile.php?ClassName=Education&amp;amp;FileIndex=1496730772&amp;amp;URL=/T_Education/1496730772_0.pdf" title="دانلود فایل"&gt;دانلود فایل&lt;/a&gt;</t>
  </si>
  <si>
    <t>حسابداری  گرایش مالیاتی</t>
  </si>
  <si>
    <t>حسابداری امور مالی</t>
  </si>
  <si>
    <t>1367/03/27</t>
  </si>
  <si>
    <t>&lt;a href="http://hes.msrt.ir/GetFile.php?ClassName=Education&amp;amp;FileIndex=Educ_5282&amp;amp;URL=/T_Education/Educ_5282_0.pdf" title="دانلود فایل"&gt;دانلود فایل&lt;/a&gt;</t>
  </si>
  <si>
    <t>حسابداری بخش عمومی</t>
  </si>
  <si>
    <t>1398/08/12</t>
  </si>
  <si>
    <t>&lt;a href="http://hes.msrt.ir/GetFile.php?ClassName=Education&amp;amp;FileIndex=_1602490305&amp;amp;URL=/T_Education/_1602490305_1.pdf" title="دانلود فایل"&gt;دانلود فایل&lt;/a&gt;</t>
  </si>
  <si>
    <t>&lt;a href="http://hes.msrt.ir/GetFile.php?ClassName=Education&amp;amp;FileIndex=1499657828&amp;amp;URL=/T_Education/1499657828_0.pdf" title="دانلود فایل"&gt;دانلود فایل&lt;/a&gt;</t>
  </si>
  <si>
    <t>حسابداری قضایی</t>
  </si>
  <si>
    <t>1401/07/17</t>
  </si>
  <si>
    <t>&lt;a href="http://hes.msrt.ir/GetFile.php?ClassName=Education&amp;amp;FileIndex=_1670243309&amp;amp;URL=/T_Education/_1670243309_1.pdf" title="دانلود فایل"&gt;دانلود فایل&lt;/a&gt;</t>
  </si>
  <si>
    <t>حسابداری مدیریت</t>
  </si>
  <si>
    <t>&lt;a href="http://hes.msrt.ir/GetFile.php?ClassName=Education&amp;amp;FileIndex=Educ_5181&amp;amp;URL=/T_Education/Educ_5181_0.pdf" title="دانلود فایل"&gt;دانلود فایل&lt;/a&gt;</t>
  </si>
  <si>
    <t>حسابداری و بازرگانی گرایش حسابداری</t>
  </si>
  <si>
    <t>&lt;a href="http://hes.msrt.ir/GetFile.php?ClassName=Education&amp;amp;FileIndex=peyvaste.Ma.01&amp;amp;URL=/T_Education/peyvaste.Ma.01_0.pdf" title="دانلود فایل"&gt;دانلود فایل&lt;/a&gt;</t>
  </si>
  <si>
    <t>حسابداری گرابش حسابرسی</t>
  </si>
  <si>
    <t>&lt;a href="http://hes.msrt.ir/GetFile.php?ClassName=Education&amp;amp;FileIndex=1465809862&amp;amp;URL=/T_Education/1465809862_0.pdf" title="دانلود فایل"&gt;دانلود فایل&lt;/a&gt;</t>
  </si>
  <si>
    <t>حسابداری گرابش دولتی</t>
  </si>
  <si>
    <t>حسابداری گرایش  مالیاتی</t>
  </si>
  <si>
    <t>&lt;a href="http://hes.msrt.ir/GetFile.php?ClassName=Education&amp;amp;FileIndex=1465810035&amp;amp;URL=/T_Education/1465810035_0.pdf" title="دانلود فایل"&gt;دانلود فایل&lt;/a&gt;</t>
  </si>
  <si>
    <t>حسابداری گرایش حسابداری آب و فاضلاب</t>
  </si>
  <si>
    <t>&lt;a href="http://hes.msrt.ir/GetFile.php?ClassName=Education&amp;amp;FileIndex=Pod.Ma.10&amp;amp;URL=/T_Education/Pod.Ma.10_0.pdf" title="دانلود فایل"&gt;دانلود فایل&lt;/a&gt;</t>
  </si>
  <si>
    <t>حسابداری گرایش حسابداری بانکی</t>
  </si>
  <si>
    <t>1391/07/16</t>
  </si>
  <si>
    <t>&lt;a href="http://hes.msrt.ir/GetFile.php?ClassName=Education&amp;amp;FileIndex=ksh.mo.16&amp;amp;URL=/T_Education/ksh.mo.16_0.pdf" title="دانلود فایل"&gt;دانلود فایل&lt;/a&gt;</t>
  </si>
  <si>
    <t>حسابداری گرایش حسابداری برق</t>
  </si>
  <si>
    <t>حسابداری گرایش حسابداری دولتی</t>
  </si>
  <si>
    <t>حسابداری گرایش حسابداری صنعتی</t>
  </si>
  <si>
    <t>&lt;a href="http://hes.msrt.ir/GetFile.php?ClassName=Education&amp;amp;FileIndex=kd.mo.35&amp;amp;URL=/T_Education/kd.mo.35_0.pdf" title="دانلود فایل"&gt;دانلود فایل&lt;/a&gt;</t>
  </si>
  <si>
    <t>حسابداری گرایش حسابداری مالی</t>
  </si>
  <si>
    <t>حسابداری گرایش حسابداری مالیاتی</t>
  </si>
  <si>
    <t>حسابداری گرایش حسابداری پروژه ها</t>
  </si>
  <si>
    <t>&lt;a href="http://hes.msrt.ir/GetFile.php?ClassName=Education&amp;amp;FileIndex=ksh.mo.17&amp;amp;URL=/T_Education/ksh.mo.17_0.pdf" title="دانلود فایل"&gt;دانلود فایل&lt;/a&gt;</t>
  </si>
  <si>
    <t>1388/02/20</t>
  </si>
  <si>
    <t>&lt;a href="http://hes.msrt.ir/GetFile.php?ClassName=Education&amp;amp;FileIndex=Pod.Ma.44&amp;amp;URL=/T_Education/Pod.Ma.44_0.pdf" title="دانلود فایل"&gt;دانلود فایل&lt;/a&gt;</t>
  </si>
  <si>
    <t>&lt;a href="http://hes.msrt.ir/GetFile.php?ClassName=Education&amp;amp;FileIndex=1505211235&amp;amp;URL=/T_Education/1505211235_0.pdf" title="دانلود فایل"&gt;دانلود فایل&lt;/a&gt;</t>
  </si>
  <si>
    <t>حسابداری گرایش خدمات عمومی</t>
  </si>
  <si>
    <t>حسابداری گرایش دولتی</t>
  </si>
  <si>
    <t>&lt;a href="http://hes.msrt.ir/GetFile.php?ClassName=Education&amp;amp;FileIndex=Educ_5324&amp;amp;URL=/T_Education/Educ_5324_0.pdf" title="دانلود فایل"&gt;دانلود فایل&lt;/a&gt;</t>
  </si>
  <si>
    <t>حسابداری گرایش مالیاتی</t>
  </si>
  <si>
    <t>حسابرسی</t>
  </si>
  <si>
    <t>&lt;a href="http://hes.msrt.ir/GetFile.php?ClassName=Education&amp;amp;FileIndex=Educ_5182&amp;amp;URL=/T_Education/Educ_5182_0.pdf" title="دانلود فایل"&gt;دانلود فایل&lt;/a&gt;</t>
  </si>
  <si>
    <t>&lt;a href="http://hes.msrt.ir/GetFile.php?ClassName=Education&amp;amp;FileIndex=1509872348&amp;amp;URL=/T_Education/1509872348_0.pdf" title="دانلود فایل"&gt;دانلود فایل&lt;/a&gt;</t>
  </si>
  <si>
    <t>&lt;a href="http://hes.msrt.ir/GetFile.php?ClassName=Education&amp;amp;FileIndex=1472895874&amp;amp;URL=/T_Education/1472895874_0.pdf" title="دانلود فایل"&gt;دانلود فایل&lt;/a&gt;</t>
  </si>
  <si>
    <t>حشره شناسی کشاورزی</t>
  </si>
  <si>
    <t>&lt;a href="http://hes.msrt.ir/GetFile.php?ClassName=Education&amp;amp;FileIndex=Educ_3024&amp;amp;URL=/T_Education/Educ_3024_0.pdf" title="دانلود فایل"&gt;دانلود فایل&lt;/a&gt;</t>
  </si>
  <si>
    <t>&lt;a href="http://hes.msrt.ir/GetFile.php?ClassName=Education&amp;amp;FileIndex=1478002944&amp;amp;URL=/T_Education/1478002944_0.pdf" title="دانلود فایل"&gt;دانلود فایل&lt;/a&gt;</t>
  </si>
  <si>
    <t>حشره شناسی کشاورزی گرایش اکولوژی و کنترل بیولوژیک</t>
  </si>
  <si>
    <t>&lt;a href="http://hes.msrt.ir/GetFile.php?ClassName=Education&amp;amp;FileIndex=_1591010521&amp;amp;URL=/T_Education/_1591010521_1.pdf" title="دانلود فایل"&gt;دانلود فایل&lt;/a&gt;</t>
  </si>
  <si>
    <t>حشره شناسی کشاورزی گرایش بیوسیستماتیک حشرات</t>
  </si>
  <si>
    <t>حشره شناسی کشاورزی گرایش بیوسیستماتیک کنه ها</t>
  </si>
  <si>
    <t>حشره شناسی کشاورزی گرایش فیزیولوژی و سم شناسی</t>
  </si>
  <si>
    <t>حفاظت اطلاعات</t>
  </si>
  <si>
    <t>&lt;a href="http://hes.msrt.ir/GetFile.php?ClassName=Education&amp;amp;FileIndex=_1641297554&amp;amp;URL=/T_Education/_1641297554_1.pdf" title="دانلود فایل"&gt;دانلود فایل&lt;/a&gt;</t>
  </si>
  <si>
    <t>1394/07/25</t>
  </si>
  <si>
    <t>&lt;a href="http://hes.msrt.ir/GetFile.php?ClassName=Education&amp;amp;FileIndex=_1621053641&amp;amp;URL=/T_Education/_1621053641_1.pdf" title="دانلود فایل"&gt;دانلود فایل&lt;/a&gt;</t>
  </si>
  <si>
    <t>حفاظت اطلاعات راهبردی</t>
  </si>
  <si>
    <t>&lt;a href="http://hes.msrt.ir/GetFile.php?ClassName=Education&amp;amp;FileIndex=_1583563340&amp;amp;URL=/T_Education/_1583563340_1.pdf" title="دانلود فایل"&gt;دانلود فایل&lt;/a&gt;</t>
  </si>
  <si>
    <t>حفاظت اطلاعات نظامی</t>
  </si>
  <si>
    <t>&lt;a href="http://hes.msrt.ir/GetFile.php?ClassName=Education&amp;amp;FileIndex=_1630315160&amp;amp;URL=/T_Education/_1630315160_1.pdf" title="دانلود فایل"&gt;دانلود فایل&lt;/a&gt;</t>
  </si>
  <si>
    <t>حفاظت ملی</t>
  </si>
  <si>
    <t>&lt;a href="http://hes.msrt.ir/GetFile.php?ClassName=Education&amp;amp;FileIndex=_1615305123&amp;amp;URL=/T_Education/_1615305123_1.pdf" title="دانلود فایل"&gt;دانلود فایل&lt;/a&gt;</t>
  </si>
  <si>
    <t>حفاظت و اصلاح چوب</t>
  </si>
  <si>
    <t>&lt;a href="http://hes.msrt.ir/GetFile.php?ClassName=Education&amp;amp;FileIndex=Educ_3025&amp;amp;URL=/T_Education/Educ_3025_0.pdf" title="دانلود فایل"&gt;دانلود فایل&lt;/a&gt;</t>
  </si>
  <si>
    <t>حفاظت و حراست</t>
  </si>
  <si>
    <t>&lt;a href="http://hes.msrt.ir/GetFile.php?ClassName=Education&amp;amp;FileIndex=1495683168&amp;amp;URL=/T_Education/1495683168_0.pdf" title="دانلود فایل"&gt;دانلود فایل&lt;/a&gt;</t>
  </si>
  <si>
    <t>حفاظت و مرمت آثار تاریخی</t>
  </si>
  <si>
    <t>&lt;a href="http://hes.msrt.ir/GetFile.php?ClassName=Education&amp;amp;FileIndex=Educ_7017&amp;amp;URL=/T_Education/Educ_7017_0.pdf" title="دانلود فایل"&gt;دانلود فایل&lt;/a&gt;</t>
  </si>
  <si>
    <t>1396/07/01</t>
  </si>
  <si>
    <t>&lt;a href="http://hes.msrt.ir/GetFile.php?ClassName=Education&amp;amp;FileIndex=_1636458318&amp;amp;URL=/T_Education/_1636458318_1.pdf" title="دانلود فایل"&gt;دانلود فایل&lt;/a&gt;</t>
  </si>
  <si>
    <t>1394/09/23</t>
  </si>
  <si>
    <t>&lt;a href="http://hes.msrt.ir/GetFile.php?ClassName=Education&amp;amp;FileIndex=1503399087&amp;amp;URL=/T_Education/1503399087_0.pdf" title="دانلود فایل"&gt;دانلود فایل&lt;/a&gt;</t>
  </si>
  <si>
    <t>&lt;a href="http://hes.msrt.ir/GetFile.php?ClassName=Education&amp;amp;FileIndex=Educ_6445&amp;amp;URL=/T_Education/Educ_6445_0.pdf" title="دانلود فایل"&gt;دانلود فایل&lt;/a&gt;</t>
  </si>
  <si>
    <t>&lt;a href="http://hes.msrt.ir/GetFile.php?ClassName=Education&amp;amp;FileIndex=Educ_6221&amp;amp;URL=/T_Education/Educ_6221_0.pdf" title="دانلود فایل"&gt;دانلود فایل&lt;/a&gt;</t>
  </si>
  <si>
    <t>ان</t>
  </si>
  <si>
    <t>1373/06/06</t>
  </si>
  <si>
    <t>&lt;a href="http://hes.msrt.ir/GetFile.php?ClassName=Education&amp;amp;FileIndex=_1571131494&amp;amp;URL=/T_Education/_1571131494_1.pdf" title="دانلود فایل"&gt;دانلود فایل&lt;/a&gt;</t>
  </si>
  <si>
    <t>حقوق ارتباطات</t>
  </si>
  <si>
    <t>1383/11/05</t>
  </si>
  <si>
    <t>&lt;a href="http://hes.msrt.ir/GetFile.php?ClassName=Education&amp;amp;FileIndex=Educ_6222&amp;amp;URL=/T_Education/Educ_6222_0.pdf" title="دانلود فایل"&gt;دانلود فایل&lt;/a&gt;</t>
  </si>
  <si>
    <t>حقوق اسناد و قراردادهای تجاری</t>
  </si>
  <si>
    <t>&lt;a href="http://hes.msrt.ir/GetFile.php?ClassName=Education&amp;amp;FileIndex=1462868662&amp;amp;URL=/T_Education/1462868662_0.pdf" title="دانلود فایل"&gt;دانلود فایل&lt;/a&gt;</t>
  </si>
  <si>
    <t>حقوق اقتصادی</t>
  </si>
  <si>
    <t>&lt;a href="http://hes.msrt.ir/GetFile.php?ClassName=Education&amp;amp;FileIndex=_1668421816&amp;amp;URL=/T_Education/_1668421816_1.pdf" title="دانلود فایل"&gt;دانلود فایل&lt;/a&gt;</t>
  </si>
  <si>
    <t>&lt;a href="http://hes.msrt.ir/GetFile.php?ClassName=Education&amp;amp;FileIndex=Educ_6224&amp;amp;URL=/T_Education/Educ_6224_0.pdf" title="دانلود فایل"&gt;دانلود فایل&lt;/a&gt;</t>
  </si>
  <si>
    <t>حقوق انرژی</t>
  </si>
  <si>
    <t>&lt;a href="http://hes.msrt.ir/GetFile.php?ClassName=Education&amp;amp;FileIndex=1517738330&amp;amp;URL=/T_Education/1517738330_0.pdf" title="دانلود فایل"&gt;دانلود فایل&lt;/a&gt;</t>
  </si>
  <si>
    <t>حقوق بشر</t>
  </si>
  <si>
    <t>&lt;a href="http://hes.msrt.ir/GetFile.php?ClassName=Education&amp;amp;FileIndex=Educ_6225&amp;amp;URL=/T_Education/Educ_6225_0.pdf" title="دانلود فایل"&gt;دانلود فایل&lt;/a&gt;</t>
  </si>
  <si>
    <t>حقوق بین الملل</t>
  </si>
  <si>
    <t>1400/08/17</t>
  </si>
  <si>
    <t>&lt;a href="http://hes.msrt.ir/GetFile.php?ClassName=Education&amp;amp;FileIndex=_1654069079&amp;amp;URL=/T_Education/_1654069079_1.pdf" title="دانلود فایل"&gt;دانلود فایل&lt;/a&gt;</t>
  </si>
  <si>
    <t>&lt;a href="http://hes.msrt.ir/GetFile.php?ClassName=Education&amp;amp;FileIndex=Educ_6226&amp;amp;URL=/T_Education/Educ_6226_0.pdf" title="دانلود فایل"&gt;دانلود فایل&lt;/a&gt;</t>
  </si>
  <si>
    <t>حقوق بین الملل عمومی</t>
  </si>
  <si>
    <t>&lt;a href="http://hes.msrt.ir/GetFile.php?ClassName=Education&amp;amp;FileIndex=Educ_6023&amp;amp;URL=/T_Education/Educ_6023_0.pdf" title="دانلود فایل"&gt;دانلود فایل&lt;/a&gt;</t>
  </si>
  <si>
    <t>حقوق تجارت الکترونیکی</t>
  </si>
  <si>
    <t>&lt;a href="http://hes.msrt.ir/GetFile.php?ClassName=Education&amp;amp;FileIndex=Educ_6228&amp;amp;URL=/T_Education/Educ_6228_0.pdf" title="دانلود فایل"&gt;دانلود فایل&lt;/a&gt;</t>
  </si>
  <si>
    <t>حقوق تجارت بین الملل</t>
  </si>
  <si>
    <t>&lt;a href="http://hes.msrt.ir/GetFile.php?ClassName=Education&amp;amp;FileIndex=1519897822&amp;amp;URL=/T_Education/1519897822_0.pdf" title="دانلود فایل"&gt;دانلود فایل&lt;/a&gt;</t>
  </si>
  <si>
    <t>&lt;a href="http://hes.msrt.ir/GetFile.php?ClassName=Education&amp;amp;FileIndex=1494739122&amp;amp;URL=/T_Education/1494739122_0.pdf" title="دانلود فایل"&gt;دانلود فایل&lt;/a&gt;</t>
  </si>
  <si>
    <t>حقوق تجارت و سرمایه گذاری بین المللی</t>
  </si>
  <si>
    <t>&lt;a href="http://hes.msrt.ir/GetFile.php?ClassName=Education&amp;amp;FileIndex=Educ_6026&amp;amp;URL=/T_Education/Educ_6026_0.pdf" title="دانلود فایل"&gt;دانلود فایل&lt;/a&gt;</t>
  </si>
  <si>
    <t>حقوق تجاری اقتصادی بین المللی</t>
  </si>
  <si>
    <t>1387/04/29</t>
  </si>
  <si>
    <t>&lt;a href="http://hes.msrt.ir/GetFile.php?ClassName=Education&amp;amp;FileIndex=Educ_6229&amp;amp;URL=/T_Education/Educ_6229_0.pdf" title="دانلود فایل"&gt;دانلود فایل&lt;/a&gt;</t>
  </si>
  <si>
    <t>حقوق ثبت اسناد و املاک</t>
  </si>
  <si>
    <t>&lt;a href="http://hes.msrt.ir/GetFile.php?ClassName=Education&amp;amp;FileIndex=Educ_6230&amp;amp;URL=/T_Education/Educ_6230_0.pdf" title="دانلود فایل"&gt;دانلود فایل&lt;/a&gt;</t>
  </si>
  <si>
    <t>حقوق جزا و جرم شناسی</t>
  </si>
  <si>
    <t>1373/07/17</t>
  </si>
  <si>
    <t>&lt;a href="http://hes.msrt.ir/GetFile.php?ClassName=Education&amp;amp;FileIndex=1509870403&amp;amp;URL=/T_Education/1509870403_0.pdf" title="دانلود فایل"&gt;دانلود فایل&lt;/a&gt;</t>
  </si>
  <si>
    <t>&lt;a href="http://hes.msrt.ir/GetFile.php?ClassName=Education&amp;amp;FileIndex=Educ_6231&amp;amp;URL=/T_Education/Educ_6231_0.pdf" title="دانلود فایل"&gt;دانلود فایل&lt;/a&gt;</t>
  </si>
  <si>
    <t>حقوق حمل و نقل تجاری</t>
  </si>
  <si>
    <t>&lt;a href="http://hes.msrt.ir/GetFile.php?ClassName=Education&amp;amp;FileIndex=1462869903&amp;amp;URL=/T_Education/1462869903_0.pdf" title="دانلود فایل"&gt;دانلود فایل&lt;/a&gt;</t>
  </si>
  <si>
    <t>حقوق خانواده</t>
  </si>
  <si>
    <t>&lt;a href="http://hes.msrt.ir/GetFile.php?ClassName=Education&amp;amp;FileIndex=Educ_6233&amp;amp;URL=/T_Education/Educ_6233_0.pdf" title="دانلود فایل"&gt;دانلود فایل&lt;/a&gt;</t>
  </si>
  <si>
    <t>حقوق خصوصی</t>
  </si>
  <si>
    <t>&lt;a href="http://hes.msrt.ir/GetFile.php?ClassName=Education&amp;amp;FileIndex=1462870231&amp;amp;URL=/T_Education/1462870231_0.pdf" title="دانلود فایل"&gt;دانلود فایل&lt;/a&gt;</t>
  </si>
  <si>
    <t>1372/02/05</t>
  </si>
  <si>
    <t>&lt;a href="http://hes.msrt.ir/GetFile.php?ClassName=Education&amp;amp;FileIndex=Educ_6024&amp;amp;URL=/T_Education/Educ_6024_0.pdf" title="دانلود فایل"&gt;دانلود فایل&lt;/a&gt;</t>
  </si>
  <si>
    <t>حقوق دادرسی اداری</t>
  </si>
  <si>
    <t>&lt;a href="http://hes.msrt.ir/GetFile.php?ClassName=Education&amp;amp;FileIndex=Educ_6235&amp;amp;URL=/T_Education/Educ_6235_0.pdf" title="دانلود فایل"&gt;دانلود فایل&lt;/a&gt;</t>
  </si>
  <si>
    <t>حقوق شرکتهای تجاری</t>
  </si>
  <si>
    <t>&lt;a href="http://hes.msrt.ir/GetFile.php?ClassName=Education&amp;amp;FileIndex=Educ_6236&amp;amp;URL=/T_Education/Educ_6236_0.pdf" title="دانلود فایل"&gt;دانلود فایل&lt;/a&gt;</t>
  </si>
  <si>
    <t>حقوق عمومی</t>
  </si>
  <si>
    <t>&lt;a href="http://hes.msrt.ir/GetFile.php?ClassName=Education&amp;amp;FileIndex=Educ_6070&amp;amp;URL=/T_Education/Educ_6070_0.pdf" title="دانلود فایل"&gt;دانلود فایل&lt;/a&gt;</t>
  </si>
  <si>
    <t>&lt;a href="http://hes.msrt.ir/GetFile.php?ClassName=Education&amp;amp;FileIndex=Educ_6237&amp;amp;URL=/T_Education/Educ_6237_0.pdf" title="دانلود فایل"&gt;دانلود فایل&lt;/a&gt;</t>
  </si>
  <si>
    <t>حقوق فناوریهای زیستی</t>
  </si>
  <si>
    <t>&lt;a href="http://hes.msrt.ir/GetFile.php?ClassName=Education&amp;amp;FileIndex=Educ_6238&amp;amp;URL=/T_Education/Educ_6238_0.pdf" title="دانلود فایل"&gt;دانلود فایل&lt;/a&gt;</t>
  </si>
  <si>
    <t>حقوق مالکیت فکری</t>
  </si>
  <si>
    <t>1382/06/11</t>
  </si>
  <si>
    <t>&lt;a href="http://hes.msrt.ir/GetFile.php?ClassName=Education&amp;amp;FileIndex=Educ_6240&amp;amp;URL=/T_Education/Educ_6240_0.pdf" title="دانلود فایل"&gt;دانلود فایل&lt;/a&gt;</t>
  </si>
  <si>
    <t>حقوق مالی</t>
  </si>
  <si>
    <t>&lt;a href="http://hes.msrt.ir/GetFile.php?ClassName=Education&amp;amp;FileIndex=_1557223012&amp;amp;URL=/T_Education/_1557223012_1.pdf" title="دانلود فایل"&gt;دانلود فایل&lt;/a&gt;</t>
  </si>
  <si>
    <t>حقوق مالی-اقتصادی</t>
  </si>
  <si>
    <t>&lt;a href="http://hes.msrt.ir/GetFile.php?ClassName=Education&amp;amp;FileIndex=Educ_6241&amp;amp;URL=/T_Education/Educ_6241_0.pdf" title="دانلود فایل"&gt;دانلود فایل&lt;/a&gt;</t>
  </si>
  <si>
    <t>حقوق محیط زیست</t>
  </si>
  <si>
    <t>&lt;a href="http://hes.msrt.ir/GetFile.php?ClassName=Education&amp;amp;FileIndex=_1579089561&amp;amp;URL=/T_Education/_1579089561_1.pdf" title="دانلود فایل"&gt;دانلود فایل&lt;/a&gt;</t>
  </si>
  <si>
    <t>&lt;a href="http://hes.msrt.ir/GetFile.php?ClassName=Education&amp;amp;FileIndex=Educ_6242&amp;amp;URL=/T_Education/Educ_6242_0.pdf" title="دانلود فایل"&gt;دانلود فایل&lt;/a&gt;</t>
  </si>
  <si>
    <t>حقوق نفت و گاز</t>
  </si>
  <si>
    <t>&lt;a href="http://hes.msrt.ir/GetFile.php?ClassName=Education&amp;amp;FileIndex=Educ_8046&amp;amp;URL=/T_Education/Educ_8046_0.pdf" title="دانلود فایل"&gt;دانلود فایل&lt;/a&gt;</t>
  </si>
  <si>
    <t>&lt;a href="http://hes.msrt.ir/GetFile.php?ClassName=Education&amp;amp;FileIndex=Educ_8003&amp;amp;URL=/T_Education/Educ_8003_0.pdf" title="دانلود فایل"&gt;دانلود فایل&lt;/a&gt;</t>
  </si>
  <si>
    <t>حقوق هوایی</t>
  </si>
  <si>
    <t>1392/04/09</t>
  </si>
  <si>
    <t>&lt;a href="http://hes.msrt.ir/GetFile.php?ClassName=Education&amp;amp;FileIndex=Educ_6243&amp;amp;URL=/T_Education/Educ_6243_0.pdf" title="دانلود فایل"&gt;دانلود فایل&lt;/a&gt;</t>
  </si>
  <si>
    <t>حقوق ورزش</t>
  </si>
  <si>
    <t>&lt;a href="http://hes.msrt.ir/GetFile.php?ClassName=Education&amp;amp;FileIndex=_1663756723&amp;amp;URL=/T_Education/_1663756723_1.pdf" title="دانلود فایل"&gt;دانلود فایل&lt;/a&gt;</t>
  </si>
  <si>
    <t>حقوق پزشکی</t>
  </si>
  <si>
    <t>&lt;a href="http://hes.msrt.ir/GetFile.php?ClassName=Education&amp;amp;FileIndex=1462868988&amp;amp;URL=/T_Education/1462868988_0.pdf" title="دانلود فایل"&gt;دانلود فایل&lt;/a&gt;</t>
  </si>
  <si>
    <t>حقوق کیفری اطفال و نوجوانان</t>
  </si>
  <si>
    <t>&lt;a href="http://hes.msrt.ir/GetFile.php?ClassName=Education&amp;amp;FileIndex=Educ_6239&amp;amp;URL=/T_Education/Educ_6239_0.pdf" title="دانلود فایل"&gt;دانلود فایل&lt;/a&gt;</t>
  </si>
  <si>
    <t>حقوق کیفری و جرم شناسی</t>
  </si>
  <si>
    <t>&lt;a href="http://hes.msrt.ir/GetFile.php?ClassName=Education&amp;amp;FileIndex=_1670416373&amp;amp;URL=/T_Education/_1670416373_1.pdf" title="دانلود فایل"&gt;دانلود فایل&lt;/a&gt;</t>
  </si>
  <si>
    <t>&lt;a href="http://hes.msrt.ir/GetFile.php?ClassName=Education&amp;amp;FileIndex=_1571130727&amp;amp;URL=/T_Education/_1571130727_1.pdf" title="دانلود فایل"&gt;دانلود فایل&lt;/a&gt;</t>
  </si>
  <si>
    <t>&lt;a href="http://hes.msrt.ir/GetFile.php?ClassName=Education&amp;amp;FileIndex=1509870919&amp;amp;URL=/T_Education/1509870919_0.pdf" title="دانلود فایل"&gt;دانلود فایل&lt;/a&gt;</t>
  </si>
  <si>
    <t>حقوق گرایش ارشاد در امور کیفری</t>
  </si>
  <si>
    <t>&lt;a href="http://hes.msrt.ir/GetFile.php?ClassName=Education&amp;amp;FileIndex=Kterm.Ma.20&amp;amp;URL=/T_Education/Kterm.Ma.20_0.pdf" title="دانلود فایل"&gt;دانلود فایل&lt;/a&gt;</t>
  </si>
  <si>
    <t>حقوق گرایش حقوق ثبتی</t>
  </si>
  <si>
    <t>1393/03/18</t>
  </si>
  <si>
    <t>&lt;a href="http://hes.msrt.ir/GetFile.php?ClassName=Education&amp;amp;FileIndex=ksh.mo.70&amp;amp;URL=/T_Education/ksh.mo.70_0.pdf" title="دانلود فایل"&gt;دانلود فایل&lt;/a&gt;</t>
  </si>
  <si>
    <t>حقوقی -کنسولی</t>
  </si>
  <si>
    <t>1370/06/21</t>
  </si>
  <si>
    <t>&lt;a href="http://hes.msrt.ir/GetFile.php?ClassName=Education&amp;amp;FileIndex=Educ_6447&amp;amp;URL=/T_Education/Educ_6447_0.pdf" title="دانلود فایل"&gt;دانلود فایل&lt;/a&gt;</t>
  </si>
  <si>
    <t>حمل و نقل</t>
  </si>
  <si>
    <t>&lt;a href="http://hes.msrt.ir/GetFile.php?ClassName=Education&amp;amp;FileIndex=Educ_1044&amp;amp;URL=/T_Education/Educ_1044_0.pdf" title="دانلود فایل"&gt;دانلود فایل&lt;/a&gt;</t>
  </si>
  <si>
    <t>حمل و نقل جاده ای</t>
  </si>
  <si>
    <t>&lt;a href="http://hes.msrt.ir/GetFile.php?ClassName=Education&amp;amp;FileIndex=_1567944165&amp;amp;URL=/T_Education/_1567944165_1.pdf" title="دانلود فایل"&gt;دانلود فایل&lt;/a&gt;</t>
  </si>
  <si>
    <t>حوزوی</t>
  </si>
  <si>
    <t>1395/11/20</t>
  </si>
  <si>
    <t>حکمت اشراق</t>
  </si>
  <si>
    <t>&lt;a href="http://hes.msrt.ir/GetFile.php?ClassName=Education&amp;amp;FileIndex=Educ_6555&amp;amp;URL=/T_Education/Educ_6555_0.pdf" title="دانلود فایل"&gt;دانلود فایل&lt;/a&gt;</t>
  </si>
  <si>
    <t>&lt;a href="http://hes.msrt.ir/GetFile.php?ClassName=Education&amp;amp;FileIndex=Educ_6617&amp;amp;URL=/T_Education/Educ_6617_0.pdf" title="دانلود فایل"&gt;دانلود فایل&lt;/a&gt;</t>
  </si>
  <si>
    <t>حکمت متعالیه</t>
  </si>
  <si>
    <t>&lt;a href="http://hes.msrt.ir/GetFile.php?ClassName=Education&amp;amp;FileIndex=Educ_6556&amp;amp;URL=/T_Education/Educ_6556_0.pdf" title="دانلود فایل"&gt;دانلود فایل&lt;/a&gt;</t>
  </si>
  <si>
    <t>حکمت هنر اسلامی</t>
  </si>
  <si>
    <t>&lt;a href="http://hes.msrt.ir/GetFile.php?ClassName=Education&amp;amp;FileIndex=Educ_6688&amp;amp;URL=/T_Education/Educ_6688_0.pdf" title="دانلود فایل"&gt;دانلود فایل&lt;/a&gt;</t>
  </si>
  <si>
    <t>&lt;a href="http://hes.msrt.ir/GetFile.php?ClassName=Education&amp;amp;FileIndex=_1633261028&amp;amp;URL=/T_Education/_1633261028_1.pdf" title="دانلود فایل"&gt;دانلود فایل&lt;/a&gt;</t>
  </si>
  <si>
    <t>حکمت هنرهای دینی</t>
  </si>
  <si>
    <t>&lt;a href="http://hes.msrt.ir/GetFile.php?ClassName=Education&amp;amp;FileIndex=Educ_7003&amp;amp;URL=/T_Education/Educ_7003_0.pdf" title="دانلود فایل"&gt;دانلود فایل&lt;/a&gt;</t>
  </si>
  <si>
    <t>حکمت و کلام شیعی</t>
  </si>
  <si>
    <t>&lt;a href="http://hes.msrt.ir/GetFile.php?ClassName=Education&amp;amp;FileIndex=_1612006219&amp;amp;URL=/T_Education/_1612006219_1.pdf" title="دانلود فایل"&gt;دانلود فایل&lt;/a&gt;</t>
  </si>
  <si>
    <t>حکمرانی</t>
  </si>
  <si>
    <t>&lt;a href="http://hes.msrt.ir/GetFile.php?ClassName=Education&amp;amp;FileIndex=_1583563318&amp;amp;URL=/T_Education/_1583563318_1.pdf" title="دانلود فایل"&gt;دانلود فایل&lt;/a&gt;</t>
  </si>
  <si>
    <t>خانواده و سلامت جنسی</t>
  </si>
  <si>
    <t>1395/08/15</t>
  </si>
  <si>
    <t>&lt;a href="http://hes.msrt.ir/GetFile.php?ClassName=Education&amp;amp;FileIndex=_1615296147&amp;amp;URL=/T_Education/_1615296147_1.pdf" title="دانلود فایل"&gt;دانلود فایل&lt;/a&gt;</t>
  </si>
  <si>
    <t>خاکشناسی(علوم خاک) گرایش بیولوژی و بیوتکنولوژی خاک</t>
  </si>
  <si>
    <t>خاکشناسی</t>
  </si>
  <si>
    <t>&lt;a href="http://hes.msrt.ir/GetFile.php?ClassName=Education&amp;amp;FileIndex=Educ_3054&amp;amp;URL=/T_Education/Educ_3054_0.pdf" title="دانلود فایل"&gt;دانلود فایل&lt;/a&gt;</t>
  </si>
  <si>
    <t>خاکشناسی(علوم خاک) گرایش شیمی و حاصلخیزی خاک</t>
  </si>
  <si>
    <t>خاکشناسی(علوم خاک) گرایش فیزیک و حفاظت خاک</t>
  </si>
  <si>
    <t>خاکشناسی(علوم خاک) گرایش پیدایش، رده بندی و ارزیابی خاک</t>
  </si>
  <si>
    <t>&lt;a href="http://hes.msrt.ir/GetFile.php?ClassName=Education&amp;amp;FileIndex=Kpeyvaste.Ar.02&amp;amp;URL=/T_Education/Kpeyvaste.Ar.02_0.pdf" title="دانلود فایل"&gt;دانلود فایل&lt;/a&gt;</t>
  </si>
  <si>
    <t>خبرنگاری -استراتژیک خاص</t>
  </si>
  <si>
    <t>&lt;a href="http://hes.msrt.ir/GetFile.php?ClassName=Education&amp;amp;FileIndex=Educ_5325&amp;amp;URL=/T_Education/Educ_5325_0.pdf" title="دانلود فایل"&gt;دانلود فایل&lt;/a&gt;</t>
  </si>
  <si>
    <t>خبرنگاری گرایش خبرنگاری اجتماعی</t>
  </si>
  <si>
    <t>&lt;a href="http://hes.msrt.ir/GetFile.php?ClassName=Education&amp;amp;FileIndex=Kpeyvaste.Ar.01&amp;amp;URL=/T_Education/Kpeyvaste.Ar.01_0.pdf" title="دانلود فایل"&gt;دانلود فایل&lt;/a&gt;</t>
  </si>
  <si>
    <t>خبرنگاری گرایش خبرنگاری اقتصادی</t>
  </si>
  <si>
    <t>خبرنگاری گرایش خبرنگاری سیاسی</t>
  </si>
  <si>
    <t>خبرنگاری گرایش خبرنگاری علوم استراتژیک</t>
  </si>
  <si>
    <t>خبرنگاری گرایش خبرنگاری فرهنگی و هنری</t>
  </si>
  <si>
    <t>خبرنگاری گرایش خبرنگاری ورزشی</t>
  </si>
  <si>
    <t>خدمات اداری</t>
  </si>
  <si>
    <t>&lt;a href="http://hes.msrt.ir/GetFile.php?ClassName=Education&amp;amp;FileIndex=Educ_6153&amp;amp;URL=/T_Education/Educ_6153_0.pdf" title="دانلود فایل"&gt;دانلود فایل&lt;/a&gt;</t>
  </si>
  <si>
    <t>خدمات بازرگانی بین المللی</t>
  </si>
  <si>
    <t>&lt;a href="http://hes.msrt.ir/GetFile.php?ClassName=Education&amp;amp;FileIndex=_1576648372&amp;amp;URL=/T_Education/_1576648372_1.pdf" title="دانلود فایل"&gt;دانلود فایل&lt;/a&gt;</t>
  </si>
  <si>
    <t>&lt;a href="http://hes.msrt.ir/GetFile.php?ClassName=Education&amp;amp;FileIndex=Term.Ma.47&amp;amp;URL=/T_Education/Term.Ma.47_0.pdf" title="دانلود فایل"&gt;دانلود فایل&lt;/a&gt;</t>
  </si>
  <si>
    <t>خدمات میهمانداری اقامتی</t>
  </si>
  <si>
    <t>&lt;a href="http://hes.msrt.ir/GetFile.php?ClassName=Education&amp;amp;FileIndex=1503811796&amp;amp;URL=/T_Education/1503811796_0.pdf" title="دانلود فایل"&gt;دانلود فایل&lt;/a&gt;</t>
  </si>
  <si>
    <t>خدمات میهمانداری پذیرایی</t>
  </si>
  <si>
    <t>&lt;a href="http://hes.msrt.ir/GetFile.php?ClassName=Education&amp;amp;FileIndex=1503811707&amp;amp;URL=/T_Education/1503811707_0.pdf" title="دانلود فایل"&gt;دانلود فایل&lt;/a&gt;</t>
  </si>
  <si>
    <t>خدمات هتلداری بیمارستان</t>
  </si>
  <si>
    <t>&lt;a href="http://hes.msrt.ir/GetFile.php?ClassName=Education&amp;amp;FileIndex=_1576591680&amp;amp;URL=/T_Education/_1576591680_1.pdf" title="دانلود فایل"&gt;دانلود فایل&lt;/a&gt;</t>
  </si>
  <si>
    <t>&lt;a href="http://hes.msrt.ir/GetFile.php?ClassName=Education&amp;amp;FileIndex=Term.In.38&amp;amp;URL=/T_Education/Term.In.38_0.pdf" title="دانلود فایل"&gt;دانلود فایل&lt;/a&gt;</t>
  </si>
  <si>
    <t>&lt;a href="http://hes.msrt.ir/GetFile.php?ClassName=Education&amp;amp;FileIndex=kd.mo.27&amp;amp;URL=/T_Education/kd.mo.27_0.pdf" title="دانلود فایل"&gt;دانلود فایل&lt;/a&gt;</t>
  </si>
  <si>
    <t>1399/10/22</t>
  </si>
  <si>
    <t>&lt;a href="http://hes.msrt.ir/GetFile.php?ClassName=Education&amp;amp;FileIndex=_1619947696&amp;amp;URL=/T_Education/_1619947696_1.pdf" title="دانلود فایل"&gt;دانلود فایل&lt;/a&gt;</t>
  </si>
  <si>
    <t>خلبانی بالگرد</t>
  </si>
  <si>
    <t>&lt;a href="http://hes.msrt.ir/GetFile.php?ClassName=Education&amp;amp;FileIndex=1501494851&amp;amp;URL=/T_Education/1501494851_0.pdf" title="دانلود فایل"&gt;دانلود فایل&lt;/a&gt;</t>
  </si>
  <si>
    <t>خلبانی هلیکوپتر</t>
  </si>
  <si>
    <t>&lt;a href="http://hes.msrt.ir/GetFile.php?ClassName=Education&amp;amp;FileIndex=Educ_1207&amp;amp;URL=/T_Education/Educ_1207_0.pdf" title="دانلود فایل"&gt;دانلود فایل&lt;/a&gt;</t>
  </si>
  <si>
    <t>خلبانی پهپاد</t>
  </si>
  <si>
    <t>&lt;a href="http://hes.msrt.ir/GetFile.php?ClassName=Education&amp;amp;FileIndex=1477212098&amp;amp;URL=/T_Education/1477212098_0.pdf" title="دانلود فایل"&gt;دانلود فایل&lt;/a&gt;</t>
  </si>
  <si>
    <t>خوانندگی آواز ایرانی و تک خوانی</t>
  </si>
  <si>
    <t>&lt;a href="http://hes.msrt.ir/GetFile.php?ClassName=Education&amp;amp;FileIndex=peyvaste.Ar.26&amp;amp;URL=/T_Education/peyvaste.Ar.26_0.pdf" title="دانلود فایل"&gt;دانلود فایل&lt;/a&gt;</t>
  </si>
  <si>
    <t>دامپروری</t>
  </si>
  <si>
    <t>&lt;a href="http://hes.msrt.ir/GetFile.php?ClassName=Education&amp;amp;FileIndex=Educ_3026&amp;amp;URL=/T_Education/Educ_3026_0.pdf" title="دانلود فایل"&gt;دانلود فایل&lt;/a&gt;</t>
  </si>
  <si>
    <t>دکتری عمومی</t>
  </si>
  <si>
    <t>1366/08/16</t>
  </si>
  <si>
    <t>&lt;a href="http://hes.msrt.ir/GetFile.php?ClassName=Education&amp;amp;FileIndex=Educ_4040&amp;amp;URL=/T_Education/Educ_4040_0.pdf" title="دانلود فایل"&gt;دانلود فایل&lt;/a&gt;</t>
  </si>
  <si>
    <t>1395/12/25</t>
  </si>
  <si>
    <t>&lt;a href="http://hes.msrt.ir/GetFile.php?ClassName=Education&amp;amp;FileIndex=1493015335&amp;amp;URL=/T_Education/1493015335_0.pdf" title="دانلود فایل"&gt;دانلود فایل&lt;/a&gt;</t>
  </si>
  <si>
    <t>دانش اجتماعی مسلمین</t>
  </si>
  <si>
    <t>&lt;a href="http://hes.msrt.ir/GetFile.php?ClassName=Education&amp;amp;FileIndex=Educ_5183&amp;amp;URL=/T_Education/Educ_5183_0.pdf" title="دانلود فایل"&gt;دانلود فایل&lt;/a&gt;</t>
  </si>
  <si>
    <t>&lt;a href="http://hes.msrt.ir/GetFile.php?ClassName=Education&amp;amp;FileIndex=1466325118&amp;amp;URL=/T_Education/1466325118_0.pdf" title="دانلود فایل"&gt;دانلود فایل&lt;/a&gt;</t>
  </si>
  <si>
    <t>&lt;a href="http://hes.msrt.ir/GetFile.php?ClassName=Education&amp;amp;FileIndex=Educ_13068&amp;amp;URL=/T_Education/Educ_13068_0.pdf" title="دانلود فایل"&gt;دانلود فایل&lt;/a&gt;</t>
  </si>
  <si>
    <t>دانشنامه نگاری</t>
  </si>
  <si>
    <t>علم اطلاعات و دانش شناسی</t>
  </si>
  <si>
    <t>&lt;a href="http://hes.msrt.ir/GetFile.php?ClassName=Education&amp;amp;FileIndex=1465976090&amp;amp;URL=/T_Education/1465976090_0.pdf" title="دانلود فایل"&gt;دانلود فایل&lt;/a&gt;</t>
  </si>
  <si>
    <t>دبیر فنی  اتو مکانیک</t>
  </si>
  <si>
    <t>1371/04/16</t>
  </si>
  <si>
    <t>&lt;a href="http://hes.msrt.ir/GetFile.php?ClassName=Education&amp;amp;FileIndex=Educ_1208&amp;amp;URL=/T_Education/Educ_1208_0.pdf" title="دانلود فایل"&gt;دانلود فایل&lt;/a&gt;</t>
  </si>
  <si>
    <t>دبیری الهیات و معارف اسلامی</t>
  </si>
  <si>
    <t>&lt;a href="http://hes.msrt.ir/GetFile.php?ClassName=Education&amp;amp;FileIndex=Educ_6421&amp;amp;URL=/T_Education/Educ_6421_0.pdf" title="دانلود فایل"&gt;دانلود فایل&lt;/a&gt;</t>
  </si>
  <si>
    <t>دبیری زبان و ادبیات عربی</t>
  </si>
  <si>
    <t>1376/09/09</t>
  </si>
  <si>
    <t>&lt;a href="http://hes.msrt.ir/GetFile.php?ClassName=Education&amp;amp;FileIndex=Educ_6414&amp;amp;URL=/T_Education/Educ_6414_0.pdf" title="دانلود فایل"&gt;دانلود فایل&lt;/a&gt;</t>
  </si>
  <si>
    <t>دبیری زمین شناسی</t>
  </si>
  <si>
    <t>1362/12/22</t>
  </si>
  <si>
    <t>&lt;a href="http://hes.msrt.ir/GetFile.php?ClassName=Education&amp;amp;FileIndex=_1626079538&amp;amp;URL=/T_Education/_1626079538_1.pdf" title="دانلود فایل"&gt;دانلود فایل&lt;/a&gt;</t>
  </si>
  <si>
    <t>دریانوردی</t>
  </si>
  <si>
    <t>1367/09/11</t>
  </si>
  <si>
    <t>&lt;a href="http://hes.msrt.ir/GetFile.php?ClassName=Education&amp;amp;FileIndex=1464767117&amp;amp;URL=/T_Education/1464767117_0.pdf" title="دانلود فایل"&gt;دانلود فایل&lt;/a&gt;</t>
  </si>
  <si>
    <t>دریانوردی (ناوبری)</t>
  </si>
  <si>
    <t>&lt;a href="http://hes.msrt.ir/GetFile.php?ClassName=Education&amp;amp;FileIndex=Educ_8085&amp;amp;URL=/T_Education/Educ_8085_0.pdf" title="دانلود فایل"&gt;دانلود فایل&lt;/a&gt;</t>
  </si>
  <si>
    <t>دریانوردی گرایش بندر و کشتیرانی</t>
  </si>
  <si>
    <t>&lt;a href="http://hes.msrt.ir/GetFile.php?ClassName=Education&amp;amp;FileIndex=Educ_8061&amp;amp;URL=/T_Education/Educ_8061_0.pdf" title="دانلود فایل"&gt;دانلود فایل&lt;/a&gt;</t>
  </si>
  <si>
    <t>1400/03/09</t>
  </si>
  <si>
    <t>&lt;a href="http://hes.msrt.ir/GetFile.php?ClassName=Education&amp;amp;FileIndex=_1628414408&amp;amp;URL=/T_Education/_1628414408_1.pdf" title="دانلود فایل"&gt;دانلود فایل&lt;/a&gt;</t>
  </si>
  <si>
    <t>دریانوردی گرایش حمل و نقل دریایی</t>
  </si>
  <si>
    <t>&lt;a href="http://hes.msrt.ir/GetFile.php?ClassName=Education&amp;amp;FileIndex=1527665808&amp;amp;URL=/T_Education/1527665808_1.pdf" title="دانلود فایل"&gt;دانلود فایل&lt;/a&gt;</t>
  </si>
  <si>
    <t>&lt;a href="http://hes.msrt.ir/GetFile.php?ClassName=Education&amp;amp;FileIndex=1465191224&amp;amp;URL=/T_Education/1465191224_0.pdf" title="دانلود فایل"&gt;دانلود فایل&lt;/a&gt;</t>
  </si>
  <si>
    <t>دوره های دانش افزایی و توانمند سازی اعضای هیات علمی</t>
  </si>
  <si>
    <t>1395/10/26</t>
  </si>
  <si>
    <t>&lt;a href="http://hes.msrt.ir/GetFile.php?ClassName=Education&amp;amp;FileIndex=1485152917&amp;amp;URL=/T_Education/1485152917_0.pdf" title="دانلود فایل"&gt;دانلود فایل&lt;/a&gt;</t>
  </si>
  <si>
    <t>دین شناسی</t>
  </si>
  <si>
    <t>&lt;a href="http://hes.msrt.ir/GetFile.php?ClassName=Education&amp;amp;FileIndex=Educ_13069&amp;amp;URL=/T_Education/Educ_13069_0.pdf" title="دانلود فایل"&gt;دانلود فایل&lt;/a&gt;</t>
  </si>
  <si>
    <t>1397/06/29</t>
  </si>
  <si>
    <t>&lt;a href="http://hes.msrt.ir/GetFile.php?ClassName=Education&amp;amp;FileIndex=_1671961839&amp;amp;URL=/T_Education/_1671961839_1.pdf" title="دانلود فایل"&gt;دانلود فایل&lt;/a&gt;</t>
  </si>
  <si>
    <t>دین و رسانه</t>
  </si>
  <si>
    <t>&lt;a href="http://hes.msrt.ir/GetFile.php?ClassName=Education&amp;amp;FileIndex=1533717765&amp;amp;URL=/T_Education/1533717765_1.pdf" title="دانلود فایل"&gt;دانلود فایل&lt;/a&gt;</t>
  </si>
  <si>
    <t>دین ورسانه</t>
  </si>
  <si>
    <t>&lt;a href="http://hes.msrt.ir/GetFile.php?ClassName=Education&amp;amp;FileIndex=Educ_5185&amp;amp;URL=/T_Education/Educ_5185_0.pdf" title="دانلود فایل"&gt;دانلود فایل&lt;/a&gt;</t>
  </si>
  <si>
    <t>دین پژوهی</t>
  </si>
  <si>
    <t>&lt;a href="http://hes.msrt.ir/GetFile.php?ClassName=Education&amp;amp;FileIndex=Educ_6558&amp;amp;URL=/T_Education/Educ_6558_0.pdf" title="دانلود فایل"&gt;دانلود فایل&lt;/a&gt;</t>
  </si>
  <si>
    <t>&lt;a href="http://hes.msrt.ir/GetFile.php?ClassName=Education&amp;amp;FileIndex=_1633263001&amp;amp;URL=/T_Education/_1633263001_1.pdf" title="دانلود فایل"&gt;دانلود فایل&lt;/a&gt;</t>
  </si>
  <si>
    <t>دیپلماسی و سازمان های بین المللی</t>
  </si>
  <si>
    <t>1399/07/12</t>
  </si>
  <si>
    <t>&lt;a href="http://hes.msrt.ir/GetFile.php?ClassName=Education&amp;amp;FileIndex=_1602490510&amp;amp;URL=/T_Education/_1602490510_1.pdf" title="دانلود فایل"&gt;دانلود فایل&lt;/a&gt;</t>
  </si>
  <si>
    <t>دیپلماسی و سازمانهای بین المللی گرایش دیپلماسی در سازمانهای اقتصادی بین المللی</t>
  </si>
  <si>
    <t>1380/03/06</t>
  </si>
  <si>
    <t>&lt;a href="http://hes.msrt.ir/GetFile.php?ClassName=Education&amp;amp;FileIndex=1492666858&amp;amp;URL=/T_Education/1492666858_0.pdf" title="دانلود فایل"&gt;دانلود فایل&lt;/a&gt;</t>
  </si>
  <si>
    <t>دیپلماسی و سازمانهای بین المللی گرایش دیپلماسی نوین</t>
  </si>
  <si>
    <t>&lt;a href="http://hes.msrt.ir/GetFile.php?ClassName=Education&amp;amp;FileIndex=1492666967&amp;amp;URL=/T_Education/1492666967_0.pdf" title="دانلود فایل"&gt;دانلود فایل&lt;/a&gt;</t>
  </si>
  <si>
    <t>دیپلماسی و سازمانهای بین المللی گرایش سازمانهای بین المللی و حقوق بشر</t>
  </si>
  <si>
    <t>&lt;a href="http://hes.msrt.ir/GetFile.php?ClassName=Education&amp;amp;FileIndex=1492666645&amp;amp;URL=/T_Education/1492666645_0.pdf" title="دانلود فایل"&gt;دانلود فایل&lt;/a&gt;</t>
  </si>
  <si>
    <t>دیپلماسی و سازمانهای بین المللی گرایش سازمانهای بین المللی و حقوق بین الملل</t>
  </si>
  <si>
    <t>&lt;a href="http://hes.msrt.ir/GetFile.php?ClassName=Education&amp;amp;FileIndex=1492666530&amp;amp;URL=/T_Education/1492666530_0.pdf" title="دانلود فایل"&gt;دانلود فایل&lt;/a&gt;</t>
  </si>
  <si>
    <t>دیپلماسی و سازمانهای بین المللی گرایش سازمانهای بین المللی و صلح و امنیت بین المللی</t>
  </si>
  <si>
    <t>&lt;a href="http://hes.msrt.ir/GetFile.php?ClassName=Education&amp;amp;FileIndex=1492666277&amp;amp;URL=/T_Education/1492666277_0.pdf" title="دانلود فایل"&gt;دانلود فایل&lt;/a&gt;</t>
  </si>
  <si>
    <t>دیپلماسی و سازمانهای بین المللی گرایش سازمانهای بین المللی و محیط زیست</t>
  </si>
  <si>
    <t>&lt;a href="http://hes.msrt.ir/GetFile.php?ClassName=Education&amp;amp;FileIndex=1492666722&amp;amp;URL=/T_Education/1492666722_0.pdf" title="دانلود فایل"&gt;دانلود فایل&lt;/a&gt;</t>
  </si>
  <si>
    <t>رادیو گرایش سردبیری و تهیه کنندگی</t>
  </si>
  <si>
    <t>&lt;a href="http://hes.msrt.ir/GetFile.php?ClassName=Education&amp;amp;FileIndex=Educ_7052&amp;amp;URL=/T_Education/Educ_7052_0.pdf" title="دانلود فایل"&gt;دانلود فایل&lt;/a&gt;</t>
  </si>
  <si>
    <t>رادیو گرایش نویسندگی</t>
  </si>
  <si>
    <t>رادیولوژی دامپزشکی</t>
  </si>
  <si>
    <t>&lt;a href="http://hes.msrt.ir/GetFile.php?ClassName=Education&amp;amp;FileIndex=1506418130&amp;amp;URL=/T_Education/1506418130_0.pdf" title="دانلود فایل"&gt;دانلود فایل&lt;/a&gt;</t>
  </si>
  <si>
    <t>رادیولوژی دامپزشکی (دستیاری)</t>
  </si>
  <si>
    <t>&lt;a href="http://hes.msrt.ir/GetFile.php?ClassName=Education&amp;amp;FileIndex=Educ_4010&amp;amp;URL=/T_Education/Educ_4010_0.pdf" title="دانلود فایل"&gt;دانلود فایل&lt;/a&gt;</t>
  </si>
  <si>
    <t>راهبری لکوموتیو</t>
  </si>
  <si>
    <t>&lt;a href="http://hes.msrt.ir/GetFile.php?ClassName=Education&amp;amp;FileIndex=_1576587587&amp;amp;URL=/T_Education/_1576587587_1.pdf" title="دانلود فایل"&gt;دانلود فایل&lt;/a&gt;</t>
  </si>
  <si>
    <t>راهنمایی و مشاوره</t>
  </si>
  <si>
    <t>1400/03/11</t>
  </si>
  <si>
    <t>&lt;a href="http://hes.msrt.ir/GetFile.php?ClassName=Education&amp;amp;FileIndex=_1627201939&amp;amp;URL=/T_Education/_1627201939_1.pdf" title="دانلود فایل"&gt;دانلود فایل&lt;/a&gt;</t>
  </si>
  <si>
    <t>راهنمایی و مشاوره گرایش فعالیت های پرورشی</t>
  </si>
  <si>
    <t>&lt;a href="http://hes.msrt.ir/GetFile.php?ClassName=Education&amp;amp;FileIndex=1466230662&amp;amp;URL=/T_Education/1466230662_0.pdf" title="دانلود فایل"&gt;دانلود فایل&lt;/a&gt;</t>
  </si>
  <si>
    <t>راهنمایی و مشاوره گرایش مشاوره</t>
  </si>
  <si>
    <t>&lt;a href="http://hes.msrt.ir/GetFile.php?ClassName=Education&amp;amp;FileIndex=1466230580&amp;amp;URL=/T_Education/1466230580_0.pdf" title="دانلود فایل"&gt;دانلود فایل&lt;/a&gt;</t>
  </si>
  <si>
    <t>رسوب شناسی و سنگ شناسی رسوبی</t>
  </si>
  <si>
    <t>&lt;a href="http://hes.msrt.ir/GetFile.php?ClassName=Education&amp;amp;FileIndex=Educ_2085&amp;amp;URL=/T_Education/Educ_2085_0.pdf" title="دانلود فایل"&gt;دانلود فایل&lt;/a&gt;</t>
  </si>
  <si>
    <t>رشته های پزشکی و مرتبط با آن</t>
  </si>
  <si>
    <t>رشد و پرورش کودکان پیش دبستانی</t>
  </si>
  <si>
    <t>&lt;a href="http://hes.msrt.ir/GetFile.php?ClassName=Education&amp;amp;FileIndex=Educ_6485&amp;amp;URL=/T_Education/Educ_6485_0.pdf" title="دانلود فایل"&gt;دانلود فایل&lt;/a&gt;</t>
  </si>
  <si>
    <t>&lt;a href="http://hes.msrt.ir/GetFile.php?ClassName=Education&amp;amp;FileIndex=Educ_6486&amp;amp;URL=/T_Education/Educ_6486_0.pdf" title="دانلود فایل"&gt;دانلود فایل&lt;/a&gt;</t>
  </si>
  <si>
    <t>رشد و پرورش کودکان پیش دبستانی گرایش پرورش کودکان عادی</t>
  </si>
  <si>
    <t>&lt;a href="http://hes.msrt.ir/GetFile.php?ClassName=Education&amp;amp;FileIndex=1466237193&amp;amp;URL=/T_Education/1466237193_0.pdf" title="دانلود فایل"&gt;دانلود فایل&lt;/a&gt;</t>
  </si>
  <si>
    <t>رشد و پرورش کودکان پیش دبستانی گرایش کودکان با نیازهای ویژه</t>
  </si>
  <si>
    <t>&lt;a href="http://hes.msrt.ir/GetFile.php?ClassName=Education&amp;amp;FileIndex=1466237310&amp;amp;URL=/T_Education/1466237310_0.pdf" title="دانلود فایل"&gt;دانلود فایل&lt;/a&gt;</t>
  </si>
  <si>
    <t>رفاه اجتماعی</t>
  </si>
  <si>
    <t>&lt;a href="http://hes.msrt.ir/GetFile.php?ClassName=Education&amp;amp;FileIndex=1474099955&amp;amp;URL=/T_Education/1474099955_0.pdf" title="دانلود فایل"&gt;دانلود فایل&lt;/a&gt;</t>
  </si>
  <si>
    <t>رفتار حرکتی</t>
  </si>
  <si>
    <t>1396/09/21</t>
  </si>
  <si>
    <t>&lt;a href="http://hes.msrt.ir/GetFile.php?ClassName=Education&amp;amp;FileIndex=1534311771&amp;amp;URL=/T_Education/1534311771_1.pdf" title="دانلود فایل"&gt;دانلود فایل&lt;/a&gt;</t>
  </si>
  <si>
    <t>رفتار حرکتی گرایش آموزش تربیت بدنی</t>
  </si>
  <si>
    <t>&lt;a href="http://hes.msrt.ir/GetFile.php?ClassName=Education&amp;amp;FileIndex=Educ_5189&amp;amp;URL=/T_Education/Educ_5189_0.pdf" title="دانلود فایل"&gt;دانلود فایل&lt;/a&gt;</t>
  </si>
  <si>
    <t>&lt;a href="http://hes.msrt.ir/GetFile.php?ClassName=Education&amp;amp;FileIndex=Educ_5056&amp;amp;URL=/T_Education/Educ_5056_0.pdf" title="دانلود فایل"&gt;دانلود فایل&lt;/a&gt;</t>
  </si>
  <si>
    <t>رفتار حرکتی گرایش رشد حرکتی</t>
  </si>
  <si>
    <t>&lt;a href="http://hes.msrt.ir/GetFile.php?ClassName=Education&amp;amp;FileIndex=Educ_5187&amp;amp;URL=/T_Education/Educ_5187_0.pdf" title="دانلود فایل"&gt;دانلود فایل&lt;/a&gt;</t>
  </si>
  <si>
    <t>&lt;a href="http://hes.msrt.ir/GetFile.php?ClassName=Education&amp;amp;FileIndex=Educ_5053&amp;amp;URL=/T_Education/Educ_5053_0.pdf" title="دانلود فایل"&gt;دانلود فایل&lt;/a&gt;</t>
  </si>
  <si>
    <t>رفتار حرکتی گرایش کنترل حرکتی</t>
  </si>
  <si>
    <t>&lt;a href="http://hes.msrt.ir/GetFile.php?ClassName=Education&amp;amp;FileIndex=Educ_5055&amp;amp;URL=/T_Education/Educ_5055_0.pdf" title="دانلود فایل"&gt;دانلود فایل&lt;/a&gt;</t>
  </si>
  <si>
    <t>رفتار حرکتی گرایش یادگیری حرکتی</t>
  </si>
  <si>
    <t>&lt;a href="http://hes.msrt.ir/GetFile.php?ClassName=Education&amp;amp;FileIndex=Educ_5054&amp;amp;URL=/T_Education/Educ_5054_0.pdf" title="دانلود فایل"&gt;دانلود فایل&lt;/a&gt;</t>
  </si>
  <si>
    <t>رفتار حرکتی گرایش یادگیری و کنترل حرکتی</t>
  </si>
  <si>
    <t>&lt;a href="http://hes.msrt.ir/GetFile.php?ClassName=Education&amp;amp;FileIndex=Educ_5188&amp;amp;URL=/T_Education/Educ_5188_0.pdf" title="دانلود فایل"&gt;دانلود فایل&lt;/a&gt;</t>
  </si>
  <si>
    <t>رمز</t>
  </si>
  <si>
    <t>1377/02/27</t>
  </si>
  <si>
    <t>&lt;a href="http://hes.msrt.ir/GetFile.php?ClassName=Education&amp;amp;FileIndex=1473246703&amp;amp;URL=/T_Education/1473246703_0.pdf" title="دانلود فایل"&gt;دانلود فایل&lt;/a&gt;</t>
  </si>
  <si>
    <t>روابط بین الملل</t>
  </si>
  <si>
    <t>&lt;a href="http://hes.msrt.ir/GetFile.php?ClassName=Education&amp;amp;FileIndex=Educ_5190&amp;amp;URL=/T_Education/Educ_5190_0.pdf" title="دانلود فایل"&gt;دانلود فایل&lt;/a&gt;</t>
  </si>
  <si>
    <t>1372/08/16</t>
  </si>
  <si>
    <t>&lt;a href="http://hes.msrt.ir/GetFile.php?ClassName=Education&amp;amp;FileIndex=Educ_5057&amp;amp;URL=/T_Education/Educ_5057_0.pdf" title="دانلود فایل"&gt;دانلود فایل&lt;/a&gt;</t>
  </si>
  <si>
    <t>روابط بین الملل گرایش دیپلماسی کنترل تسلیحات</t>
  </si>
  <si>
    <t>&lt;a href="http://hes.msrt.ir/GetFile.php?ClassName=Education&amp;amp;FileIndex=1473138877&amp;amp;URL=/T_Education/1473138877_0.pdf" title="دانلود فایل"&gt;دانلود فایل&lt;/a&gt;</t>
  </si>
  <si>
    <t>روابط سیاسی (روابط دیپلماتیک)</t>
  </si>
  <si>
    <t>1365/09/22</t>
  </si>
  <si>
    <t>&lt;a href="http://hes.msrt.ir/GetFile.php?ClassName=Education&amp;amp;FileIndex=Educ_5283&amp;amp;URL=/T_Education/Educ_5283_0.pdf" title="دانلود فایل"&gt;دانلود فایل&lt;/a&gt;</t>
  </si>
  <si>
    <t>1383/05/17</t>
  </si>
  <si>
    <t>&lt;a href="http://hes.msrt.ir/GetFile.php?ClassName=Education&amp;amp;FileIndex=Educ_5284&amp;amp;URL=/T_Education/Educ_5284_0.pdf" title="دانلود فایل"&gt;دانلود فایل&lt;/a&gt;</t>
  </si>
  <si>
    <t>روابط عمومی گرایش روابط عمومی و امور اجتماعی</t>
  </si>
  <si>
    <t>&lt;a href="http://hes.msrt.ir/GetFile.php?ClassName=Education&amp;amp;FileIndex=_1644651321&amp;amp;URL=/T_Education/_1644651321_1.pdf" title="دانلود فایل"&gt;دانلود فایل&lt;/a&gt;</t>
  </si>
  <si>
    <t>روابط عمومی گرایش روابط عمومی و امور بین الملل</t>
  </si>
  <si>
    <t>روابط عمومی گرایش روابط عمومی و امور فرهنگی</t>
  </si>
  <si>
    <t>روابط عمومی گرایش روابط عمومی و رسانه های اجتماعی</t>
  </si>
  <si>
    <t>روابط عمومی گرایش روابط عمومی، صنعت و بازرگانی</t>
  </si>
  <si>
    <t>روان شناسی اجتماعی</t>
  </si>
  <si>
    <t>&lt;a href="http://hes.msrt.ir/GetFile.php?ClassName=Education&amp;amp;FileIndex=_1579086331&amp;amp;URL=/T_Education/_1579086331_1.pdf" title="دانلود فایل"&gt;دانلود فایل&lt;/a&gt;</t>
  </si>
  <si>
    <t>روان شناسی بالینی</t>
  </si>
  <si>
    <t>1399/10/29</t>
  </si>
  <si>
    <t>&lt;a href="http://hes.msrt.ir/GetFile.php?ClassName=Education&amp;amp;FileIndex=_1631168528&amp;amp;URL=/T_Education/_1631168528_1.pdf" title="دانلود فایل"&gt;دانلود فایل&lt;/a&gt;</t>
  </si>
  <si>
    <t>1399/10/15</t>
  </si>
  <si>
    <t>&lt;a href="http://hes.msrt.ir/GetFile.php?ClassName=Education&amp;amp;FileIndex=_1631590197&amp;amp;URL=/T_Education/_1631590197_1.pdf" title="دانلود فایل"&gt;دانلود فایل&lt;/a&gt;</t>
  </si>
  <si>
    <t>روان شناسی سلامت</t>
  </si>
  <si>
    <t>&lt;a href="http://hes.msrt.ir/GetFile.php?ClassName=Education&amp;amp;FileIndex=_1629795424&amp;amp;URL=/T_Education/_1629795424_1.pdf" title="دانلود فایل"&gt;دانلود فایل&lt;/a&gt;</t>
  </si>
  <si>
    <t>&lt;a href="http://hes.msrt.ir/GetFile.php?ClassName=Education&amp;amp;FileIndex=_1655014091&amp;amp;URL=/T_Education/_1655014091_1.pdf" title="دانلود فایل"&gt;دانلود فایل&lt;/a&gt;</t>
  </si>
  <si>
    <t>&lt;a href="http://hes.msrt.ir/GetFile.php?ClassName=Education&amp;amp;FileIndex=_1655886574&amp;amp;URL=/T_Education/_1655886574_1.pdf" title="دانلود فایل"&gt;دانلود فایل&lt;/a&gt;</t>
  </si>
  <si>
    <t>روان شناسی صنعتی و سازمانی</t>
  </si>
  <si>
    <t>&lt;a href="http://hes.msrt.ir/GetFile.php?ClassName=Education&amp;amp;FileIndex=1506931920&amp;amp;URL=/T_Education/1506931920_0.pdf" title="دانلود فایل"&gt;دانلود فایل&lt;/a&gt;</t>
  </si>
  <si>
    <t>1395/08/03</t>
  </si>
  <si>
    <t>&lt;a href="http://hes.msrt.ir/GetFile.php?ClassName=Education&amp;amp;FileIndex=1493030312&amp;amp;URL=/T_Education/1493030312_0.pdf" title="دانلود فایل"&gt;دانلود فایل&lt;/a&gt;</t>
  </si>
  <si>
    <t>روان شناسی گرایش روان شناسی ترافیک و حمل و نقل</t>
  </si>
  <si>
    <t>&lt;a href="http://hes.msrt.ir/GetFile.php?ClassName=Education&amp;amp;FileIndex=_1668422517&amp;amp;URL=/T_Education/_1668422517_1.pdf" title="دانلود فایل"&gt;دانلود فایل&lt;/a&gt;</t>
  </si>
  <si>
    <t>روان شناسی گرایش روانشناسی دین</t>
  </si>
  <si>
    <t>1395/09/13</t>
  </si>
  <si>
    <t>&lt;a href="http://hes.msrt.ir/GetFile.php?ClassName=Education&amp;amp;FileIndex=1481627965&amp;amp;URL=/T_Education/1481627965_0.pdf" title="دانلود فایل"&gt;دانلود فایل&lt;/a&gt;</t>
  </si>
  <si>
    <t>1391/12/13</t>
  </si>
  <si>
    <t>&lt;a href="http://hes.msrt.ir/GetFile.php?ClassName=Education&amp;amp;FileIndex=_1570614078&amp;amp;URL=/T_Education/_1570614078_1.pdf" title="دانلود فایل"&gt;دانلود فایل&lt;/a&gt;</t>
  </si>
  <si>
    <t>1367/03/06</t>
  </si>
  <si>
    <t>&lt;a href="http://hes.msrt.ir/GetFile.php?ClassName=Education&amp;amp;FileIndex=_1571563327&amp;amp;URL=/T_Education/_1571563327_1.pdf" title="دانلود فایل"&gt;دانلود فایل&lt;/a&gt;</t>
  </si>
  <si>
    <t>روانشناسی  سلامت</t>
  </si>
  <si>
    <t>&lt;a href="http://hes.msrt.ir/GetFile.php?ClassName=Education&amp;amp;FileIndex=Educ_6030&amp;amp;URL=/T_Education/Educ_6030_0.pdf" title="دانلود فایل"&gt;دانلود فایل&lt;/a&gt;</t>
  </si>
  <si>
    <t>روانشناسی - اصلاح و تربیت</t>
  </si>
  <si>
    <t>&lt;a href="http://hes.msrt.ir/GetFile.php?ClassName=Education&amp;amp;FileIndex=Educ_6450&amp;amp;URL=/T_Education/Educ_6450_0.pdf" title="دانلود فایل"&gt;دانلود فایل&lt;/a&gt;</t>
  </si>
  <si>
    <t>روانشناسی اسلام گرایش  روانشناسی مثبت گرا</t>
  </si>
  <si>
    <t>&lt;a href="http://hes.msrt.ir/GetFile.php?ClassName=Education&amp;amp;FileIndex=Educ_6613&amp;amp;URL=/T_Education/Educ_6613_0.pdf" title="دانلود فایل"&gt;دانلود فایل&lt;/a&gt;</t>
  </si>
  <si>
    <t>روانشناسی اسلامی</t>
  </si>
  <si>
    <t>&lt;a href="http://hes.msrt.ir/GetFile.php?ClassName=Education&amp;amp;FileIndex=_1629917447&amp;amp;URL=/T_Education/_1629917447_1.pdf" title="دانلود فایل"&gt;دانلود فایل&lt;/a&gt;</t>
  </si>
  <si>
    <t>روانشناسی اسلامی گرایش  روانشناسی مثبت گرا</t>
  </si>
  <si>
    <t>&lt;a href="http://hes.msrt.ir/GetFile.php?ClassName=Education&amp;amp;FileIndex=_1643441665&amp;amp;URL=/T_Education/_1643441665_1.pdf" title="دانلود فایل"&gt;دانلود فایل&lt;/a&gt;</t>
  </si>
  <si>
    <t>روانشناسی بالینی</t>
  </si>
  <si>
    <t>1371/03/30</t>
  </si>
  <si>
    <t>&lt;a href="http://hes.msrt.ir/GetFile.php?ClassName=Education&amp;amp;FileIndex=Educ_6246&amp;amp;URL=/T_Education/Educ_6246_0.pdf" title="دانلود فایل"&gt;دانلود فایل&lt;/a&gt;</t>
  </si>
  <si>
    <t>&lt;a href="http://hes.msrt.ir/GetFile.php?ClassName=Education&amp;amp;FileIndex=Educ_6028&amp;amp;URL=/T_Education/Educ_6028_0.pdf" title="دانلود فایل"&gt;دانلود فایل&lt;/a&gt;</t>
  </si>
  <si>
    <t>روانشناسی بالینی کودک و نوجوان</t>
  </si>
  <si>
    <t>1381/10/25</t>
  </si>
  <si>
    <t>&lt;a href="http://hes.msrt.ir/GetFile.php?ClassName=Education&amp;amp;FileIndex=1495272647&amp;amp;URL=/T_Education/1495272647_0.pdf" title="دانلود فایل"&gt;دانلود فایل&lt;/a&gt;</t>
  </si>
  <si>
    <t>روانشناسی بالینی گرایش خانواده</t>
  </si>
  <si>
    <t>1384/03/25</t>
  </si>
  <si>
    <t>&lt;a href="http://hes.msrt.ir/GetFile.php?ClassName=Education&amp;amp;FileIndex=_1571047227&amp;amp;URL=/T_Education/_1571047227_1.pdf" title="دانلود فایل"&gt;دانلود فایل&lt;/a&gt;</t>
  </si>
  <si>
    <t>روانشناسی تربیتی</t>
  </si>
  <si>
    <t>1398/04/18</t>
  </si>
  <si>
    <t>&lt;a href="http://hes.msrt.ir/GetFile.php?ClassName=Education&amp;amp;FileIndex=_1570956123&amp;amp;URL=/T_Education/_1570956123_1.pdf" title="دانلود فایل"&gt;دانلود فایل&lt;/a&gt;</t>
  </si>
  <si>
    <t>&lt;a href="http://hes.msrt.ir/GetFile.php?ClassName=Education&amp;amp;FileIndex=_1570546176&amp;amp;URL=/T_Education/_1570546176_1.pdf" title="دانلود فایل"&gt;دانلود فایل&lt;/a&gt;</t>
  </si>
  <si>
    <t>&lt;a href="http://hes.msrt.ir/GetFile.php?ClassName=Education&amp;amp;FileIndex=Educ_6247&amp;amp;URL=/T_Education/Educ_6247_0.pdf" title="دانلود فایل"&gt;دانلود فایل&lt;/a&gt;</t>
  </si>
  <si>
    <t>&lt;a href="http://hes.msrt.ir/GetFile.php?ClassName=Education&amp;amp;FileIndex=Educ_6029&amp;amp;URL=/T_Education/Educ_6029_0.pdf" title="دانلود فایل"&gt;دانلود فایل&lt;/a&gt;</t>
  </si>
  <si>
    <t>روانشناسی خانواده درمانی</t>
  </si>
  <si>
    <t>روانشناسی شخصیت</t>
  </si>
  <si>
    <t>&lt;a href="http://hes.msrt.ir/GetFile.php?ClassName=Education&amp;amp;FileIndex=Educ_13071&amp;amp;URL=/T_Education/Educ_13071_0.pdf" title="دانلود فایل"&gt;دانلود فایل&lt;/a&gt;</t>
  </si>
  <si>
    <t>1373/08/01</t>
  </si>
  <si>
    <t>&lt;a href="http://hes.msrt.ir/GetFile.php?ClassName=Education&amp;amp;FileIndex=Educ_6249&amp;amp;URL=/T_Education/Educ_6249_0.pdf" title="دانلود فایل"&gt;دانلود فایل&lt;/a&gt;</t>
  </si>
  <si>
    <t>روانشناسی صنعتی و سازمانی</t>
  </si>
  <si>
    <t>&lt;a href="http://hes.msrt.ir/GetFile.php?ClassName=Education&amp;amp;FileIndex=Educ_6451&amp;amp;URL=/T_Education/Educ_6451_0.pdf" title="دانلود فایل"&gt;دانلود فایل&lt;/a&gt;</t>
  </si>
  <si>
    <t>&lt;a href="http://hes.msrt.ir/GetFile.php?ClassName=Education&amp;amp;FileIndex=Educ_6250&amp;amp;URL=/T_Education/Educ_6250_0.pdf" title="دانلود فایل"&gt;دانلود فایل&lt;/a&gt;</t>
  </si>
  <si>
    <t>روانشناسی عمومی</t>
  </si>
  <si>
    <t>1400/11/11</t>
  </si>
  <si>
    <t>&lt;a href="http://hes.msrt.ir/GetFile.php?ClassName=Education&amp;amp;FileIndex=_1670414672&amp;amp;URL=/T_Education/_1670414672_1.pdf" title="دانلود فایل"&gt;دانلود فایل&lt;/a&gt;</t>
  </si>
  <si>
    <t>&lt;a href="http://hes.msrt.ir/GetFile.php?ClassName=Education&amp;amp;FileIndex=Educ_13126&amp;amp;URL=/T_Education/Educ_13126_0.pdf" title="دانلود فایل"&gt;دانلود فایل&lt;/a&gt;</t>
  </si>
  <si>
    <t>&lt;a href="http://hes.msrt.ir/GetFile.php?ClassName=Education&amp;amp;FileIndex=_1661665815&amp;amp;URL=/T_Education/_1661665815_1.pdf" title="دانلود فایل"&gt;دانلود فایل&lt;/a&gt;</t>
  </si>
  <si>
    <t>1366/01/20</t>
  </si>
  <si>
    <t>&lt;a href="http://hes.msrt.ir/GetFile.php?ClassName=Education&amp;amp;FileIndex=Educ_6251&amp;amp;URL=/T_Education/Educ_6251_0.pdf" title="دانلود فایل"&gt;دانلود فایل&lt;/a&gt;</t>
  </si>
  <si>
    <t>روانشناسی و آموزش کودکان استثنایی</t>
  </si>
  <si>
    <t>1364/10/14</t>
  </si>
  <si>
    <t>&lt;a href="http://hes.msrt.ir/GetFile.php?ClassName=Education&amp;amp;FileIndex=Educ_6252&amp;amp;URL=/T_Education/Educ_6252_0.pdf" title="دانلود فایل"&gt;دانلود فایل&lt;/a&gt;</t>
  </si>
  <si>
    <t>&lt;a href="http://hes.msrt.ir/GetFile.php?ClassName=Education&amp;amp;FileIndex=Educ_6529&amp;amp;URL=/T_Education/Educ_6529_0.pdf" title="دانلود فایل"&gt;دانلود فایل&lt;/a&gt;</t>
  </si>
  <si>
    <t>&lt;a href="http://hes.msrt.ir/GetFile.php?ClassName=Education&amp;amp;FileIndex=Educ_6031&amp;amp;URL=/T_Education/Educ_6031_0.pdf" title="دانلود فایل"&gt;دانلود فایل&lt;/a&gt;</t>
  </si>
  <si>
    <t>روانشناسی ورزشی</t>
  </si>
  <si>
    <t>1393/04/31</t>
  </si>
  <si>
    <t>&lt;a href="http://hes.msrt.ir/GetFile.php?ClassName=Education&amp;amp;FileIndex=Educ_5191&amp;amp;URL=/T_Education/Educ_5191_0.pdf" title="دانلود فایل"&gt;دانلود فایل&lt;/a&gt;</t>
  </si>
  <si>
    <t>&lt;a href="http://hes.msrt.ir/GetFile.php?ClassName=Education&amp;amp;FileIndex=Educ_5058&amp;amp;URL=/T_Education/Educ_5058_0.pdf" title="دانلود فایل"&gt;دانلود فایل&lt;/a&gt;</t>
  </si>
  <si>
    <t>1397/06/06</t>
  </si>
  <si>
    <t>&lt;a href="http://hes.msrt.ir/GetFile.php?ClassName=Education&amp;amp;FileIndex=_1545039119&amp;amp;URL=/T_Education/_1545039119_1.pdf" title="دانلود فایل"&gt;دانلود فایل&lt;/a&gt;</t>
  </si>
  <si>
    <t>1386/10/22</t>
  </si>
  <si>
    <t>&lt;a href="http://hes.msrt.ir/GetFile.php?ClassName=Education&amp;amp;FileIndex=1465802113&amp;amp;URL=/T_Education/1465802113_0.pdf" title="دانلود فایل"&gt;دانلود فایل&lt;/a&gt;</t>
  </si>
  <si>
    <t>روانشناسی گرایش بالینی</t>
  </si>
  <si>
    <t>&lt;a href="http://hes.msrt.ir/GetFile.php?ClassName=Education&amp;amp;FileIndex=Educ_6452&amp;amp;URL=/T_Education/Educ_6452_0.pdf" title="دانلود فایل"&gt;دانلود فایل&lt;/a&gt;</t>
  </si>
  <si>
    <t>روانشناسی گرایش عمومی</t>
  </si>
  <si>
    <t>روانشناسی گرایش کودکان استثنایی</t>
  </si>
  <si>
    <t>روزنامه نگاری</t>
  </si>
  <si>
    <t>&lt;a href="http://hes.msrt.ir/GetFile.php?ClassName=Education&amp;amp;FileIndex=Educ_5285&amp;amp;URL=/T_Education/Educ_5285_0.pdf" title="دانلود فایل"&gt;دانلود فایل&lt;/a&gt;</t>
  </si>
  <si>
    <t>1395/09/07</t>
  </si>
  <si>
    <t>&lt;a href="http://hes.msrt.ir/GetFile.php?ClassName=Education&amp;amp;FileIndex=1482928919&amp;amp;URL=/T_Education/1482928919_0.pdf" title="دانلود فایل"&gt;دانلود فایل&lt;/a&gt;</t>
  </si>
  <si>
    <t>روزنامه نگاری رادیو وتلویزیون</t>
  </si>
  <si>
    <t>1391/07/30</t>
  </si>
  <si>
    <t>&lt;a href="http://hes.msrt.ir/GetFile.php?ClassName=Education&amp;amp;FileIndex=Educ_5192&amp;amp;URL=/T_Education/Educ_5192_0.pdf" title="دانلود فایل"&gt;دانلود فایل&lt;/a&gt;</t>
  </si>
  <si>
    <t>ریاضی</t>
  </si>
  <si>
    <t>&lt;a href="http://hes.msrt.ir/GetFile.php?ClassName=Education&amp;amp;FileIndex=_1649843565&amp;amp;URL=/T_Education/_1649843565_1.pdf" title="دانلود فایل"&gt;دانلود فایل&lt;/a&gt;</t>
  </si>
  <si>
    <t>&lt;a href="http://hes.msrt.ir/GetFile.php?ClassName=Education&amp;amp;FileIndex=_1592028503&amp;amp;URL=/T_Education/_1592028503_1.pdf" title="دانلود فایل"&gt;دانلود فایل&lt;/a&gt;</t>
  </si>
  <si>
    <t>ریاضی - ریاضیات مالی</t>
  </si>
  <si>
    <t>&lt;a href="http://hes.msrt.ir/GetFile.php?ClassName=Education&amp;amp;FileIndex=Educ_2073&amp;amp;URL=/T_Education/Educ_2073_0.pdf" title="دانلود فایل"&gt;دانلود فایل&lt;/a&gt;</t>
  </si>
  <si>
    <t>ریاضی محض</t>
  </si>
  <si>
    <t>دکتری مستقیم</t>
  </si>
  <si>
    <t>&lt;a href="http://hes.msrt.ir/GetFile.php?ClassName=Education&amp;amp;FileIndex=_1638341573&amp;amp;URL=/T_Education/_1638341573_1.pdf" title="دانلود فایل"&gt;دانلود فایل&lt;/a&gt;</t>
  </si>
  <si>
    <t>ریاضی محض گرایش آنالیز</t>
  </si>
  <si>
    <t>&lt;a href="http://hes.msrt.ir/GetFile.php?ClassName=Education&amp;amp;FileIndex=_1595236361&amp;amp;URL=/T_Education/_1595236361_1.pdf" title="دانلود فایل"&gt;دانلود فایل&lt;/a&gt;</t>
  </si>
  <si>
    <t>ریاضی محض گرایش جبر</t>
  </si>
  <si>
    <t>&lt;a href="http://hes.msrt.ir/GetFile.php?ClassName=Education&amp;amp;FileIndex=_1595236164&amp;amp;URL=/T_Education/_1595236164_1.pdf" title="دانلود فایل"&gt;دانلود فایل&lt;/a&gt;</t>
  </si>
  <si>
    <t>ریاضی محض گرایش ریاضیات تصادفی</t>
  </si>
  <si>
    <t>&lt;a href="http://hes.msrt.ir/GetFile.php?ClassName=Education&amp;amp;FileIndex=_1595236279&amp;amp;URL=/T_Education/_1595236279_1.pdf" title="دانلود فایل"&gt;دانلود فایل&lt;/a&gt;</t>
  </si>
  <si>
    <t>ریاضی محض گرایش منطق ریاضی</t>
  </si>
  <si>
    <t>&lt;a href="http://hes.msrt.ir/GetFile.php?ClassName=Education&amp;amp;FileIndex=_1595236387&amp;amp;URL=/T_Education/_1595236387_1.pdf" title="دانلود فایل"&gt;دانلود فایل&lt;/a&gt;</t>
  </si>
  <si>
    <t>ریاضی محض گرایش گراف و ترکیبات</t>
  </si>
  <si>
    <t>&lt;a href="http://hes.msrt.ir/GetFile.php?ClassName=Education&amp;amp;FileIndex=_1595236255&amp;amp;URL=/T_Education/_1595236255_1.pdf" title="دانلود فایل"&gt;دانلود فایل&lt;/a&gt;</t>
  </si>
  <si>
    <t>ریاضی کاربردی</t>
  </si>
  <si>
    <t>1400/03/23</t>
  </si>
  <si>
    <t>&lt;a href="http://hes.msrt.ir/GetFile.php?ClassName=Education&amp;amp;FileIndex=_1629796528&amp;amp;URL=/T_Education/_1629796528_1.pdf" title="دانلود فایل"&gt;دانلود فایل&lt;/a&gt;</t>
  </si>
  <si>
    <t>ریاضی کاربردی  گرایش رمز و کد</t>
  </si>
  <si>
    <t>1395/03/23</t>
  </si>
  <si>
    <t>&lt;a href="http://hes.msrt.ir/GetFile.php?ClassName=Education&amp;amp;FileIndex=_1602670332&amp;amp;URL=/T_Education/_1602670332_1.pdf" title="دانلود فایل"&gt;دانلود فایل&lt;/a&gt;</t>
  </si>
  <si>
    <t>ریاضی کاربردی  گرایش ریاضیات زیستی</t>
  </si>
  <si>
    <t>&lt;a href="http://hes.msrt.ir/GetFile.php?ClassName=Education&amp;amp;FileIndex=_1592029211&amp;amp;URL=/T_Education/_1592029211_1.pdf" title="دانلود فایل"&gt;دانلود فایل&lt;/a&gt;</t>
  </si>
  <si>
    <t>ریاضی کاربردی گرایش آنالیز عددی</t>
  </si>
  <si>
    <t>&lt;a href="http://hes.msrt.ir/GetFile.php?ClassName=Education&amp;amp;FileIndex=Educ_2076&amp;amp;URL=/T_Education/Educ_2076_0.pdf" title="دانلود فایل"&gt;دانلود فایل&lt;/a&gt;</t>
  </si>
  <si>
    <t>&lt;a href="http://hes.msrt.ir/GetFile.php?ClassName=Education&amp;amp;FileIndex=_1602670078&amp;amp;URL=/T_Education/_1602670078_1.pdf" title="دانلود فایل"&gt;دانلود فایل&lt;/a&gt;</t>
  </si>
  <si>
    <t>ریاضی کاربردی گرایش بهینه سازی</t>
  </si>
  <si>
    <t>&lt;a href="http://hes.msrt.ir/GetFile.php?ClassName=Education&amp;amp;FileIndex=_1602670219&amp;amp;URL=/T_Education/_1602670219_1.pdf" title="دانلود فایل"&gt;دانلود فایل&lt;/a&gt;</t>
  </si>
  <si>
    <t>ریاضی کاربردی گرایش تحقیق در عملیات</t>
  </si>
  <si>
    <t>&lt;a href="http://hes.msrt.ir/GetFile.php?ClassName=Education&amp;amp;FileIndex=Educ_2077&amp;amp;URL=/T_Education/Educ_2077_0.pdf" title="دانلود فایل"&gt;دانلود فایل&lt;/a&gt;</t>
  </si>
  <si>
    <t>ریاضی کاربردی گرایش ریاضی فیزیک</t>
  </si>
  <si>
    <t>&lt;a href="http://hes.msrt.ir/GetFile.php?ClassName=Education&amp;amp;FileIndex=Educ_2078&amp;amp;URL=/T_Education/Educ_2078_0.pdf" title="دانلود فایل"&gt;دانلود فایل&lt;/a&gt;</t>
  </si>
  <si>
    <t>ریاضی کاربردی گرایش ریاضی مالی</t>
  </si>
  <si>
    <t>&lt;a href="http://hes.msrt.ir/GetFile.php?ClassName=Education&amp;amp;FileIndex=_1602670387&amp;amp;URL=/T_Education/_1602670387_1.pdf" title="دانلود فایل"&gt;دانلود فایل&lt;/a&gt;</t>
  </si>
  <si>
    <t>ریاضی کاربردی گرایش علوم داده</t>
  </si>
  <si>
    <t>&lt;a href="http://hes.msrt.ir/GetFile.php?ClassName=Education&amp;amp;FileIndex=_1592213338&amp;amp;URL=/T_Education/_1592213338_1.pdf" title="دانلود فایل"&gt;دانلود فایل&lt;/a&gt;</t>
  </si>
  <si>
    <t>ریاضی کاربردی گرایش معادلات دیفرانسیل و سیستمهای د ینامیکی</t>
  </si>
  <si>
    <t>&lt;a href="http://hes.msrt.ir/GetFile.php?ClassName=Education&amp;amp;FileIndex=_1602670439&amp;amp;URL=/T_Education/_1602670439_1.pdf" title="دانلود فایل"&gt;دانلود فایل&lt;/a&gt;</t>
  </si>
  <si>
    <t>ریاضی گرایش آنالیز</t>
  </si>
  <si>
    <t>&lt;a href="http://hes.msrt.ir/GetFile.php?ClassName=Education&amp;amp;FileIndex=_1668513196&amp;amp;URL=/T_Education/_1668513196_1.pdf" title="دانلود فایل"&gt;دانلود فایل&lt;/a&gt;</t>
  </si>
  <si>
    <t>1365/07/12</t>
  </si>
  <si>
    <t>&lt;a href="http://hes.msrt.ir/GetFile.php?ClassName=Education&amp;amp;FileIndex=1465198080&amp;amp;URL=/T_Education/1465198080_0.pdf" title="دانلود فایل"&gt;دانلود فایل&lt;/a&gt;</t>
  </si>
  <si>
    <t>1367/06/04</t>
  </si>
  <si>
    <t>&lt;a href="http://hes.msrt.ir/GetFile.php?ClassName=Education&amp;amp;FileIndex=1493466610&amp;amp;URL=/T_Education/1493466610_0.pdf" title="دانلود فایل"&gt;دانلود فایل&lt;/a&gt;</t>
  </si>
  <si>
    <t>ریاضی گرایش جبر</t>
  </si>
  <si>
    <t>&lt;a href="http://hes.msrt.ir/GetFile.php?ClassName=Education&amp;amp;FileIndex=_1668513294&amp;amp;URL=/T_Education/_1668513294_1.pdf" title="دانلود فایل"&gt;دانلود فایل&lt;/a&gt;</t>
  </si>
  <si>
    <t>&lt;a href="http://hes.msrt.ir/GetFile.php?ClassName=Education&amp;amp;FileIndex=1465198092&amp;amp;URL=/T_Education/1465198092_0.pdf" title="دانلود فایل"&gt;دانلود فایل&lt;/a&gt;</t>
  </si>
  <si>
    <t>&lt;a href="http://hes.msrt.ir/GetFile.php?ClassName=Education&amp;amp;FileIndex=1493466677&amp;amp;URL=/T_Education/1493466677_0.pdf" title="دانلود فایل"&gt;دانلود فایل&lt;/a&gt;</t>
  </si>
  <si>
    <t>ریاضی گرایش دبیر ریاضی</t>
  </si>
  <si>
    <t>&lt;a href="http://hes.msrt.ir/GetFile.php?ClassName=Education&amp;amp;FileIndex=Educ_2168&amp;amp;URL=/T_Education/Educ_2168_0.pdf" title="دانلود فایل"&gt;دانلود فایل&lt;/a&gt;</t>
  </si>
  <si>
    <t>ریاضی گرایش ریاضی کاربردی</t>
  </si>
  <si>
    <t>&lt;a href="http://hes.msrt.ir/GetFile.php?ClassName=Education&amp;amp;FileIndex=_1668513535&amp;amp;URL=/T_Education/_1668513535_1.pdf" title="دانلود فایل"&gt;دانلود فایل&lt;/a&gt;</t>
  </si>
  <si>
    <t>ریاضی گرایش محض</t>
  </si>
  <si>
    <t>ریاضی گرایش هندسه</t>
  </si>
  <si>
    <t>&lt;a href="http://hes.msrt.ir/GetFile.php?ClassName=Education&amp;amp;FileIndex=_1668513665&amp;amp;URL=/T_Education/_1668513665_1.pdf" title="دانلود فایل"&gt;دانلود فایل&lt;/a&gt;</t>
  </si>
  <si>
    <t>ریاضی گرایش هندسه - توپولوژی</t>
  </si>
  <si>
    <t>&lt;a href="http://hes.msrt.ir/GetFile.php?ClassName=Education&amp;amp;FileIndex=1493466725&amp;amp;URL=/T_Education/1493466725_0.pdf" title="دانلود فایل"&gt;دانلود فایل&lt;/a&gt;</t>
  </si>
  <si>
    <t>ریاضی گرایش هندسه و توپولوژی</t>
  </si>
  <si>
    <t>&lt;a href="http://hes.msrt.ir/GetFile.php?ClassName=Education&amp;amp;FileIndex=1465198123&amp;amp;URL=/T_Education/1465198123_0.pdf" title="دانلود فایل"&gt;دانلود فایل&lt;/a&gt;</t>
  </si>
  <si>
    <t>ریاضی گرایش کاربردی</t>
  </si>
  <si>
    <t>&lt;a href="http://hes.msrt.ir/GetFile.php?ClassName=Education&amp;amp;FileIndex=1493466761&amp;amp;URL=/T_Education/1493466761_0.pdf" title="دانلود فایل"&gt;دانلود فایل&lt;/a&gt;</t>
  </si>
  <si>
    <t>ریاضیات مالی</t>
  </si>
  <si>
    <t>&lt;a href="http://hes.msrt.ir/GetFile.php?ClassName=Education&amp;amp;FileIndex=_1546685070&amp;amp;URL=/T_Education/_1546685070_1.pdf" title="دانلود فایل"&gt;دانلود فایل&lt;/a&gt;</t>
  </si>
  <si>
    <t>&lt;a href="http://hes.msrt.ir/GetFile.php?ClassName=Education&amp;amp;FileIndex=_1629796623&amp;amp;URL=/T_Education/_1629796623_1.pdf" title="دانلود فایل"&gt;دانلود فایل&lt;/a&gt;</t>
  </si>
  <si>
    <t>1399/11/12</t>
  </si>
  <si>
    <t>&lt;a href="http://hes.msrt.ir/GetFile.php?ClassName=Education&amp;amp;FileIndex=_1620469957&amp;amp;URL=/T_Education/_1620469957_1.pdf" title="دانلود فایل"&gt;دانلود فایل&lt;/a&gt;</t>
  </si>
  <si>
    <t>ریاضیات و کاربردها گرایش آنالیز</t>
  </si>
  <si>
    <t>&lt;a href="http://hes.msrt.ir/GetFile.php?ClassName=Education&amp;amp;FileIndex=_1592212333&amp;amp;URL=/T_Education/_1592212333_1.pdf" title="دانلود فایل"&gt;دانلود فایل&lt;/a&gt;</t>
  </si>
  <si>
    <t>ریاضیات و کاربردها گرایش جبر</t>
  </si>
  <si>
    <t>1397/10/05</t>
  </si>
  <si>
    <t>&lt;a href="http://hes.msrt.ir/GetFile.php?ClassName=Education&amp;amp;FileIndex=_1592213587&amp;amp;URL=/T_Education/_1592213587_1.pdf" title="دانلود فایل"&gt;دانلود فایل&lt;/a&gt;</t>
  </si>
  <si>
    <t>ریاضیات و کاربردها گرایش ریاضیات تصادفی</t>
  </si>
  <si>
    <t>&lt;a href="http://hes.msrt.ir/GetFile.php?ClassName=Education&amp;amp;FileIndex=_1592218150&amp;amp;URL=/T_Education/_1592218150_1.pdf" title="دانلود فایل"&gt;دانلود فایل&lt;/a&gt;</t>
  </si>
  <si>
    <t>ریاضیات و کاربردها گرایش منطق ریاضی</t>
  </si>
  <si>
    <t>&lt;a href="http://hes.msrt.ir/GetFile.php?ClassName=Education&amp;amp;FileIndex=_1602669767&amp;amp;URL=/T_Education/_1602669767_1.pdf" title="دانلود فایل"&gt;دانلود فایل&lt;/a&gt;</t>
  </si>
  <si>
    <t>ریاضیات و کاربردها گرایش هندسه (توپولوژی)</t>
  </si>
  <si>
    <t>&lt;a href="http://hes.msrt.ir/GetFile.php?ClassName=Education&amp;amp;FileIndex=_1638597202&amp;amp;URL=/T_Education/_1638597202_1.pdf" title="دانلود فایل"&gt;دانلود فایل&lt;/a&gt;</t>
  </si>
  <si>
    <t>ریاضیات و کاربردها گرایش گراف و ترکیبات</t>
  </si>
  <si>
    <t>&lt;a href="http://hes.msrt.ir/GetFile.php?ClassName=Education&amp;amp;FileIndex=_1592213406&amp;amp;URL=/T_Education/_1592213406_1.pdf" title="دانلود فایل"&gt;دانلود فایل&lt;/a&gt;</t>
  </si>
  <si>
    <t>ریخته گری</t>
  </si>
  <si>
    <t>&lt;a href="http://hes.msrt.ir/GetFile.php?ClassName=Education&amp;amp;FileIndex=_1572081864&amp;amp;URL=/T_Education/_1572081864_1.pdf" title="دانلود فایل"&gt;دانلود فایل&lt;/a&gt;</t>
  </si>
  <si>
    <t>1367/03/20</t>
  </si>
  <si>
    <t>&lt;a href="http://hes.msrt.ir/GetFile.php?ClassName=Education&amp;amp;FileIndex=Educ_1343&amp;amp;URL=/T_Education/Educ_1343_0.pdf" title="دانلود فایل"&gt;دانلود فایل&lt;/a&gt;</t>
  </si>
  <si>
    <t>ریخته گری گرایش ذوب</t>
  </si>
  <si>
    <t>&lt;a href="http://hes.msrt.ir/GetFile.php?ClassName=Education&amp;amp;FileIndex=Term.In.152&amp;amp;URL=/T_Education/Term.In.152_0.pdf" title="دانلود فایل"&gt;دانلود فایل&lt;/a&gt;</t>
  </si>
  <si>
    <t>ریخته گری گرایش مدلسازی و قالب گیری</t>
  </si>
  <si>
    <t>ریخته‌گری گرایش ذوب</t>
  </si>
  <si>
    <t>&lt;a href="http://hes.msrt.ir/GetFile.php?ClassName=Education&amp;amp;FileIndex=Pod.In.76&amp;amp;URL=/T_Education/Pod.In.76_0.pdf" title="دانلود فایل"&gt;دانلود فایل&lt;/a&gt;</t>
  </si>
  <si>
    <t>ریخته‌گری گرایش مدل سازی و قالب گیری</t>
  </si>
  <si>
    <t>ریز زیست فناوری</t>
  </si>
  <si>
    <t>&lt;a href="http://hes.msrt.ir/GetFile.php?ClassName=Education&amp;amp;FileIndex=_1596437659&amp;amp;URL=/T_Education/_1596437659_1.pdf" title="دانلود فایل"&gt;دانلود فایل&lt;/a&gt;</t>
  </si>
  <si>
    <t>1399/03/24</t>
  </si>
  <si>
    <t>&lt;a href="http://hes.msrt.ir/GetFile.php?ClassName=Education&amp;amp;FileIndex=_1598264070&amp;amp;URL=/T_Education/_1598264070_1.pdf" title="دانلود فایل"&gt;دانلود فایل&lt;/a&gt;</t>
  </si>
  <si>
    <t>ریز زیست فناوری (نانو بیوتکنولوژی)</t>
  </si>
  <si>
    <t>1395/11/23</t>
  </si>
  <si>
    <t>&lt;a href="http://hes.msrt.ir/GetFile.php?ClassName=Education&amp;amp;FileIndex=_1668513936&amp;amp;URL=/T_Education/_1668513936_1.pdf" title="دانلود فایل"&gt;دانلود فایل&lt;/a&gt;</t>
  </si>
  <si>
    <t>&lt;a href="http://hes.msrt.ir/GetFile.php?ClassName=Education&amp;amp;FileIndex=Educ_8008&amp;amp;URL=/T_Education/Educ_8008_0.pdf" title="دانلود فایل"&gt;دانلود فایل&lt;/a&gt;</t>
  </si>
  <si>
    <t>زبان اسپانیایی</t>
  </si>
  <si>
    <t>1371/04/13</t>
  </si>
  <si>
    <t>&lt;a href="http://hes.msrt.ir/GetFile.php?ClassName=Education&amp;amp;FileIndex=Educ_6465&amp;amp;URL=/T_Education/Educ_6465_0.pdf" title="دانلود فایل"&gt;دانلود فایل&lt;/a&gt;</t>
  </si>
  <si>
    <t>زبان انگلیسی ویژه دانشجویان مطالعات اسلامی</t>
  </si>
  <si>
    <t>&lt;a href="http://hes.msrt.ir/GetFile.php?ClassName=Education&amp;amp;FileIndex=Educ_6466&amp;amp;URL=/T_Education/Educ_6466_0.pdf" title="دانلود فایل"&gt;دانلود فایل&lt;/a&gt;</t>
  </si>
  <si>
    <t>زبان ایتالیایی گرایش ادبیات</t>
  </si>
  <si>
    <t>1382/07/29</t>
  </si>
  <si>
    <t>&lt;a href="http://hes.msrt.ir/GetFile.php?ClassName=Education&amp;amp;FileIndex=_1615799609&amp;amp;URL=/T_Education/_1615799609_1.pdf" title="دانلود فایل"&gt;دانلود فایل&lt;/a&gt;</t>
  </si>
  <si>
    <t>زبان روسی</t>
  </si>
  <si>
    <t>&lt;a href="http://hes.msrt.ir/GetFile.php?ClassName=Education&amp;amp;FileIndex=_1623131522&amp;amp;URL=/T_Education/_1623131522_1.pdf" title="دانلود فایل"&gt;دانلود فایل&lt;/a&gt;</t>
  </si>
  <si>
    <t>&lt;a href="http://hes.msrt.ir/GetFile.php?ClassName=Education&amp;amp;FileIndex=Educ_6463&amp;amp;URL=/T_Education/Educ_6463_0.pdf" title="دانلود فایل"&gt;دانلود فایل&lt;/a&gt;</t>
  </si>
  <si>
    <t>زبان شناسی</t>
  </si>
  <si>
    <t>1392/02/01</t>
  </si>
  <si>
    <t>&lt;a href="http://hes.msrt.ir/GetFile.php?ClassName=Education&amp;amp;FileIndex=Educ_6051&amp;amp;URL=/T_Education/Educ_6051_0.pdf" title="دانلود فایل"&gt;دانلود فایل&lt;/a&gt;</t>
  </si>
  <si>
    <t>1384/10/03</t>
  </si>
  <si>
    <t>&lt;a href="http://hes.msrt.ir/GetFile.php?ClassName=Education&amp;amp;FileIndex=Educ_6468&amp;amp;URL=/T_Education/Educ_6468_0.pdf" title="دانلود فایل"&gt;دانلود فایل&lt;/a&gt;</t>
  </si>
  <si>
    <t>زبان شناسی رایانشی</t>
  </si>
  <si>
    <t>&lt;a href="http://hes.msrt.ir/GetFile.php?ClassName=Education&amp;amp;FileIndex=Educ_6285&amp;amp;URL=/T_Education/Educ_6285_0.pdf" title="دانلود فایل"&gt;دانلود فایل&lt;/a&gt;</t>
  </si>
  <si>
    <t>زبان شناسی ناشنوایی</t>
  </si>
  <si>
    <t>&lt;a href="http://hes.msrt.ir/GetFile.php?ClassName=Education&amp;amp;FileIndex=1497866342&amp;amp;URL=/T_Education/1497866342_0.pdf" title="دانلود فایل"&gt;دانلود فایل&lt;/a&gt;</t>
  </si>
  <si>
    <t>زبان شناسی همگانی</t>
  </si>
  <si>
    <t>1394/10/26</t>
  </si>
  <si>
    <t>&lt;a href="http://hes.msrt.ir/GetFile.php?ClassName=Education&amp;amp;FileIndex=1497868063&amp;amp;URL=/T_Education/1497868063_0.pdf" title="دانلود فایل"&gt;دانلود فایل&lt;/a&gt;</t>
  </si>
  <si>
    <t>1371/10/12</t>
  </si>
  <si>
    <t>&lt;a href="http://hes.msrt.ir/GetFile.php?ClassName=Education&amp;amp;FileIndex=Educ_6286&amp;amp;URL=/T_Education/Educ_6286_0.pdf" title="دانلود فایل"&gt;دانلود فایل&lt;/a&gt;</t>
  </si>
  <si>
    <t>زبان شناسی گرایش اجتماعی</t>
  </si>
  <si>
    <t>1398/11/05</t>
  </si>
  <si>
    <t>&lt;a href="http://hes.msrt.ir/GetFile.php?ClassName=Education&amp;amp;FileIndex=_1591008996&amp;amp;URL=/T_Education/_1591008996_1.pdf" title="دانلود فایل"&gt;دانلود فایل&lt;/a&gt;</t>
  </si>
  <si>
    <t>زبان شناسی گرایش حقوقی</t>
  </si>
  <si>
    <t>زبان شناسی گرایش روان شناختی</t>
  </si>
  <si>
    <t>زبان شناسی گرایش شناختی</t>
  </si>
  <si>
    <t>زبان شناسی گرایش فرهنگ نویسی</t>
  </si>
  <si>
    <t>زبان شناسی گرایش محض</t>
  </si>
  <si>
    <t>زبان شناسی گرایش ناشنوایی</t>
  </si>
  <si>
    <t>زبان شناسی گرایش نشانه شناختی</t>
  </si>
  <si>
    <t>زبان فارسی و معارف اسلامی</t>
  </si>
  <si>
    <t>&lt;a href="http://hes.msrt.ir/GetFile.php?ClassName=Education&amp;amp;FileIndex=Educ_6126&amp;amp;URL=/T_Education/Educ_6126_0.pdf" title="دانلود فایل"&gt;دانلود فایل&lt;/a&gt;</t>
  </si>
  <si>
    <t>زبان فرانسه گرایش ادبی</t>
  </si>
  <si>
    <t>1390/03/18</t>
  </si>
  <si>
    <t>&lt;a href="http://hes.msrt.ir/GetFile.php?ClassName=Education&amp;amp;FileIndex=_1549349817&amp;amp;URL=/T_Education/_1549349817_1.pdf" title="دانلود فایل"&gt;دانلود فایل&lt;/a&gt;</t>
  </si>
  <si>
    <t>&lt;a href="http://hes.msrt.ir/GetFile.php?ClassName=Education&amp;amp;FileIndex=1494738819&amp;amp;URL=/T_Education/1494738819_0.pdf" title="دانلود فایل"&gt;دانلود فایل&lt;/a&gt;</t>
  </si>
  <si>
    <t>زبان فرانسه گرایش مترجمی</t>
  </si>
  <si>
    <t>زبان های باستانی ایران</t>
  </si>
  <si>
    <t>1395/07/25</t>
  </si>
  <si>
    <t>&lt;a href="http://hes.msrt.ir/GetFile.php?ClassName=Education&amp;amp;FileIndex=1478494352&amp;amp;URL=/T_Education/1478494352_0.pdf" title="دانلود فایل"&gt;دانلود فایل&lt;/a&gt;</t>
  </si>
  <si>
    <t>1396/08/13</t>
  </si>
  <si>
    <t>&lt;a href="http://hes.msrt.ir/GetFile.php?ClassName=Education&amp;amp;FileIndex=1517474449&amp;amp;URL=/T_Education/1517474449_0.pdf" title="دانلود فایل"&gt;دانلود فایل&lt;/a&gt;</t>
  </si>
  <si>
    <t>زبان و ادبیات آلمانی</t>
  </si>
  <si>
    <t>&lt;a href="http://hes.msrt.ir/GetFile.php?ClassName=Education&amp;amp;FileIndex=Educ_6288&amp;amp;URL=/T_Education/Educ_6288_0.pdf" title="دانلود فایل"&gt;دانلود فایل&lt;/a&gt;</t>
  </si>
  <si>
    <t>1394/03/25</t>
  </si>
  <si>
    <t>&lt;a href="http://hes.msrt.ir/GetFile.php?ClassName=Education&amp;amp;FileIndex=1482322859&amp;amp;URL=/T_Education/1482322859_0.pdf" title="دانلود فایل"&gt;دانلود فایل&lt;/a&gt;</t>
  </si>
  <si>
    <t>زبان و ادبیات اردو</t>
  </si>
  <si>
    <t>&lt;a href="http://hes.msrt.ir/GetFile.php?ClassName=Education&amp;amp;FileIndex=Educ_6469&amp;amp;URL=/T_Education/Educ_6469_0.pdf" title="دانلود فایل"&gt;دانلود فایل&lt;/a&gt;</t>
  </si>
  <si>
    <t>&lt;a href="http://hes.msrt.ir/GetFile.php?ClassName=Education&amp;amp;FileIndex=_1661666345&amp;amp;URL=/T_Education/_1661666345_1.pdf" title="دانلود فایل"&gt;دانلود فایل&lt;/a&gt;</t>
  </si>
  <si>
    <t>&lt;a href="http://hes.msrt.ir/GetFile.php?ClassName=Education&amp;amp;FileIndex=Educ_6287&amp;amp;URL=/T_Education/Educ_6287_0.pdf" title="دانلود فایل"&gt;دانلود فایل&lt;/a&gt;</t>
  </si>
  <si>
    <t>زبان و ادبیات ارمنی</t>
  </si>
  <si>
    <t>&lt;a href="http://hes.msrt.ir/GetFile.php?ClassName=Education&amp;amp;FileIndex=Educ_6470&amp;amp;URL=/T_Education/Educ_6470_0.pdf" title="دانلود فایل"&gt;دانلود فایل&lt;/a&gt;</t>
  </si>
  <si>
    <t>زبان و ادبیات اسپانیایی</t>
  </si>
  <si>
    <t>&lt;a href="http://hes.msrt.ir/GetFile.php?ClassName=Education&amp;amp;FileIndex=Educ_6471&amp;amp;URL=/T_Education/Educ_6471_0.pdf" title="دانلود فایل"&gt;دانلود فایل&lt;/a&gt;</t>
  </si>
  <si>
    <t>زبان و ادبیات انگلیسی</t>
  </si>
  <si>
    <t>&lt;a href="http://hes.msrt.ir/GetFile.php?ClassName=Education&amp;amp;FileIndex=Educ_6052&amp;amp;URL=/T_Education/Educ_6052_0.pdf" title="دانلود فایل"&gt;دانلود فایل&lt;/a&gt;</t>
  </si>
  <si>
    <t>1394/12/03</t>
  </si>
  <si>
    <t>&lt;a href="http://hes.msrt.ir/GetFile.php?ClassName=Education&amp;amp;FileIndex=1487596265&amp;amp;URL=/T_Education/1487596265_0.pdf" title="دانلود فایل"&gt;دانلود فایل&lt;/a&gt;</t>
  </si>
  <si>
    <t>1368/09/26</t>
  </si>
  <si>
    <t>&lt;a href="http://hes.msrt.ir/GetFile.php?ClassName=Education&amp;amp;FileIndex=Educ_6464&amp;amp;URL=/T_Education/Educ_6464_0.pdf" title="دانلود فایل"&gt;دانلود فایل&lt;/a&gt;</t>
  </si>
  <si>
    <t>&lt;a href="http://hes.msrt.ir/GetFile.php?ClassName=Education&amp;amp;FileIndex=Educ_6472&amp;amp;URL=/T_Education/Educ_6472_0.pdf" title="دانلود فایل"&gt;دانلود فایل&lt;/a&gt;</t>
  </si>
  <si>
    <t>&lt;a href="http://hes.msrt.ir/GetFile.php?ClassName=Education&amp;amp;FileIndex=Educ_6284&amp;amp;URL=/T_Education/Educ_6284_0.pdf" title="دانلود فایل"&gt;دانلود فایل&lt;/a&gt;</t>
  </si>
  <si>
    <t>زبان و ادبیات ترکی آذری</t>
  </si>
  <si>
    <t>1396/04/24</t>
  </si>
  <si>
    <t>&lt;a href="http://hes.msrt.ir/GetFile.php?ClassName=Education&amp;amp;FileIndex=1506484719&amp;amp;URL=/T_Education/1506484719_0.pdf" title="دانلود فایل"&gt;دانلود فایل&lt;/a&gt;</t>
  </si>
  <si>
    <t>&lt;a href="http://hes.msrt.ir/GetFile.php?ClassName=Education&amp;amp;FileIndex=Educ_6474&amp;amp;URL=/T_Education/Educ_6474_0.pdf" title="دانلود فایل"&gt;دانلود فایل&lt;/a&gt;</t>
  </si>
  <si>
    <t>زبان و ادبیات ترکی استامبولی</t>
  </si>
  <si>
    <t>1381/12/17</t>
  </si>
  <si>
    <t>&lt;a href="http://hes.msrt.ir/GetFile.php?ClassName=Education&amp;amp;FileIndex=Educ_6473&amp;amp;URL=/T_Education/Educ_6473_0.pdf" title="دانلود فایل"&gt;دانلود فایل&lt;/a&gt;</t>
  </si>
  <si>
    <t>زبان و ادبیات سواحیلی</t>
  </si>
  <si>
    <t>&lt;a href="http://hes.msrt.ir/GetFile.php?ClassName=Education&amp;amp;FileIndex=Educ_6476&amp;amp;URL=/T_Education/Educ_6476_0.pdf" title="دانلود فایل"&gt;دانلود فایل&lt;/a&gt;</t>
  </si>
  <si>
    <t>زبان و ادبیات عرب</t>
  </si>
  <si>
    <t>1365/12/16</t>
  </si>
  <si>
    <t>&lt;a href="http://hes.msrt.ir/GetFile.php?ClassName=Education&amp;amp;FileIndex=Educ_6045&amp;amp;URL=/T_Education/Educ_6045_0.pdf" title="دانلود فایل"&gt;دانلود فایل&lt;/a&gt;</t>
  </si>
  <si>
    <t>&lt;a href="http://hes.msrt.ir/GetFile.php?ClassName=Education&amp;amp;FileIndex=Educ_6171&amp;amp;URL=/T_Education/Educ_6171_0.pdf" title="دانلود فایل"&gt;دانلود فایل&lt;/a&gt;</t>
  </si>
  <si>
    <t>&lt;a href="http://hes.msrt.ir/GetFile.php?ClassName=Education&amp;amp;FileIndex=_1609243049&amp;amp;URL=/T_Education/_1609243049_1.pdf" title="دانلود فایل"&gt;دانلود فایل&lt;/a&gt;</t>
  </si>
  <si>
    <t>&lt;a href="http://hes.msrt.ir/GetFile.php?ClassName=Education&amp;amp;FileIndex=_1629782229&amp;amp;URL=/T_Education/_1629782229_1.pdf" title="دانلود فایل"&gt;دانلود فایل&lt;/a&gt;</t>
  </si>
  <si>
    <t>&lt;a href="http://hes.msrt.ir/GetFile.php?ClassName=Education&amp;amp;FileIndex=_1629783131&amp;amp;URL=/T_Education/_1629783131_1.pdf" title="دانلود فایل"&gt;دانلود فایل&lt;/a&gt;</t>
  </si>
  <si>
    <t>&lt;a href="http://hes.msrt.ir/GetFile.php?ClassName=Education&amp;amp;FileIndex=1530959668&amp;amp;URL=/T_Education/1530959668_1.pdf" title="دانلود فایل"&gt;دانلود فایل&lt;/a&gt;</t>
  </si>
  <si>
    <t>&lt;a href="http://hes.msrt.ir/GetFile.php?ClassName=Education&amp;amp;FileIndex=Educ_6415&amp;amp;URL=/T_Education/Educ_6415_0.pdf" title="دانلود فایل"&gt;دانلود فایل&lt;/a&gt;</t>
  </si>
  <si>
    <t>&lt;a href="http://hes.msrt.ir/GetFile.php?ClassName=Education&amp;amp;FileIndex=Educ_6172&amp;amp;URL=/T_Education/Educ_6172_0.pdf" title="دانلود فایل"&gt;دانلود فایل&lt;/a&gt;</t>
  </si>
  <si>
    <t>&lt;a href="http://hes.msrt.ir/GetFile.php?ClassName=Education&amp;amp;FileIndex=Educ_13121&amp;amp;URL=/T_Education/Educ_13121_0.pdf" title="دانلود فایل"&gt;دانلود فایل&lt;/a&gt;</t>
  </si>
  <si>
    <t>&lt;a href="http://hes.msrt.ir/GetFile.php?ClassName=Education&amp;amp;FileIndex=_1670915544&amp;amp;URL=/T_Education/_1670915544_1.pdf" title="دانلود فایل"&gt;دانلود فایل&lt;/a&gt;</t>
  </si>
  <si>
    <t>زبان و ادبیات عربی ویژه عرب زبان ها</t>
  </si>
  <si>
    <t>1394/10/02</t>
  </si>
  <si>
    <t>&lt;a href="http://hes.msrt.ir/GetFile.php?ClassName=Education&amp;amp;FileIndex=1465709259&amp;amp;URL=/T_Education/1465709259_0.pdf" title="دانلود فایل"&gt;دانلود فایل&lt;/a&gt;</t>
  </si>
  <si>
    <t>زبان و ادبیات عربی گرایش ادبیات عرب</t>
  </si>
  <si>
    <t>1385/04/19</t>
  </si>
  <si>
    <t>&lt;a href="http://hes.msrt.ir/GetFile.php?ClassName=Education&amp;amp;FileIndex=Educ_6174&amp;amp;URL=/T_Education/Educ_6174_0.pdf" title="دانلود فایل"&gt;دانلود فایل&lt;/a&gt;</t>
  </si>
  <si>
    <t>1395/12/10</t>
  </si>
  <si>
    <t>&lt;a href="http://hes.msrt.ir/GetFile.php?ClassName=Education&amp;amp;FileIndex=1533626876&amp;amp;URL=/T_Education/1533626876_1.pdf" title="دانلود فایل"&gt;دانلود فایل&lt;/a&gt;</t>
  </si>
  <si>
    <t>&lt;a href="http://hes.msrt.ir/GetFile.php?ClassName=Education&amp;amp;FileIndex=1533627577&amp;amp;URL=/T_Education/1533627577_1.pdf" title="دانلود فایل"&gt;دانلود فایل&lt;/a&gt;</t>
  </si>
  <si>
    <t>&lt;a href="http://hes.msrt.ir/GetFile.php?ClassName=Education&amp;amp;FileIndex=Educ_6455&amp;amp;URL=/T_Education/Educ_6455_0.pdf" title="دانلود فایل"&gt;دانلود فایل&lt;/a&gt;</t>
  </si>
  <si>
    <t>1391/04/04</t>
  </si>
  <si>
    <t>&lt;a href="http://hes.msrt.ir/GetFile.php?ClassName=Education&amp;amp;FileIndex=1497174857&amp;amp;URL=/T_Education/1497174857_0.pdf" title="دانلود فایل"&gt;دانلود فایل&lt;/a&gt;</t>
  </si>
  <si>
    <t>&lt;a href="http://hes.msrt.ir/GetFile.php?ClassName=Education&amp;amp;FileIndex=Educ_6262&amp;amp;URL=/T_Education/Educ_6262_0.pdf" title="دانلود فایل"&gt;دانلود فایل&lt;/a&gt;</t>
  </si>
  <si>
    <t>زبان و ادبیات فارسی - گرایش ادبیات کودک و نوجوان</t>
  </si>
  <si>
    <t>&lt;a href="http://hes.msrt.ir/GetFile.php?ClassName=Education&amp;amp;FileIndex=Educ_6265&amp;amp;URL=/T_Education/Educ_6265_0.pdf" title="دانلود فایل"&gt;دانلود فایل&lt;/a&gt;</t>
  </si>
  <si>
    <t>زبان و ادبیات فارسی دانشجویان غیرایرانی مقیم خارج</t>
  </si>
  <si>
    <t>1371/03/02</t>
  </si>
  <si>
    <t>&lt;a href="http://hes.msrt.ir/GetFile.php?ClassName=Education&amp;amp;FileIndex=Educ_6127&amp;amp;URL=/T_Education/Educ_6127_0.pdf" title="دانلود فایل"&gt;دانلود فایل&lt;/a&gt;</t>
  </si>
  <si>
    <t>&lt;a href="http://hes.msrt.ir/GetFile.php?ClassName=Education&amp;amp;FileIndex=Educ_6456&amp;amp;URL=/T_Education/Educ_6456_0.pdf" title="دانلود فایل"&gt;دانلود فایل&lt;/a&gt;</t>
  </si>
  <si>
    <t>زبان و ادبیات فارسی ویژه دانشجویان خارجی</t>
  </si>
  <si>
    <t>&lt;a href="http://hes.msrt.ir/GetFile.php?ClassName=Education&amp;amp;FileIndex=Educ_6457&amp;amp;URL=/T_Education/Educ_6457_0.pdf" title="دانلود فایل"&gt;دانلود فایل&lt;/a&gt;</t>
  </si>
  <si>
    <t>زبان و ادبیات فارسی ویژه غیر فارسی زبانان</t>
  </si>
  <si>
    <t>1390/12/15</t>
  </si>
  <si>
    <t>&lt;a href="http://hes.msrt.ir/GetFile.php?ClassName=Education&amp;amp;FileIndex=1465716371&amp;amp;URL=/T_Education/1465716371_0.pdf" title="دانلود فایل"&gt;دانلود فایل&lt;/a&gt;</t>
  </si>
  <si>
    <t>&lt;a href="http://hes.msrt.ir/GetFile.php?ClassName=Education&amp;amp;FileIndex=Educ_6260&amp;amp;URL=/T_Education/Educ_6260_0.pdf" title="دانلود فایل"&gt;دانلود فایل&lt;/a&gt;</t>
  </si>
  <si>
    <t>زبان و ادبیات فارسی گرایش آموزش زبان فارسی</t>
  </si>
  <si>
    <t>1392/08/05</t>
  </si>
  <si>
    <t>&lt;a href="http://hes.msrt.ir/GetFile.php?ClassName=Education&amp;amp;FileIndex=1465373947&amp;amp;URL=/T_Education/1465373947_0.pdf" title="دانلود فایل"&gt;دانلود فایل&lt;/a&gt;</t>
  </si>
  <si>
    <t>&lt;a href="http://hes.msrt.ir/GetFile.php?ClassName=Education&amp;amp;FileIndex=_1668511624&amp;amp;URL=/T_Education/_1668511624_1.pdf" title="دانلود فایل"&gt;دانلود فایل&lt;/a&gt;</t>
  </si>
  <si>
    <t>1392/04/16</t>
  </si>
  <si>
    <t>&lt;a href="http://hes.msrt.ir/GetFile.php?ClassName=Education&amp;amp;FileIndex=Educ_6266&amp;amp;URL=/T_Education/Educ_6266_0.pdf" title="دانلود فایل"&gt;دانلود فایل&lt;/a&gt;</t>
  </si>
  <si>
    <t>زبان و ادبیات فارسی گرایش ادبیات تطبیقی</t>
  </si>
  <si>
    <t>1399/02/23</t>
  </si>
  <si>
    <t>&lt;a href="http://hes.msrt.ir/GetFile.php?ClassName=Education&amp;amp;FileIndex=_1593523918&amp;amp;URL=/T_Education/_1593523918_1.pdf" title="دانلود فایل"&gt;دانلود فایل&lt;/a&gt;</t>
  </si>
  <si>
    <t>1393/06/16</t>
  </si>
  <si>
    <t>&lt;a href="http://hes.msrt.ir/GetFile.php?ClassName=Education&amp;amp;FileIndex=Educ_6272&amp;amp;URL=/T_Education/Educ_6272_0.pdf" title="دانلود فایل"&gt;دانلود فایل&lt;/a&gt;</t>
  </si>
  <si>
    <t>زبان و ادبیات فارسی گرایش ادبیات پایداری</t>
  </si>
  <si>
    <t>1400/05/17</t>
  </si>
  <si>
    <t>&lt;a href="http://hes.msrt.ir/GetFile.php?ClassName=Education&amp;amp;FileIndex=_1638938904&amp;amp;URL=/T_Education/_1638938904_1.pdf" title="دانلود فایل"&gt;دانلود فایل&lt;/a&gt;</t>
  </si>
  <si>
    <t>&lt;a href="http://hes.msrt.ir/GetFile.php?ClassName=Education&amp;amp;FileIndex=Educ_6269&amp;amp;URL=/T_Education/Educ_6269_0.pdf" title="دانلود فایل"&gt;دانلود فایل&lt;/a&gt;</t>
  </si>
  <si>
    <t>زبان و ادبیات فارسی گرایش نویسندگی خلاق</t>
  </si>
  <si>
    <t>&lt;a href="http://hes.msrt.ir/GetFile.php?ClassName=Education&amp;amp;FileIndex=_1661665082&amp;amp;URL=/T_Education/_1661665082_1.pdf" title="دانلود فایل"&gt;دانلود فایل&lt;/a&gt;</t>
  </si>
  <si>
    <t>زبان و ادبیات فارسی- گرایش ادبیات مقاومت</t>
  </si>
  <si>
    <t>&lt;a href="http://hes.msrt.ir/GetFile.php?ClassName=Education&amp;amp;FileIndex=Educ_6263&amp;amp;URL=/T_Education/Educ_6263_0.pdf" title="دانلود فایل"&gt;دانلود فایل&lt;/a&gt;</t>
  </si>
  <si>
    <t>زبان و ادبیات فارسی-گرایش ادبیات تطبیقی(فارسی-عربی)</t>
  </si>
  <si>
    <t>1386/09/11</t>
  </si>
  <si>
    <t>&lt;a href="http://hes.msrt.ir/GetFile.php?ClassName=Education&amp;amp;FileIndex=Educ_6264&amp;amp;URL=/T_Education/Educ_6264_0.pdf" title="دانلود فایل"&gt;دانلود فایل&lt;/a&gt;</t>
  </si>
  <si>
    <t>زبان و ادبیات فرانسه</t>
  </si>
  <si>
    <t>1399/08/14</t>
  </si>
  <si>
    <t>&lt;a href="http://hes.msrt.ir/GetFile.php?ClassName=Education&amp;amp;FileIndex=_1610447590&amp;amp;URL=/T_Education/_1610447590_1.pdf" title="دانلود فایل"&gt;دانلود فایل&lt;/a&gt;</t>
  </si>
  <si>
    <t>&lt;a href="http://hes.msrt.ir/GetFile.php?ClassName=Education&amp;amp;FileIndex=1495016503&amp;amp;URL=/T_Education/1495016503_0.pdf" title="دانلود فایل"&gt;دانلود فایل&lt;/a&gt;</t>
  </si>
  <si>
    <t>زبان و ادبیات هوسایی</t>
  </si>
  <si>
    <t>&lt;a href="http://hes.msrt.ir/GetFile.php?ClassName=Education&amp;amp;FileIndex=Educ_6478&amp;amp;URL=/T_Education/Educ_6478_0.pdf" title="دانلود فایل"&gt;دانلود فایل&lt;/a&gt;</t>
  </si>
  <si>
    <t>زبان و ادبیات ژاپنی</t>
  </si>
  <si>
    <t>1370/10/15</t>
  </si>
  <si>
    <t>&lt;a href="http://hes.msrt.ir/GetFile.php?ClassName=Education&amp;amp;FileIndex=Educ_6475&amp;amp;URL=/T_Education/Educ_6475_0.pdf" title="دانلود فایل"&gt;دانلود فایل&lt;/a&gt;</t>
  </si>
  <si>
    <t>1394/09/09</t>
  </si>
  <si>
    <t>&lt;a href="http://hes.msrt.ir/GetFile.php?ClassName=Education&amp;amp;FileIndex=1481447484&amp;amp;URL=/T_Education/1481447484_0.pdf" title="دانلود فایل"&gt;دانلود فایل&lt;/a&gt;</t>
  </si>
  <si>
    <t>زبان و ادبیات کردی</t>
  </si>
  <si>
    <t>1395/12/07</t>
  </si>
  <si>
    <t>&lt;a href="http://hes.msrt.ir/GetFile.php?ClassName=Education&amp;amp;FileIndex=1496905724&amp;amp;URL=/T_Education/1496905724_0.pdf" title="دانلود فایل"&gt;دانلود فایل&lt;/a&gt;</t>
  </si>
  <si>
    <t>1382/07/05</t>
  </si>
  <si>
    <t>&lt;a href="http://hes.msrt.ir/GetFile.php?ClassName=Education&amp;amp;FileIndex=Educ_6477&amp;amp;URL=/T_Education/Educ_6477_0.pdf" title="دانلود فایل"&gt;دانلود فایل&lt;/a&gt;</t>
  </si>
  <si>
    <t>زبان و زبان شناسی</t>
  </si>
  <si>
    <t>1398/12/08</t>
  </si>
  <si>
    <t>&lt;a href="http://hes.msrt.ir/GetFile.php?ClassName=Education&amp;amp;FileIndex=_1593525476&amp;amp;URL=/T_Education/_1593525476_1.pdf" title="دانلود فایل"&gt;دانلود فایل&lt;/a&gt;</t>
  </si>
  <si>
    <t>زبان و فرهنگ روسی</t>
  </si>
  <si>
    <t>&lt;a href="http://hes.msrt.ir/GetFile.php?ClassName=Education&amp;amp;FileIndex=Educ_6479&amp;amp;URL=/T_Education/Educ_6479_0.pdf" title="دانلود فایل"&gt;دانلود فایل&lt;/a&gt;</t>
  </si>
  <si>
    <t>زبان و فرهنگ عربی</t>
  </si>
  <si>
    <t>&lt;a href="http://hes.msrt.ir/GetFile.php?ClassName=Education&amp;amp;FileIndex=1489215709&amp;amp;URL=/T_Education/1489215709_0.pdf" title="دانلود فایل"&gt;دانلود فایل&lt;/a&gt;</t>
  </si>
  <si>
    <t>زبان و فرهنگ فرانسه</t>
  </si>
  <si>
    <t>&lt;a href="http://hes.msrt.ir/GetFile.php?ClassName=Education&amp;amp;FileIndex=1516536617&amp;amp;URL=/T_Education/1516536617_0.pdf" title="دانلود فایل"&gt;دانلود فایل&lt;/a&gt;</t>
  </si>
  <si>
    <t>زبان وادبیات فارسی</t>
  </si>
  <si>
    <t>1365/10/06</t>
  </si>
  <si>
    <t>&lt;a href="http://hes.msrt.ir/GetFile.php?ClassName=Education&amp;amp;FileIndex=Educ_6034&amp;amp;URL=/T_Education/Educ_6034_0.pdf" title="دانلود فایل"&gt;دانلود فایل&lt;/a&gt;</t>
  </si>
  <si>
    <t>زبان وادبیات فارسی گرایش ادبیات حماسی</t>
  </si>
  <si>
    <t>&lt;a href="http://hes.msrt.ir/GetFile.php?ClassName=Education&amp;amp;FileIndex=Educ_6036&amp;amp;URL=/T_Education/Educ_6036_0.pdf" title="دانلود فایل"&gt;دانلود فایل&lt;/a&gt;</t>
  </si>
  <si>
    <t>زبان وادبیات فارسی گرایش ادبیات روایی</t>
  </si>
  <si>
    <t>&lt;a href="http://hes.msrt.ir/GetFile.php?ClassName=Education&amp;amp;FileIndex=Educ_6273&amp;amp;URL=/T_Education/Educ_6273_0.pdf" title="دانلود فایل"&gt;دانلود فایل&lt;/a&gt;</t>
  </si>
  <si>
    <t>زبان وادبیات فارسی گرایش ادبیات عامه</t>
  </si>
  <si>
    <t>&lt;a href="http://hes.msrt.ir/GetFile.php?ClassName=Education&amp;amp;FileIndex=Educ_6268&amp;amp;URL=/T_Education/Educ_6268_0.pdf" title="دانلود فایل"&gt;دانلود فایل&lt;/a&gt;</t>
  </si>
  <si>
    <t>زبان وادبیات فارسی گرایش ادبیات عرفانی</t>
  </si>
  <si>
    <t>&lt;a href="http://hes.msrt.ir/GetFile.php?ClassName=Education&amp;amp;FileIndex=Educ_6037&amp;amp;URL=/T_Education/Educ_6037_0.pdf" title="دانلود فایل"&gt;دانلود فایل&lt;/a&gt;</t>
  </si>
  <si>
    <t>زبان وادبیات فارسی گرایش ادبیات غنایی</t>
  </si>
  <si>
    <t>&lt;a href="http://hes.msrt.ir/GetFile.php?ClassName=Education&amp;amp;FileIndex=Educ_6035&amp;amp;URL=/T_Education/Educ_6035_0.pdf" title="دانلود فایل"&gt;دانلود فایل&lt;/a&gt;</t>
  </si>
  <si>
    <t>زبان وادبیات فارسی گرایش ادبیات معاصر</t>
  </si>
  <si>
    <t>&lt;a href="http://hes.msrt.ir/GetFile.php?ClassName=Education&amp;amp;FileIndex=Educ_6277&amp;amp;URL=/T_Education/Educ_6277_0.pdf" title="دانلود فایل"&gt;دانلود فایل&lt;/a&gt;</t>
  </si>
  <si>
    <t>زبان وادبیات فارسی گرایش ادبیات کودک و نوجوان</t>
  </si>
  <si>
    <t>&lt;a href="http://hes.msrt.ir/GetFile.php?ClassName=Education&amp;amp;FileIndex=Educ_6271&amp;amp;URL=/T_Education/Educ_6271_0.pdf" title="دانلود فایل"&gt;دانلود فایل&lt;/a&gt;</t>
  </si>
  <si>
    <t>زبان وادبیات فارسی گرایش نظریه ونقد ادبی</t>
  </si>
  <si>
    <t>&lt;a href="http://hes.msrt.ir/GetFile.php?ClassName=Education&amp;amp;FileIndex=Educ_6278&amp;amp;URL=/T_Education/Educ_6278_0.pdf" title="دانلود فایل"&gt;دانلود فایل&lt;/a&gt;</t>
  </si>
  <si>
    <t>زبان وادبیات فارسی گرایش ویرایش ونگارش</t>
  </si>
  <si>
    <t>&lt;a href="http://hes.msrt.ir/GetFile.php?ClassName=Education&amp;amp;FileIndex=Educ_6270&amp;amp;URL=/T_Education/Educ_6270_0.pdf" title="دانلود فایل"&gt;دانلود فایل&lt;/a&gt;</t>
  </si>
  <si>
    <t>زبان وادبیات چینی</t>
  </si>
  <si>
    <t>&lt;a href="http://hes.msrt.ir/GetFile.php?ClassName=Education&amp;amp;FileIndex=1465708628&amp;amp;URL=/T_Education/1465708628_0.pdf" title="دانلود فایل"&gt;دانلود فایل&lt;/a&gt;</t>
  </si>
  <si>
    <t>زبان چینی</t>
  </si>
  <si>
    <t>1370/02/08</t>
  </si>
  <si>
    <t>&lt;a href="http://hes.msrt.ir/GetFile.php?ClassName=Education&amp;amp;FileIndex=Educ_6467&amp;amp;URL=/T_Education/Educ_6467_0.pdf" title="دانلود فایل"&gt;دانلود فایل&lt;/a&gt;</t>
  </si>
  <si>
    <t>زبان کره ای</t>
  </si>
  <si>
    <t>&lt;a href="http://hes.msrt.ir/GetFile.php?ClassName=Education&amp;amp;FileIndex=1517476929&amp;amp;URL=/T_Education/1517476929_0.pdf" title="دانلود فایل"&gt;دانلود فایل&lt;/a&gt;</t>
  </si>
  <si>
    <t>زبانشناسی رایانشی</t>
  </si>
  <si>
    <t>&lt;a href="http://hes.msrt.ir/GetFile.php?ClassName=Education&amp;amp;FileIndex=_1668419057&amp;amp;URL=/T_Education/_1668419057_1.pdf" title="دانلود فایل"&gt;دانلود فایل&lt;/a&gt;</t>
  </si>
  <si>
    <t>زبانشناسی همگانی</t>
  </si>
  <si>
    <t>1366/11/10</t>
  </si>
  <si>
    <t>&lt;a href="http://hes.msrt.ir/GetFile.php?ClassName=Education&amp;amp;FileIndex=Educ_6053&amp;amp;URL=/T_Education/Educ_6053_0.pdf" title="دانلود فایل"&gt;دانلود فایل&lt;/a&gt;</t>
  </si>
  <si>
    <t>زبانهای باستانی ایران</t>
  </si>
  <si>
    <t>&lt;a href="http://hes.msrt.ir/GetFile.php?ClassName=Education&amp;amp;FileIndex=Educ_6274&amp;amp;URL=/T_Education/Educ_6274_0.pdf" title="دانلود فایل"&gt;دانلود فایل&lt;/a&gt;</t>
  </si>
  <si>
    <t>زبانهای باستانی ایران و بین النهرین</t>
  </si>
  <si>
    <t>1378/11/19</t>
  </si>
  <si>
    <t>&lt;a href="http://hes.msrt.ir/GetFile.php?ClassName=Education&amp;amp;FileIndex=Educ_6276&amp;amp;URL=/T_Education/Educ_6276_0.pdf" title="دانلود فایل"&gt;دانلود فایل&lt;/a&gt;</t>
  </si>
  <si>
    <t>زراعت</t>
  </si>
  <si>
    <t>&lt;a href="http://hes.msrt.ir/GetFile.php?ClassName=Education&amp;amp;FileIndex=Educ_3027&amp;amp;URL=/T_Education/Educ_3027_0.pdf" title="دانلود فایل"&gt;دانلود فایل&lt;/a&gt;</t>
  </si>
  <si>
    <t>زراعت و اصلاح نباتات</t>
  </si>
  <si>
    <t>&lt;a href="http://hes.msrt.ir/GetFile.php?ClassName=Education&amp;amp;FileIndex=Educ_3211&amp;amp;URL=/T_Education/Educ_3211_0.pdf" title="دانلود فایل"&gt;دانلود فایل&lt;/a&gt;</t>
  </si>
  <si>
    <t>زلزله شناسی</t>
  </si>
  <si>
    <t>&lt;a href="http://hes.msrt.ir/GetFile.php?ClassName=Education&amp;amp;FileIndex=Educ_2086&amp;amp;URL=/T_Education/Educ_2086_0.pdf" title="دانلود فایل"&gt;دانلود فایل&lt;/a&gt;</t>
  </si>
  <si>
    <t>زمین ساخت (تکتونیک)</t>
  </si>
  <si>
    <t>1391/06/26</t>
  </si>
  <si>
    <t>&lt;a href="http://hes.msrt.ir/GetFile.php?ClassName=Education&amp;amp;FileIndex=Educ_2095&amp;amp;URL=/T_Education/Educ_2095_0.pdf" title="دانلود فایل"&gt;دانلود فایل&lt;/a&gt;</t>
  </si>
  <si>
    <t>زمین شناسی</t>
  </si>
  <si>
    <t>1399/12/24</t>
  </si>
  <si>
    <t>&lt;a href="http://hes.msrt.ir/GetFile.php?ClassName=Education&amp;amp;FileIndex=_1640172966&amp;amp;URL=/T_Education/_1640172966_1.pdf" title="دانلود فایل"&gt;دانلود فایل&lt;/a&gt;</t>
  </si>
  <si>
    <t>&lt;a href="http://hes.msrt.ir/GetFile.php?ClassName=Education&amp;amp;FileIndex=Educ_2174&amp;amp;URL=/T_Education/Educ_2174_0.pdf" title="دانلود فایل"&gt;دانلود فایل&lt;/a&gt;</t>
  </si>
  <si>
    <t>&lt;a href="http://hes.msrt.ir/GetFile.php?ClassName=Education&amp;amp;FileIndex=_1667116350&amp;amp;URL=/T_Education/_1667116350_1.pdf" title="دانلود فایل"&gt;دانلود فایل&lt;/a&gt;</t>
  </si>
  <si>
    <t>1398/03/06</t>
  </si>
  <si>
    <t>&lt;a href="http://hes.msrt.ir/GetFile.php?ClassName=Education&amp;amp;FileIndex=_1579593587&amp;amp;URL=/T_Education/_1579593587_1.pdf" title="دانلود فایل"&gt;دانلود فایل&lt;/a&gt;</t>
  </si>
  <si>
    <t>&lt;a href="http://hes.msrt.ir/GetFile.php?ClassName=Education&amp;amp;FileIndex=_1620470342&amp;amp;URL=/T_Education/_1620470342_1.pdf" title="دانلود فایل"&gt;دانلود فایل&lt;/a&gt;</t>
  </si>
  <si>
    <t>زمین شناسی -آب شناسی</t>
  </si>
  <si>
    <t>&lt;a href="http://hes.msrt.ir/GetFile.php?ClassName=Education&amp;amp;FileIndex=Educ_2010&amp;amp;URL=/T_Education/Educ_2010_0.pdf" title="دانلود فایل"&gt;دانلود فایل&lt;/a&gt;</t>
  </si>
  <si>
    <t>زمین شناسی -زمین شناسی مهندسی</t>
  </si>
  <si>
    <t>&lt;a href="http://hes.msrt.ir/GetFile.php?ClassName=Education&amp;amp;FileIndex=Educ_2022&amp;amp;URL=/T_Education/Educ_2022_0.pdf" title="دانلود فایل"&gt;دانلود فایل&lt;/a&gt;</t>
  </si>
  <si>
    <t>زمین شناسی -زمین شناسی نفت</t>
  </si>
  <si>
    <t>&lt;a href="http://hes.msrt.ir/GetFile.php?ClassName=Education&amp;amp;FileIndex=Educ_2023&amp;amp;URL=/T_Education/Educ_2023_0.pdf" title="دانلود فایل"&gt;دانلود فایل&lt;/a&gt;</t>
  </si>
  <si>
    <t>زمین شناسی -سنگ شناسی رسوبی و رسوب شناسی</t>
  </si>
  <si>
    <t>&lt;a href="http://hes.msrt.ir/GetFile.php?ClassName=Education&amp;amp;FileIndex=Educ_2024&amp;amp;URL=/T_Education/Educ_2024_0.pdf" title="دانلود فایل"&gt;دانلود فایل&lt;/a&gt;</t>
  </si>
  <si>
    <t>زمین شناسی -فسیل شناسی وچینه شناسی</t>
  </si>
  <si>
    <t>&lt;a href="http://hes.msrt.ir/GetFile.php?ClassName=Education&amp;amp;FileIndex=Educ_2025&amp;amp;URL=/T_Education/Educ_2025_0.pdf" title="دانلود فایل"&gt;دانلود فایل&lt;/a&gt;</t>
  </si>
  <si>
    <t>زمین شناسی اقتصادی</t>
  </si>
  <si>
    <t>&lt;a href="http://hes.msrt.ir/GetFile.php?ClassName=Education&amp;amp;FileIndex=1465282662&amp;amp;URL=/T_Education/1465282662_0.pdf" title="دانلود فایل"&gt;دانلود فایل&lt;/a&gt;</t>
  </si>
  <si>
    <t>زمین شناسی دریایی</t>
  </si>
  <si>
    <t>1392/02/22</t>
  </si>
  <si>
    <t>&lt;a href="http://hes.msrt.ir/GetFile.php?ClassName=Education&amp;amp;FileIndex=1465192895&amp;amp;URL=/T_Education/1465192895_0.pdf" title="دانلود فایل"&gt;دانلود فایل&lt;/a&gt;</t>
  </si>
  <si>
    <t>زمین شناسی زیست محیطی</t>
  </si>
  <si>
    <t>&lt;a href="http://hes.msrt.ir/GetFile.php?ClassName=Education&amp;amp;FileIndex=Educ_2011&amp;amp;URL=/T_Education/Educ_2011_0.pdf" title="دانلود فایل"&gt;دانلود فایل&lt;/a&gt;</t>
  </si>
  <si>
    <t>&lt;a href="http://hes.msrt.ir/GetFile.php?ClassName=Education&amp;amp;FileIndex=Educ_2096&amp;amp;URL=/T_Education/Educ_2096_0.pdf" title="دانلود فایل"&gt;دانلود فایل&lt;/a&gt;</t>
  </si>
  <si>
    <t>&lt;a href="http://hes.msrt.ir/GetFile.php?ClassName=Education&amp;amp;FileIndex=1462857271&amp;amp;URL=/T_Education/1462857271_0.pdf" title="دانلود فایل"&gt;دانلود فایل&lt;/a&gt;</t>
  </si>
  <si>
    <t>زمین شناسی مهندسی</t>
  </si>
  <si>
    <t>&lt;a href="http://hes.msrt.ir/GetFile.php?ClassName=Education&amp;amp;FileIndex=_1575370504&amp;amp;URL=/T_Education/_1575370504_1.pdf" title="دانلود فایل"&gt;دانلود فایل&lt;/a&gt;</t>
  </si>
  <si>
    <t>زمین شناسی نفت</t>
  </si>
  <si>
    <t>&lt;a href="http://hes.msrt.ir/GetFile.php?ClassName=Education&amp;amp;FileIndex=Educ_2012&amp;amp;URL=/T_Education/Educ_2012_0.pdf" title="دانلود فایل"&gt;دانلود فایل&lt;/a&gt;</t>
  </si>
  <si>
    <t>&lt;a href="http://hes.msrt.ir/GetFile.php?ClassName=Education&amp;amp;FileIndex=Educ_2099&amp;amp;URL=/T_Education/Educ_2099_0.pdf" title="دانلود فایل"&gt;دانلود فایل&lt;/a&gt;</t>
  </si>
  <si>
    <t>زمین شناسی کاربردی</t>
  </si>
  <si>
    <t>&lt;a href="http://hes.msrt.ir/GetFile.php?ClassName=Education&amp;amp;FileIndex=Educ_2176&amp;amp;URL=/T_Education/Educ_2176_0.pdf" title="دانلود فایل"&gt;دانلود فایل&lt;/a&gt;</t>
  </si>
  <si>
    <t>زمین شیمی</t>
  </si>
  <si>
    <t>1394/01/17</t>
  </si>
  <si>
    <t>&lt;a href="http://hes.msrt.ir/GetFile.php?ClassName=Education&amp;amp;FileIndex=1462857107&amp;amp;URL=/T_Education/1462857107_0.pdf" title="دانلود فایل"&gt;دانلود فایل&lt;/a&gt;</t>
  </si>
  <si>
    <t>زیست اخلاق اسلامی</t>
  </si>
  <si>
    <t>&lt;a href="http://hes.msrt.ir/GetFile.php?ClassName=Education&amp;amp;FileIndex=Educ_13072&amp;amp;URL=/T_Education/Educ_13072_0.pdf" title="دانلود فایل"&gt;دانلود فایل&lt;/a&gt;</t>
  </si>
  <si>
    <t>زیست شناسی  گرایش سلولی و مولکولی</t>
  </si>
  <si>
    <t>&lt;a href="http://hes.msrt.ir/GetFile.php?ClassName=Education&amp;amp;FileIndex=Educ_2030&amp;amp;URL=/T_Education/Educ_2030_0.pdf" title="دانلود فایل"&gt;دانلود فایل&lt;/a&gt;</t>
  </si>
  <si>
    <t>زیست شناسی - سلولی و تکوینی گیاهی</t>
  </si>
  <si>
    <t>&lt;a href="http://hes.msrt.ir/GetFile.php?ClassName=Education&amp;amp;FileIndex=Educ_2035&amp;amp;URL=/T_Education/Educ_2035_0.pdf" title="دانلود فایل"&gt;دانلود فایل&lt;/a&gt;</t>
  </si>
  <si>
    <t>زیست شناسی - علوم جانوری</t>
  </si>
  <si>
    <t>&lt;a href="http://hes.msrt.ir/GetFile.php?ClassName=Education&amp;amp;FileIndex=Educ_2143&amp;amp;URL=/T_Education/Educ_2143_0.pdf" title="دانلود فایل"&gt;دانلود فایل&lt;/a&gt;</t>
  </si>
  <si>
    <t>زیست شناسی - علوم سلولی و مولکولی</t>
  </si>
  <si>
    <t>1375/10/23</t>
  </si>
  <si>
    <t>&lt;a href="http://hes.msrt.ir/GetFile.php?ClassName=Education&amp;amp;FileIndex=Educ_2147&amp;amp;URL=/T_Education/Educ_2147_0.pdf" title="دانلود فایل"&gt;دانلود فایل&lt;/a&gt;</t>
  </si>
  <si>
    <t>زیست شناسی - علوم گیاهی</t>
  </si>
  <si>
    <t>&lt;a href="http://hes.msrt.ir/GetFile.php?ClassName=Education&amp;amp;FileIndex=Educ_2139&amp;amp;URL=/T_Education/Educ_2139_0.pdf" title="دانلود فایل"&gt;دانلود فایل&lt;/a&gt;</t>
  </si>
  <si>
    <t>زیست شناسی - فیزیولوژی گیاهی</t>
  </si>
  <si>
    <t>&lt;a href="http://hes.msrt.ir/GetFile.php?ClassName=Education&amp;amp;FileIndex=Educ_2033&amp;amp;URL=/T_Education/Educ_2033_0.pdf" title="دانلود فایل"&gt;دانلود فایل&lt;/a&gt;</t>
  </si>
  <si>
    <t>زیست شناسی بیوشیمی - بیوشیمی</t>
  </si>
  <si>
    <t>&lt;a href="http://hes.msrt.ir/GetFile.php?ClassName=Education&amp;amp;FileIndex=1462866867&amp;amp;URL=/T_Education/1462866867_0.pdf" title="دانلود فایل"&gt;دانلود فایل&lt;/a&gt;</t>
  </si>
  <si>
    <t>زیست شناسی بیوشیمی - بیوشیمی گیاهی</t>
  </si>
  <si>
    <t>&lt;a href="http://hes.msrt.ir/GetFile.php?ClassName=Education&amp;amp;FileIndex=1462866972&amp;amp;URL=/T_Education/1462866972_0.pdf" title="دانلود فایل"&gt;دانلود فایل&lt;/a&gt;</t>
  </si>
  <si>
    <t>زیست شناسی جانوری</t>
  </si>
  <si>
    <t>1396/08/16</t>
  </si>
  <si>
    <t>&lt;a href="http://hes.msrt.ir/GetFile.php?ClassName=Education&amp;amp;FileIndex=_1630818152&amp;amp;URL=/T_Education/_1630818152_1.pdf" title="دانلود فایل"&gt;دانلود فایل&lt;/a&gt;</t>
  </si>
  <si>
    <t>&lt;a href="http://hes.msrt.ir/GetFile.php?ClassName=Education&amp;amp;FileIndex=_1597048262&amp;amp;URL=/T_Education/_1597048262_1.pdf" title="دانلود فایل"&gt;دانلود فایل&lt;/a&gt;</t>
  </si>
  <si>
    <t>&lt;a href="http://hes.msrt.ir/GetFile.php?ClassName=Education&amp;amp;FileIndex=_1667391722&amp;amp;URL=/T_Education/_1667391722_1.pdf" title="دانلود فایل"&gt;دانلود فایل&lt;/a&gt;</t>
  </si>
  <si>
    <t>زیست شناسی جانوری - بیوسیستماتیک</t>
  </si>
  <si>
    <t>&lt;a href="http://hes.msrt.ir/GetFile.php?ClassName=Education&amp;amp;FileIndex=1492681306&amp;amp;URL=/T_Education/1492681306_0.pdf" title="دانلود فایل"&gt;دانلود فایل&lt;/a&gt;</t>
  </si>
  <si>
    <t>زیست شناسی جانوری - سلولی و تکوینی</t>
  </si>
  <si>
    <t>&lt;a href="http://hes.msrt.ir/GetFile.php?ClassName=Education&amp;amp;FileIndex=1492952574&amp;amp;URL=/T_Education/1492952574_0.pdf" title="دانلود فایل"&gt;دانلود فایل&lt;/a&gt;</t>
  </si>
  <si>
    <t>زیست شناسی جانوری - فیزیولوژی</t>
  </si>
  <si>
    <t>&lt;a href="http://hes.msrt.ir/GetFile.php?ClassName=Education&amp;amp;FileIndex=1492952802&amp;amp;URL=/T_Education/1492952802_0.pdf" title="دانلود فایل"&gt;دانلود فایل&lt;/a&gt;</t>
  </si>
  <si>
    <t>زیست شناسی جانوری گرایش بیوسیستماتیک</t>
  </si>
  <si>
    <t>&lt;a href="http://hes.msrt.ir/GetFile.php?ClassName=Education&amp;amp;FileIndex=1492957159&amp;amp;URL=/T_Education/1492957159_0.pdf" title="دانلود فایل"&gt;دانلود فایل&lt;/a&gt;</t>
  </si>
  <si>
    <t>زیست شناسی جانوری گرایش بیوسیستماتیک جانوری</t>
  </si>
  <si>
    <t>&lt;a href="http://hes.msrt.ir/GetFile.php?ClassName=Education&amp;amp;FileIndex=_1580197583&amp;amp;URL=/T_Education/_1580197583_1.pdf" title="دانلود فایل"&gt;دانلود فایل&lt;/a&gt;</t>
  </si>
  <si>
    <t>&lt;a href="http://hes.msrt.ir/GetFile.php?ClassName=Education&amp;amp;FileIndex=_1638597668&amp;amp;URL=/T_Education/_1638597668_1.pdf" title="دانلود فایل"&gt;دانلود فایل&lt;/a&gt;</t>
  </si>
  <si>
    <t>&lt;a href="http://hes.msrt.ir/GetFile.php?ClassName=Education&amp;amp;FileIndex=_1638598148&amp;amp;URL=/T_Education/_1638598148_1.pdf" title="دانلود فایل"&gt;دانلود فایل&lt;/a&gt;</t>
  </si>
  <si>
    <t>زیست شناسی جانوری گرایش زیست شناسی سلولی و تکوینی</t>
  </si>
  <si>
    <t>زیست شناسی جانوری گرایش سلولی و تکوینی</t>
  </si>
  <si>
    <t>زیست شناسی جانوری گرایش فیزیولوژی</t>
  </si>
  <si>
    <t>زیست شناسی جانوری گرایش فیزیولوژی جانوری</t>
  </si>
  <si>
    <t>زیست شناسی دریا</t>
  </si>
  <si>
    <t>&lt;a href="http://hes.msrt.ir/GetFile.php?ClassName=Education&amp;amp;FileIndex=Educ_8115&amp;amp;URL=/T_Education/Educ_8115_0.pdf" title="دانلود فایل"&gt;دانلود فایل&lt;/a&gt;</t>
  </si>
  <si>
    <t>&lt;a href="http://hes.msrt.ir/GetFile.php?ClassName=Education&amp;amp;FileIndex=_1641799983&amp;amp;URL=/T_Education/_1641799983_1.pdf" title="دانلود فایل"&gt;دانلود فایل&lt;/a&gt;</t>
  </si>
  <si>
    <t>زیست شناسی دریا - بوم شناسی دریا</t>
  </si>
  <si>
    <t>&lt;a href="http://hes.msrt.ir/GetFile.php?ClassName=Education&amp;amp;FileIndex=Educ_8017&amp;amp;URL=/T_Education/Educ_8017_0.pdf" title="دانلود فایل"&gt;دانلود فایل&lt;/a&gt;</t>
  </si>
  <si>
    <t>زیست شناسی دریا - جانوران دریایی</t>
  </si>
  <si>
    <t>&lt;a href="http://hes.msrt.ir/GetFile.php?ClassName=Education&amp;amp;FileIndex=Educ_8018&amp;amp;URL=/T_Education/Educ_8018_0.pdf" title="دانلود فایل"&gt;دانلود فایل&lt;/a&gt;</t>
  </si>
  <si>
    <t>زیست شناسی دریا - گیاهان دریایی</t>
  </si>
  <si>
    <t>&lt;a href="http://hes.msrt.ir/GetFile.php?ClassName=Education&amp;amp;FileIndex=1492328461&amp;amp;URL=/T_Education/1492328461_0.pdf" title="دانلود فایل"&gt;دانلود فایل&lt;/a&gt;</t>
  </si>
  <si>
    <t>زیست شناسی دریا گرایش آلودگی دریا</t>
  </si>
  <si>
    <t>&lt;a href="http://hes.msrt.ir/GetFile.php?ClassName=Education&amp;amp;FileIndex=1465192616&amp;amp;URL=/T_Education/1465192616_0.pdf" title="دانلود فایل"&gt;دانلود فایل&lt;/a&gt;</t>
  </si>
  <si>
    <t>&lt;a href="http://hes.msrt.ir/GetFile.php?ClassName=Education&amp;amp;FileIndex=1465192062&amp;amp;URL=/T_Education/1465192062_0.pdf" title="دانلود فایل"&gt;دانلود فایل&lt;/a&gt;</t>
  </si>
  <si>
    <t>&lt;a href="http://hes.msrt.ir/GetFile.php?ClassName=Education&amp;amp;FileIndex=_1638349665&amp;amp;URL=/T_Education/_1638349665_1.pdf" title="دانلود فایل"&gt;دانلود فایل&lt;/a&gt;</t>
  </si>
  <si>
    <t>زیست شناسی دریا گرایش بوم شناسی دریا</t>
  </si>
  <si>
    <t>&lt;a href="http://hes.msrt.ir/GetFile.php?ClassName=Education&amp;amp;FileIndex=1465192528&amp;amp;URL=/T_Education/1465192528_0.pdf" title="دانلود فایل"&gt;دانلود فایل&lt;/a&gt;</t>
  </si>
  <si>
    <t>&lt;a href="http://hes.msrt.ir/GetFile.php?ClassName=Education&amp;amp;FileIndex=1465192031&amp;amp;URL=/T_Education/1465192031_0.pdf" title="دانلود فایل"&gt;دانلود فایل&lt;/a&gt;</t>
  </si>
  <si>
    <t>&lt;a href="http://hes.msrt.ir/GetFile.php?ClassName=Education&amp;amp;FileIndex=_1576304668&amp;amp;URL=/T_Education/_1576304668_1.pdf" title="دانلود فایل"&gt;دانلود فایل&lt;/a&gt;</t>
  </si>
  <si>
    <t>&lt;a href="http://hes.msrt.ir/GetFile.php?ClassName=Education&amp;amp;FileIndex=_1638349629&amp;amp;URL=/T_Education/_1638349629_1.pdf" title="دانلود فایل"&gt;دانلود فایل&lt;/a&gt;</t>
  </si>
  <si>
    <t>زیست شناسی دریا گرایش جانوران دریا</t>
  </si>
  <si>
    <t>&lt;a href="http://hes.msrt.ir/GetFile.php?ClassName=Education&amp;amp;FileIndex=1465192345&amp;amp;URL=/T_Education/1465192345_0.pdf" title="دانلود فایل"&gt;دانلود فایل&lt;/a&gt;</t>
  </si>
  <si>
    <t>&lt;a href="http://hes.msrt.ir/GetFile.php?ClassName=Education&amp;amp;FileIndex=Educ_8087&amp;amp;URL=/T_Education/Educ_8087_0.pdf" title="دانلود فایل"&gt;دانلود فایل&lt;/a&gt;</t>
  </si>
  <si>
    <t>زیست شناسی دریا گرایش جانوران دریایی</t>
  </si>
  <si>
    <t>&lt;a href="http://hes.msrt.ir/GetFile.php?ClassName=Education&amp;amp;FileIndex=_1576304889&amp;amp;URL=/T_Education/_1576304889_1.pdf" title="دانلود فایل"&gt;دانلود فایل&lt;/a&gt;</t>
  </si>
  <si>
    <t>&lt;a href="http://hes.msrt.ir/GetFile.php?ClassName=Education&amp;amp;FileIndex=_1638349564&amp;amp;URL=/T_Education/_1638349564_1.pdf" title="دانلود فایل"&gt;دانلود فایل&lt;/a&gt;</t>
  </si>
  <si>
    <t>زیست شناسی دریا گرایش محیط زیست دریا</t>
  </si>
  <si>
    <t>&lt;a href="http://hes.msrt.ir/GetFile.php?ClassName=Education&amp;amp;FileIndex=_1641031083&amp;amp;URL=/T_Education/_1641031083_1.pdf" title="دانلود فایل"&gt;دانلود فایل&lt;/a&gt;</t>
  </si>
  <si>
    <t>زیست شناسی دریا گرایش گیاهان دریا</t>
  </si>
  <si>
    <t>&lt;a href="http://hes.msrt.ir/GetFile.php?ClassName=Education&amp;amp;FileIndex=1465192723&amp;amp;URL=/T_Education/1465192723_0.pdf" title="دانلود فایل"&gt;دانلود فایل&lt;/a&gt;</t>
  </si>
  <si>
    <t>&lt;a href="http://hes.msrt.ir/GetFile.php?ClassName=Education&amp;amp;FileIndex=1465192118&amp;amp;URL=/T_Education/1465192118_0.pdf" title="دانلود فایل"&gt;دانلود فایل&lt;/a&gt;</t>
  </si>
  <si>
    <t>زیست شناسی دریا گرایش گیاهان دریایی</t>
  </si>
  <si>
    <t>&lt;a href="http://hes.msrt.ir/GetFile.php?ClassName=Education&amp;amp;FileIndex=_1576305532&amp;amp;URL=/T_Education/_1576305532_1.pdf" title="دانلود فایل"&gt;دانلود فایل&lt;/a&gt;</t>
  </si>
  <si>
    <t>&lt;a href="http://hes.msrt.ir/GetFile.php?ClassName=Education&amp;amp;FileIndex=_1638349700&amp;amp;URL=/T_Education/_1638349700_1.pdf" title="دانلود فایل"&gt;دانلود فایل&lt;/a&gt;</t>
  </si>
  <si>
    <t>زیست شناسی سلولی و ملکولی گرایش بیوشیمی</t>
  </si>
  <si>
    <t>&lt;a href="http://hes.msrt.ir/GetFile.php?ClassName=Education&amp;amp;FileIndex=Educ_2185&amp;amp;URL=/T_Education/Educ_2185_0.pdf" title="دانلود فایل"&gt;دانلود فایل&lt;/a&gt;</t>
  </si>
  <si>
    <t>زیست شناسی سلولی و ملکولی گرایش بیوفیزیک</t>
  </si>
  <si>
    <t>&lt;a href="http://hes.msrt.ir/GetFile.php?ClassName=Education&amp;amp;FileIndex=Educ_2186&amp;amp;URL=/T_Education/Educ_2186_0.pdf" title="دانلود فایل"&gt;دانلود فایل&lt;/a&gt;</t>
  </si>
  <si>
    <t>زیست شناسی سلولی و ملکولی گرایش علوم سلولی و مولکولی</t>
  </si>
  <si>
    <t>&lt;a href="http://hes.msrt.ir/GetFile.php?ClassName=Education&amp;amp;FileIndex=Educ_2184&amp;amp;URL=/T_Education/Educ_2184_0.pdf" title="دانلود فایل"&gt;دانلود فایل&lt;/a&gt;</t>
  </si>
  <si>
    <t>زیست شناسی سلولی و ملکولی گرایش میکروبیولوژی</t>
  </si>
  <si>
    <t>&lt;a href="http://hes.msrt.ir/GetFile.php?ClassName=Education&amp;amp;FileIndex=Educ_2183&amp;amp;URL=/T_Education/Educ_2183_0.pdf" title="دانلود فایل"&gt;دانلود فایل&lt;/a&gt;</t>
  </si>
  <si>
    <t>زیست شناسی سلولی و ملکولی گرایش ژنتیک</t>
  </si>
  <si>
    <t>زیست شناسی سلولی و مولکولی</t>
  </si>
  <si>
    <t>&lt;a href="http://hes.msrt.ir/GetFile.php?ClassName=Education&amp;amp;FileIndex=1485674675&amp;amp;URL=/T_Education/1485674675_0.pdf" title="دانلود فایل"&gt;دانلود فایل&lt;/a&gt;</t>
  </si>
  <si>
    <t>&lt;a href="http://hes.msrt.ir/GetFile.php?ClassName=Education&amp;amp;FileIndex=1485683344&amp;amp;URL=/T_Education/1485683344_0.pdf" title="دانلود فایل"&gt;دانلود فایل&lt;/a&gt;</t>
  </si>
  <si>
    <t>&lt;a href="http://hes.msrt.ir/GetFile.php?ClassName=Education&amp;amp;FileIndex=_1577703299&amp;amp;URL=/T_Education/_1577703299_1.pdf" title="دانلود فایل"&gt;دانلود فایل&lt;/a&gt;</t>
  </si>
  <si>
    <t>&lt;a href="http://hes.msrt.ir/GetFile.php?ClassName=Education&amp;amp;FileIndex=_1634035240&amp;amp;URL=/T_Education/_1634035240_1.pdf" title="دانلود فایل"&gt;دانلود فایل&lt;/a&gt;</t>
  </si>
  <si>
    <t>1396/08/20</t>
  </si>
  <si>
    <t>&lt;a href="http://hes.msrt.ir/GetFile.php?ClassName=Education&amp;amp;FileIndex=_1577786317&amp;amp;URL=/T_Education/_1577786317_1.pdf" title="دانلود فایل"&gt;دانلود فایل&lt;/a&gt;</t>
  </si>
  <si>
    <t>زیست شناسی سلولی و مولکولی گرایش  ژنتیک</t>
  </si>
  <si>
    <t>&lt;a href="http://hes.msrt.ir/GetFile.php?ClassName=Education&amp;amp;FileIndex=_1596438674&amp;amp;URL=/T_Education/_1596438674_1.pdf" title="دانلود فایل"&gt;دانلود فایل&lt;/a&gt;</t>
  </si>
  <si>
    <t>زیست شناسی سلولی و مولکولی گرایش بیوشیمی</t>
  </si>
  <si>
    <t>&lt;a href="http://hes.msrt.ir/GetFile.php?ClassName=Education&amp;amp;FileIndex=_1596438825&amp;amp;URL=/T_Education/_1596438825_1.pdf" title="دانلود فایل"&gt;دانلود فایل&lt;/a&gt;</t>
  </si>
  <si>
    <t>زیست شناسی سلولی و مولکولی گرایش بیوفیزیک</t>
  </si>
  <si>
    <t>&lt;a href="http://hes.msrt.ir/GetFile.php?ClassName=Education&amp;amp;FileIndex=_1596438754&amp;amp;URL=/T_Education/_1596438754_1.pdf" title="دانلود فایل"&gt;دانلود فایل&lt;/a&gt;</t>
  </si>
  <si>
    <t>زیست شناسی سلولی و مولکولی گرایش زیست فناوری</t>
  </si>
  <si>
    <t>&lt;a href="http://hes.msrt.ir/GetFile.php?ClassName=Education&amp;amp;FileIndex=Educ_8097&amp;amp;URL=/T_Education/Educ_8097_0.pdf" title="دانلود فایل"&gt;دانلود فایل&lt;/a&gt;</t>
  </si>
  <si>
    <t>زیست شناسی سلولی و مولکولی گرایش علوم سلولی و مولکولی</t>
  </si>
  <si>
    <t>&lt;a href="http://hes.msrt.ir/GetFile.php?ClassName=Education&amp;amp;FileIndex=_1596438579&amp;amp;URL=/T_Education/_1596438579_1.pdf" title="دانلود فایل"&gt;دانلود فایل&lt;/a&gt;</t>
  </si>
  <si>
    <t>زیست شناسی سلولی و مولکولی گرایش میکروبیولوژی</t>
  </si>
  <si>
    <t>&lt;a href="http://hes.msrt.ir/GetFile.php?ClassName=Education&amp;amp;FileIndex=_1596438243&amp;amp;URL=/T_Education/_1596438243_1.pdf" title="دانلود فایل"&gt;دانلود فایل&lt;/a&gt;</t>
  </si>
  <si>
    <t>زیست شناسی گرایش دبیری</t>
  </si>
  <si>
    <t>&lt;a href="http://hes.msrt.ir/GetFile.php?ClassName=Education&amp;amp;FileIndex=Educ_2179&amp;amp;URL=/T_Education/Educ_2179_0.pdf" title="دانلود فایل"&gt;دانلود فایل&lt;/a&gt;</t>
  </si>
  <si>
    <t>زیست شناسی گرایش زیست شناسی دریا</t>
  </si>
  <si>
    <t>&lt;a href="http://hes.msrt.ir/GetFile.php?ClassName=Education&amp;amp;FileIndex=Educ_8086&amp;amp;URL=/T_Education/Educ_8086_0.pdf" title="دانلود فایل"&gt;دانلود فایل&lt;/a&gt;</t>
  </si>
  <si>
    <t>زیست شناسی گرایش سیستماتیک گیاهی</t>
  </si>
  <si>
    <t>&lt;a href="http://hes.msrt.ir/GetFile.php?ClassName=Education&amp;amp;FileIndex=Educ_2031&amp;amp;URL=/T_Education/Educ_2031_0.pdf" title="دانلود فایل"&gt;دانلود فایل&lt;/a&gt;</t>
  </si>
  <si>
    <t>زیست شناسی گرایش علوم جانوری</t>
  </si>
  <si>
    <t>&lt;a href="http://hes.msrt.ir/GetFile.php?ClassName=Education&amp;amp;FileIndex=Educ_2181&amp;amp;URL=/T_Education/Educ_2181_0.pdf" title="دانلود فایل"&gt;دانلود فایل&lt;/a&gt;</t>
  </si>
  <si>
    <t>زیست شناسی گرایش علوم گیاهی</t>
  </si>
  <si>
    <t>&lt;a href="http://hes.msrt.ir/GetFile.php?ClassName=Education&amp;amp;FileIndex=Educ_2180&amp;amp;URL=/T_Education/Educ_2180_0.pdf" title="دانلود فایل"&gt;دانلود فایل&lt;/a&gt;</t>
  </si>
  <si>
    <t>زیست شناسی گرایش عمومی</t>
  </si>
  <si>
    <t>زیست شناسی گرایش ژنتیک مولکولی</t>
  </si>
  <si>
    <t>&lt;a href="http://hes.msrt.ir/GetFile.php?ClassName=Education&amp;amp;FileIndex=Educ_2029&amp;amp;URL=/T_Education/Educ_2029_0.pdf" title="دانلود فایل"&gt;دانلود فایل&lt;/a&gt;</t>
  </si>
  <si>
    <t>زیست شناسی گیاهی</t>
  </si>
  <si>
    <t>&lt;a href="http://hes.msrt.ir/GetFile.php?ClassName=Education&amp;amp;FileIndex=_1595830281&amp;amp;URL=/T_Education/_1595830281_1.pdf" title="دانلود فایل"&gt;دانلود فایل&lt;/a&gt;</t>
  </si>
  <si>
    <t>&lt;a href="http://hes.msrt.ir/GetFile.php?ClassName=Education&amp;amp;FileIndex=_1571311922&amp;amp;URL=/T_Education/_1571311922_1.pdf" title="دانلود فایل"&gt;دانلود فایل&lt;/a&gt;</t>
  </si>
  <si>
    <t>&lt;a href="http://hes.msrt.ir/GetFile.php?ClassName=Education&amp;amp;FileIndex=_1636349403&amp;amp;URL=/T_Education/_1636349403_1.pdf" title="دانلود فایل"&gt;دانلود فایل&lt;/a&gt;</t>
  </si>
  <si>
    <t>زیست شناسی گیاهی - بوم شناسی</t>
  </si>
  <si>
    <t>&lt;a href="http://hes.msrt.ir/GetFile.php?ClassName=Education&amp;amp;FileIndex=1495970610&amp;amp;URL=/T_Education/1495970610_0.pdf" title="دانلود فایل"&gt;دانلود فایل&lt;/a&gt;</t>
  </si>
  <si>
    <t>زیست شناسی گیاهی - سلولی و تکوینی</t>
  </si>
  <si>
    <t>&lt;a href="http://hes.msrt.ir/GetFile.php?ClassName=Education&amp;amp;FileIndex=1492954453&amp;amp;URL=/T_Education/1492954453_0.pdf" title="دانلود فایل"&gt;دانلود فایل&lt;/a&gt;</t>
  </si>
  <si>
    <t>زیست شناسی گیاهی - سیستماتیک</t>
  </si>
  <si>
    <t>&lt;a href="http://hes.msrt.ir/GetFile.php?ClassName=Education&amp;amp;FileIndex=1492680466&amp;amp;URL=/T_Education/1492680466_0.pdf" title="دانلود فایل"&gt;دانلود فایل&lt;/a&gt;</t>
  </si>
  <si>
    <t>زیست شناسی گیاهی - فیزیولوژی</t>
  </si>
  <si>
    <t>&lt;a href="http://hes.msrt.ir/GetFile.php?ClassName=Education&amp;amp;FileIndex=1492953586&amp;amp;URL=/T_Education/1492953586_0.pdf" title="دانلود فایل"&gt;دانلود فایل&lt;/a&gt;</t>
  </si>
  <si>
    <t>زیست شناسی گیاهی گرایش سلولی و تکوینی</t>
  </si>
  <si>
    <t>&lt;a href="http://hes.msrt.ir/GetFile.php?ClassName=Education&amp;amp;FileIndex=1495958255&amp;amp;URL=/T_Education/1495958255_0.pdf" title="دانلود فایل"&gt;دانلود فایل&lt;/a&gt;</t>
  </si>
  <si>
    <t>زیست شناسی گیاهی گرایش سیستماتیک و بوم شناسی</t>
  </si>
  <si>
    <t>زیست شناسی گیاهی گرایش فیزیولوژی</t>
  </si>
  <si>
    <t>زیست شناسی- ژنتیک</t>
  </si>
  <si>
    <t>&lt;a href="http://hes.msrt.ir/GetFile.php?ClassName=Education&amp;amp;FileIndex=Educ_2115&amp;amp;URL=/T_Education/Educ_2115_0.pdf" title="دانلود فایل"&gt;دانلود فایل&lt;/a&gt;</t>
  </si>
  <si>
    <t>زیست شناسی-میکروبیولوژی</t>
  </si>
  <si>
    <t>1375/10/19</t>
  </si>
  <si>
    <t>&lt;a href="http://hes.msrt.ir/GetFile.php?ClassName=Education&amp;amp;FileIndex=Educ_2148&amp;amp;URL=/T_Education/Educ_2148_0.pdf" title="دانلود فایل"&gt;دانلود فایل&lt;/a&gt;</t>
  </si>
  <si>
    <t>زیست فناوری</t>
  </si>
  <si>
    <t>&lt;a href="http://hes.msrt.ir/GetFile.php?ClassName=Education&amp;amp;FileIndex=_1559559619&amp;amp;URL=/T_Education/_1559559619_1.pdf" title="دانلود فایل"&gt;دانلود فایل&lt;/a&gt;</t>
  </si>
  <si>
    <t>&lt;a href="http://hes.msrt.ir/GetFile.php?ClassName=Education&amp;amp;FileIndex=Educ_8102&amp;amp;URL=/T_Education/Educ_8102_0.pdf" title="دانلود فایل"&gt;دانلود فایل&lt;/a&gt;</t>
  </si>
  <si>
    <t>&lt;a href="http://hes.msrt.ir/GetFile.php?ClassName=Education&amp;amp;FileIndex=_1545731048&amp;amp;URL=/T_Education/_1545731048_1.pdf" title="دانلود فایل"&gt;دانلود فایل&lt;/a&gt;</t>
  </si>
  <si>
    <t>1399/12/03</t>
  </si>
  <si>
    <t>&lt;a href="http://hes.msrt.ir/GetFile.php?ClassName=Education&amp;amp;FileIndex=_1620469397&amp;amp;URL=/T_Education/_1620469397_1.pdf" title="دانلود فایل"&gt;دانلود فایل&lt;/a&gt;</t>
  </si>
  <si>
    <t>زیست فناوری دریا</t>
  </si>
  <si>
    <t>&lt;a href="http://hes.msrt.ir/GetFile.php?ClassName=Education&amp;amp;FileIndex=_1575439770&amp;amp;URL=/T_Education/_1575439770_1.pdf" title="دانلود فایل"&gt;دانلود فایل&lt;/a&gt;</t>
  </si>
  <si>
    <t>زیست فناوری میکروبی</t>
  </si>
  <si>
    <t>1391/09/26</t>
  </si>
  <si>
    <t>&lt;a href="http://hes.msrt.ir/GetFile.php?ClassName=Education&amp;amp;FileIndex=Educ_8009&amp;amp;URL=/T_Education/Educ_8009_0.pdf" title="دانلود فایل"&gt;دانلود فایل&lt;/a&gt;</t>
  </si>
  <si>
    <t>زیست فناوری گرایش دریا</t>
  </si>
  <si>
    <t>&lt;a href="http://hes.msrt.ir/GetFile.php?ClassName=Education&amp;amp;FileIndex=_1576052128&amp;amp;URL=/T_Education/_1576052128_1.pdf" title="دانلود فایل"&gt;دانلود فایل&lt;/a&gt;</t>
  </si>
  <si>
    <t>&lt;a href="http://hes.msrt.ir/GetFile.php?ClassName=Education&amp;amp;FileIndex=_1666260376&amp;amp;URL=/T_Education/_1666260376_1.pdf" title="دانلود فایل"&gt;دانلود فایل&lt;/a&gt;</t>
  </si>
  <si>
    <t>زیست فناوری گرایش ریز زیست فناوری</t>
  </si>
  <si>
    <t>&lt;a href="http://hes.msrt.ir/GetFile.php?ClassName=Education&amp;amp;FileIndex=_1641799146&amp;amp;URL=/T_Education/_1641799146_1.pdf" title="دانلود فایل"&gt;دانلود فایل&lt;/a&gt;</t>
  </si>
  <si>
    <t>&lt;a href="http://hes.msrt.ir/GetFile.php?ClassName=Education&amp;amp;FileIndex=_1668514157&amp;amp;URL=/T_Education/_1668514157_1.pdf" title="دانلود فایل"&gt;دانلود فایل&lt;/a&gt;</t>
  </si>
  <si>
    <t>&lt;a href="http://hes.msrt.ir/GetFile.php?ClassName=Education&amp;amp;FileIndex=_1641798677&amp;amp;URL=/T_Education/_1641798677_1.pdf" title="دانلود فایل"&gt;دانلود فایل&lt;/a&gt;</t>
  </si>
  <si>
    <t>زیست فناوری گرایش صنعت و محیط زیست</t>
  </si>
  <si>
    <t>&lt;a href="http://hes.msrt.ir/GetFile.php?ClassName=Education&amp;amp;FileIndex=Educ_8047&amp;amp;URL=/T_Education/Educ_8047_0.pdf" title="دانلود فایل"&gt;دانلود فایل&lt;/a&gt;</t>
  </si>
  <si>
    <t>زیست فناوری گرایش صنعتی</t>
  </si>
  <si>
    <t>1400/09/28</t>
  </si>
  <si>
    <t>&lt;a href="http://hes.msrt.ir/GetFile.php?ClassName=Education&amp;amp;FileIndex=_1642511155&amp;amp;URL=/T_Education/_1642511155_1.pdf" title="دانلود فایل"&gt;دانلود فایل&lt;/a&gt;</t>
  </si>
  <si>
    <t>زیست فناوری گرایش میکروبی</t>
  </si>
  <si>
    <t>&lt;a href="http://hes.msrt.ir/GetFile.php?ClassName=Education&amp;amp;FileIndex=_1571146395&amp;amp;URL=/T_Education/_1571146395_1.pdf" title="دانلود فایل"&gt;دانلود فایل&lt;/a&gt;</t>
  </si>
  <si>
    <t>&lt;a href="http://hes.msrt.ir/GetFile.php?ClassName=Education&amp;amp;FileIndex=_1642511378&amp;amp;URL=/T_Education/_1642511378_1.pdf" title="دانلود فایل"&gt;دانلود فایل&lt;/a&gt;</t>
  </si>
  <si>
    <t>زیست فناوری(بیوتکنولوژی)-میکروبی</t>
  </si>
  <si>
    <t>&lt;a href="http://hes.msrt.ir/GetFile.php?ClassName=Education&amp;amp;FileIndex=Educ_8049&amp;amp;URL=/T_Education/Educ_8049_0.pdf" title="دانلود فایل"&gt;دانلود فایل&lt;/a&gt;</t>
  </si>
  <si>
    <t>زیستی  علوم دریایی شاخه بیولوژی ماهیان</t>
  </si>
  <si>
    <t>1369/02/23</t>
  </si>
  <si>
    <t>&lt;a href="http://hes.msrt.ir/GetFile.php?ClassName=Education&amp;amp;FileIndex=1465190906&amp;amp;URL=/T_Education/1465190906_0.pdf" title="دانلود فایل"&gt;دانلود فایل&lt;/a&gt;</t>
  </si>
  <si>
    <t>ساخت عدسی و قطعات اپتیکی</t>
  </si>
  <si>
    <t>1398/10/01</t>
  </si>
  <si>
    <t>&lt;a href="http://hes.msrt.ir/GetFile.php?ClassName=Education&amp;amp;FileIndex=_1615199259&amp;amp;URL=/T_Education/_1615199259_1.pdf" title="دانلود فایل"&gt;دانلود فایل&lt;/a&gt;</t>
  </si>
  <si>
    <t>ساخت عروسکهای غیر نمایشی</t>
  </si>
  <si>
    <t>&lt;a href="http://hes.msrt.ir/GetFile.php?ClassName=Education&amp;amp;FileIndex=peyvaste.Ar.38&amp;amp;URL=/T_Education/peyvaste.Ar.38_0.pdf" title="دانلود فایل"&gt;دانلود فایل&lt;/a&gt;</t>
  </si>
  <si>
    <t>ساخت عروسکهای نمایشی</t>
  </si>
  <si>
    <t>&lt;a href="http://hes.msrt.ir/GetFile.php?ClassName=Education&amp;amp;FileIndex=peyvaste.Ar.39&amp;amp;URL=/T_Education/peyvaste.Ar.39_0.pdf" title="دانلود فایل"&gt;دانلود فایل&lt;/a&gt;</t>
  </si>
  <si>
    <t>ساخت فریم عینک و محافظ های چشمی</t>
  </si>
  <si>
    <t>&lt;a href="http://hes.msrt.ir/GetFile.php?ClassName=Education&amp;amp;FileIndex=_1615198651&amp;amp;URL=/T_Education/_1615198651_1.pdf" title="دانلود فایل"&gt;دانلود فایل&lt;/a&gt;</t>
  </si>
  <si>
    <t>ساخت و  تولید</t>
  </si>
  <si>
    <t>1368/03/28</t>
  </si>
  <si>
    <t>&lt;a href="http://hes.msrt.ir/GetFile.php?ClassName=Education&amp;amp;FileIndex=Educ_1209&amp;amp;URL=/T_Education/Educ_1209_0.pdf" title="دانلود فایل"&gt;دانلود فایل&lt;/a&gt;</t>
  </si>
  <si>
    <t>ساخت و تولید</t>
  </si>
  <si>
    <t>&lt;a href="http://hes.msrt.ir/GetFile.php?ClassName=Education&amp;amp;FileIndex=_1572082571&amp;amp;URL=/T_Education/_1572082571_1.pdf" title="دانلود فایل"&gt;دانلود فایل&lt;/a&gt;</t>
  </si>
  <si>
    <t>&lt;a href="http://hes.msrt.ir/GetFile.php?ClassName=Education&amp;amp;FileIndex=1497867377&amp;amp;URL=/T_Education/1497867377_0.pdf" title="دانلود فایل"&gt;دانلود فایل&lt;/a&gt;</t>
  </si>
  <si>
    <t>ساخت و تولید گرایش قالبسازی</t>
  </si>
  <si>
    <t>&lt;a href="http://hes.msrt.ir/GetFile.php?ClassName=Education&amp;amp;FileIndex=peyvaste.In.07&amp;amp;URL=/T_Education/peyvaste.In.07_0.pdf" title="دانلود فایل"&gt;دانلود فایل&lt;/a&gt;</t>
  </si>
  <si>
    <t>ساخت و تولید گرایش ماشین ابزار</t>
  </si>
  <si>
    <t>&lt;a href="http://hes.msrt.ir/GetFile.php?ClassName=Education&amp;amp;FileIndex=peyvaste.In.08&amp;amp;URL=/T_Education/peyvaste.In.08_0.pdf" title="دانلود فایل"&gt;دانلود فایل&lt;/a&gt;</t>
  </si>
  <si>
    <t>ساختمان</t>
  </si>
  <si>
    <t>&lt;a href="http://hes.msrt.ir/GetFile.php?ClassName=Education&amp;amp;FileIndex=Educ_1215&amp;amp;URL=/T_Education/Educ_1215_0.pdf" title="دانلود فایل"&gt;دانلود فایل&lt;/a&gt;</t>
  </si>
  <si>
    <t>1384/03/07</t>
  </si>
  <si>
    <t>&lt;a href="http://hes.msrt.ir/GetFile.php?ClassName=Education&amp;amp;FileIndex=1492240842&amp;amp;URL=/T_Education/1492240842_0.pdf" title="دانلود فایل"&gt;دانلود فایل&lt;/a&gt;</t>
  </si>
  <si>
    <t>ساختمان – کارهای عمومی ساختمان</t>
  </si>
  <si>
    <t>&lt;a href="http://hes.msrt.ir/GetFile.php?ClassName=Education&amp;amp;FileIndex=peyvaste.In.23&amp;amp;URL=/T_Education/peyvaste.In.23_0.pdf" title="دانلود فایل"&gt;دانلود فایل&lt;/a&gt;</t>
  </si>
  <si>
    <t>سازه های آبی</t>
  </si>
  <si>
    <t>&lt;a href="http://hes.msrt.ir/GetFile.php?ClassName=Education&amp;amp;FileIndex=_1557050060&amp;amp;URL=/T_Education/_1557050060_1.pdf" title="دانلود فایل"&gt;دانلود فایل&lt;/a&gt;</t>
  </si>
  <si>
    <t>سازه های هیدرولیکی</t>
  </si>
  <si>
    <t>&lt;a href="http://hes.msrt.ir/GetFile.php?ClassName=Education&amp;amp;FileIndex=Educ_1045&amp;amp;URL=/T_Education/Educ_1045_0.pdf" title="دانلود فایل"&gt;دانلود فایل&lt;/a&gt;</t>
  </si>
  <si>
    <t>سازه کشتی</t>
  </si>
  <si>
    <t>1367/02/09</t>
  </si>
  <si>
    <t>&lt;a href="http://hes.msrt.ir/GetFile.php?ClassName=Education&amp;amp;FileIndex=1466399388&amp;amp;URL=/T_Education/1466399388_0.pdf" title="دانلود فایل"&gt;دانلود فایل&lt;/a&gt;</t>
  </si>
  <si>
    <t>&lt;a href="http://hes.msrt.ir/GetFile.php?ClassName=Education&amp;amp;FileIndex=Educ_1245&amp;amp;URL=/T_Education/Educ_1245_0.pdf" title="دانلود فایل"&gt;دانلود فایل&lt;/a&gt;</t>
  </si>
  <si>
    <t>سر دفتری اسناد رسمی</t>
  </si>
  <si>
    <t>&lt;a href="http://hes.msrt.ir/GetFile.php?ClassName=Education&amp;amp;FileIndex=Educ_6244&amp;amp;URL=/T_Education/Educ_6244_0.pdf" title="دانلود فایل"&gt;دانلود فایل&lt;/a&gt;</t>
  </si>
  <si>
    <t>سرامیک</t>
  </si>
  <si>
    <t>&lt;a href="http://hes.msrt.ir/GetFile.php?ClassName=Education&amp;amp;FileIndex=Educ_1345&amp;amp;URL=/T_Education/Educ_1345_0.pdf" title="دانلود فایل"&gt;دانلود فایل&lt;/a&gt;</t>
  </si>
  <si>
    <t>سرامیک صنعتی</t>
  </si>
  <si>
    <t>1398/02/23</t>
  </si>
  <si>
    <t>ساختمان و معماری</t>
  </si>
  <si>
    <t>&lt;a href="http://hes.msrt.ir/GetFile.php?ClassName=Education&amp;amp;FileIndex=_1572083055&amp;amp;URL=/T_Education/_1572083055_1.pdf" title="دانلود فایل"&gt;دانلود فایل&lt;/a&gt;</t>
  </si>
  <si>
    <t>سرپرستی کارگاه مبلمان</t>
  </si>
  <si>
    <t>&lt;a href="http://hes.msrt.ir/GetFile.php?ClassName=Education&amp;amp;FileIndex=_1576592070&amp;amp;URL=/T_Education/_1576592070_1.pdf" title="دانلود فایل"&gt;دانلود فایل&lt;/a&gt;</t>
  </si>
  <si>
    <t>سرپرستی کارگاه های مبلمان</t>
  </si>
  <si>
    <t>&lt;a href="http://hes.msrt.ir/GetFile.php?ClassName=Education&amp;amp;FileIndex=1523256423&amp;amp;URL=/T_Education/1523256423_1.pdf" title="دانلود فایل"&gt;دانلود فایل&lt;/a&gt;</t>
  </si>
  <si>
    <t>سفال و سرامیک</t>
  </si>
  <si>
    <t>&lt;a href="http://hes.msrt.ir/GetFile.php?ClassName=Education&amp;amp;FileIndex=peyvaste.Ar.41&amp;amp;URL=/T_Education/peyvaste.Ar.41_0.pdf" title="دانلود فایل"&gt;دانلود فایل&lt;/a&gt;</t>
  </si>
  <si>
    <t>سم شناسی</t>
  </si>
  <si>
    <t>&lt;a href="http://hes.msrt.ir/GetFile.php?ClassName=Education&amp;amp;FileIndex=Educ_4035&amp;amp;URL=/T_Education/Educ_4035_0.pdf" title="دانلود فایل"&gt;دانلود فایل&lt;/a&gt;</t>
  </si>
  <si>
    <t>1393/04/15</t>
  </si>
  <si>
    <t>&lt;a href="http://hes.msrt.ir/GetFile.php?ClassName=Education&amp;amp;FileIndex=Educ_4055&amp;amp;URL=/T_Education/Educ_4055_0.pdf" title="دانلود فایل"&gt;دانلود فایل&lt;/a&gt;</t>
  </si>
  <si>
    <t>سنجش از دور  و سیستم اطلاعات جغرافیایی گرایش سنجش از دور</t>
  </si>
  <si>
    <t>&lt;a href="http://hes.msrt.ir/GetFile.php?ClassName=Education&amp;amp;FileIndex=_1622610439&amp;amp;URL=/T_Education/_1622610439_1.pdf" title="دانلود فایل"&gt;دانلود فایل&lt;/a&gt;</t>
  </si>
  <si>
    <t>&lt;a href="http://hes.msrt.ir/GetFile.php?ClassName=Education&amp;amp;FileIndex=1499688657&amp;amp;URL=/T_Education/1499688657_0.pdf" title="دانلود فایل"&gt;دانلود فایل&lt;/a&gt;</t>
  </si>
  <si>
    <t>سنجش از دور  و سیستم اطلاعات جغرافیایی گرایش سیستم اطلاعات جغرافیایی</t>
  </si>
  <si>
    <t>سنجش از دور و سامانه اطلاعات جغرافیایی</t>
  </si>
  <si>
    <t>&lt;a href="http://hes.msrt.ir/GetFile.php?ClassName=Education&amp;amp;FileIndex=_1622609913&amp;amp;URL=/T_Education/_1622609913_1.pdf" title="دانلود فایل"&gt;دانلود فایل&lt;/a&gt;</t>
  </si>
  <si>
    <t>&lt;a href="http://hes.msrt.ir/GetFile.php?ClassName=Education&amp;amp;FileIndex=1481440667&amp;amp;URL=/T_Education/1481440667_0.pdf" title="دانلود فایل"&gt;دانلود فایل&lt;/a&gt;</t>
  </si>
  <si>
    <t>سنجش از دور و سامانه اطلاعات جغرافیایی گرایش سامانه اطلاعات جغرافیایی</t>
  </si>
  <si>
    <t>&lt;a href="http://hes.msrt.ir/GetFile.php?ClassName=Education&amp;amp;FileIndex=1465971272&amp;amp;URL=/T_Education/1465971272_0.pdf" title="دانلود فایل"&gt;دانلود فایل&lt;/a&gt;</t>
  </si>
  <si>
    <t>سنجش از دور و سامانه اطلاعات جغرافیایی گرایش سنجش از دور</t>
  </si>
  <si>
    <t>&lt;a href="http://hes.msrt.ir/GetFile.php?ClassName=Education&amp;amp;FileIndex=1465971205&amp;amp;URL=/T_Education/1465971205_0.pdf" title="دانلود فایل"&gt;دانلود فایل&lt;/a&gt;</t>
  </si>
  <si>
    <t>سنجش از دور و سیستم اطلاعات جغرافیایی</t>
  </si>
  <si>
    <t>&lt;a href="http://hes.msrt.ir/GetFile.php?ClassName=Education&amp;amp;FileIndex=Educ_5196&amp;amp;URL=/T_Education/Educ_5196_0.pdf" title="دانلود فایل"&gt;دانلود فایل&lt;/a&gt;</t>
  </si>
  <si>
    <t>&lt;a href="http://hes.msrt.ir/GetFile.php?ClassName=Education&amp;amp;FileIndex=Educ_5287&amp;amp;URL=/T_Education/Educ_5287_0.pdf" title="دانلود فایل"&gt;دانلود فایل&lt;/a&gt;</t>
  </si>
  <si>
    <t>سنجش از دور و سیستم اطلاعات جغرافیایی گرایش مدیریت مخاطرات محیطی</t>
  </si>
  <si>
    <t>&lt;a href="http://hes.msrt.ir/GetFile.php?ClassName=Education&amp;amp;FileIndex=Educ_5199&amp;amp;URL=/T_Education/Educ_5199_0.pdf" title="دانلود فایل"&gt;دانلود فایل&lt;/a&gt;</t>
  </si>
  <si>
    <t>سنجش از دور و سیستم اطلاعات جغرافیایی گرایش مطالعات آب و خاک</t>
  </si>
  <si>
    <t>&lt;a href="http://hes.msrt.ir/GetFile.php?ClassName=Education&amp;amp;FileIndex=Educ_5198&amp;amp;URL=/T_Education/Educ_5198_0.pdf" title="دانلود فایل"&gt;دانلود فایل&lt;/a&gt;</t>
  </si>
  <si>
    <t>سنجش از دور و سیستم اطلاعات جغرافیایی گرایش مطالعات امنیتی</t>
  </si>
  <si>
    <t>&lt;a href="http://hes.msrt.ir/GetFile.php?ClassName=Education&amp;amp;FileIndex=1465985573&amp;amp;URL=/T_Education/1465985573_0.pdf" title="دانلود فایل"&gt;دانلود فایل&lt;/a&gt;</t>
  </si>
  <si>
    <t>سنجش از دور و سیستم اطلاعات جغرافیایی گرایش مطالعات دفاعی</t>
  </si>
  <si>
    <t>&lt;a href="http://hes.msrt.ir/GetFile.php?ClassName=Education&amp;amp;FileIndex=1465985508&amp;amp;URL=/T_Education/1465985508_0.pdf" title="دانلود فایل"&gt;دانلود فایل&lt;/a&gt;</t>
  </si>
  <si>
    <t>سنجش از دور و سیستم اطلاعات جغرافیایی گرایش مطالعات شهری و روستایی</t>
  </si>
  <si>
    <t>&lt;a href="http://hes.msrt.ir/GetFile.php?ClassName=Education&amp;amp;FileIndex=1511695575&amp;amp;URL=/T_Education/1511695575_0.pdf" title="دانلود فایل"&gt;دانلود فایل&lt;/a&gt;</t>
  </si>
  <si>
    <t>سنجش از دور و سیستم اطلاعات جغرافیایی گرایش هواشناسی ماهواره ای</t>
  </si>
  <si>
    <t>&lt;a href="http://hes.msrt.ir/GetFile.php?ClassName=Education&amp;amp;FileIndex=Educ_5200&amp;amp;URL=/T_Education/Educ_5200_0.pdf" title="دانلود فایل"&gt;دانلود فایل&lt;/a&gt;</t>
  </si>
  <si>
    <t>سنجش و اندازه گیری</t>
  </si>
  <si>
    <t>1383/10/14</t>
  </si>
  <si>
    <t>&lt;a href="http://hes.msrt.ir/GetFile.php?ClassName=Education&amp;amp;FileIndex=Educ_6063&amp;amp;URL=/T_Education/Educ_6063_0.pdf" title="دانلود فایل"&gt;دانلود فایل&lt;/a&gt;</t>
  </si>
  <si>
    <t>سنجش و اندازه گیری (روان سنجی)</t>
  </si>
  <si>
    <t>&lt;a href="http://hes.msrt.ir/GetFile.php?ClassName=Education&amp;amp;FileIndex=_1634640072&amp;amp;URL=/T_Education/_1634640072_1.pdf" title="دانلود فایل"&gt;دانلود فایل&lt;/a&gt;</t>
  </si>
  <si>
    <t>1373/08/15</t>
  </si>
  <si>
    <t>&lt;a href="http://hes.msrt.ir/GetFile.php?ClassName=Education&amp;amp;FileIndex=Educ_6253&amp;amp;URL=/T_Education/Educ_6253_0.pdf" title="دانلود فایل"&gt;دانلود فایل&lt;/a&gt;</t>
  </si>
  <si>
    <t>سیاست گذاری اجتماعی</t>
  </si>
  <si>
    <t>&lt;a href="http://hes.msrt.ir/GetFile.php?ClassName=Education&amp;amp;FileIndex=_1624799264&amp;amp;URL=/T_Education/_1624799264_1.pdf" title="دانلود فایل"&gt;دانلود فایل&lt;/a&gt;</t>
  </si>
  <si>
    <t>سیاست گذاری عمومی</t>
  </si>
  <si>
    <t>&lt;a href="http://hes.msrt.ir/GetFile.php?ClassName=Education&amp;amp;FileIndex=1499685695&amp;amp;URL=/T_Education/1499685695_0.pdf" title="دانلود فایل"&gt;دانلود فایل&lt;/a&gt;</t>
  </si>
  <si>
    <t>سیاستگذاری علم وفناوری</t>
  </si>
  <si>
    <t>&lt;a href="http://hes.msrt.ir/GetFile.php?ClassName=Education&amp;amp;FileIndex=1465965876&amp;amp;URL=/T_Education/1465965876_0.pdf" title="دانلود فایل"&gt;دانلود فایل&lt;/a&gt;</t>
  </si>
  <si>
    <t>&lt;a href="http://hes.msrt.ir/GetFile.php?ClassName=Education&amp;amp;FileIndex=Educ_6083&amp;amp;URL=/T_Education/Educ_6083_0.pdf" title="دانلود فایل"&gt;دانلود فایل&lt;/a&gt;</t>
  </si>
  <si>
    <t>سیاستگذاری عمومی</t>
  </si>
  <si>
    <t>&lt;a href="http://hes.msrt.ir/GetFile.php?ClassName=Education&amp;amp;FileIndex=_1653137630&amp;amp;URL=/T_Education/_1653137630_1.pdf" title="دانلود فایل"&gt;دانلود فایل&lt;/a&gt;</t>
  </si>
  <si>
    <t>سیاستگذاری فرهنگی</t>
  </si>
  <si>
    <t>&lt;a href="http://hes.msrt.ir/GetFile.php?ClassName=Education&amp;amp;FileIndex=Educ_6081&amp;amp;URL=/T_Education/Educ_6081_0.pdf" title="دانلود فایل"&gt;دانلود فایل&lt;/a&gt;</t>
  </si>
  <si>
    <t>سیره پیامبر اعظم (ص)</t>
  </si>
  <si>
    <t>1395/01/28</t>
  </si>
  <si>
    <t>&lt;a href="http://hes.msrt.ir/GetFile.php?ClassName=Education&amp;amp;FileIndex=1472454432&amp;amp;URL=/T_Education/1472454432_0.pdf" title="دانلود فایل"&gt;دانلود فایل&lt;/a&gt;</t>
  </si>
  <si>
    <t>سیستم محرکه خودرو</t>
  </si>
  <si>
    <t>1377/09/22</t>
  </si>
  <si>
    <t>&lt;a href="http://hes.msrt.ir/GetFile.php?ClassName=Education&amp;amp;FileIndex=1466399884&amp;amp;URL=/T_Education/1466399884_0.pdf" title="دانلود فایل"&gt;دانلود فایل&lt;/a&gt;</t>
  </si>
  <si>
    <t>سینما</t>
  </si>
  <si>
    <t>&lt;a href="http://hes.msrt.ir/GetFile.php?ClassName=Education&amp;amp;FileIndex=Educ_7053&amp;amp;URL=/T_Education/Educ_7053_0.pdf" title="دانلود فایل"&gt;دانلود فایل&lt;/a&gt;</t>
  </si>
  <si>
    <t>1365/01/16</t>
  </si>
  <si>
    <t>&lt;a href="http://hes.msrt.ir/GetFile.php?ClassName=Education&amp;amp;FileIndex=1465718320&amp;amp;URL=/T_Education/1465718320_0.pdf" title="دانلود فایل"&gt;دانلود فایل&lt;/a&gt;</t>
  </si>
  <si>
    <t>سینما گرایش  فیلمبرداری</t>
  </si>
  <si>
    <t>&lt;a href="http://hes.msrt.ir/GetFile.php?ClassName=Education&amp;amp;FileIndex=1465718629&amp;amp;URL=/T_Education/1465718629_0.pdf" title="دانلود فایل"&gt;دانلود فایل&lt;/a&gt;</t>
  </si>
  <si>
    <t>سینما گرایش  فیلمنامه نویسی</t>
  </si>
  <si>
    <t>&lt;a href="http://hes.msrt.ir/GetFile.php?ClassName=Education&amp;amp;FileIndex=1465718465&amp;amp;URL=/T_Education/1465718465_0.pdf" title="دانلود فایل"&gt;دانلود فایل&lt;/a&gt;</t>
  </si>
  <si>
    <t>سینما گرایش تدوین</t>
  </si>
  <si>
    <t>&lt;a href="http://hes.msrt.ir/GetFile.php?ClassName=Education&amp;amp;FileIndex=1465718372&amp;amp;URL=/T_Education/1465718372_0.pdf" title="دانلود فایل"&gt;دانلود فایل&lt;/a&gt;</t>
  </si>
  <si>
    <t>سینما گرایش کارگردانی</t>
  </si>
  <si>
    <t>&lt;a href="http://hes.msrt.ir/GetFile.php?ClassName=Education&amp;amp;FileIndex=1465718543&amp;amp;URL=/T_Education/1465718543_0.pdf" title="دانلود فایل"&gt;دانلود فایل&lt;/a&gt;</t>
  </si>
  <si>
    <t>شبکه های کامپیوتری</t>
  </si>
  <si>
    <t>1398/02/09</t>
  </si>
  <si>
    <t>&lt;a href="http://hes.msrt.ir/GetFile.php?ClassName=Education&amp;amp;FileIndex=_1607843623&amp;amp;URL=/T_Education/_1607843623_1.pdf" title="دانلود فایل"&gt;دانلود فایل&lt;/a&gt;</t>
  </si>
  <si>
    <t>شناخت اندیشه های امام خمینی (ره)</t>
  </si>
  <si>
    <t>&lt;a href="http://hes.msrt.ir/GetFile.php?ClassName=Education&amp;amp;FileIndex=Educ_6220&amp;amp;URL=/T_Education/Educ_6220_0.pdf" title="دانلود فایل"&gt;دانلود فایل&lt;/a&gt;</t>
  </si>
  <si>
    <t>شناسایی و مبارزه با علفهای هرز</t>
  </si>
  <si>
    <t>&lt;a href="http://hes.msrt.ir/GetFile.php?ClassName=Education&amp;amp;FileIndex=Educ_3134&amp;amp;URL=/T_Education/Educ_3134_0.pdf" title="دانلود فایل"&gt;دانلود فایل&lt;/a&gt;</t>
  </si>
  <si>
    <t>&lt;a href="http://hes.msrt.ir/GetFile.php?ClassName=Education&amp;amp;FileIndex=Educ_7004&amp;amp;URL=/T_Education/Educ_7004_0.pdf" title="دانلود فایل"&gt;دانلود فایل&lt;/a&gt;</t>
  </si>
  <si>
    <t>&lt;a href="http://hes.msrt.ir/GetFile.php?ClassName=Education&amp;amp;FileIndex=Educ_7005&amp;amp;URL=/T_Education/Educ_7005_0.pdf" title="دانلود فایل"&gt;دانلود فایل&lt;/a&gt;</t>
  </si>
  <si>
    <t>1377/11/18</t>
  </si>
  <si>
    <t>&lt;a href="http://hes.msrt.ir/GetFile.php?ClassName=Education&amp;amp;FileIndex=1478430144&amp;amp;URL=/T_Education/1478430144_0.pdf" title="دانلود فایل"&gt;دانلود فایل&lt;/a&gt;</t>
  </si>
  <si>
    <t>شهرسازی اسلامی</t>
  </si>
  <si>
    <t>&lt;a href="http://hes.msrt.ir/GetFile.php?ClassName=Education&amp;amp;FileIndex=_1598955389&amp;amp;URL=/T_Education/_1598955389_1.pdf" title="دانلود فایل"&gt;دانلود فایل&lt;/a&gt;</t>
  </si>
  <si>
    <t>&lt;a href="http://hes.msrt.ir/GetFile.php?ClassName=Education&amp;amp;FileIndex=peyvaste.In.22&amp;amp;URL=/T_Education/peyvaste.In.22_0.pdf" title="دانلود فایل"&gt;دانلود فایل&lt;/a&gt;</t>
  </si>
  <si>
    <t>شیعه شناسی</t>
  </si>
  <si>
    <t>&lt;a href="http://hes.msrt.ir/GetFile.php?ClassName=Education&amp;amp;FileIndex=Educ_6559&amp;amp;URL=/T_Education/Educ_6559_0.pdf" title="دانلود فایل"&gt;دانلود فایل&lt;/a&gt;</t>
  </si>
  <si>
    <t>&lt;a href="http://hes.msrt.ir/GetFile.php?ClassName=Education&amp;amp;FileIndex=_1633263426&amp;amp;URL=/T_Education/_1633263426_1.pdf" title="دانلود فایل"&gt;دانلود فایل&lt;/a&gt;</t>
  </si>
  <si>
    <t>&lt;a href="http://hes.msrt.ir/GetFile.php?ClassName=Education&amp;amp;FileIndex=1466396427&amp;amp;URL=/T_Education/1466396427_0.pdf" title="دانلود فایل"&gt;دانلود فایل&lt;/a&gt;</t>
  </si>
  <si>
    <t>شیعه شناسی گرایش تاریخ</t>
  </si>
  <si>
    <t>&lt;a href="http://hes.msrt.ir/GetFile.php?ClassName=Education&amp;amp;FileIndex=1466396258&amp;amp;URL=/T_Education/1466396258_0.pdf" title="دانلود فایل"&gt;دانلود فایل&lt;/a&gt;</t>
  </si>
  <si>
    <t>شیعه شناسی گرایش جامعه شناسی</t>
  </si>
  <si>
    <t>&lt;a href="http://hes.msrt.ir/GetFile.php?ClassName=Education&amp;amp;FileIndex=1466396316&amp;amp;URL=/T_Education/1466396316_0.pdf" title="دانلود فایل"&gt;دانلود فایل&lt;/a&gt;</t>
  </si>
  <si>
    <t>شیعه شناسی گرایش کلام</t>
  </si>
  <si>
    <t>1397/02/20</t>
  </si>
  <si>
    <t>&lt;a href="http://hes.msrt.ir/GetFile.php?ClassName=Education&amp;amp;FileIndex=_1544089309&amp;amp;URL=/T_Education/_1544089309_1.pdf" title="دانلود فایل"&gt;دانلود فایل&lt;/a&gt;</t>
  </si>
  <si>
    <t>&lt;a href="http://hes.msrt.ir/GetFile.php?ClassName=Education&amp;amp;FileIndex=1466396169&amp;amp;URL=/T_Education/1466396169_0.pdf" title="دانلود فایل"&gt;دانلود فایل&lt;/a&gt;</t>
  </si>
  <si>
    <t>شیلات</t>
  </si>
  <si>
    <t>1367/07/01</t>
  </si>
  <si>
    <t>&lt;a href="http://hes.msrt.ir/GetFile.php?ClassName=Education&amp;amp;FileIndex=Educ_3100&amp;amp;URL=/T_Education/Educ_3100_0.pdf" title="دانلود فایل"&gt;دانلود فایل&lt;/a&gt;</t>
  </si>
  <si>
    <t>شیلات گرایش تولید و بهره برداری</t>
  </si>
  <si>
    <t>&lt;a href="http://hes.msrt.ir/GetFile.php?ClassName=Education&amp;amp;FileIndex=Educ_3032&amp;amp;URL=/T_Education/Educ_3032_0.pdf" title="دانلود فایل"&gt;دانلود فایل&lt;/a&gt;</t>
  </si>
  <si>
    <t>شیلات گرایش تکثیر و پرورش</t>
  </si>
  <si>
    <t>&lt;a href="http://hes.msrt.ir/GetFile.php?ClassName=Education&amp;amp;FileIndex=Educ_3030&amp;amp;URL=/T_Education/Educ_3030_0.pdf" title="دانلود فایل"&gt;دانلود فایل&lt;/a&gt;</t>
  </si>
  <si>
    <t>شیلات گرایش عمل آوری فرآورده های شیلاتی</t>
  </si>
  <si>
    <t>&lt;a href="http://hes.msrt.ir/GetFile.php?ClassName=Education&amp;amp;FileIndex=Educ_3031&amp;amp;URL=/T_Education/Educ_3031_0.pdf" title="دانلود فایل"&gt;دانلود فایل&lt;/a&gt;</t>
  </si>
  <si>
    <t>شیمی (با رویکرد تخصصی شیمی مواد پر انرژی)</t>
  </si>
  <si>
    <t>&lt;a href="http://hes.msrt.ir/GetFile.php?ClassName=Education&amp;amp;FileIndex=Educ_2062&amp;amp;URL=/T_Education/Educ_2062_0.pdf" title="دانلود فایل"&gt;دانلود فایل&lt;/a&gt;</t>
  </si>
  <si>
    <t>شیمی آرایشی و بهداشتی</t>
  </si>
  <si>
    <t>&lt;a href="http://hes.msrt.ir/GetFile.php?ClassName=Education&amp;amp;FileIndex=_1612774410&amp;amp;URL=/T_Education/_1612774410_1.pdf" title="دانلود فایل"&gt;دانلود فایل&lt;/a&gt;</t>
  </si>
  <si>
    <t>شیمی آزمایشگاهی</t>
  </si>
  <si>
    <t>&lt;a href="http://hes.msrt.ir/GetFile.php?ClassName=Education&amp;amp;FileIndex=Educ_2053&amp;amp;URL=/T_Education/Educ_2053_0.pdf" title="دانلود فایل"&gt;دانلود فایل&lt;/a&gt;</t>
  </si>
  <si>
    <t>&lt;a href="http://hes.msrt.ir/GetFile.php?ClassName=Education&amp;amp;FileIndex=1497694623&amp;amp;URL=/T_Education/1497694623_0.pdf" title="دانلود فایل"&gt;دانلود فایل&lt;/a&gt;</t>
  </si>
  <si>
    <t>شیمی دارویی</t>
  </si>
  <si>
    <t>&lt;a href="http://hes.msrt.ir/GetFile.php?ClassName=Education&amp;amp;FileIndex=_1575462338&amp;amp;URL=/T_Education/_1575462338_1.pdf" title="دانلود فایل"&gt;دانلود فایل&lt;/a&gt;</t>
  </si>
  <si>
    <t>شیمی محض</t>
  </si>
  <si>
    <t>&lt;a href="http://hes.msrt.ir/GetFile.php?ClassName=Education&amp;amp;FileIndex=1493539912&amp;amp;URL=/T_Education/1493539912_0.pdf" title="دانلود فایل"&gt;دانلود فایل&lt;/a&gt;</t>
  </si>
  <si>
    <t>&lt;a href="http://hes.msrt.ir/GetFile.php?ClassName=Education&amp;amp;FileIndex=1499938760&amp;amp;URL=/T_Education/1499938760_0.pdf" title="دانلود فایل"&gt;دانلود فایل&lt;/a&gt;</t>
  </si>
  <si>
    <t>شیمی نساجی و علوم الیاف</t>
  </si>
  <si>
    <t>مهندسی نساجی</t>
  </si>
  <si>
    <t>&lt;a href="http://hes.msrt.ir/GetFile.php?ClassName=Education&amp;amp;FileIndex=Educ_1048&amp;amp;URL=/T_Education/Educ_1048_0.pdf" title="دانلود فایل"&gt;دانلود فایل&lt;/a&gt;</t>
  </si>
  <si>
    <t>شیمی پلیمر</t>
  </si>
  <si>
    <t>1384/06/22</t>
  </si>
  <si>
    <t>&lt;a href="http://hes.msrt.ir/GetFile.php?ClassName=Education&amp;amp;FileIndex=_1575443408&amp;amp;URL=/T_Education/_1575443408_1.pdf" title="دانلود فایل"&gt;دانلود فایل&lt;/a&gt;</t>
  </si>
  <si>
    <t>&lt;a href="http://hes.msrt.ir/GetFile.php?ClassName=Education&amp;amp;FileIndex=_1548310245&amp;amp;URL=/T_Education/_1548310245_1.pdf" title="دانلود فایل"&gt;دانلود فایل&lt;/a&gt;</t>
  </si>
  <si>
    <t>شیمی کاتالیست</t>
  </si>
  <si>
    <t>1391/08/28</t>
  </si>
  <si>
    <t>&lt;a href="http://hes.msrt.ir/GetFile.php?ClassName=Education&amp;amp;FileIndex=_1575459437&amp;amp;URL=/T_Education/_1575459437_1.pdf" title="دانلود فایل"&gt;دانلود فایل&lt;/a&gt;</t>
  </si>
  <si>
    <t>شیمی کاربردی</t>
  </si>
  <si>
    <t>1394/08/11</t>
  </si>
  <si>
    <t>&lt;a href="http://hes.msrt.ir/GetFile.php?ClassName=Education&amp;amp;FileIndex=1465275157&amp;amp;URL=/T_Education/1465275157_0.pdf" title="دانلود فایل"&gt;دانلود فایل&lt;/a&gt;</t>
  </si>
  <si>
    <t>&lt;a href="http://hes.msrt.ir/GetFile.php?ClassName=Education&amp;amp;FileIndex=_1587363746&amp;amp;URL=/T_Education/_1587363746_1.pdf" title="دانلود فایل"&gt;دانلود فایل&lt;/a&gt;</t>
  </si>
  <si>
    <t>1375/08/28</t>
  </si>
  <si>
    <t>&lt;a href="http://hes.msrt.ir/GetFile.php?ClassName=Education&amp;amp;FileIndex=_1552896158&amp;amp;URL=/T_Education/_1552896158_1.pdf" title="دانلود فایل"&gt;دانلود فایل&lt;/a&gt;</t>
  </si>
  <si>
    <t>&lt;a href="http://hes.msrt.ir/GetFile.php?ClassName=Education&amp;amp;FileIndex=1493540075&amp;amp;URL=/T_Education/1493540075_0.pdf" title="دانلود فایل"&gt;دانلود فایل&lt;/a&gt;</t>
  </si>
  <si>
    <t>شیمی گرایش  فیتو شیمی</t>
  </si>
  <si>
    <t>&lt;a href="http://hes.msrt.ir/GetFile.php?ClassName=Education&amp;amp;FileIndex=_1641032873&amp;amp;URL=/T_Education/_1641032873_1.pdf" title="دانلود فایل"&gt;دانلود فایل&lt;/a&gt;</t>
  </si>
  <si>
    <t>شیمی گرایش آفت کش ها</t>
  </si>
  <si>
    <t>&lt;a href="http://hes.msrt.ir/GetFile.php?ClassName=Education&amp;amp;FileIndex=Educ_2166&amp;amp;URL=/T_Education/Educ_2166_0.pdf" title="دانلود فایل"&gt;دانلود فایل&lt;/a&gt;</t>
  </si>
  <si>
    <t>شیمی گرایش دبیری</t>
  </si>
  <si>
    <t>&lt;a href="http://hes.msrt.ir/GetFile.php?ClassName=Education&amp;amp;FileIndex=Educ_2163&amp;amp;URL=/T_Education/Educ_2163_0.pdf" title="دانلود فایل"&gt;دانلود فایل&lt;/a&gt;</t>
  </si>
  <si>
    <t>شیمی گرایش شیمی آلی</t>
  </si>
  <si>
    <t>&lt;a href="http://hes.msrt.ir/GetFile.php?ClassName=Education&amp;amp;FileIndex=_1667896722&amp;amp;URL=/T_Education/_1667896722_1.pdf" title="دانلود فایل"&gt;دانلود فایل&lt;/a&gt;</t>
  </si>
  <si>
    <t>1396/08/17</t>
  </si>
  <si>
    <t>&lt;a href="http://hes.msrt.ir/GetFile.php?ClassName=Education&amp;amp;FileIndex=_1559560210&amp;amp;URL=/T_Education/_1559560210_1.pdf" title="دانلود فایل"&gt;دانلود فایل&lt;/a&gt;</t>
  </si>
  <si>
    <t>1368/07/09</t>
  </si>
  <si>
    <t>&lt;a href="http://hes.msrt.ir/GetFile.php?ClassName=Education&amp;amp;FileIndex=_1576050822&amp;amp;URL=/T_Education/_1576050822_1.pdf" title="دانلود فایل"&gt;دانلود فایل&lt;/a&gt;</t>
  </si>
  <si>
    <t>&lt;a href="http://hes.msrt.ir/GetFile.php?ClassName=Education&amp;amp;FileIndex=1493206716&amp;amp;URL=/T_Education/1493206716_0.pdf" title="دانلود فایل"&gt;دانلود فایل&lt;/a&gt;</t>
  </si>
  <si>
    <t>&lt;a href="http://hes.msrt.ir/GetFile.php?ClassName=Education&amp;amp;FileIndex=1499751031&amp;amp;URL=/T_Education/1499751031_0.pdf" title="دانلود فایل"&gt;دانلود فایل&lt;/a&gt;</t>
  </si>
  <si>
    <t>شیمی گرایش شیمی تجزیه</t>
  </si>
  <si>
    <t>&lt;a href="http://hes.msrt.ir/GetFile.php?ClassName=Education&amp;amp;FileIndex=_1559560670&amp;amp;URL=/T_Education/_1559560670_1.pdf" title="دانلود فایل"&gt;دانلود فایل&lt;/a&gt;</t>
  </si>
  <si>
    <t>1398/02/11</t>
  </si>
  <si>
    <t>&lt;a href="http://hes.msrt.ir/GetFile.php?ClassName=Education&amp;amp;FileIndex=_1559223649&amp;amp;URL=/T_Education/_1559223649_1.pdf" title="دانلود فایل"&gt;دانلود فایل&lt;/a&gt;</t>
  </si>
  <si>
    <t>&lt;a href="http://hes.msrt.ir/GetFile.php?ClassName=Education&amp;amp;FileIndex=_1576050887&amp;amp;URL=/T_Education/_1576050887_1.pdf" title="دانلود فایل"&gt;دانلود فایل&lt;/a&gt;</t>
  </si>
  <si>
    <t>1397/02/19</t>
  </si>
  <si>
    <t>&lt;a href="http://hes.msrt.ir/GetFile.php?ClassName=Education&amp;amp;FileIndex=1534747359&amp;amp;URL=/T_Education/1534747359_1.pdf" title="دانلود فایل"&gt;دانلود فایل&lt;/a&gt;</t>
  </si>
  <si>
    <t>&lt;a href="http://hes.msrt.ir/GetFile.php?ClassName=Education&amp;amp;FileIndex=1493206784&amp;amp;URL=/T_Education/1493206784_0.pdf" title="دانلود فایل"&gt;دانلود فایل&lt;/a&gt;</t>
  </si>
  <si>
    <t>شیمی گرایش شیمی دارویی</t>
  </si>
  <si>
    <t>&lt;a href="http://hes.msrt.ir/GetFile.php?ClassName=Education&amp;amp;FileIndex=1502786738&amp;amp;URL=/T_Education/1502786738_0.pdf" title="دانلود فایل"&gt;دانلود فایل&lt;/a&gt;</t>
  </si>
  <si>
    <t>&lt;a href="http://hes.msrt.ir/GetFile.php?ClassName=Education&amp;amp;FileIndex=_1576053708&amp;amp;URL=/T_Education/_1576053708_1.pdf" title="دانلود فایل"&gt;دانلود فایل&lt;/a&gt;</t>
  </si>
  <si>
    <t>&lt;a href="http://hes.msrt.ir/GetFile.php?ClassName=Education&amp;amp;FileIndex=Educ_2160&amp;amp;URL=/T_Education/Educ_2160_0.pdf" title="دانلود فایل"&gt;دانلود فایل&lt;/a&gt;</t>
  </si>
  <si>
    <t>&lt;a href="http://hes.msrt.ir/GetFile.php?ClassName=Education&amp;amp;FileIndex=_1636891101&amp;amp;URL=/T_Education/_1636891101_1.pdf" title="دانلود فایل"&gt;دانلود فایل&lt;/a&gt;</t>
  </si>
  <si>
    <t>شیمی گرایش شیمی دریا</t>
  </si>
  <si>
    <t>&lt;a href="http://hes.msrt.ir/GetFile.php?ClassName=Education&amp;amp;FileIndex=1465189969&amp;amp;URL=/T_Education/1465189969_0.pdf" title="دانلود فایل"&gt;دانلود فایل&lt;/a&gt;</t>
  </si>
  <si>
    <t>بینا رشته ای</t>
  </si>
  <si>
    <t>&lt;a href="http://hes.msrt.ir/GetFile.php?ClassName=Education&amp;amp;FileIndex=_1576049468&amp;amp;URL=/T_Education/_1576049468_1.pdf" title="دانلود فایل"&gt;دانلود فایل&lt;/a&gt;</t>
  </si>
  <si>
    <t>شیمی گرایش شیمی فیزیک</t>
  </si>
  <si>
    <t>&lt;a href="http://hes.msrt.ir/GetFile.php?ClassName=Education&amp;amp;FileIndex=_1559223882&amp;amp;URL=/T_Education/_1559223882_1.pdf" title="دانلود فایل"&gt;دانلود فایل&lt;/a&gt;</t>
  </si>
  <si>
    <t>&lt;a href="http://hes.msrt.ir/GetFile.php?ClassName=Education&amp;amp;FileIndex=_1560176362&amp;amp;URL=/T_Education/_1560176362_1.pdf" title="دانلود فایل"&gt;دانلود فایل&lt;/a&gt;</t>
  </si>
  <si>
    <t>&lt;a href="http://hes.msrt.ir/GetFile.php?ClassName=Education&amp;amp;FileIndex=_1640172291&amp;amp;URL=/T_Education/_1640172291_1.pdf" title="دانلود فایل"&gt;دانلود فایل&lt;/a&gt;</t>
  </si>
  <si>
    <t>&lt;a href="http://hes.msrt.ir/GetFile.php?ClassName=Education&amp;amp;FileIndex=_1640172473&amp;amp;URL=/T_Education/_1640172473_1.pdf" title="دانلود فایل"&gt;دانلود فایل&lt;/a&gt;</t>
  </si>
  <si>
    <t>&lt;a href="http://hes.msrt.ir/GetFile.php?ClassName=Education&amp;amp;FileIndex=1510636837&amp;amp;URL=/T_Education/1510636837_0.pdf" title="دانلود فایل"&gt;دانلود فایل&lt;/a&gt;</t>
  </si>
  <si>
    <t>&lt;a href="http://hes.msrt.ir/GetFile.php?ClassName=Education&amp;amp;FileIndex=_1576050926&amp;amp;URL=/T_Education/_1576050926_1.pdf" title="دانلود فایل"&gt;دانلود فایل&lt;/a&gt;</t>
  </si>
  <si>
    <t>&lt;a href="http://hes.msrt.ir/GetFile.php?ClassName=Education&amp;amp;FileIndex=1493206670&amp;amp;URL=/T_Education/1493206670_0.pdf" title="دانلود فایل"&gt;دانلود فایل&lt;/a&gt;</t>
  </si>
  <si>
    <t>&lt;a href="http://hes.msrt.ir/GetFile.php?ClassName=Education&amp;amp;FileIndex=_1661071574&amp;amp;URL=/T_Education/_1661071574_1.pdf" title="دانلود فایل"&gt;دانلود فایل&lt;/a&gt;</t>
  </si>
  <si>
    <t>شیمی گرایش شیمی معدنی</t>
  </si>
  <si>
    <t>&lt;a href="http://hes.msrt.ir/GetFile.php?ClassName=Education&amp;amp;FileIndex=_1560176553&amp;amp;URL=/T_Education/_1560176553_1.pdf" title="دانلود فایل"&gt;دانلود فایل&lt;/a&gt;</t>
  </si>
  <si>
    <t>1398/01/27</t>
  </si>
  <si>
    <t>&lt;a href="http://hes.msrt.ir/GetFile.php?ClassName=Education&amp;amp;FileIndex=_1559559437&amp;amp;URL=/T_Education/_1559559437_1.pdf" title="دانلود فایل"&gt;دانلود فایل&lt;/a&gt;</t>
  </si>
  <si>
    <t>&lt;a href="http://hes.msrt.ir/GetFile.php?ClassName=Education&amp;amp;FileIndex=_1576050854&amp;amp;URL=/T_Education/_1576050854_1.pdf" title="دانلود فایل"&gt;دانلود فایل&lt;/a&gt;</t>
  </si>
  <si>
    <t>&lt;a href="http://hes.msrt.ir/GetFile.php?ClassName=Education&amp;amp;FileIndex=1493206752&amp;amp;URL=/T_Education/1493206752_0.pdf" title="دانلود فایل"&gt;دانلود فایل&lt;/a&gt;</t>
  </si>
  <si>
    <t>&lt;a href="http://hes.msrt.ir/GetFile.php?ClassName=Education&amp;amp;FileIndex=1499163415&amp;amp;URL=/T_Education/1499163415_0.pdf" title="دانلود فایل"&gt;دانلود فایل&lt;/a&gt;</t>
  </si>
  <si>
    <t>&lt;a href="http://hes.msrt.ir/GetFile.php?ClassName=Education&amp;amp;FileIndex=_1661071738&amp;amp;URL=/T_Education/_1661071738_1.pdf" title="دانلود فایل"&gt;دانلود فایل&lt;/a&gt;</t>
  </si>
  <si>
    <t>شیمی گرایش شیمی و فناوری اسانس</t>
  </si>
  <si>
    <t>&lt;a href="http://hes.msrt.ir/GetFile.php?ClassName=Education&amp;amp;FileIndex=Educ_2065&amp;amp;URL=/T_Education/Educ_2065_0.pdf" title="دانلود فایل"&gt;دانلود فایل&lt;/a&gt;</t>
  </si>
  <si>
    <t>شیمی گرایش شیمی پلیمر</t>
  </si>
  <si>
    <t>&lt;a href="http://hes.msrt.ir/GetFile.php?ClassName=Education&amp;amp;FileIndex=_1559560455&amp;amp;URL=/T_Education/_1559560455_1.pdf" title="دانلود فایل"&gt;دانلود فایل&lt;/a&gt;</t>
  </si>
  <si>
    <t>&lt;a href="http://hes.msrt.ir/GetFile.php?ClassName=Education&amp;amp;FileIndex=_1552817528&amp;amp;URL=/T_Education/_1552817528_1.pdf" title="دانلود فایل"&gt;دانلود فایل&lt;/a&gt;</t>
  </si>
  <si>
    <t>&lt;a href="http://hes.msrt.ir/GetFile.php?ClassName=Education&amp;amp;FileIndex=_1576053933&amp;amp;URL=/T_Education/_1576053933_1.pdf" title="دانلود فایل"&gt;دانلود فایل&lt;/a&gt;</t>
  </si>
  <si>
    <t>1398/03/19</t>
  </si>
  <si>
    <t>&lt;a href="http://hes.msrt.ir/GetFile.php?ClassName=Education&amp;amp;FileIndex=_1579595146&amp;amp;URL=/T_Education/_1579595146_1.pdf" title="دانلود فایل"&gt;دانلود فایل&lt;/a&gt;</t>
  </si>
  <si>
    <t>شیمی گرایش شیمی پیشرانه</t>
  </si>
  <si>
    <t>&lt;a href="http://hes.msrt.ir/GetFile.php?ClassName=Education&amp;amp;FileIndex=1501490107&amp;amp;URL=/T_Education/1501490107_0.pdf" title="دانلود فایل"&gt;دانلود فایل&lt;/a&gt;</t>
  </si>
  <si>
    <t>شیمی گرایش شیمی کاتالیست</t>
  </si>
  <si>
    <t>&lt;a href="http://hes.msrt.ir/GetFile.php?ClassName=Education&amp;amp;FileIndex=_1576052731&amp;amp;URL=/T_Education/_1576052731_1.pdf" title="دانلود فایل"&gt;دانلود فایل&lt;/a&gt;</t>
  </si>
  <si>
    <t>شیمی گرایش شیمی کاربردی</t>
  </si>
  <si>
    <t>&lt;a href="http://hes.msrt.ir/GetFile.php?ClassName=Education&amp;amp;FileIndex=_1576050960&amp;amp;URL=/T_Education/_1576050960_1.pdf" title="دانلود فایل"&gt;دانلود فایل&lt;/a&gt;</t>
  </si>
  <si>
    <t>&lt;a href="http://hes.msrt.ir/GetFile.php?ClassName=Education&amp;amp;FileIndex=_1560176799&amp;amp;URL=/T_Education/_1560176799_1.pdf" title="دانلود فایل"&gt;دانلود فایل&lt;/a&gt;</t>
  </si>
  <si>
    <t>&lt;a href="http://hes.msrt.ir/GetFile.php?ClassName=Education&amp;amp;FileIndex=1515229427&amp;amp;URL=/T_Education/1515229427_0.pdf" title="دانلود فایل"&gt;دانلود فایل&lt;/a&gt;</t>
  </si>
  <si>
    <t>شیمی گرایش فناوری اطلاعات</t>
  </si>
  <si>
    <t>&lt;a href="http://hes.msrt.ir/GetFile.php?ClassName=Education&amp;amp;FileIndex=Educ_2167&amp;amp;URL=/T_Education/Educ_2167_0.pdf" title="دانلود فایل"&gt;دانلود فایل&lt;/a&gt;</t>
  </si>
  <si>
    <t>شیمی گرایش محض</t>
  </si>
  <si>
    <t>&lt;a href="http://hes.msrt.ir/GetFile.php?ClassName=Education&amp;amp;FileIndex=Educ_2164&amp;amp;URL=/T_Education/Educ_2164_0.pdf" title="دانلود فایل"&gt;دانلود فایل&lt;/a&gt;</t>
  </si>
  <si>
    <t>شیمی گرایش محیط زیست</t>
  </si>
  <si>
    <t>&lt;a href="http://hes.msrt.ir/GetFile.php?ClassName=Education&amp;amp;FileIndex=Educ_2161&amp;amp;URL=/T_Education/Educ_2161_0.pdf" title="دانلود فایل"&gt;دانلود فایل&lt;/a&gt;</t>
  </si>
  <si>
    <t>شیمی گرایش کاربردی</t>
  </si>
  <si>
    <t>&lt;a href="http://hes.msrt.ir/GetFile.php?ClassName=Education&amp;amp;FileIndex=Educ_2165&amp;amp;URL=/T_Education/Educ_2165_0.pdf" title="دانلود فایل"&gt;دانلود فایل&lt;/a&gt;</t>
  </si>
  <si>
    <t>&lt;a href="http://hes.msrt.ir/GetFile.php?ClassName=Education&amp;amp;FileIndex=Educ_3033&amp;amp;URL=/T_Education/Educ_3033_0.pdf" title="دانلود فایل"&gt;دانلود فایل&lt;/a&gt;</t>
  </si>
  <si>
    <t>&lt;a href="http://hes.msrt.ir/GetFile.php?ClassName=Education&amp;amp;FileIndex=Educ_7018&amp;amp;URL=/T_Education/Educ_7018_0.pdf" title="دانلود فایل"&gt;دانلود فایل&lt;/a&gt;</t>
  </si>
  <si>
    <t>&lt;a href="http://hes.msrt.ir/GetFile.php?ClassName=Education&amp;amp;FileIndex=1465716702&amp;amp;URL=/T_Education/1465716702_0.pdf" title="دانلود فایل"&gt;دانلود فایل&lt;/a&gt;</t>
  </si>
  <si>
    <t>1366/09/07</t>
  </si>
  <si>
    <t>&lt;a href="http://hes.msrt.ir/GetFile.php?ClassName=Education&amp;amp;FileIndex=Educ_7118&amp;amp;URL=/T_Education/Educ_7118_0.pdf" title="دانلود فایل"&gt;دانلود فایل&lt;/a&gt;</t>
  </si>
  <si>
    <t>صنایع دستی(هنرهای سنتی)</t>
  </si>
  <si>
    <t>&lt;a href="http://hes.msrt.ir/GetFile.php?ClassName=Education&amp;amp;FileIndex=Educ_7054&amp;amp;URL=/T_Education/Educ_7054_0.pdf" title="دانلود فایل"&gt;دانلود فایل&lt;/a&gt;</t>
  </si>
  <si>
    <t>صنایع شیمیایی</t>
  </si>
  <si>
    <t>&lt;a href="http://hes.msrt.ir/GetFile.php?ClassName=Education&amp;amp;FileIndex=_1572083613&amp;amp;URL=/T_Education/_1572083613_1.pdf" title="دانلود فایل"&gt;دانلود فایل&lt;/a&gt;</t>
  </si>
  <si>
    <t>&lt;a href="http://hes.msrt.ir/GetFile.php?ClassName=Education&amp;amp;FileIndex=peyvaste.In.14&amp;amp;URL=/T_Education/peyvaste.In.14_0.pdf" title="دانلود فایل"&gt;دانلود فایل&lt;/a&gt;</t>
  </si>
  <si>
    <t>&lt;a href="http://hes.msrt.ir/GetFile.php?ClassName=Education&amp;amp;FileIndex=_1621155835&amp;amp;URL=/T_Education/_1621155835_1.pdf" title="دانلود فایل"&gt;دانلود فایل&lt;/a&gt;</t>
  </si>
  <si>
    <t>صنایع شیمیایی-صنایع شیمیایی</t>
  </si>
  <si>
    <t>&lt;a href="http://hes.msrt.ir/GetFile.php?ClassName=Education&amp;amp;FileIndex=1502780685&amp;amp;URL=/T_Education/1502780685_0.pdf" title="دانلود فایل"&gt;دانلود فایل&lt;/a&gt;</t>
  </si>
  <si>
    <t>&lt;a href="http://hes.msrt.ir/GetFile.php?ClassName=Education&amp;amp;FileIndex=_1572085068&amp;amp;URL=/T_Education/_1572085068_1.pdf" title="دانلود فایل"&gt;دانلود فایل&lt;/a&gt;</t>
  </si>
  <si>
    <t>&lt;a href="http://hes.msrt.ir/GetFile.php?ClassName=Education&amp;amp;FileIndex=Educ_1348&amp;amp;URL=/T_Education/Educ_1348_0.pdf" title="دانلود فایل"&gt;دانلود فایل&lt;/a&gt;</t>
  </si>
  <si>
    <t>صنایع فلزی</t>
  </si>
  <si>
    <t>&lt;a href="http://hes.msrt.ir/GetFile.php?ClassName=Education&amp;amp;FileIndex=_1607842956&amp;amp;URL=/T_Education/_1607842956_1.pdf" title="دانلود فایل"&gt;دانلود فایل&lt;/a&gt;</t>
  </si>
  <si>
    <t>صنایع فلزی گرایش جوشکاری</t>
  </si>
  <si>
    <t>&lt;a href="http://hes.msrt.ir/GetFile.php?ClassName=Education&amp;amp;FileIndex=peyvaste.In.05&amp;amp;URL=/T_Education/peyvaste.In.05_0.pdf" title="دانلود فایل"&gt;دانلود فایل&lt;/a&gt;</t>
  </si>
  <si>
    <t>صنایع فلزی گرایش صنایع فلزی</t>
  </si>
  <si>
    <t>&lt;a href="http://hes.msrt.ir/GetFile.php?ClassName=Education&amp;amp;FileIndex=peyvaste.In.06&amp;amp;URL=/T_Education/peyvaste.In.06_0.pdf" title="دانلود فایل"&gt;دانلود فایل&lt;/a&gt;</t>
  </si>
  <si>
    <t>1367/12/13</t>
  </si>
  <si>
    <t>&lt;a href="http://hes.msrt.ir/GetFile.php?ClassName=Education&amp;amp;FileIndex=Educ_1349&amp;amp;URL=/T_Education/Educ_1349_0.pdf" title="دانلود فایل"&gt;دانلود فایل&lt;/a&gt;</t>
  </si>
  <si>
    <t>صنایع نساجی</t>
  </si>
  <si>
    <t>&lt;a href="http://hes.msrt.ir/GetFile.php?ClassName=Education&amp;amp;FileIndex=_1612771646&amp;amp;URL=/T_Education/_1612771646_1.pdf" title="دانلود فایل"&gt;دانلود فایل&lt;/a&gt;</t>
  </si>
  <si>
    <t>&lt;a href="http://hes.msrt.ir/GetFile.php?ClassName=Education&amp;amp;FileIndex=peyvaste.In.15&amp;amp;URL=/T_Education/peyvaste.In.15_0.pdf" title="دانلود فایل"&gt;دانلود فایل&lt;/a&gt;</t>
  </si>
  <si>
    <t>صنایع نساجی – صنایع نساجی</t>
  </si>
  <si>
    <t>&lt;a href="http://hes.msrt.ir/GetFile.php?ClassName=Education&amp;amp;FileIndex=peyvaste.In.31&amp;amp;URL=/T_Education/peyvaste.In.31_0.pdf" title="دانلود فایل"&gt;دانلود فایل&lt;/a&gt;</t>
  </si>
  <si>
    <t>صنایع نفت</t>
  </si>
  <si>
    <t>&lt;a href="http://hes.msrt.ir/GetFile.php?ClassName=Education&amp;amp;FileIndex=Educ_1324&amp;amp;URL=/T_Education/Educ_1324_0.pdf" title="دانلود فایل"&gt;دانلود فایل&lt;/a&gt;</t>
  </si>
  <si>
    <t>&lt;a href="http://hes.msrt.ir/GetFile.php?ClassName=Education&amp;amp;FileIndex=Educ_1350&amp;amp;URL=/T_Education/Educ_1350_0.pdf" title="دانلود فایل"&gt;دانلود فایل&lt;/a&gt;</t>
  </si>
  <si>
    <t>صنایع چوب و مبلمان</t>
  </si>
  <si>
    <t>&lt;a href="http://hes.msrt.ir/GetFile.php?ClassName=Education&amp;amp;FileIndex=_1576308482&amp;amp;URL=/T_Education/_1576308482_1.pdf" title="دانلود فایل"&gt;دانلود فایل&lt;/a&gt;</t>
  </si>
  <si>
    <t>صنایع چوب و کاغذ گرایش سازه های چوبی</t>
  </si>
  <si>
    <t>&lt;a href="http://hes.msrt.ir/GetFile.php?ClassName=Education&amp;amp;FileIndex=peyvaste.In.04&amp;amp;URL=/T_Education/peyvaste.In.04_0.pdf" title="دانلود فایل"&gt;دانلود فایل&lt;/a&gt;</t>
  </si>
  <si>
    <t>صنایع گرایش ایمنی صنعتی</t>
  </si>
  <si>
    <t>1384/06/12</t>
  </si>
  <si>
    <t>&lt;a href="http://hes.msrt.ir/GetFile.php?ClassName=Education&amp;amp;FileIndex=Educ_1346&amp;amp;URL=/T_Education/Educ_1346_0.pdf" title="دانلود فایل"&gt;دانلود فایل&lt;/a&gt;</t>
  </si>
  <si>
    <t>ضد تروریسم</t>
  </si>
  <si>
    <t>&lt;a href="http://hes.msrt.ir/GetFile.php?ClassName=Education&amp;amp;FileIndex=_1632810451&amp;amp;URL=/T_Education/_1632810451_1.pdf" title="دانلود فایل"&gt;دانلود فایل&lt;/a&gt;</t>
  </si>
  <si>
    <t>ضدتروریسم</t>
  </si>
  <si>
    <t>&lt;a href="http://hes.msrt.ir/GetFile.php?ClassName=Education&amp;amp;FileIndex=_1641296922&amp;amp;URL=/T_Education/_1641296922_1.pdf" title="دانلود فایل"&gt;دانلود فایل&lt;/a&gt;</t>
  </si>
  <si>
    <t>طبیعت گردی (اکو توریسم)</t>
  </si>
  <si>
    <t>&lt;a href="http://hes.msrt.ir/GetFile.php?ClassName=Education&amp;amp;FileIndex=Educ_5202&amp;amp;URL=/T_Education/Educ_5202_0.pdf" title="دانلود فایل"&gt;دانلود فایل&lt;/a&gt;</t>
  </si>
  <si>
    <t>طبیعت گردی گرایش اکو توریسم</t>
  </si>
  <si>
    <t>1399/07/15</t>
  </si>
  <si>
    <t>&lt;a href="http://hes.msrt.ir/GetFile.php?ClassName=Education&amp;amp;FileIndex=_1605719020&amp;amp;URL=/T_Education/_1605719020_1.pdf" title="دانلود فایل"&gt;دانلود فایل&lt;/a&gt;</t>
  </si>
  <si>
    <t>طبیعت گردی گرایش ژئو توریسم</t>
  </si>
  <si>
    <t>طراحی دوخت – طراحی دوخت</t>
  </si>
  <si>
    <t>&lt;a href="http://hes.msrt.ir/GetFile.php?ClassName=Education&amp;amp;FileIndex=peyvaste.Ar.01&amp;amp;URL=/T_Education/peyvaste.Ar.01_0.pdf" title="دانلود فایل"&gt;دانلود فایل&lt;/a&gt;</t>
  </si>
  <si>
    <t>طراحی شهری</t>
  </si>
  <si>
    <t>&lt;a href="http://hes.msrt.ir/GetFile.php?ClassName=Education&amp;amp;FileIndex=_1643443419&amp;amp;URL=/T_Education/_1643443419_1.pdf" title="دانلود فایل"&gt;دانلود فایل&lt;/a&gt;</t>
  </si>
  <si>
    <t>&lt;a href="http://hes.msrt.ir/GetFile.php?ClassName=Education&amp;amp;FileIndex=Educ_7006&amp;amp;URL=/T_Education/Educ_7006_0.pdf" title="دانلود فایل"&gt;دانلود فایل&lt;/a&gt;</t>
  </si>
  <si>
    <t>&lt;a href="http://hes.msrt.ir/GetFile.php?ClassName=Education&amp;amp;FileIndex=Educ_7056&amp;amp;URL=/T_Education/Educ_7056_0.pdf" title="دانلود فایل"&gt;دانلود فایل&lt;/a&gt;</t>
  </si>
  <si>
    <t>&lt;a href="http://hes.msrt.ir/GetFile.php?ClassName=Education&amp;amp;FileIndex=Educ_7057&amp;amp;URL=/T_Education/Educ_7057_0.pdf" title="دانلود فایل"&gt;دانلود فایل&lt;/a&gt;</t>
  </si>
  <si>
    <t>طراحی صحنه</t>
  </si>
  <si>
    <t>&lt;a href="http://hes.msrt.ir/GetFile.php?ClassName=Education&amp;amp;FileIndex=peyvaste.Ar.44&amp;amp;URL=/T_Education/peyvaste.Ar.44_0.pdf" title="دانلود فایل"&gt;دانلود فایل&lt;/a&gt;</t>
  </si>
  <si>
    <t>&lt;a href="http://hes.msrt.ir/GetFile.php?ClassName=Education&amp;amp;FileIndex=Educ_7124&amp;amp;URL=/T_Education/Educ_7124_0.pdf" title="دانلود فایل"&gt;دانلود فایل&lt;/a&gt;</t>
  </si>
  <si>
    <t>طراحی صنعتی</t>
  </si>
  <si>
    <t>1396/10/02</t>
  </si>
  <si>
    <t>&lt;a href="http://hes.msrt.ir/GetFile.php?ClassName=Education&amp;amp;FileIndex=1515307183&amp;amp;URL=/T_Education/1515307183_0.pdf" title="دانلود فایل"&gt;دانلود فایل&lt;/a&gt;</t>
  </si>
  <si>
    <t>&lt;a href="http://hes.msrt.ir/GetFile.php?ClassName=Education&amp;amp;FileIndex=Educ_7058&amp;amp;URL=/T_Education/Educ_7058_0.pdf" title="دانلود فایل"&gt;دانلود فایل&lt;/a&gt;</t>
  </si>
  <si>
    <t>1397/09/09</t>
  </si>
  <si>
    <t>&lt;a href="http://hes.msrt.ir/GetFile.php?ClassName=Education&amp;amp;FileIndex=_1545038410&amp;amp;URL=/T_Education/_1545038410_1.pdf" title="دانلود فایل"&gt;دانلود فایل&lt;/a&gt;</t>
  </si>
  <si>
    <t>&lt;a href="http://hes.msrt.ir/GetFile.php?ClassName=Education&amp;amp;FileIndex=peyvaste.In.21&amp;amp;URL=/T_Education/peyvaste.In.21_0.pdf" title="دانلود فایل"&gt;دانلود فایل&lt;/a&gt;</t>
  </si>
  <si>
    <t>1374/04/25</t>
  </si>
  <si>
    <t>&lt;a href="http://hes.msrt.ir/GetFile.php?ClassName=Education&amp;amp;FileIndex=Educ_7125&amp;amp;URL=/T_Education/Educ_7125_0.pdf" title="دانلود فایل"&gt;دانلود فایل&lt;/a&gt;</t>
  </si>
  <si>
    <t>&lt;a href="http://hes.msrt.ir/GetFile.php?ClassName=Education&amp;amp;FileIndex=_1621314460&amp;amp;URL=/T_Education/_1621314460_1.pdf" title="دانلود فایل"&gt;دانلود فایل&lt;/a&gt;</t>
  </si>
  <si>
    <t>طراحی طلا و جواهر</t>
  </si>
  <si>
    <t>&lt;a href="http://hes.msrt.ir/GetFile.php?ClassName=Education&amp;amp;FileIndex=_1655616894&amp;amp;URL=/T_Education/_1655616894_1.pdf" title="دانلود فایل"&gt;دانلود فایل&lt;/a&gt;</t>
  </si>
  <si>
    <t>طراحی فضاهای آموزشی</t>
  </si>
  <si>
    <t>1376/10/07</t>
  </si>
  <si>
    <t>&lt;a href="http://hes.msrt.ir/GetFile.php?ClassName=Education&amp;amp;FileIndex=Educ_7059&amp;amp;URL=/T_Education/Educ_7059_0.pdf" title="دانلود فایل"&gt;دانلود فایل&lt;/a&gt;</t>
  </si>
  <si>
    <t>طراحی لباس</t>
  </si>
  <si>
    <t>&lt;a href="http://hes.msrt.ir/GetFile.php?ClassName=Education&amp;amp;FileIndex=peyvaste.Ar.31&amp;amp;URL=/T_Education/peyvaste.Ar.31_0.pdf" title="دانلود فایل"&gt;دانلود فایل&lt;/a&gt;</t>
  </si>
  <si>
    <t>&lt;a href="http://hes.msrt.ir/GetFile.php?ClassName=Education&amp;amp;FileIndex=Educ_7126&amp;amp;URL=/T_Education/Educ_7126_0.pdf" title="دانلود فایل"&gt;دانلود فایل&lt;/a&gt;</t>
  </si>
  <si>
    <t>&lt;a href="http://hes.msrt.ir/GetFile.php?ClassName=Education&amp;amp;FileIndex=_1589272098&amp;amp;URL=/T_Education/_1589272098_1.pdf" title="دانلود فایل"&gt;دانلود فایل&lt;/a&gt;</t>
  </si>
  <si>
    <t>طراحی نقش پارچه – بافت</t>
  </si>
  <si>
    <t>&lt;a href="http://hes.msrt.ir/GetFile.php?ClassName=Education&amp;amp;FileIndex=peyvaste.Ar.34&amp;amp;URL=/T_Education/peyvaste.Ar.34_0.pdf" title="دانلود فایل"&gt;دانلود فایل&lt;/a&gt;</t>
  </si>
  <si>
    <t>طراحی نقش پارچه – چاپ</t>
  </si>
  <si>
    <t>&lt;a href="http://hes.msrt.ir/GetFile.php?ClassName=Education&amp;amp;FileIndex=peyvaste.Ar.35&amp;amp;URL=/T_Education/peyvaste.Ar.35_0.pdf" title="دانلود فایل"&gt;دانلود فایل&lt;/a&gt;</t>
  </si>
  <si>
    <t>طراحی و استقرار محیط های کسب و کار</t>
  </si>
  <si>
    <t>&lt;a href="http://hes.msrt.ir/GetFile.php?ClassName=Education&amp;amp;FileIndex=_1576588816&amp;amp;URL=/T_Education/_1576588816_1.pdf" title="دانلود فایل"&gt;دانلود فایل&lt;/a&gt;</t>
  </si>
  <si>
    <t>طراحی و برنامه ریزی شهری و منطقه ای</t>
  </si>
  <si>
    <t>1365/09/08</t>
  </si>
  <si>
    <t>&lt;a href="http://hes.msrt.ir/GetFile.php?ClassName=Education&amp;amp;FileIndex=Educ_7060&amp;amp;URL=/T_Education/Educ_7060_0.pdf" title="دانلود فایل"&gt;دانلود فایل&lt;/a&gt;</t>
  </si>
  <si>
    <t>&lt;a href="http://hes.msrt.ir/GetFile.php?ClassName=Education&amp;amp;FileIndex=_1618220126&amp;amp;URL=/T_Education/_1618220126_1.pdf" title="دانلود فایل"&gt;دانلود فایل&lt;/a&gt;</t>
  </si>
  <si>
    <t>طراحی و دوخت</t>
  </si>
  <si>
    <t>&lt;a href="http://hes.msrt.ir/GetFile.php?ClassName=Education&amp;amp;FileIndex=_1572085688&amp;amp;URL=/T_Education/_1572085688_1.pdf" title="دانلود فایل"&gt;دانلود فایل&lt;/a&gt;</t>
  </si>
  <si>
    <t>1399/10/01</t>
  </si>
  <si>
    <t>&lt;a href="http://hes.msrt.ir/GetFile.php?ClassName=Education&amp;amp;FileIndex=_1612775073&amp;amp;URL=/T_Education/_1612775073_1.pdf" title="دانلود فایل"&gt;دانلود فایل&lt;/a&gt;</t>
  </si>
  <si>
    <t>طراحی و ساخت خودروهای نظامی</t>
  </si>
  <si>
    <t>&lt;a href="http://hes.msrt.ir/GetFile.php?ClassName=Education&amp;amp;FileIndex=_1559046450&amp;amp;URL=/T_Education/_1559046450_1.pdf" title="دانلود فایل"&gt;دانلود فایل&lt;/a&gt;</t>
  </si>
  <si>
    <t>طراحی و ساخت طلا  و جواهرات</t>
  </si>
  <si>
    <t>&lt;a href="http://hes.msrt.ir/GetFile.php?ClassName=Education&amp;amp;FileIndex=1491208476&amp;amp;URL=/T_Education/1491208476_0.pdf" title="دانلود فایل"&gt;دانلود فایل&lt;/a&gt;</t>
  </si>
  <si>
    <t>طراحی و ساخت طلا و جواهر</t>
  </si>
  <si>
    <t>&lt;a href="http://hes.msrt.ir/GetFile.php?ClassName=Education&amp;amp;FileIndex=peyvaste.Ar.33&amp;amp;URL=/T_Education/peyvaste.Ar.33_0.pdf" title="دانلود فایل"&gt;دانلود فایل&lt;/a&gt;</t>
  </si>
  <si>
    <t>&lt;a href="http://hes.msrt.ir/GetFile.php?ClassName=Education&amp;amp;FileIndex=1485592978&amp;amp;URL=/T_Education/1485592978_0.pdf" title="دانلود فایل"&gt;دانلود فایل&lt;/a&gt;</t>
  </si>
  <si>
    <t>طراحی و مهندسی پتروشیمی</t>
  </si>
  <si>
    <t>&lt;a href="http://hes.msrt.ir/GetFile.php?ClassName=Education&amp;amp;FileIndex=Educ_1212&amp;amp;URL=/T_Education/Educ_1212_0.pdf" title="دانلود فایل"&gt;دانلود فایل&lt;/a&gt;</t>
  </si>
  <si>
    <t>طراحی و مهندسی چوب</t>
  </si>
  <si>
    <t>&lt;a href="http://hes.msrt.ir/GetFile.php?ClassName=Education&amp;amp;FileIndex=Educ_3034&amp;amp;URL=/T_Education/Educ_3034_0.pdf" title="دانلود فایل"&gt;دانلود فایل&lt;/a&gt;</t>
  </si>
  <si>
    <t>طراحی و نقشه کشی صنعتی</t>
  </si>
  <si>
    <t>&lt;a href="http://hes.msrt.ir/GetFile.php?ClassName=Education&amp;amp;FileIndex=_1621162001&amp;amp;URL=/T_Education/_1621162001_1.pdf" title="دانلود فایل"&gt;دانلود فایل&lt;/a&gt;</t>
  </si>
  <si>
    <t>طراحی و چاپ پارچه</t>
  </si>
  <si>
    <t>&lt;a href="http://hes.msrt.ir/GetFile.php?ClassName=Education&amp;amp;FileIndex=_1597650913&amp;amp;URL=/T_Education/_1597650913_1.pdf" title="دانلود فایل"&gt;دانلود فایل&lt;/a&gt;</t>
  </si>
  <si>
    <t>طراحی ومهندسی پلیمر</t>
  </si>
  <si>
    <t>مهندسی پلیمر</t>
  </si>
  <si>
    <t>&lt;a href="http://hes.msrt.ir/GetFile.php?ClassName=Education&amp;amp;FileIndex=Educ_1213&amp;amp;URL=/T_Education/Educ_1213_0.pdf" title="دانلود فایل"&gt;دانلود فایل&lt;/a&gt;</t>
  </si>
  <si>
    <t>طراحی پارچه</t>
  </si>
  <si>
    <t>&lt;a href="http://hes.msrt.ir/GetFile.php?ClassName=Education&amp;amp;FileIndex=Educ_7119&amp;amp;URL=/T_Education/Educ_7119_0.pdf" title="دانلود فایل"&gt;دانلود فایل&lt;/a&gt;</t>
  </si>
  <si>
    <t>طراحی پارچه و لباس گرایش طراحی بافت پارچه</t>
  </si>
  <si>
    <t>1364/10/28</t>
  </si>
  <si>
    <t>&lt;a href="http://hes.msrt.ir/GetFile.php?ClassName=Education&amp;amp;FileIndex=1464760521&amp;amp;URL=/T_Education/1464760521_0.pdf" title="دانلود فایل"&gt;دانلود فایل&lt;/a&gt;</t>
  </si>
  <si>
    <t>طراحی پارچه و لباس گرایش طراحی چاپ پارچه</t>
  </si>
  <si>
    <t>&lt;a href="http://hes.msrt.ir/GetFile.php?ClassName=Education&amp;amp;FileIndex=1502012399&amp;amp;URL=/T_Education/1502012399_0.pdf" title="دانلود فایل"&gt;دانلود فایل&lt;/a&gt;</t>
  </si>
  <si>
    <t>&lt;a href="http://hes.msrt.ir/GetFile.php?ClassName=Education&amp;amp;FileIndex=1464760478&amp;amp;URL=/T_Education/1464760478_0.pdf" title="دانلود فایل"&gt;دانلود فایل&lt;/a&gt;</t>
  </si>
  <si>
    <t>طراحی پارچه ولباس</t>
  </si>
  <si>
    <t>&lt;a href="http://hes.msrt.ir/GetFile.php?ClassName=Education&amp;amp;FileIndex=Educ_7055&amp;amp;URL=/T_Education/Educ_7055_0.pdf" title="دانلود فایل"&gt;دانلود فایل&lt;/a&gt;</t>
  </si>
  <si>
    <t>&lt;a href="http://hes.msrt.ir/GetFile.php?ClassName=Education&amp;amp;FileIndex=peyvaste.Ar.54&amp;amp;URL=/T_Education/peyvaste.Ar.54_0.pdf" title="دانلود فایل"&gt;دانلود فایل&lt;/a&gt;</t>
  </si>
  <si>
    <t>طراحی کسب و کار</t>
  </si>
  <si>
    <t>&lt;a href="http://hes.msrt.ir/GetFile.php?ClassName=Education&amp;amp;FileIndex=_1641966449&amp;amp;URL=/T_Education/_1641966449_1.pdf" title="دانلود فایل"&gt;دانلود فایل&lt;/a&gt;</t>
  </si>
  <si>
    <t>طراحی کیف و کفش</t>
  </si>
  <si>
    <t>&lt;a href="http://hes.msrt.ir/GetFile.php?ClassName=Education&amp;amp;FileIndex=peyvaste.Ar.37&amp;amp;URL=/T_Education/peyvaste.Ar.37_0.pdf" title="دانلود فایل"&gt;دانلود فایل&lt;/a&gt;</t>
  </si>
  <si>
    <t>&lt;a href="http://hes.msrt.ir/GetFile.php?ClassName=Education&amp;amp;FileIndex=Pod.In.77&amp;amp;URL=/T_Education/Pod.In.77_0.pdf" title="دانلود فایل"&gt;دانلود فایل&lt;/a&gt;</t>
  </si>
  <si>
    <t>طلا و جواهر سازی گرایش ساخت زنجیرسازی</t>
  </si>
  <si>
    <t>طلا و جواهر سازی گرایش ساخت زیورآلات با دست</t>
  </si>
  <si>
    <t>عرفان اسلامی</t>
  </si>
  <si>
    <t>&lt;a href="http://hes.msrt.ir/GetFile.php?ClassName=Education&amp;amp;FileIndex=Educ_13017&amp;amp;URL=/T_Education/Educ_13017_0.pdf" title="دانلود فایل"&gt;دانلود فایل&lt;/a&gt;</t>
  </si>
  <si>
    <t>1390/04/04</t>
  </si>
  <si>
    <t>&lt;a href="http://hes.msrt.ir/GetFile.php?ClassName=Education&amp;amp;FileIndex=Educ_6616&amp;amp;URL=/T_Education/Educ_6616_0.pdf" title="دانلود فایل"&gt;دانلود فایل&lt;/a&gt;</t>
  </si>
  <si>
    <t>&lt;a href="http://hes.msrt.ir/GetFile.php?ClassName=Education&amp;amp;FileIndex=Educ_6177&amp;amp;URL=/T_Education/Educ_6177_0.pdf" title="دانلود فایل"&gt;دانلود فایل&lt;/a&gt;</t>
  </si>
  <si>
    <t>1384/04/18</t>
  </si>
  <si>
    <t>&lt;a href="http://hes.msrt.ir/GetFile.php?ClassName=Education&amp;amp;FileIndex=Educ_6178&amp;amp;URL=/T_Education/Educ_6178_0.pdf" title="دانلود فایل"&gt;دانلود فایل&lt;/a&gt;</t>
  </si>
  <si>
    <t>عرفان اسلامی و اندیشه امام خمینی(ره)</t>
  </si>
  <si>
    <t>&lt;a href="http://hes.msrt.ir/GetFile.php?ClassName=Education&amp;amp;FileIndex=Educ_6022&amp;amp;URL=/T_Education/Educ_6022_0.pdf" title="دانلود فایل"&gt;دانلود فایل&lt;/a&gt;</t>
  </si>
  <si>
    <t>عرفان تطبیقی</t>
  </si>
  <si>
    <t>&lt;a href="http://hes.msrt.ir/GetFile.php?ClassName=Education&amp;amp;FileIndex=_1545816515&amp;amp;URL=/T_Education/_1545816515_1.pdf" title="دانلود فایل"&gt;دانلود فایل&lt;/a&gt;</t>
  </si>
  <si>
    <t>عرفان نظری</t>
  </si>
  <si>
    <t>&lt;a href="http://hes.msrt.ir/GetFile.php?ClassName=Education&amp;amp;FileIndex=_1615292246&amp;amp;URL=/T_Education/_1615292246_1.pdf" title="دانلود فایل"&gt;دانلود فایل&lt;/a&gt;</t>
  </si>
  <si>
    <t>عرفان و تصوف</t>
  </si>
  <si>
    <t>&lt;a href="http://hes.msrt.ir/GetFile.php?ClassName=Education&amp;amp;FileIndex=Educ_6179&amp;amp;URL=/T_Education/Educ_6179_0.pdf" title="دانلود فایل"&gt;دانلود فایل&lt;/a&gt;</t>
  </si>
  <si>
    <t>عرفان و حکمت اسلامی</t>
  </si>
  <si>
    <t>&lt;a href="http://hes.msrt.ir/GetFile.php?ClassName=Education&amp;amp;FileIndex=Educ_6618&amp;amp;URL=/T_Education/Educ_6618_0.pdf" title="دانلود فایل"&gt;دانلود فایل&lt;/a&gt;</t>
  </si>
  <si>
    <t>عرفان وحکمت اسلامی</t>
  </si>
  <si>
    <t>&lt;a href="http://hes.msrt.ir/GetFile.php?ClassName=Education&amp;amp;FileIndex=1466325667&amp;amp;URL=/T_Education/1466325667_0.pdf" title="دانلود فایل"&gt;دانلود فایل&lt;/a&gt;</t>
  </si>
  <si>
    <t>علائم الکتریکی (کاردان فنی)</t>
  </si>
  <si>
    <t>&lt;a href="http://hes.msrt.ir/GetFile.php?ClassName=Education&amp;amp;FileIndex=Term.In.132&amp;amp;URL=/T_Education/Term.In.132_0.pdf" title="دانلود فایل"&gt;دانلود فایل&lt;/a&gt;</t>
  </si>
  <si>
    <t>1393/11/28</t>
  </si>
  <si>
    <t>&lt;a href="http://hes.msrt.ir/GetFile.php?ClassName=Education&amp;amp;FileIndex=Educ_5289&amp;amp;URL=/T_Education/Educ_5289_0.pdf" title="دانلود فایل"&gt;دانلود فایل&lt;/a&gt;</t>
  </si>
  <si>
    <t>علم اطلاعات و دانش شناسی گرایش بازیابی اطلاعات ودانش</t>
  </si>
  <si>
    <t>1391/07/09</t>
  </si>
  <si>
    <t>&lt;a href="http://hes.msrt.ir/GetFile.php?ClassName=Education&amp;amp;FileIndex=Educ_5061&amp;amp;URL=/T_Education/Educ_5061_0.pdf" title="دانلود فایل"&gt;دانلود فایل&lt;/a&gt;</t>
  </si>
  <si>
    <t>علم اطلاعات و دانش شناسی گرایش مدیریت اطلاعات و دانش</t>
  </si>
  <si>
    <t>&lt;a href="http://hes.msrt.ir/GetFile.php?ClassName=Education&amp;amp;FileIndex=Educ_5062&amp;amp;URL=/T_Education/Educ_5062_0.pdf" title="دانلود فایل"&gt;دانلود فایل&lt;/a&gt;</t>
  </si>
  <si>
    <t>علم اطلاعات ودانش شناسی گرایش مدیریت اطلاعات</t>
  </si>
  <si>
    <t>&lt;a href="http://hes.msrt.ir/GetFile.php?ClassName=Education&amp;amp;FileIndex=Educ_5205&amp;amp;URL=/T_Education/Educ_5205_0.pdf" title="دانلود فایل"&gt;دانلود فایل&lt;/a&gt;</t>
  </si>
  <si>
    <t>علم اطلاعات ودانش شناسی گرایش مدیریت کتابخانه های دانشگاهی</t>
  </si>
  <si>
    <t>&lt;a href="http://hes.msrt.ir/GetFile.php?ClassName=Education&amp;amp;FileIndex=Educ_5204&amp;amp;URL=/T_Education/Educ_5204_0.pdf" title="دانلود فایل"&gt;دانلود فایل&lt;/a&gt;</t>
  </si>
  <si>
    <t>علم اطلاعات ودانش شناسی گرایش مدیریت کتابخانه های دیجیتال</t>
  </si>
  <si>
    <t>&lt;a href="http://hes.msrt.ir/GetFile.php?ClassName=Education&amp;amp;FileIndex=Educ_5203&amp;amp;URL=/T_Education/Educ_5203_0.pdf" title="دانلود فایل"&gt;دانلود فایل&lt;/a&gt;</t>
  </si>
  <si>
    <t>علم اطلاعات ودانش شناسی گرایش مطالعات کتابخانه های عمومی</t>
  </si>
  <si>
    <t>&lt;a href="http://hes.msrt.ir/GetFile.php?ClassName=Education&amp;amp;FileIndex=_1569222160&amp;amp;URL=/T_Education/_1569222160_1.pdf" title="دانلود فایل"&gt;دانلود فایل&lt;/a&gt;</t>
  </si>
  <si>
    <t>علم اطلاعات ودانش شناسی-بازیابی اطلاعات ودانش</t>
  </si>
  <si>
    <t>&lt;a href="http://hes.msrt.ir/GetFile.php?ClassName=Education&amp;amp;FileIndex=Educ_5063&amp;amp;URL=/T_Education/Educ_5063_0.pdf" title="دانلود فایل"&gt;دانلود فایل&lt;/a&gt;</t>
  </si>
  <si>
    <t>علم داده ها</t>
  </si>
  <si>
    <t>&lt;a href="http://hes.msrt.ir/GetFile.php?ClassName=Education&amp;amp;FileIndex=_1556533693&amp;amp;URL=/T_Education/_1556533693_1.pdf" title="دانلود فایل"&gt;دانلود فایل&lt;/a&gt;</t>
  </si>
  <si>
    <t>علم سنجی</t>
  </si>
  <si>
    <t>&lt;a href="http://hes.msrt.ir/GetFile.php?ClassName=Education&amp;amp;FileIndex=Educ_5207&amp;amp;URL=/T_Education/Educ_5207_0.pdf" title="دانلود فایل"&gt;دانلود فایل&lt;/a&gt;</t>
  </si>
  <si>
    <t>علم و دین</t>
  </si>
  <si>
    <t>1401/02/04</t>
  </si>
  <si>
    <t>فلسفه</t>
  </si>
  <si>
    <t>&lt;a href="http://hes.msrt.ir/GetFile.php?ClassName=Education&amp;amp;FileIndex=_1655546453&amp;amp;URL=/T_Education/_1655546453_1.pdf" title="دانلود فایل"&gt;دانلود فایل&lt;/a&gt;</t>
  </si>
  <si>
    <t>&lt;a href="http://hes.msrt.ir/GetFile.php?ClassName=Education&amp;amp;FileIndex=Educ_4058&amp;amp;URL=/T_Education/Educ_4058_0.pdf" title="دانلود فایل"&gt;دانلود فایل&lt;/a&gt;</t>
  </si>
  <si>
    <t>1394/05/10</t>
  </si>
  <si>
    <t>&lt;a href="http://hes.msrt.ir/GetFile.php?ClassName=Education&amp;amp;FileIndex=Educ_4059&amp;amp;URL=/T_Education/Educ_4059_0.pdf" title="دانلود فایل"&gt;دانلود فایل&lt;/a&gt;</t>
  </si>
  <si>
    <t>1370/04/16</t>
  </si>
  <si>
    <t>&lt;a href="http://hes.msrt.ir/GetFile.php?ClassName=Education&amp;amp;FileIndex=Educ_4065&amp;amp;URL=/T_Education/Educ_4065_0.pdf" title="دانلود فایل"&gt;دانلود فایل&lt;/a&gt;</t>
  </si>
  <si>
    <t>علوم اجتماعی  گرایش ارتباطات اجتماعی</t>
  </si>
  <si>
    <t>1368/08/28</t>
  </si>
  <si>
    <t>&lt;a href="http://hes.msrt.ir/GetFile.php?ClassName=Education&amp;amp;FileIndex=Educ_5298&amp;amp;URL=/T_Education/Educ_5298_0.pdf" title="دانلود فایل"&gt;دانلود فایل&lt;/a&gt;</t>
  </si>
  <si>
    <t>علوم اجتماعی ( توسعه محلی )</t>
  </si>
  <si>
    <t>&lt;a href="http://hes.msrt.ir/GetFile.php?ClassName=Education&amp;amp;FileIndex=Educ_5290&amp;amp;URL=/T_Education/Educ_5290_0.pdf" title="دانلود فایل"&gt;دانلود فایل&lt;/a&gt;</t>
  </si>
  <si>
    <t>علوم اجتماعی -مردم شناسی</t>
  </si>
  <si>
    <t>&lt;a href="http://hes.msrt.ir/GetFile.php?ClassName=Education&amp;amp;FileIndex=Educ_5291&amp;amp;URL=/T_Education/Educ_5291_0.pdf" title="دانلود فایل"&gt;دانلود فایل&lt;/a&gt;</t>
  </si>
  <si>
    <t>علوم اجتماعی شاخه جامعه شناسی</t>
  </si>
  <si>
    <t>&lt;a href="http://hes.msrt.ir/GetFile.php?ClassName=Education&amp;amp;FileIndex=_1643174243&amp;amp;URL=/T_Education/_1643174243_1.pdf" title="دانلود فایل"&gt;دانلود فایل&lt;/a&gt;</t>
  </si>
  <si>
    <t>علوم اجتماعی گرایش برنامه ریزی اجتماعی</t>
  </si>
  <si>
    <t>&lt;a href="http://hes.msrt.ir/GetFile.php?ClassName=Education&amp;amp;FileIndex=Educ_5294&amp;amp;URL=/T_Education/Educ_5294_0.pdf" title="دانلود فایل"&gt;دانلود فایل&lt;/a&gt;</t>
  </si>
  <si>
    <t>علوم اجتماعی گرایش تعاون ورفاه اجتماعی</t>
  </si>
  <si>
    <t>&lt;a href="http://hes.msrt.ir/GetFile.php?ClassName=Education&amp;amp;FileIndex=Educ_5296&amp;amp;URL=/T_Education/Educ_5296_0.pdf" title="دانلود فایل"&gt;دانلود فایل&lt;/a&gt;</t>
  </si>
  <si>
    <t>علوم اجتماعی گرایش خدمات اجتماعی</t>
  </si>
  <si>
    <t>&lt;a href="http://hes.msrt.ir/GetFile.php?ClassName=Education&amp;amp;FileIndex=Educ_5297&amp;amp;URL=/T_Education/Educ_5297_0.pdf" title="دانلود فایل"&gt;دانلود فایل&lt;/a&gt;</t>
  </si>
  <si>
    <t>علوم اجتماعی گرایش دبیری علوم اجتماعی</t>
  </si>
  <si>
    <t>&lt;a href="http://hes.msrt.ir/GetFile.php?ClassName=Education&amp;amp;FileIndex=Educ_5299&amp;amp;URL=/T_Education/Educ_5299_0.pdf" title="دانلود فایل"&gt;دانلود فایل&lt;/a&gt;</t>
  </si>
  <si>
    <t>علوم اجتماعی گرایش مطالعات فرهنگی</t>
  </si>
  <si>
    <t>&lt;a href="http://hes.msrt.ir/GetFile.php?ClassName=Education&amp;amp;FileIndex=Educ_5209&amp;amp;URL=/T_Education/Educ_5209_0.pdf" title="دانلود فایل"&gt;دانلود فایل&lt;/a&gt;</t>
  </si>
  <si>
    <t>علوم اجتماعی گرایش پژوهشگری علوم اجتماعی</t>
  </si>
  <si>
    <t>&lt;a href="http://hes.msrt.ir/GetFile.php?ClassName=Education&amp;amp;FileIndex=Educ_5295&amp;amp;URL=/T_Education/Educ_5295_0.pdf" title="دانلود فایل"&gt;دانلود فایل&lt;/a&gt;</t>
  </si>
  <si>
    <t>علوم ارتباطات</t>
  </si>
  <si>
    <t>1373/10/25</t>
  </si>
  <si>
    <t>&lt;a href="http://hes.msrt.ir/GetFile.php?ClassName=Education&amp;amp;FileIndex=Educ_5064&amp;amp;URL=/T_Education/Educ_5064_0.pdf" title="دانلود فایل"&gt;دانلود فایل&lt;/a&gt;</t>
  </si>
  <si>
    <t>علوم ارتباطات اجتماعی</t>
  </si>
  <si>
    <t>&lt;a href="http://hes.msrt.ir/GetFile.php?ClassName=Education&amp;amp;FileIndex=1485936560&amp;amp;URL=/T_Education/1485936560_0.pdf" title="دانلود فایل"&gt;دانلود فایل&lt;/a&gt;</t>
  </si>
  <si>
    <t>&lt;a href="http://hes.msrt.ir/GetFile.php?ClassName=Education&amp;amp;FileIndex=1520937978&amp;amp;URL=/T_Education/1520937978_0.pdf" title="دانلود فایل"&gt;دانلود فایل&lt;/a&gt;</t>
  </si>
  <si>
    <t>علوم ارتباطات اجتماعی گرایش تبلیغات فرهنگی</t>
  </si>
  <si>
    <t>&lt;a href="http://hes.msrt.ir/GetFile.php?ClassName=Education&amp;amp;FileIndex=_1625308056&amp;amp;URL=/T_Education/_1625308056_1.pdf" title="دانلود فایل"&gt;دانلود فایل&lt;/a&gt;</t>
  </si>
  <si>
    <t>علوم اسب و اسبداری</t>
  </si>
  <si>
    <t>&lt;a href="http://hes.msrt.ir/GetFile.php?ClassName=Education&amp;amp;FileIndex=Educ_4062&amp;amp;URL=/T_Education/Educ_4062_0.pdf" title="دانلود فایل"&gt;دانلود فایل&lt;/a&gt;</t>
  </si>
  <si>
    <t>علوم اسلامی - اقتصاد</t>
  </si>
  <si>
    <t>&lt;a href="http://hes.msrt.ir/GetFile.php?ClassName=Education&amp;amp;FileIndex=_1643439311&amp;amp;URL=/T_Education/_1643439311_1.pdf" title="دانلود فایل"&gt;دانلود فایل&lt;/a&gt;</t>
  </si>
  <si>
    <t>علوم اسلامی - اندیشه سیاسی در اسلام</t>
  </si>
  <si>
    <t>1384/02/17</t>
  </si>
  <si>
    <t>&lt;a href="http://hes.msrt.ir/GetFile.php?ClassName=Education&amp;amp;FileIndex=Educ_6180&amp;amp;URL=/T_Education/Educ_6180_0.pdf" title="دانلود فایل"&gt;دانلود فایل&lt;/a&gt;</t>
  </si>
  <si>
    <t>علوم اسلامی - تبلیغ و ارتباطات دینی</t>
  </si>
  <si>
    <t>&lt;a href="http://hes.msrt.ir/GetFile.php?ClassName=Education&amp;amp;FileIndex=_1632912903&amp;amp;URL=/T_Education/_1632912903_1.pdf" title="دانلود فایل"&gt;دانلود فایل&lt;/a&gt;</t>
  </si>
  <si>
    <t>علوم اسلامی - جامعه شناسی</t>
  </si>
  <si>
    <t>&lt;a href="http://hes.msrt.ir/GetFile.php?ClassName=Education&amp;amp;FileIndex=_1636436608&amp;amp;URL=/T_Education/_1636436608_1.pdf" title="دانلود فایل"&gt;دانلود فایل&lt;/a&gt;</t>
  </si>
  <si>
    <t>علوم اسلامی - حقوق</t>
  </si>
  <si>
    <t>1379/01/28</t>
  </si>
  <si>
    <t>&lt;a href="http://hes.msrt.ir/GetFile.php?ClassName=Education&amp;amp;FileIndex=1517310784&amp;amp;URL=/T_Education/1517310784_0.pdf" title="دانلود فایل"&gt;دانلود فایل&lt;/a&gt;</t>
  </si>
  <si>
    <t>&lt;a href="http://hes.msrt.ir/GetFile.php?ClassName=Education&amp;amp;FileIndex=_1564385374&amp;amp;URL=/T_Education/_1564385374_1.pdf" title="دانلود فایل"&gt;دانلود فایل&lt;/a&gt;</t>
  </si>
  <si>
    <t>علوم اسلامی - حقوق بین المل</t>
  </si>
  <si>
    <t>&lt;a href="http://hes.msrt.ir/GetFile.php?ClassName=Education&amp;amp;FileIndex=Educ_6187&amp;amp;URL=/T_Education/Educ_6187_0.pdf" title="دانلود فایل"&gt;دانلود فایل&lt;/a&gt;</t>
  </si>
  <si>
    <t>علوم اسلامی - حقوق خصوصی</t>
  </si>
  <si>
    <t>&lt;a href="http://hes.msrt.ir/GetFile.php?ClassName=Education&amp;amp;FileIndex=Educ_6185&amp;amp;URL=/T_Education/Educ_6185_0.pdf" title="دانلود فایل"&gt;دانلود فایل&lt;/a&gt;</t>
  </si>
  <si>
    <t>علوم اسلامی - زبان و ادبیات عربی</t>
  </si>
  <si>
    <t>&lt;a href="http://hes.msrt.ir/GetFile.php?ClassName=Education&amp;amp;FileIndex=_1636435632&amp;amp;URL=/T_Education/_1636435632_1.pdf" title="دانلود فایل"&gt;دانلود فایل&lt;/a&gt;</t>
  </si>
  <si>
    <t>علوم اسلامی - زبان وادبیات فارسی</t>
  </si>
  <si>
    <t>&lt;a href="http://hes.msrt.ir/GetFile.php?ClassName=Education&amp;amp;FileIndex=Educ_6267&amp;amp;URL=/T_Education/Educ_6267_0.pdf" title="دانلود فایل"&gt;دانلود فایل&lt;/a&gt;</t>
  </si>
  <si>
    <t>علوم اسلامی - علوم جزائی وجرم شناسی</t>
  </si>
  <si>
    <t>&lt;a href="http://hes.msrt.ir/GetFile.php?ClassName=Education&amp;amp;FileIndex=Educ_6186&amp;amp;URL=/T_Education/Educ_6186_0.pdf" title="دانلود فایل"&gt;دانلود فایل&lt;/a&gt;</t>
  </si>
  <si>
    <t>علوم اسلامی - علوم قرآن و حدیث</t>
  </si>
  <si>
    <t>&lt;a href="http://hes.msrt.ir/GetFile.php?ClassName=Education&amp;amp;FileIndex=1517310634&amp;amp;URL=/T_Education/1517310634_0.pdf" title="دانلود فایل"&gt;دانلود فایل&lt;/a&gt;</t>
  </si>
  <si>
    <t>1397/11/11</t>
  </si>
  <si>
    <t>&lt;a href="http://hes.msrt.ir/GetFile.php?ClassName=Education&amp;amp;FileIndex=_1551775318&amp;amp;URL=/T_Education/_1551775318_1.pdf" title="دانلود فایل"&gt;دانلود فایل&lt;/a&gt;</t>
  </si>
  <si>
    <t>علوم اسلامی - علوم قرآنی وحدیث</t>
  </si>
  <si>
    <t>&lt;a href="http://hes.msrt.ir/GetFile.php?ClassName=Education&amp;amp;FileIndex=Educ_6183&amp;amp;URL=/T_Education/Educ_6183_0.pdf" title="دانلود فایل"&gt;دانلود فایل&lt;/a&gt;</t>
  </si>
  <si>
    <t>علوم اسلامی - فقه و حقوق وقف</t>
  </si>
  <si>
    <t>&lt;a href="http://hes.msrt.ir/GetFile.php?ClassName=Education&amp;amp;FileIndex=_1635918831&amp;amp;URL=/T_Education/_1635918831_1.pdf" title="دانلود فایل"&gt;دانلود فایل&lt;/a&gt;</t>
  </si>
  <si>
    <t>علوم اسلامی - فقه و مبانی حقوق اسلامی</t>
  </si>
  <si>
    <t>1381/12/10</t>
  </si>
  <si>
    <t>&lt;a href="http://hes.msrt.ir/GetFile.php?ClassName=Education&amp;amp;FileIndex=Educ_6181&amp;amp;URL=/T_Education/Educ_6181_0.pdf" title="دانلود فایل"&gt;دانلود فایل&lt;/a&gt;</t>
  </si>
  <si>
    <t>علوم اسلامی - فلسفه کلام اسلامی</t>
  </si>
  <si>
    <t>&lt;a href="http://hes.msrt.ir/GetFile.php?ClassName=Education&amp;amp;FileIndex=Educ_6184&amp;amp;URL=/T_Education/Educ_6184_0.pdf" title="دانلود فایل"&gt;دانلود فایل&lt;/a&gt;</t>
  </si>
  <si>
    <t>علوم اسلامی رشته علوم حدیث</t>
  </si>
  <si>
    <t>&lt;a href="http://hes.msrt.ir/GetFile.php?ClassName=Education&amp;amp;FileIndex=Educ_6425&amp;amp;URL=/T_Education/Educ_6425_0.pdf" title="دانلود فایل"&gt;دانلود فایل&lt;/a&gt;</t>
  </si>
  <si>
    <t>علوم اسلامی و  اقتصاد</t>
  </si>
  <si>
    <t>&lt;a href="http://hes.msrt.ir/GetFile.php?ClassName=Education&amp;amp;FileIndex=Educ_6426&amp;amp;URL=/T_Education/Educ_6426_0.pdf" title="دانلود فایل"&gt;دانلود فایل&lt;/a&gt;</t>
  </si>
  <si>
    <t>علوم اسلامی و تاریخ اسلام</t>
  </si>
  <si>
    <t>&lt;a href="http://hes.msrt.ir/GetFile.php?ClassName=Education&amp;amp;FileIndex=Educ_6422&amp;amp;URL=/T_Education/Educ_6422_0.pdf" title="دانلود فایل"&gt;دانلود فایل&lt;/a&gt;</t>
  </si>
  <si>
    <t>علوم اسلامی و تاریخ فرهنگ و تمدن ملل اسلامی</t>
  </si>
  <si>
    <t>&lt;a href="http://hes.msrt.ir/GetFile.php?ClassName=Education&amp;amp;FileIndex=Educ_6423&amp;amp;URL=/T_Education/Educ_6423_0.pdf" title="دانلود فایل"&gt;دانلود فایل&lt;/a&gt;</t>
  </si>
  <si>
    <t>علوم اسلامی و روانشناسی عمومی</t>
  </si>
  <si>
    <t>&lt;a href="http://hes.msrt.ir/GetFile.php?ClassName=Education&amp;amp;FileIndex=Educ_6424&amp;amp;URL=/T_Education/Educ_6424_0.pdf" title="دانلود فایل"&gt;دانلود فایل&lt;/a&gt;</t>
  </si>
  <si>
    <t>علوم اسلامی و زبان و ادبیات فارسی</t>
  </si>
  <si>
    <t>&lt;a href="http://hes.msrt.ir/GetFile.php?ClassName=Education&amp;amp;FileIndex=Educ_6413&amp;amp;URL=/T_Education/Educ_6413_0.pdf" title="دانلود فایل"&gt;دانلود فایل&lt;/a&gt;</t>
  </si>
  <si>
    <t>علوم اسلامی گرایش جامعه شناسی</t>
  </si>
  <si>
    <t>&lt;a href="http://hes.msrt.ir/GetFile.php?ClassName=Education&amp;amp;FileIndex=Educ_5300&amp;amp;URL=/T_Education/Educ_5300_0.pdf" title="دانلود فایل"&gt;دانلود فایل&lt;/a&gt;</t>
  </si>
  <si>
    <t>علوم اسلامی- حقوق بین الملل</t>
  </si>
  <si>
    <t>&lt;a href="http://hes.msrt.ir/GetFile.php?ClassName=Education&amp;amp;FileIndex=1513412056&amp;amp;URL=/T_Education/1513412056_0.pdf" title="دانلود فایل"&gt;دانلود فایل&lt;/a&gt;</t>
  </si>
  <si>
    <t>علوم اسلامی- حقوق عمومی</t>
  </si>
  <si>
    <t>&lt;a href="http://hes.msrt.ir/GetFile.php?ClassName=Education&amp;amp;FileIndex=_1632913190&amp;amp;URL=/T_Education/_1632913190_1.pdf" title="دانلود فایل"&gt;دانلود فایل&lt;/a&gt;</t>
  </si>
  <si>
    <t>علوم اسلامی-فقه و مبانی حقوق اسلامی</t>
  </si>
  <si>
    <t>&lt;a href="http://hes.msrt.ir/GetFile.php?ClassName=Education&amp;amp;FileIndex=1517311929&amp;amp;URL=/T_Education/1517311929_0.pdf" title="دانلود فایل"&gt;دانلود فایل&lt;/a&gt;</t>
  </si>
  <si>
    <t>&lt;a href="http://hes.msrt.ir/GetFile.php?ClassName=Education&amp;amp;FileIndex=Educ_5210&amp;amp;URL=/T_Education/Educ_5210_0.pdf" title="دانلود فایل"&gt;دانلود فایل&lt;/a&gt;</t>
  </si>
  <si>
    <t>1375/03/27</t>
  </si>
  <si>
    <t>&lt;a href="http://hes.msrt.ir/GetFile.php?ClassName=Education&amp;amp;FileIndex=Educ_5301&amp;amp;URL=/T_Education/Educ_5301_0.pdf" title="دانلود فایل"&gt;دانلود فایل&lt;/a&gt;</t>
  </si>
  <si>
    <t>&lt;a href="http://hes.msrt.ir/GetFile.php?ClassName=Education&amp;amp;FileIndex=Educ_13123&amp;amp;URL=/T_Education/Educ_13123_0.pdf" title="دانلود فایل"&gt;دانلود فایل&lt;/a&gt;</t>
  </si>
  <si>
    <t>علوم اقتصادی گرایش  توسعه اقتصادی</t>
  </si>
  <si>
    <t>1395/06/14</t>
  </si>
  <si>
    <t>&lt;a href="http://hes.msrt.ir/GetFile.php?ClassName=Education&amp;amp;FileIndex=_1570515966&amp;amp;URL=/T_Education/_1570515966_1.pdf" title="دانلود فایل"&gt;دانلود فایل&lt;/a&gt;</t>
  </si>
  <si>
    <t>علوم اقتصادی گرایش اقتصاد  بخش عمومی</t>
  </si>
  <si>
    <t>&lt;a href="http://hes.msrt.ir/GetFile.php?ClassName=Education&amp;amp;FileIndex=_1570515086&amp;amp;URL=/T_Education/_1570515086_1.pdf" title="دانلود فایل"&gt;دانلود فایل&lt;/a&gt;</t>
  </si>
  <si>
    <t>علوم اقتصادی گرایش اقتصاد آموزش</t>
  </si>
  <si>
    <t>&lt;a href="http://hes.msrt.ir/GetFile.php?ClassName=Education&amp;amp;FileIndex=1499682137&amp;amp;URL=/T_Education/1499682137_0.pdf" title="دانلود فایل"&gt;دانلود فایل&lt;/a&gt;</t>
  </si>
  <si>
    <t>علوم اقتصادی گرایش اقتصاد اسلامی</t>
  </si>
  <si>
    <t>&lt;a href="http://hes.msrt.ir/GetFile.php?ClassName=Education&amp;amp;FileIndex=_1570517504&amp;amp;URL=/T_Education/_1570517504_1.pdf" title="دانلود فایل"&gt;دانلود فایل&lt;/a&gt;</t>
  </si>
  <si>
    <t>&lt;a href="http://hes.msrt.ir/GetFile.php?ClassName=Education&amp;amp;FileIndex=1489826791&amp;amp;URL=/T_Education/1489826791_0.pdf" title="دانلود فایل"&gt;دانلود فایل&lt;/a&gt;</t>
  </si>
  <si>
    <t>&lt;a href="http://hes.msrt.ir/GetFile.php?ClassName=Education&amp;amp;FileIndex=Educ_5069&amp;amp;URL=/T_Education/Educ_5069_0.pdf" title="دانلود فایل"&gt;دانلود فایل&lt;/a&gt;</t>
  </si>
  <si>
    <t>علوم اقتصادی گرایش اقتصاد انرژی</t>
  </si>
  <si>
    <t>1398/09/17</t>
  </si>
  <si>
    <t>&lt;a href="http://hes.msrt.ir/GetFile.php?ClassName=Education&amp;amp;FileIndex=_1607845042&amp;amp;URL=/T_Education/_1607845042_1.pdf" title="دانلود فایل"&gt;دانلود فایل&lt;/a&gt;</t>
  </si>
  <si>
    <t>&lt;a href="http://hes.msrt.ir/GetFile.php?ClassName=Education&amp;amp;FileIndex=1501317288&amp;amp;URL=/T_Education/1501317288_0.pdf" title="دانلود فایل"&gt;دانلود فایل&lt;/a&gt;</t>
  </si>
  <si>
    <t>علوم اقتصادی گرایش اقتصاد ایران</t>
  </si>
  <si>
    <t>&lt;a href="http://hes.msrt.ir/GetFile.php?ClassName=Education&amp;amp;FileIndex=_1570547339&amp;amp;URL=/T_Education/_1570547339_1.pdf" title="دانلود فایل"&gt;دانلود فایل&lt;/a&gt;</t>
  </si>
  <si>
    <t>علوم اقتصادی گرایش اقتصاد بازرگانی</t>
  </si>
  <si>
    <t>&lt;a href="http://hes.msrt.ir/GetFile.php?ClassName=Education&amp;amp;FileIndex=Educ_5303&amp;amp;URL=/T_Education/Educ_5303_0.pdf" title="دانلود فایل"&gt;دانلود فایل&lt;/a&gt;</t>
  </si>
  <si>
    <t>علوم اقتصادی گرایش اقتصاد بخش عمومی</t>
  </si>
  <si>
    <t>&lt;a href="http://hes.msrt.ir/GetFile.php?ClassName=Education&amp;amp;FileIndex=Educ_5071&amp;amp;URL=/T_Education/Educ_5071_0.pdf" title="دانلود فایل"&gt;دانلود فایل&lt;/a&gt;</t>
  </si>
  <si>
    <t>علوم اقتصادی گرایش اقتصاد بیمه</t>
  </si>
  <si>
    <t>&lt;a href="http://hes.msrt.ir/GetFile.php?ClassName=Education&amp;amp;FileIndex=_1570601613&amp;amp;URL=/T_Education/_1570601613_1.pdf" title="دانلود فایل"&gt;دانلود فایل&lt;/a&gt;</t>
  </si>
  <si>
    <t>علوم اقتصادی گرایش اقتصاد بین الملل</t>
  </si>
  <si>
    <t>&lt;a href="http://hes.msrt.ir/GetFile.php?ClassName=Education&amp;amp;FileIndex=_1570547738&amp;amp;URL=/T_Education/_1570547738_1.pdf" title="دانلود فایل"&gt;دانلود فایل&lt;/a&gt;</t>
  </si>
  <si>
    <t>&lt;a href="http://hes.msrt.ir/GetFile.php?ClassName=Education&amp;amp;FileIndex=Educ_5067&amp;amp;URL=/T_Education/Educ_5067_0.pdf" title="دانلود فایل"&gt;دانلود فایل&lt;/a&gt;</t>
  </si>
  <si>
    <t>علوم اقتصادی گرایش اقتصاد تجارت الکترونیک</t>
  </si>
  <si>
    <t>&lt;a href="http://hes.msrt.ir/GetFile.php?ClassName=Education&amp;amp;FileIndex=1492592218&amp;amp;URL=/T_Education/1492592218_0.pdf" title="دانلود فایل"&gt;دانلود فایل&lt;/a&gt;</t>
  </si>
  <si>
    <t>علوم اقتصادی گرایش اقتصاد توسعه اقتصادی</t>
  </si>
  <si>
    <t>&lt;a href="http://hes.msrt.ir/GetFile.php?ClassName=Education&amp;amp;FileIndex=Educ_5072&amp;amp;URL=/T_Education/Educ_5072_0.pdf" title="دانلود فایل"&gt;دانلود فایل&lt;/a&gt;</t>
  </si>
  <si>
    <t>علوم اقتصادی گرایش اقتصاد حمل و نقل</t>
  </si>
  <si>
    <t>&lt;a href="http://hes.msrt.ir/GetFile.php?ClassName=Education&amp;amp;FileIndex=Educ_5305&amp;amp;URL=/T_Education/Educ_5305_0.pdf" title="دانلود فایل"&gt;دانلود فایل&lt;/a&gt;</t>
  </si>
  <si>
    <t>علوم اقتصادی گرایش اقتصاد ریاضی</t>
  </si>
  <si>
    <t>&lt;a href="http://hes.msrt.ir/GetFile.php?ClassName=Education&amp;amp;FileIndex=_1570521416&amp;amp;URL=/T_Education/_1570521416_1.pdf" title="دانلود فایل"&gt;دانلود فایل&lt;/a&gt;</t>
  </si>
  <si>
    <t>علوم اقتصادی گرایش اقتصاد سنجی</t>
  </si>
  <si>
    <t>&lt;a href="http://hes.msrt.ir/GetFile.php?ClassName=Education&amp;amp;FileIndex=_1570512031&amp;amp;URL=/T_Education/_1570512031_1.pdf" title="دانلود فایل"&gt;دانلود فایل&lt;/a&gt;</t>
  </si>
  <si>
    <t>&lt;a href="http://hes.msrt.ir/GetFile.php?ClassName=Education&amp;amp;FileIndex=Educ_5068&amp;amp;URL=/T_Education/Educ_5068_0.pdf" title="دانلود فایل"&gt;دانلود فایل&lt;/a&gt;</t>
  </si>
  <si>
    <t>علوم اقتصادی گرایش اقتصاد شهری</t>
  </si>
  <si>
    <t>&lt;a href="http://hes.msrt.ir/GetFile.php?ClassName=Education&amp;amp;FileIndex=1497503879&amp;amp;URL=/T_Education/1497503879_0.pdf" title="دانلود فایل"&gt;دانلود فایل&lt;/a&gt;</t>
  </si>
  <si>
    <t>علوم اقتصادی گرایش اقتصاد شهری و منطقه ای</t>
  </si>
  <si>
    <t>&lt;a href="http://hes.msrt.ir/GetFile.php?ClassName=Education&amp;amp;FileIndex=_1570521648&amp;amp;URL=/T_Education/_1570521648_1.pdf" title="دانلود فایل"&gt;دانلود فایل&lt;/a&gt;</t>
  </si>
  <si>
    <t>&lt;a href="http://hes.msrt.ir/GetFile.php?ClassName=Education&amp;amp;FileIndex=Educ_5073&amp;amp;URL=/T_Education/Educ_5073_0.pdf" title="دانلود فایل"&gt;دانلود فایل&lt;/a&gt;</t>
  </si>
  <si>
    <t>علوم اقتصادی گرایش اقتصاد صنعتی</t>
  </si>
  <si>
    <t>&lt;a href="http://hes.msrt.ir/GetFile.php?ClassName=Education&amp;amp;FileIndex=Educ_5304&amp;amp;URL=/T_Education/Educ_5304_0.pdf" title="دانلود فایل"&gt;دانلود فایل&lt;/a&gt;</t>
  </si>
  <si>
    <t>علوم اقتصادی گرایش اقتصاد فرهنگ و هنر</t>
  </si>
  <si>
    <t>&lt;a href="http://hes.msrt.ir/GetFile.php?ClassName=Education&amp;amp;FileIndex=1497503612&amp;amp;URL=/T_Education/1497503612_0.pdf" title="دانلود فایل"&gt;دانلود فایل&lt;/a&gt;</t>
  </si>
  <si>
    <t>علوم اقتصادی گرایش اقتصاد مالی</t>
  </si>
  <si>
    <t>&lt;a href="http://hes.msrt.ir/GetFile.php?ClassName=Education&amp;amp;FileIndex=_1570514331&amp;amp;URL=/T_Education/_1570514331_1.pdf" title="دانلود فایل"&gt;دانلود فایل&lt;/a&gt;</t>
  </si>
  <si>
    <t>&lt;a href="http://hes.msrt.ir/GetFile.php?ClassName=Education&amp;amp;FileIndex=Educ_5078&amp;amp;URL=/T_Education/Educ_5078_0.pdf" title="دانلود فایل"&gt;دانلود فایل&lt;/a&gt;</t>
  </si>
  <si>
    <t>علوم اقتصادی گرایش اقتصاد مالی اسلامی</t>
  </si>
  <si>
    <t>&lt;a href="http://hes.msrt.ir/GetFile.php?ClassName=Education&amp;amp;FileIndex=1473483876&amp;amp;URL=/T_Education/1473483876_0.pdf" title="دانلود فایل"&gt;دانلود فایل&lt;/a&gt;</t>
  </si>
  <si>
    <t>علوم اقتصادی گرایش اقتصاد محیط زیست</t>
  </si>
  <si>
    <t>1395/09/17</t>
  </si>
  <si>
    <t>&lt;a href="http://hes.msrt.ir/GetFile.php?ClassName=Education&amp;amp;FileIndex=1485589392&amp;amp;URL=/T_Education/1485589392_0.pdf" title="دانلود فایل"&gt;دانلود فایل&lt;/a&gt;</t>
  </si>
  <si>
    <t>&lt;a href="http://hes.msrt.ir/GetFile.php?ClassName=Education&amp;amp;FileIndex=_1597736541&amp;amp;URL=/T_Education/_1597736541_1.pdf" title="دانلود فایل"&gt;دانلود فایل&lt;/a&gt;</t>
  </si>
  <si>
    <t>علوم اقتصادی گرایش اقتصاد مسکن</t>
  </si>
  <si>
    <t>&lt;a href="http://hes.msrt.ir/GetFile.php?ClassName=Education&amp;amp;FileIndex=Educ_5103&amp;amp;URL=/T_Education/Educ_5103_0.pdf" title="دانلود فایل"&gt;دانلود فایل&lt;/a&gt;</t>
  </si>
  <si>
    <t>علوم اقتصادی گرایش اقتصاد منابع</t>
  </si>
  <si>
    <t>&lt;a href="http://hes.msrt.ir/GetFile.php?ClassName=Education&amp;amp;FileIndex=_1570517877&amp;amp;URL=/T_Education/_1570517877_1.pdf" title="دانلود فایل"&gt;دانلود فایل&lt;/a&gt;</t>
  </si>
  <si>
    <t>&lt;a href="http://hes.msrt.ir/GetFile.php?ClassName=Education&amp;amp;FileIndex=Educ_5075&amp;amp;URL=/T_Education/Educ_5075_0.pdf" title="دانلود فایل"&gt;دانلود فایل&lt;/a&gt;</t>
  </si>
  <si>
    <t>علوم اقتصادی گرایش اقتصاد نظری</t>
  </si>
  <si>
    <t>1395/11/03</t>
  </si>
  <si>
    <t>&lt;a href="http://hes.msrt.ir/GetFile.php?ClassName=Education&amp;amp;FileIndex=1485335794&amp;amp;URL=/T_Education/1485335794_0.pdf" title="دانلود فایل"&gt;دانلود فایل&lt;/a&gt;</t>
  </si>
  <si>
    <t>&lt;a href="http://hes.msrt.ir/GetFile.php?ClassName=Education&amp;amp;FileIndex=Educ_5302&amp;amp;URL=/T_Education/Educ_5302_0.pdf" title="دانلود فایل"&gt;دانلود فایل&lt;/a&gt;</t>
  </si>
  <si>
    <t>&lt;a href="http://hes.msrt.ir/GetFile.php?ClassName=Education&amp;amp;FileIndex=Educ_5066&amp;amp;URL=/T_Education/Educ_5066_0.pdf" title="دانلود فایل"&gt;دانلود فایل&lt;/a&gt;</t>
  </si>
  <si>
    <t>علوم اقتصادی گرایش اقتصاد نهاد گرا</t>
  </si>
  <si>
    <t>&lt;a href="http://hes.msrt.ir/GetFile.php?ClassName=Education&amp;amp;FileIndex=_1570532926&amp;amp;URL=/T_Education/_1570532926_1.pdf" title="دانلود فایل"&gt;دانلود فایل&lt;/a&gt;</t>
  </si>
  <si>
    <t>علوم اقتصادی گرایش اقتصاد پول و بانکداری</t>
  </si>
  <si>
    <t>&lt;a href="http://hes.msrt.ir/GetFile.php?ClassName=Education&amp;amp;FileIndex=Educ_5306&amp;amp;URL=/T_Education/Educ_5306_0.pdf" title="دانلود فایل"&gt;دانلود فایل&lt;/a&gt;</t>
  </si>
  <si>
    <t>علوم اقتصادی گرایش اقتصاد پولی</t>
  </si>
  <si>
    <t>&lt;a href="http://hes.msrt.ir/GetFile.php?ClassName=Education&amp;amp;FileIndex=_1570512578&amp;amp;URL=/T_Education/_1570512578_1.pdf" title="دانلود فایل"&gt;دانلود فایل&lt;/a&gt;</t>
  </si>
  <si>
    <t>&lt;a href="http://hes.msrt.ir/GetFile.php?ClassName=Education&amp;amp;FileIndex=Educ_5070&amp;amp;URL=/T_Education/Educ_5070_0.pdf" title="دانلود فایل"&gt;دانلود فایل&lt;/a&gt;</t>
  </si>
  <si>
    <t>علوم اقتصادی گرایش اقتصاد کشاورزی</t>
  </si>
  <si>
    <t>&lt;a href="http://hes.msrt.ir/GetFile.php?ClassName=Education&amp;amp;FileIndex=Educ_5307&amp;amp;URL=/T_Education/Educ_5307_0.pdf" title="دانلود فایل"&gt;دانلود فایل&lt;/a&gt;</t>
  </si>
  <si>
    <t>&lt;a href="http://hes.msrt.ir/GetFile.php?ClassName=Education&amp;amp;FileIndex=Educ_5074&amp;amp;URL=/T_Education/Educ_5074_0.pdf" title="دانلود فایل"&gt;دانلود فایل&lt;/a&gt;</t>
  </si>
  <si>
    <t>علوم اقتصادی گرایش بانکداری اسلامی</t>
  </si>
  <si>
    <t>&lt;a href="http://hes.msrt.ir/GetFile.php?ClassName=Education&amp;amp;FileIndex=_1607844389&amp;amp;URL=/T_Education/_1607844389_1.pdf" title="دانلود فایل"&gt;دانلود فایل&lt;/a&gt;</t>
  </si>
  <si>
    <t>&lt;a href="http://hes.msrt.ir/GetFile.php?ClassName=Education&amp;amp;FileIndex=1489826562&amp;amp;URL=/T_Education/1489826562_0.pdf" title="دانلود فایل"&gt;دانلود فایل&lt;/a&gt;</t>
  </si>
  <si>
    <t>علوم اقتصادی گرایش برنامه ریزی سیستم های اقتصادی</t>
  </si>
  <si>
    <t>&lt;a href="http://hes.msrt.ir/GetFile.php?ClassName=Education&amp;amp;FileIndex=1492948703&amp;amp;URL=/T_Education/1492948703_0.pdf" title="دانلود فایل"&gt;دانلود فایل&lt;/a&gt;</t>
  </si>
  <si>
    <t>&lt;a href="http://hes.msrt.ir/GetFile.php?ClassName=Education&amp;amp;FileIndex=Educ_5125&amp;amp;URL=/T_Education/Educ_5125_0.pdf" title="دانلود فایل"&gt;دانلود فایل&lt;/a&gt;</t>
  </si>
  <si>
    <t>علوم اقتصادی گرایش توسعه اقتصادی و برنامه ریزی</t>
  </si>
  <si>
    <t>&lt;a href="http://hes.msrt.ir/GetFile.php?ClassName=Education&amp;amp;FileIndex=_1640171835&amp;amp;URL=/T_Education/_1640171835_1.pdf" title="دانلود فایل"&gt;دانلود فایل&lt;/a&gt;</t>
  </si>
  <si>
    <t>&lt;a href="http://hes.msrt.ir/GetFile.php?ClassName=Education&amp;amp;FileIndex=1489829077&amp;amp;URL=/T_Education/1489829077_0.pdf" title="دانلود فایل"&gt;دانلود فایل&lt;/a&gt;</t>
  </si>
  <si>
    <t>علوم اقتصادی گرایش دفاع و پدافند اقتصادی</t>
  </si>
  <si>
    <t>&lt;a href="http://hes.msrt.ir/GetFile.php?ClassName=Education&amp;amp;FileIndex=1489570453&amp;amp;URL=/T_Education/1489570453_0.pdf" title="دانلود فایل"&gt;دانلود فایل&lt;/a&gt;</t>
  </si>
  <si>
    <t>علوم اقتصادی گرایش سیر اندیشه های اقتصادی</t>
  </si>
  <si>
    <t>&lt;a href="http://hes.msrt.ir/GetFile.php?ClassName=Education&amp;amp;FileIndex=Educ_5076&amp;amp;URL=/T_Education/Educ_5076_0.pdf" title="دانلود فایل"&gt;دانلود فایل&lt;/a&gt;</t>
  </si>
  <si>
    <t>علوم اقتصادی گرایش نظام های اقتصادی</t>
  </si>
  <si>
    <t>&lt;a href="http://hes.msrt.ir/GetFile.php?ClassName=Education&amp;amp;FileIndex=Educ_5077&amp;amp;URL=/T_Education/Educ_5077_0.pdf" title="دانلود فایل"&gt;دانلود فایل&lt;/a&gt;</t>
  </si>
  <si>
    <t>علوم انتظامی</t>
  </si>
  <si>
    <t>&lt;a href="http://hes.msrt.ir/GetFile.php?ClassName=Education&amp;amp;FileIndex=Educ_6696&amp;amp;URL=/T_Education/Educ_6696_0.pdf" title="دانلود فایل"&gt;دانلود فایل&lt;/a&gt;</t>
  </si>
  <si>
    <t>&lt;a href="http://hes.msrt.ir/GetFile.php?ClassName=Education&amp;amp;FileIndex=Educ_6713&amp;amp;URL=/T_Education/Educ_6713_0.pdf" title="دانلود فایل"&gt;دانلود فایل&lt;/a&gt;</t>
  </si>
  <si>
    <t>&lt;a href="http://hes.msrt.ir/GetFile.php?ClassName=Education&amp;amp;FileIndex=_1597047753&amp;amp;URL=/T_Education/_1597047753_1.pdf" title="دانلود فایل"&gt;دانلود فایل&lt;/a&gt;</t>
  </si>
  <si>
    <t>علوم انتظامی گرایش اداری و مالی</t>
  </si>
  <si>
    <t>&lt;a href="http://hes.msrt.ir/GetFile.php?ClassName=Education&amp;amp;FileIndex=Educ_1449&amp;amp;URL=/T_Education/Educ_1449_0.pdf" title="دانلود فایل"&gt;دانلود فایل&lt;/a&gt;</t>
  </si>
  <si>
    <t>&lt;a href="http://hes.msrt.ir/GetFile.php?ClassName=Education&amp;amp;FileIndex=Educ_1447&amp;amp;URL=/T_Education/Educ_1447_0.pdf" title="دانلود فایل"&gt;دانلود فایل&lt;/a&gt;</t>
  </si>
  <si>
    <t>علوم انتظامی گرایش ارتباطات انتظامی</t>
  </si>
  <si>
    <t>&lt;a href="http://hes.msrt.ir/GetFile.php?ClassName=Education&amp;amp;FileIndex=Educ_1450&amp;amp;URL=/T_Education/Educ_1450_0.pdf" title="دانلود فایل"&gt;دانلود فایل&lt;/a&gt;</t>
  </si>
  <si>
    <t>علوم انتظامی گرایش اطلاعات</t>
  </si>
  <si>
    <t>&lt;a href="http://hes.msrt.ir/GetFile.php?ClassName=Education&amp;amp;FileIndex=Educ_1446&amp;amp;URL=/T_Education/Educ_1446_0.pdf" title="دانلود فایل"&gt;دانلود فایل&lt;/a&gt;</t>
  </si>
  <si>
    <t>علوم انتظامی گرایش انتظامی</t>
  </si>
  <si>
    <t>&lt;a href="http://hes.msrt.ir/GetFile.php?ClassName=Education&amp;amp;FileIndex=Educ_1445&amp;amp;URL=/T_Education/Educ_1445_0.pdf" title="دانلود فایل"&gt;دانلود فایل&lt;/a&gt;</t>
  </si>
  <si>
    <t>علوم انتظامی گرایش خدمات پشتیبانی</t>
  </si>
  <si>
    <t>علوم انتظامی گرایش مهندسی</t>
  </si>
  <si>
    <t>&lt;a href="http://hes.msrt.ir/GetFile.php?ClassName=Education&amp;amp;FileIndex=Educ_1448&amp;amp;URL=/T_Education/Educ_1448_0.pdf" title="دانلود فایل"&gt;دانلود فایل&lt;/a&gt;</t>
  </si>
  <si>
    <t>علوم باغبانی گرایش بیوتکنولوژی و ژنتیک ملکولی محصولات باغبانی</t>
  </si>
  <si>
    <t>1383/06/31</t>
  </si>
  <si>
    <t>&lt;a href="http://hes.msrt.ir/GetFile.php?ClassName=Education&amp;amp;FileIndex=Educ_3048&amp;amp;URL=/T_Education/Educ_3048_0.pdf" title="دانلود فایل"&gt;دانلود فایل&lt;/a&gt;</t>
  </si>
  <si>
    <t>علوم باغبانی گرایش سبزی کاری</t>
  </si>
  <si>
    <t>&lt;a href="http://hes.msrt.ir/GetFile.php?ClassName=Education&amp;amp;FileIndex=Educ_3039&amp;amp;URL=/T_Education/Educ_3039_0.pdf" title="دانلود فایل"&gt;دانلود فایل&lt;/a&gt;</t>
  </si>
  <si>
    <t>علوم باغبانی گرایش فیزیولوژی و اصلاح درختان میوه</t>
  </si>
  <si>
    <t>&lt;a href="http://hes.msrt.ir/GetFile.php?ClassName=Education&amp;amp;FileIndex=Educ_3043&amp;amp;URL=/T_Education/Educ_3043_0.pdf" title="دانلود فایل"&gt;دانلود فایل&lt;/a&gt;</t>
  </si>
  <si>
    <t>علوم باغبانی گرایش فیزیولوژی و اصلاح سبزیها</t>
  </si>
  <si>
    <t>&lt;a href="http://hes.msrt.ir/GetFile.php?ClassName=Education&amp;amp;FileIndex=Educ_3044&amp;amp;URL=/T_Education/Educ_3044_0.pdf" title="دانلود فایل"&gt;دانلود فایل&lt;/a&gt;</t>
  </si>
  <si>
    <t>علوم باغبانی گرایش فیزیولوژی و اصلاح گل و گیاه زینتی</t>
  </si>
  <si>
    <t>&lt;a href="http://hes.msrt.ir/GetFile.php?ClassName=Education&amp;amp;FileIndex=Educ_3045&amp;amp;URL=/T_Education/Educ_3045_0.pdf" title="دانلود فایل"&gt;دانلود فایل&lt;/a&gt;</t>
  </si>
  <si>
    <t>علوم باغبانی گرایش فیزیولوژی و اصلاح گیاهان دارویی، ادویه ای و عطری</t>
  </si>
  <si>
    <t>&lt;a href="http://hes.msrt.ir/GetFile.php?ClassName=Education&amp;amp;FileIndex=Educ_3046&amp;amp;URL=/T_Education/Educ_3046_0.pdf" title="دانلود فایل"&gt;دانلود فایل&lt;/a&gt;</t>
  </si>
  <si>
    <t>علوم باغبانی گرایش فیزیولوژی و فناوری پس از برداشت محصولات باغبانی</t>
  </si>
  <si>
    <t>&lt;a href="http://hes.msrt.ir/GetFile.php?ClassName=Education&amp;amp;FileIndex=Educ_3047&amp;amp;URL=/T_Education/Educ_3047_0.pdf" title="دانلود فایل"&gt;دانلود فایل&lt;/a&gt;</t>
  </si>
  <si>
    <t>علوم باغبانی گرایش میوه کاری</t>
  </si>
  <si>
    <t>&lt;a href="http://hes.msrt.ir/GetFile.php?ClassName=Education&amp;amp;FileIndex=Educ_3038&amp;amp;URL=/T_Education/Educ_3038_0.pdf" title="دانلود فایل"&gt;دانلود فایل&lt;/a&gt;</t>
  </si>
  <si>
    <t>علوم باغبانی گرایش گیاهان دارویی، ادویه ای و نوشابه ای</t>
  </si>
  <si>
    <t>&lt;a href="http://hes.msrt.ir/GetFile.php?ClassName=Education&amp;amp;FileIndex=Educ_3041&amp;amp;URL=/T_Education/Educ_3041_0.pdf" title="دانلود فایل"&gt;دانلود فایل&lt;/a&gt;</t>
  </si>
  <si>
    <t>علوم باغبانی گرایش گیاهان زینتی</t>
  </si>
  <si>
    <t>&lt;a href="http://hes.msrt.ir/GetFile.php?ClassName=Education&amp;amp;FileIndex=Educ_3040&amp;amp;URL=/T_Education/Educ_3040_0.pdf" title="دانلود فایل"&gt;دانلود فایل&lt;/a&gt;</t>
  </si>
  <si>
    <t>1394/04/24</t>
  </si>
  <si>
    <t>&lt;a href="http://hes.msrt.ir/GetFile.php?ClassName=Education&amp;amp;FileIndex=1471241231&amp;amp;URL=/T_Education/1471241231_0.pdf" title="دانلود فایل"&gt;دانلود فایل&lt;/a&gt;</t>
  </si>
  <si>
    <t>علوم تربیتی - تکنولوژی آموزشی</t>
  </si>
  <si>
    <t>1374/08/28</t>
  </si>
  <si>
    <t>&lt;a href="http://hes.msrt.ir/GetFile.php?ClassName=Education&amp;amp;FileIndex=Educ_6301&amp;amp;URL=/T_Education/Educ_6301_0.pdf" title="دانلود فایل"&gt;دانلود فایل&lt;/a&gt;</t>
  </si>
  <si>
    <t>علوم تربیتی تکنو لوژی اموزشی</t>
  </si>
  <si>
    <t>&lt;a href="http://hes.msrt.ir/GetFile.php?ClassName=Education&amp;amp;FileIndex=Educ_6490&amp;amp;URL=/T_Education/Educ_6490_0.pdf" title="دانلود فایل"&gt;دانلود فایل&lt;/a&gt;</t>
  </si>
  <si>
    <t>علوم تربیتی گرایش  برنامه ریزی آموزشی</t>
  </si>
  <si>
    <t>&lt;a href="http://hes.msrt.ir/GetFile.php?ClassName=Education&amp;amp;FileIndex=Educ_6307&amp;amp;URL=/T_Education/Educ_6307_0.pdf" title="دانلود فایل"&gt;دانلود فایل&lt;/a&gt;</t>
  </si>
  <si>
    <t>علوم تربیتی گرایش آموز ش و پرورش ابتدایی</t>
  </si>
  <si>
    <t>&lt;a href="http://hes.msrt.ir/GetFile.php?ClassName=Education&amp;amp;FileIndex=Educ_6305&amp;amp;URL=/T_Education/Educ_6305_0.pdf" title="دانلود فایل"&gt;دانلود فایل&lt;/a&gt;</t>
  </si>
  <si>
    <t>علوم تربیتی گرایش آموزش ابتدایی</t>
  </si>
  <si>
    <t>1393/11/07</t>
  </si>
  <si>
    <t>&lt;a href="http://hes.msrt.ir/GetFile.php?ClassName=Education&amp;amp;FileIndex=Educ_6488&amp;amp;URL=/T_Education/Educ_6488_0.pdf" title="دانلود فایل"&gt;دانلود فایل&lt;/a&gt;</t>
  </si>
  <si>
    <t>علوم تربیتی گرایش آموزش و پرورش پیش دبستانی</t>
  </si>
  <si>
    <t>&lt;a href="http://hes.msrt.ir/GetFile.php?ClassName=Education&amp;amp;FileIndex=Educ_6304&amp;amp;URL=/T_Education/Educ_6304_0.pdf" title="دانلود فایل"&gt;دانلود فایل&lt;/a&gt;</t>
  </si>
  <si>
    <t>علوم تربیتی گرایش آموزش وپرورش تطبیقی</t>
  </si>
  <si>
    <t>&lt;a href="http://hes.msrt.ir/GetFile.php?ClassName=Education&amp;amp;FileIndex=Educ_6303&amp;amp;URL=/T_Education/Educ_6303_0.pdf" title="دانلود فایل"&gt;دانلود فایل&lt;/a&gt;</t>
  </si>
  <si>
    <t>علوم تربیتی گرایش برنامه ریزی درسی</t>
  </si>
  <si>
    <t>&lt;a href="http://hes.msrt.ir/GetFile.php?ClassName=Education&amp;amp;FileIndex=Educ_6308&amp;amp;URL=/T_Education/Educ_6308_0.pdf" title="دانلود فایل"&gt;دانلود فایل&lt;/a&gt;</t>
  </si>
  <si>
    <t>علوم تربیتی گرایش تاریخ فلسفه آموزش و پرورش و برنامه ریزی</t>
  </si>
  <si>
    <t>&lt;a href="http://hes.msrt.ir/GetFile.php?ClassName=Education&amp;amp;FileIndex=1465717627&amp;amp;URL=/T_Education/1465717627_0.pdf" title="دانلود فایل"&gt;دانلود فایل&lt;/a&gt;</t>
  </si>
  <si>
    <t>علوم تربیتی گرایش تربیت دینی</t>
  </si>
  <si>
    <t>&lt;a href="http://hes.msrt.ir/GetFile.php?ClassName=Education&amp;amp;FileIndex=Educ_6311&amp;amp;URL=/T_Education/Educ_6311_0.pdf" title="دانلود فایل"&gt;دانلود فایل&lt;/a&gt;</t>
  </si>
  <si>
    <t>علوم تربیتی گرایش تعلیم و تربیت ارزشها</t>
  </si>
  <si>
    <t>&lt;a href="http://hes.msrt.ir/GetFile.php?ClassName=Education&amp;amp;FileIndex=Educ_6619&amp;amp;URL=/T_Education/Educ_6619_0.pdf" title="دانلود فایل"&gt;دانلود فایل&lt;/a&gt;</t>
  </si>
  <si>
    <t>علوم تربیتی گرایش مدیریت برنامه ریزی آموزشی</t>
  </si>
  <si>
    <t>1384/08/12</t>
  </si>
  <si>
    <t>&lt;a href="http://hes.msrt.ir/GetFile.php?ClassName=Education&amp;amp;FileIndex=1502352909&amp;amp;URL=/T_Education/1502352909_0.pdf" title="دانلود فایل"&gt;دانلود فایل&lt;/a&gt;</t>
  </si>
  <si>
    <t>علوم تربیتی گرایش مدیریت وبرنامه ریزی اموزشی</t>
  </si>
  <si>
    <t>1373/11/09</t>
  </si>
  <si>
    <t>&lt;a href="http://hes.msrt.ir/GetFile.php?ClassName=Education&amp;amp;FileIndex=Educ_6489&amp;amp;URL=/T_Education/Educ_6489_0.pdf" title="دانلود فایل"&gt;دانلود فایل&lt;/a&gt;</t>
  </si>
  <si>
    <t>علوم تربیتی گرایش پیش دبستانی و دبستانی</t>
  </si>
  <si>
    <t>1380/11/15</t>
  </si>
  <si>
    <t>&lt;a href="http://hes.msrt.ir/GetFile.php?ClassName=Education&amp;amp;FileIndex=1502352274&amp;amp;URL=/T_Education/1502352274_0.pdf" title="دانلود فایل"&gt;دانلود فایل&lt;/a&gt;</t>
  </si>
  <si>
    <t>علوم تشریحی دامپزشکی</t>
  </si>
  <si>
    <t>&lt;a href="http://hes.msrt.ir/GetFile.php?ClassName=Education&amp;amp;FileIndex=Educ_4011&amp;amp;URL=/T_Education/Educ_4011_0.pdf" title="دانلود فایل"&gt;دانلود فایل&lt;/a&gt;</t>
  </si>
  <si>
    <t>علوم تصمیم و مهندسی دانش</t>
  </si>
  <si>
    <t>&lt;a href="http://hes.msrt.ir/GetFile.php?ClassName=Education&amp;amp;FileIndex=1462856706&amp;amp;URL=/T_Education/1462856706_0.pdf" title="دانلود فایل"&gt;دانلود فایل&lt;/a&gt;</t>
  </si>
  <si>
    <t>علوم جانوری - بیوسیستماتیک جانوری</t>
  </si>
  <si>
    <t>&lt;a href="http://hes.msrt.ir/GetFile.php?ClassName=Education&amp;amp;FileIndex=Educ_2036&amp;amp;URL=/T_Education/Educ_2036_0.pdf" title="دانلود فایل"&gt;دانلود فایل&lt;/a&gt;</t>
  </si>
  <si>
    <t>&lt;a href="http://hes.msrt.ir/GetFile.php?ClassName=Education&amp;amp;FileIndex=Educ_2145&amp;amp;URL=/T_Education/Educ_2145_0.pdf" title="دانلود فایل"&gt;دانلود فایل&lt;/a&gt;</t>
  </si>
  <si>
    <t>علوم جانوری - فیزیولوژی جانوری</t>
  </si>
  <si>
    <t>&lt;a href="http://hes.msrt.ir/GetFile.php?ClassName=Education&amp;amp;FileIndex=Educ_2146&amp;amp;URL=/T_Education/Educ_2146_0.pdf" title="دانلود فایل"&gt;دانلود فایل&lt;/a&gt;</t>
  </si>
  <si>
    <t>علوم جانوری گرایش بافت شناسی آبز یان</t>
  </si>
  <si>
    <t>&lt;a href="http://hes.msrt.ir/GetFile.php?ClassName=Education&amp;amp;FileIndex=_1587363284&amp;amp;URL=/T_Education/_1587363284_1.pdf" title="دانلود فایل"&gt;دانلود فایل&lt;/a&gt;</t>
  </si>
  <si>
    <t>علوم جانوری گرایش بافت شناسی و جنین شناسی</t>
  </si>
  <si>
    <t>&lt;a href="http://hes.msrt.ir/GetFile.php?ClassName=Education&amp;amp;FileIndex=Educ_2116&amp;amp;URL=/T_Education/Educ_2116_0.pdf" title="دانلود فایل"&gt;دانلود فایل&lt;/a&gt;</t>
  </si>
  <si>
    <t>علوم جانوری گرایش بیو سیستماتیک</t>
  </si>
  <si>
    <t>&lt;a href="http://hes.msrt.ir/GetFile.php?ClassName=Education&amp;amp;FileIndex=1465365069&amp;amp;URL=/T_Education/1465365069_0.pdf" title="دانلود فایل"&gt;دانلود فایل&lt;/a&gt;</t>
  </si>
  <si>
    <t>علوم جانوری گرایش تکوینی</t>
  </si>
  <si>
    <t>&lt;a href="http://hes.msrt.ir/GetFile.php?ClassName=Education&amp;amp;FileIndex=Educ_2037&amp;amp;URL=/T_Education/Educ_2037_0.pdf" title="دانلود فایل"&gt;دانلود فایل&lt;/a&gt;</t>
  </si>
  <si>
    <t>علوم جانوری گرایش زیست شناسی سلولی و تکوینی</t>
  </si>
  <si>
    <t>&lt;a href="http://hes.msrt.ir/GetFile.php?ClassName=Education&amp;amp;FileIndex=1465365318&amp;amp;URL=/T_Education/1465365318_0.pdf" title="دانلود فایل"&gt;دانلود فایل&lt;/a&gt;</t>
  </si>
  <si>
    <t>علوم جانوری گرایش فیزیولوژی</t>
  </si>
  <si>
    <t>&lt;a href="http://hes.msrt.ir/GetFile.php?ClassName=Education&amp;amp;FileIndex=1465365006&amp;amp;URL=/T_Education/1465365006_0.pdf" title="دانلود فایل"&gt;دانلود فایل&lt;/a&gt;</t>
  </si>
  <si>
    <t>علوم جانوری گرایش فیزیولوژی جانوری</t>
  </si>
  <si>
    <t>&lt;a href="http://hes.msrt.ir/GetFile.php?ClassName=Education&amp;amp;FileIndex=Educ_2032&amp;amp;URL=/T_Education/Educ_2032_0.pdf" title="دانلود فایل"&gt;دانلود فایل&lt;/a&gt;</t>
  </si>
  <si>
    <t>علوم جنگل گرایش جنگل شناسی و اکولوژی جنگل</t>
  </si>
  <si>
    <t>&lt;a href="http://hes.msrt.ir/GetFile.php?ClassName=Education&amp;amp;FileIndex=Educ_3051&amp;amp;URL=/T_Education/Educ_3051_0.pdf" title="دانلود فایل"&gt;دانلود فایل&lt;/a&gt;</t>
  </si>
  <si>
    <t>علوم جنگل گرایش جنگلداری</t>
  </si>
  <si>
    <t>&lt;a href="http://hes.msrt.ir/GetFile.php?ClassName=Education&amp;amp;FileIndex=Educ_3050&amp;amp;URL=/T_Education/Educ_3050_0.pdf" title="دانلود فایل"&gt;دانلود فایل&lt;/a&gt;</t>
  </si>
  <si>
    <t>علوم جنگل گرایش مسائل اقتصادی-اجتماعی جنگل</t>
  </si>
  <si>
    <t>&lt;a href="http://hes.msrt.ir/GetFile.php?ClassName=Education&amp;amp;FileIndex=Educ_3053&amp;amp;URL=/T_Education/Educ_3053_0.pdf" title="دانلود فایل"&gt;دانلود فایل&lt;/a&gt;</t>
  </si>
  <si>
    <t>علوم جنگل گرایش مهندسی جنگل</t>
  </si>
  <si>
    <t>&lt;a href="http://hes.msrt.ir/GetFile.php?ClassName=Education&amp;amp;FileIndex=Educ_3052&amp;amp;URL=/T_Education/Educ_3052_0.pdf" title="دانلود فایل"&gt;دانلود فایل&lt;/a&gt;</t>
  </si>
  <si>
    <t>&lt;a href="http://hes.msrt.ir/GetFile.php?ClassName=Education&amp;amp;FileIndex=_1639823870&amp;amp;URL=/T_Education/_1639823870_1.pdf" title="دانلود فایل"&gt;دانلود فایل&lt;/a&gt;</t>
  </si>
  <si>
    <t>&lt;a href="http://hes.msrt.ir/GetFile.php?ClassName=Education&amp;amp;FileIndex=Educ_6312&amp;amp;URL=/T_Education/Educ_6312_0.pdf" title="دانلود فایل"&gt;دانلود فایل&lt;/a&gt;</t>
  </si>
  <si>
    <t>&lt;a href="http://hes.msrt.ir/GetFile.php?ClassName=Education&amp;amp;FileIndex=Educ_6648&amp;amp;URL=/T_Education/Educ_6648_0.pdf" title="دانلود فایل"&gt;دانلود فایل&lt;/a&gt;</t>
  </si>
  <si>
    <t>1401/03/11</t>
  </si>
  <si>
    <t>&lt;a href="http://hes.msrt.ir/GetFile.php?ClassName=Education&amp;amp;FileIndex=_1661070673&amp;amp;URL=/T_Education/_1661070673_1.pdf" title="دانلود فایل"&gt;دانلود فایل&lt;/a&gt;</t>
  </si>
  <si>
    <t>&lt;a href="http://hes.msrt.ir/GetFile.php?ClassName=Education&amp;amp;FileIndex=Educ_6491&amp;amp;URL=/T_Education/Educ_6491_0.pdf" title="دانلود فایل"&gt;دانلود فایل&lt;/a&gt;</t>
  </si>
  <si>
    <t>علوم حدیث تطبیقی</t>
  </si>
  <si>
    <t>&lt;a href="http://hes.msrt.ir/GetFile.php?ClassName=Education&amp;amp;FileIndex=_1639820926&amp;amp;URL=/T_Education/_1639820926_1.pdf" title="دانلود فایل"&gt;دانلود فایل&lt;/a&gt;</t>
  </si>
  <si>
    <t>&lt;a href="http://hes.msrt.ir/GetFile.php?ClassName=Education&amp;amp;FileIndex=Educ_6068&amp;amp;URL=/T_Education/Educ_6068_0.pdf" title="دانلود فایل"&gt;دانلود فایل&lt;/a&gt;</t>
  </si>
  <si>
    <t>علوم حدیث گرایش اخلاق</t>
  </si>
  <si>
    <t>1400/03/18</t>
  </si>
  <si>
    <t>&lt;a href="http://hes.msrt.ir/GetFile.php?ClassName=Education&amp;amp;FileIndex=_1628067714&amp;amp;URL=/T_Education/_1628067714_1.pdf" title="دانلود فایل"&gt;دانلود فایل&lt;/a&gt;</t>
  </si>
  <si>
    <t>&lt;a href="http://hes.msrt.ir/GetFile.php?ClassName=Education&amp;amp;FileIndex=Educ_13077&amp;amp;URL=/T_Education/Educ_13077_0.pdf" title="دانلود فایل"&gt;دانلود فایل&lt;/a&gt;</t>
  </si>
  <si>
    <t>علوم حدیث گرایش ادعیه و زیارت</t>
  </si>
  <si>
    <t>&lt;a href="http://hes.msrt.ir/GetFile.php?ClassName=Education&amp;amp;FileIndex=_1644731432&amp;amp;URL=/T_Education/_1644731432_1.pdf" title="دانلود فایل"&gt;دانلود فایل&lt;/a&gt;</t>
  </si>
  <si>
    <t>علوم حدیث گرایش اقتصاد اسلامی</t>
  </si>
  <si>
    <t>&lt;a href="http://hes.msrt.ir/GetFile.php?ClassName=Education&amp;amp;FileIndex=1466344135&amp;amp;URL=/T_Education/1466344135_0.pdf" title="دانلود فایل"&gt;دانلود فایل&lt;/a&gt;</t>
  </si>
  <si>
    <t>علوم حدیث گرایش تفسیر اثری</t>
  </si>
  <si>
    <t>&lt;a href="http://hes.msrt.ir/GetFile.php?ClassName=Education&amp;amp;FileIndex=_1628068785&amp;amp;URL=/T_Education/_1628068785_1.pdf" title="دانلود فایل"&gt;دانلود فایل&lt;/a&gt;</t>
  </si>
  <si>
    <t>&lt;a href="http://hes.msrt.ir/GetFile.php?ClassName=Education&amp;amp;FileIndex=1472898624&amp;amp;URL=/T_Education/1472898624_0.pdf" title="دانلود فایل"&gt;دانلود فایل&lt;/a&gt;</t>
  </si>
  <si>
    <t>علوم حدیث گرایش عرفان اسلامی</t>
  </si>
  <si>
    <t>&lt;a href="http://hes.msrt.ir/GetFile.php?ClassName=Education&amp;amp;FileIndex=1472898961&amp;amp;URL=/T_Education/1472898961_0.pdf" title="دانلود فایل"&gt;دانلود فایل&lt;/a&gt;</t>
  </si>
  <si>
    <t>علوم حدیث گرایش نهج البلاغه</t>
  </si>
  <si>
    <t>&lt;a href="http://hes.msrt.ir/GetFile.php?ClassName=Education&amp;amp;FileIndex=Educ_6313&amp;amp;URL=/T_Education/Educ_6313_0.pdf" title="دانلود فایل"&gt;دانلود فایل&lt;/a&gt;</t>
  </si>
  <si>
    <t>&lt;a href="http://hes.msrt.ir/GetFile.php?ClassName=Education&amp;amp;FileIndex=_1628068169&amp;amp;URL=/T_Education/_1628068169_1.pdf" title="دانلود فایل"&gt;دانلود فایل&lt;/a&gt;</t>
  </si>
  <si>
    <t>علوم حدیث گرایش کلام و عقاید</t>
  </si>
  <si>
    <t>علوم حدیث گرایش کلام وعقاید</t>
  </si>
  <si>
    <t>&lt;a href="http://hes.msrt.ir/GetFile.php?ClassName=Education&amp;amp;FileIndex=1472898800&amp;amp;URL=/T_Education/1472898800_0.pdf" title="دانلود فایل"&gt;دانلود فایل&lt;/a&gt;</t>
  </si>
  <si>
    <t>علوم حفاظت اطلاعات نظامی</t>
  </si>
  <si>
    <t>&lt;a href="http://hes.msrt.ir/GetFile.php?ClassName=Education&amp;amp;FileIndex=_1630314920&amp;amp;URL=/T_Education/_1630314920_1.pdf" title="دانلود فایل"&gt;دانلود فایل&lt;/a&gt;</t>
  </si>
  <si>
    <t>&lt;a href="http://hes.msrt.ir/GetFile.php?ClassName=Education&amp;amp;FileIndex=_1630315072&amp;amp;URL=/T_Education/_1630315072_1.pdf" title="دانلود فایل"&gt;دانلود فایل&lt;/a&gt;</t>
  </si>
  <si>
    <t>علوم دارویی دامپزشکی</t>
  </si>
  <si>
    <t>&lt;a href="http://hes.msrt.ir/GetFile.php?ClassName=Education&amp;amp;FileIndex=1486876505&amp;amp;URL=/T_Education/1486876505_0.pdf" title="دانلود فایل"&gt;دانلود فایل&lt;/a&gt;</t>
  </si>
  <si>
    <t>&lt;a href="http://hes.msrt.ir/GetFile.php?ClassName=Education&amp;amp;FileIndex=Educ_4046&amp;amp;URL=/T_Education/Educ_4046_0.pdf" title="دانلود فایل"&gt;دانلود فایل&lt;/a&gt;</t>
  </si>
  <si>
    <t>&lt;a href="http://hes.msrt.ir/GetFile.php?ClassName=Education&amp;amp;FileIndex=1503984252&amp;amp;URL=/T_Education/1503984252_0.pdf" title="دانلود فایل"&gt;دانلود فایل&lt;/a&gt;</t>
  </si>
  <si>
    <t>علوم دامی گرایش تغذیه دام</t>
  </si>
  <si>
    <t>&lt;a href="http://hes.msrt.ir/GetFile.php?ClassName=Education&amp;amp;FileIndex=1494222386&amp;amp;URL=/T_Education/1494222386_0.pdf" title="دانلود فایل"&gt;دانلود فایل&lt;/a&gt;</t>
  </si>
  <si>
    <t>&lt;a href="http://hes.msrt.ir/GetFile.php?ClassName=Education&amp;amp;FileIndex=1494223610&amp;amp;URL=/T_Education/1494223610_0.pdf" title="دانلود فایل"&gt;دانلود فایل&lt;/a&gt;</t>
  </si>
  <si>
    <t>علوم دامی گرایش تغذیه طیور</t>
  </si>
  <si>
    <t>علوم دامی گرایش زنبور عسل</t>
  </si>
  <si>
    <t>علوم دامی گرایش فیزیولوژی دام و طیور</t>
  </si>
  <si>
    <t>علوم دامی گرایش فیزیولوژی دام وطیور</t>
  </si>
  <si>
    <t>علوم دامی گرایش ژنتیک و اصلاح دام و طیور</t>
  </si>
  <si>
    <t>علوم دفاعی</t>
  </si>
  <si>
    <t>&lt;a href="http://hes.msrt.ir/GetFile.php?ClassName=Education&amp;amp;FileIndex=Educ_1451&amp;amp;URL=/T_Education/Educ_1451_0.pdf" title="دانلود فایل"&gt;دانلود فایل&lt;/a&gt;</t>
  </si>
  <si>
    <t>علوم دفاعی استراتژیک گرایش اندیشه نظامی</t>
  </si>
  <si>
    <t>&lt;a href="http://hes.msrt.ir/GetFile.php?ClassName=Education&amp;amp;FileIndex=_1612281947&amp;amp;URL=/T_Education/_1612281947_1.pdf" title="دانلود فایل"&gt;دانلود فایل&lt;/a&gt;</t>
  </si>
  <si>
    <t>علوم دفاعی استراتژیک گرایش دفاع ملی</t>
  </si>
  <si>
    <t>علوم دفاعی استراتژیک گرایش سیاست دفاعی</t>
  </si>
  <si>
    <t>علوم زمین  گرایش پترولوژی</t>
  </si>
  <si>
    <t>1395/07/11</t>
  </si>
  <si>
    <t>&lt;a href="http://hes.msrt.ir/GetFile.php?ClassName=Education&amp;amp;FileIndex=1477204855&amp;amp;URL=/T_Education/1477204855_0.pdf" title="دانلود فایل"&gt;دانلود فایل&lt;/a&gt;</t>
  </si>
  <si>
    <t>علوم زمین شناسی</t>
  </si>
  <si>
    <t>&lt;a href="http://hes.msrt.ir/GetFile.php?ClassName=Education&amp;amp;FileIndex=1465200312&amp;amp;URL=/T_Education/1465200312_0.pdf" title="دانلود فایل"&gt;دانلود فایل&lt;/a&gt;</t>
  </si>
  <si>
    <t>علوم زمین شناسی- آب شناسی</t>
  </si>
  <si>
    <t>&lt;a href="http://hes.msrt.ir/GetFile.php?ClassName=Education&amp;amp;FileIndex=Educ_2087&amp;amp;URL=/T_Education/Educ_2087_0.pdf" title="دانلود فایل"&gt;دانلود فایل&lt;/a&gt;</t>
  </si>
  <si>
    <t>علوم زمین شناسی- فسیل شناسی و چینه شناسی</t>
  </si>
  <si>
    <t>&lt;a href="http://hes.msrt.ir/GetFile.php?ClassName=Education&amp;amp;FileIndex=Educ_2092&amp;amp;URL=/T_Education/Educ_2092_0.pdf" title="دانلود فایل"&gt;دانلود فایل&lt;/a&gt;</t>
  </si>
  <si>
    <t>علوم زمین شناسی- پترولوژی</t>
  </si>
  <si>
    <t>&lt;a href="http://hes.msrt.ir/GetFile.php?ClassName=Education&amp;amp;FileIndex=Educ_2093&amp;amp;URL=/T_Education/Educ_2093_0.pdf" title="دانلود فایل"&gt;دانلود فایل&lt;/a&gt;</t>
  </si>
  <si>
    <t>علوم زمین شناسی-تکتونیک</t>
  </si>
  <si>
    <t>&lt;a href="http://hes.msrt.ir/GetFile.php?ClassName=Education&amp;amp;FileIndex=Educ_2088&amp;amp;URL=/T_Education/Educ_2088_0.pdf" title="دانلود فایل"&gt;دانلود فایل&lt;/a&gt;</t>
  </si>
  <si>
    <t>علوم زمین شناسی-زمین شناسی اقتصادی</t>
  </si>
  <si>
    <t>&lt;a href="http://hes.msrt.ir/GetFile.php?ClassName=Education&amp;amp;FileIndex=Educ_2094&amp;amp;URL=/T_Education/Educ_2094_0.pdf" title="دانلود فایل"&gt;دانلود فایل&lt;/a&gt;</t>
  </si>
  <si>
    <t>علوم زمین شناسی-زمین شناسی مهندسی</t>
  </si>
  <si>
    <t>&lt;a href="http://hes.msrt.ir/GetFile.php?ClassName=Education&amp;amp;FileIndex=Educ_2089&amp;amp;URL=/T_Education/Educ_2089_0.pdf" title="دانلود فایل"&gt;دانلود فایل&lt;/a&gt;</t>
  </si>
  <si>
    <t>علوم زمین شناسی-زمین شناسی نفت</t>
  </si>
  <si>
    <t>&lt;a href="http://hes.msrt.ir/GetFile.php?ClassName=Education&amp;amp;FileIndex=Educ_2090&amp;amp;URL=/T_Education/Educ_2090_0.pdf" title="دانلود فایل"&gt;دانلود فایل&lt;/a&gt;</t>
  </si>
  <si>
    <t>علوم زمین شناسی-سنگ شناسی رسوبی و رسوب شناسی</t>
  </si>
  <si>
    <t>&lt;a href="http://hes.msrt.ir/GetFile.php?ClassName=Education&amp;amp;FileIndex=Educ_2091&amp;amp;URL=/T_Education/Educ_2091_0.pdf" title="دانلود فایل"&gt;دانلود فایل&lt;/a&gt;</t>
  </si>
  <si>
    <t>علوم زمین گرایش آب زمین شناسی</t>
  </si>
  <si>
    <t>&lt;a href="http://hes.msrt.ir/GetFile.php?ClassName=Education&amp;amp;FileIndex=_1575802749&amp;amp;URL=/T_Education/_1575802749_1.pdf" title="دانلود فایل"&gt;دانلود فایل&lt;/a&gt;</t>
  </si>
  <si>
    <t>علوم زمین گرایش آبهای زیر زمینی</t>
  </si>
  <si>
    <t>&lt;a href="http://hes.msrt.ir/GetFile.php?ClassName=Education&amp;amp;FileIndex=1492956401&amp;amp;URL=/T_Education/1492956401_0.pdf" title="دانلود فایل"&gt;دانلود فایل&lt;/a&gt;</t>
  </si>
  <si>
    <t>علوم زمین گرایش تکتونیک</t>
  </si>
  <si>
    <t>&lt;a href="http://hes.msrt.ir/GetFile.php?ClassName=Education&amp;amp;FileIndex=_1575875716&amp;amp;URL=/T_Education/_1575875716_1.pdf" title="دانلود فایل"&gt;دانلود فایل&lt;/a&gt;</t>
  </si>
  <si>
    <t>علوم زمین گرایش رسوب شناسی</t>
  </si>
  <si>
    <t>&lt;a href="http://hes.msrt.ir/GetFile.php?ClassName=Education&amp;amp;FileIndex=1499057608&amp;amp;URL=/T_Education/1499057608_0.pdf" title="دانلود فایل"&gt;دانلود فایل&lt;/a&gt;</t>
  </si>
  <si>
    <t>علوم زمین گرایش رسوب شناسی و سنگ شناسی رسوبی</t>
  </si>
  <si>
    <t>&lt;a href="http://hes.msrt.ir/GetFile.php?ClassName=Education&amp;amp;FileIndex=1479554321&amp;amp;URL=/T_Education/1479554321_0.pdf" title="دانلود فایل"&gt;دانلود فایل&lt;/a&gt;</t>
  </si>
  <si>
    <t>علوم زمین گرایش زمین ساخت (تکتونیک)</t>
  </si>
  <si>
    <t>&lt;a href="http://hes.msrt.ir/GetFile.php?ClassName=Education&amp;amp;FileIndex=_1576053344&amp;amp;URL=/T_Education/_1576053344_1.pdf" title="دانلود فایل"&gt;دانلود فایل&lt;/a&gt;</t>
  </si>
  <si>
    <t>علوم زمین گرایش زمین شناسی اقتصادی</t>
  </si>
  <si>
    <t>&lt;a href="http://hes.msrt.ir/GetFile.php?ClassName=Education&amp;amp;FileIndex=1477205143&amp;amp;URL=/T_Education/1477205143_0.pdf" title="دانلود فایل"&gt;دانلود فایل&lt;/a&gt;</t>
  </si>
  <si>
    <t>&lt;a href="http://hes.msrt.ir/GetFile.php?ClassName=Education&amp;amp;FileIndex=1479558055&amp;amp;URL=/T_Education/1479558055_0.pdf" title="دانلود فایل"&gt;دانلود فایل&lt;/a&gt;</t>
  </si>
  <si>
    <t>علوم زمین گرایش زمین شناسی زیست محیطی</t>
  </si>
  <si>
    <t>&lt;a href="http://hes.msrt.ir/GetFile.php?ClassName=Education&amp;amp;FileIndex=1479551994&amp;amp;URL=/T_Education/1479551994_0.pdf" title="دانلود فایل"&gt;دانلود فایل&lt;/a&gt;</t>
  </si>
  <si>
    <t>&lt;a href="http://hes.msrt.ir/GetFile.php?ClassName=Education&amp;amp;FileIndex=1479552946&amp;amp;URL=/T_Education/1479552946_0.pdf" title="دانلود فایل"&gt;دانلود فایل&lt;/a&gt;</t>
  </si>
  <si>
    <t>علوم زمین گرایش زمین شناسی مهندسی</t>
  </si>
  <si>
    <t>1396/10/27</t>
  </si>
  <si>
    <t>&lt;a href="http://hes.msrt.ir/GetFile.php?ClassName=Education&amp;amp;FileIndex=1532163053&amp;amp;URL=/T_Education/1532163053_1.pdf" title="دانلود فایل"&gt;دانلود فایل&lt;/a&gt;</t>
  </si>
  <si>
    <t>&lt;a href="http://hes.msrt.ir/GetFile.php?ClassName=Education&amp;amp;FileIndex=_1576053071&amp;amp;URL=/T_Education/_1576053071_1.pdf" title="دانلود فایل"&gt;دانلود فایل&lt;/a&gt;</t>
  </si>
  <si>
    <t>علوم زمین گرایش زمین شناسی نفت</t>
  </si>
  <si>
    <t>&lt;a href="http://hes.msrt.ir/GetFile.php?ClassName=Education&amp;amp;FileIndex=1479552336&amp;amp;URL=/T_Education/1479552336_0.pdf" title="دانلود فایل"&gt;دانلود فایل&lt;/a&gt;</t>
  </si>
  <si>
    <t>&lt;a href="http://hes.msrt.ir/GetFile.php?ClassName=Education&amp;amp;FileIndex=1479557789&amp;amp;URL=/T_Education/1479557789_0.pdf" title="دانلود فایل"&gt;دانلود فایل&lt;/a&gt;</t>
  </si>
  <si>
    <t>علوم زمین گرایش زمین شیمی</t>
  </si>
  <si>
    <t>&lt;a href="http://hes.msrt.ir/GetFile.php?ClassName=Education&amp;amp;FileIndex=1479551595&amp;amp;URL=/T_Education/1479551595_0.pdf" title="دانلود فایل"&gt;دانلود فایل&lt;/a&gt;</t>
  </si>
  <si>
    <t>علوم زمین گرایش سنجش از دور زمین شناختی</t>
  </si>
  <si>
    <t>&lt;a href="http://hes.msrt.ir/GetFile.php?ClassName=Education&amp;amp;FileIndex=1526461051&amp;amp;URL=/T_Education/1526461051_1.pdf" title="دانلود فایل"&gt;دانلود فایل&lt;/a&gt;</t>
  </si>
  <si>
    <t>&lt;a href="http://hes.msrt.ir/GetFile.php?ClassName=Education&amp;amp;FileIndex=1499242530&amp;amp;URL=/T_Education/1499242530_0.pdf" title="دانلود فایل"&gt;دانلود فایل&lt;/a&gt;</t>
  </si>
  <si>
    <t>علوم زمین گرایش فسیل شناسی و چینه شناسی</t>
  </si>
  <si>
    <t>&lt;a href="http://hes.msrt.ir/GetFile.php?ClassName=Education&amp;amp;FileIndex=_1575876400&amp;amp;URL=/T_Education/_1575876400_1.pdf" title="دانلود فایل"&gt;دانلود فایل&lt;/a&gt;</t>
  </si>
  <si>
    <t>علوم زمین گرایش پترولوژی</t>
  </si>
  <si>
    <t>&lt;a href="http://hes.msrt.ir/GetFile.php?ClassName=Education&amp;amp;FileIndex=1499057926&amp;amp;URL=/T_Education/1499057926_0.pdf" title="دانلود فایل"&gt;دانلود فایل&lt;/a&gt;</t>
  </si>
  <si>
    <t>علوم زمین گرایش چینه نگاری و دیرینه شناسی</t>
  </si>
  <si>
    <t>&lt;a href="http://hes.msrt.ir/GetFile.php?ClassName=Education&amp;amp;FileIndex=1479553964&amp;amp;URL=/T_Education/1479553964_0.pdf" title="دانلود فایل"&gt;دانلود فایل&lt;/a&gt;</t>
  </si>
  <si>
    <t>علوم زمین گرایش کانی ها و سنگ های صنعتی</t>
  </si>
  <si>
    <t>&lt;a href="http://hes.msrt.ir/GetFile.php?ClassName=Education&amp;amp;FileIndex=_1612003615&amp;amp;URL=/T_Education/_1612003615_1.pdf" title="دانلود فایل"&gt;دانلود فایل&lt;/a&gt;</t>
  </si>
  <si>
    <t>1396/07/03</t>
  </si>
  <si>
    <t>&lt;a href="http://hes.msrt.ir/GetFile.php?ClassName=Education&amp;amp;FileIndex=1509531594&amp;amp;URL=/T_Education/1509531594_0.pdf" title="دانلود فایل"&gt;دانلود فایل&lt;/a&gt;</t>
  </si>
  <si>
    <t>&lt;a href="http://hes.msrt.ir/GetFile.php?ClassName=Education&amp;amp;FileIndex=Educ_5211&amp;amp;URL=/T_Education/Educ_5211_0.pdf" title="دانلود فایل"&gt;دانلود فایل&lt;/a&gt;</t>
  </si>
  <si>
    <t>1394/12/19</t>
  </si>
  <si>
    <t>&lt;a href="http://hes.msrt.ir/GetFile.php?ClassName=Education&amp;amp;FileIndex=1487664391&amp;amp;URL=/T_Education/1487664391_0.pdf" title="دانلود فایل"&gt;دانلود فایل&lt;/a&gt;</t>
  </si>
  <si>
    <t>&lt;a href="http://hes.msrt.ir/GetFile.php?ClassName=Education&amp;amp;FileIndex=Educ_13079&amp;amp;URL=/T_Education/Educ_13079_0.pdf" title="دانلود فایل"&gt;دانلود فایل&lt;/a&gt;</t>
  </si>
  <si>
    <t>&lt;a href="http://hes.msrt.ir/GetFile.php?ClassName=Education&amp;amp;FileIndex=1509361175&amp;amp;URL=/T_Education/1509361175_0.pdf" title="دانلود فایل"&gt;دانلود فایل&lt;/a&gt;</t>
  </si>
  <si>
    <t>&lt;a href="http://hes.msrt.ir/GetFile.php?ClassName=Education&amp;amp;FileIndex=Educ_5308&amp;amp;URL=/T_Education/Educ_5308_0.pdf" title="دانلود فایل"&gt;دانلود فایل&lt;/a&gt;</t>
  </si>
  <si>
    <t>&lt;a href="http://hes.msrt.ir/GetFile.php?ClassName=Education&amp;amp;FileIndex=_1635850199&amp;amp;URL=/T_Education/_1635850199_1.pdf" title="دانلود فایل"&gt;دانلود فایل&lt;/a&gt;</t>
  </si>
  <si>
    <t>علوم سیاسی گرایش امنیت ملی</t>
  </si>
  <si>
    <t>&lt;a href="http://hes.msrt.ir/GetFile.php?ClassName=Education&amp;amp;FileIndex=1533357132&amp;amp;URL=/T_Education/1533357132_1.pdf" title="دانلود فایل"&gt;دانلود فایل&lt;/a&gt;</t>
  </si>
  <si>
    <t>علوم سیاسی گرایش اندیشه های سیاسی</t>
  </si>
  <si>
    <t>&lt;a href="http://hes.msrt.ir/GetFile.php?ClassName=Education&amp;amp;FileIndex=1465966667&amp;amp;URL=/T_Education/1465966667_0.pdf" title="دانلود فایل"&gt;دانلود فایل&lt;/a&gt;</t>
  </si>
  <si>
    <t>علوم سیاسی گرایش جامعه شناسی سیاسی</t>
  </si>
  <si>
    <t>&lt;a href="http://hes.msrt.ir/GetFile.php?ClassName=Education&amp;amp;FileIndex=1465966757&amp;amp;URL=/T_Education/1465966757_0.pdf" title="دانلود فایل"&gt;دانلود فایل&lt;/a&gt;</t>
  </si>
  <si>
    <t>علوم سیاسی گرایش سیاستگذاری عمومی</t>
  </si>
  <si>
    <t>&lt;a href="http://hes.msrt.ir/GetFile.php?ClassName=Education&amp;amp;FileIndex=1465966876&amp;amp;URL=/T_Education/1465966876_0.pdf" title="دانلود فایل"&gt;دانلود فایل&lt;/a&gt;</t>
  </si>
  <si>
    <t>علوم سیاسی گرایش مسائل ایران</t>
  </si>
  <si>
    <t>&lt;a href="http://hes.msrt.ir/GetFile.php?ClassName=Education&amp;amp;FileIndex=1465966801&amp;amp;URL=/T_Education/1465966801_0.pdf" title="دانلود فایل"&gt;دانلود فایل&lt;/a&gt;</t>
  </si>
  <si>
    <t>علوم شناختی</t>
  </si>
  <si>
    <t>&lt;a href="http://hes.msrt.ir/GetFile.php?ClassName=Education&amp;amp;FileIndex=Educ_8050&amp;amp;URL=/T_Education/Educ_8050_0.pdf" title="دانلود فایل"&gt;دانلود فایل&lt;/a&gt;</t>
  </si>
  <si>
    <t>علوم شناختی  گرایش توان بخشی شناختی</t>
  </si>
  <si>
    <t>&lt;a href="http://hes.msrt.ir/GetFile.php?ClassName=Education&amp;amp;FileIndex=Educ_8100&amp;amp;URL=/T_Education/Educ_8100_0.pdf" title="دانلود فایل"&gt;دانلود فایل&lt;/a&gt;</t>
  </si>
  <si>
    <t>علوم شناختی  گرایش روان شناسی شناختی</t>
  </si>
  <si>
    <t>1394/01/26</t>
  </si>
  <si>
    <t>&lt;a href="http://hes.msrt.ir/GetFile.php?ClassName=Education&amp;amp;FileIndex=Educ_8051&amp;amp;URL=/T_Education/Educ_8051_0.pdf" title="دانلود فایل"&gt;دانلود فایل&lt;/a&gt;</t>
  </si>
  <si>
    <t>علوم شناختی - روانشناسی گرایش روانشناسی شناختی</t>
  </si>
  <si>
    <t>&lt;a href="http://hes.msrt.ir/GetFile.php?ClassName=Education&amp;amp;FileIndex=1464774290&amp;amp;URL=/T_Education/1464774290_0.pdf" title="دانلود فایل"&gt;دانلود فایل&lt;/a&gt;</t>
  </si>
  <si>
    <t>علوم شناختی - روانشناسی گرایش شناخت اجتماعی</t>
  </si>
  <si>
    <t>&lt;a href="http://hes.msrt.ir/GetFile.php?ClassName=Education&amp;amp;FileIndex=1464774304&amp;amp;URL=/T_Education/1464774304_0.pdf" title="دانلود فایل"&gt;دانلود فایل&lt;/a&gt;</t>
  </si>
  <si>
    <t>علوم شناختی - زبان شناسی</t>
  </si>
  <si>
    <t>&lt;a href="http://hes.msrt.ir/GetFile.php?ClassName=Education&amp;amp;FileIndex=Educ_8011&amp;amp;URL=/T_Education/Educ_8011_0.pdf" title="دانلود فایل"&gt;دانلود فایل&lt;/a&gt;</t>
  </si>
  <si>
    <t>علوم شناختی - مدل سازی شناختی</t>
  </si>
  <si>
    <t>1391/03/21</t>
  </si>
  <si>
    <t>&lt;a href="http://hes.msrt.ir/GetFile.php?ClassName=Education&amp;amp;FileIndex=1464774846&amp;amp;URL=/T_Education/1464774846_0.pdf" title="دانلود فایل"&gt;دانلود فایل&lt;/a&gt;</t>
  </si>
  <si>
    <t>علوم شناختی علوم اعصاب شناختی گرایش رایانش و هوش مصنوعی</t>
  </si>
  <si>
    <t>&lt;a href="http://hes.msrt.ir/GetFile.php?ClassName=Education&amp;amp;FileIndex=1464774730&amp;amp;URL=/T_Education/1464774730_0.pdf" title="دانلود فایل"&gt;دانلود فایل&lt;/a&gt;</t>
  </si>
  <si>
    <t>علوم شناختی علوم اعصاب شناختی گرایش مغز و شناخت</t>
  </si>
  <si>
    <t>&lt;a href="http://hes.msrt.ir/GetFile.php?ClassName=Education&amp;amp;FileIndex=1464774744&amp;amp;URL=/T_Education/1464774744_0.pdf" title="دانلود فایل"&gt;دانلود فایل&lt;/a&gt;</t>
  </si>
  <si>
    <t>علوم شناختی گرایش ذهن، مغز و تربیت</t>
  </si>
  <si>
    <t>&lt;a href="http://hes.msrt.ir/GetFile.php?ClassName=Education&amp;amp;FileIndex=1465197961&amp;amp;URL=/T_Education/1465197961_0.pdf" title="دانلود فایل"&gt;دانلود فایل&lt;/a&gt;</t>
  </si>
  <si>
    <t>1397/06/05</t>
  </si>
  <si>
    <t>&lt;a href="http://hes.msrt.ir/GetFile.php?ClassName=Education&amp;amp;FileIndex=_1549356198&amp;amp;URL=/T_Education/_1549356198_1.pdf" title="دانلود فایل"&gt;دانلود فایل&lt;/a&gt;</t>
  </si>
  <si>
    <t>علوم شناختی گرایش رسانه</t>
  </si>
  <si>
    <t>&lt;a href="http://hes.msrt.ir/GetFile.php?ClassName=Education&amp;amp;FileIndex=1485674353&amp;amp;URL=/T_Education/1485674353_0.pdf" title="دانلود فایل"&gt;دانلود فایل&lt;/a&gt;</t>
  </si>
  <si>
    <t>علوم شناختی گرایش روانشناسی شناختی</t>
  </si>
  <si>
    <t>&lt;a href="http://hes.msrt.ir/GetFile.php?ClassName=Education&amp;amp;FileIndex=Educ_8052&amp;amp;URL=/T_Education/Educ_8052_0.pdf" title="دانلود فایل"&gt;دانلود فایل&lt;/a&gt;</t>
  </si>
  <si>
    <t>علوم شناختی گرایش طراحی و خلاقیت</t>
  </si>
  <si>
    <t>1396/12/05</t>
  </si>
  <si>
    <t>&lt;a href="http://hes.msrt.ir/GetFile.php?ClassName=Education&amp;amp;FileIndex=1526710048&amp;amp;URL=/T_Education/1526710048_1.pdf" title="دانلود فایل"&gt;دانلود فایل&lt;/a&gt;</t>
  </si>
  <si>
    <t>علوم شناختی گرایش مطالعات نظری هنر</t>
  </si>
  <si>
    <t>&lt;a href="http://hes.msrt.ir/GetFile.php?ClassName=Education&amp;amp;FileIndex=_1656223670&amp;amp;URL=/T_Education/_1656223670_1.pdf" title="دانلود فایل"&gt;دانلود فایل&lt;/a&gt;</t>
  </si>
  <si>
    <t>علوم طیور</t>
  </si>
  <si>
    <t>&lt;a href="http://hes.msrt.ir/GetFile.php?ClassName=Education&amp;amp;FileIndex=Educ_3055&amp;amp;URL=/T_Education/Educ_3055_0.pdf" title="دانلود فایل"&gt;دانلود فایل&lt;/a&gt;</t>
  </si>
  <si>
    <t>علوم طیور گرایش تغذیه طیور</t>
  </si>
  <si>
    <t>&lt;a href="http://hes.msrt.ir/GetFile.php?ClassName=Education&amp;amp;FileIndex=Educ_3103&amp;amp;URL=/T_Education/Educ_3103_0.pdf" title="دانلود فایل"&gt;دانلود فایل&lt;/a&gt;</t>
  </si>
  <si>
    <t>علوم طیور گرایش فیزیولوژی طیور</t>
  </si>
  <si>
    <t>&lt;a href="http://hes.msrt.ir/GetFile.php?ClassName=Education&amp;amp;FileIndex=Educ_3102&amp;amp;URL=/T_Education/Educ_3102_0.pdf" title="دانلود فایل"&gt;دانلود فایل&lt;/a&gt;</t>
  </si>
  <si>
    <t>علوم علفهای هرز</t>
  </si>
  <si>
    <t>1383/12/18</t>
  </si>
  <si>
    <t>&lt;a href="http://hes.msrt.ir/GetFile.php?ClassName=Education&amp;amp;FileIndex=Educ_3035&amp;amp;URL=/T_Education/Educ_3035_0.pdf" title="دانلود فایل"&gt;دانلود فایل&lt;/a&gt;</t>
  </si>
  <si>
    <t>علوم عملیات ویژه انتظامی</t>
  </si>
  <si>
    <t>&lt;a href="http://hes.msrt.ir/GetFile.php?ClassName=Education&amp;amp;FileIndex=Educ_16010&amp;amp;URL=/T_Education/Educ_16010_0.pdf" title="دانلود فایل"&gt;دانلود فایل&lt;/a&gt;</t>
  </si>
  <si>
    <t>علوم فضایی</t>
  </si>
  <si>
    <t>&lt;a href="http://hes.msrt.ir/GetFile.php?ClassName=Education&amp;amp;FileIndex=_1638339961&amp;amp;URL=/T_Education/_1638339961_1.pdf" title="دانلود فایل"&gt;دانلود فایل&lt;/a&gt;</t>
  </si>
  <si>
    <t>علوم فلسفی</t>
  </si>
  <si>
    <t>&lt;a href="http://hes.msrt.ir/GetFile.php?ClassName=Education&amp;amp;FileIndex=1465717332&amp;amp;URL=/T_Education/1465717332_0.pdf" title="دانلود فایل"&gt;دانلود فایل&lt;/a&gt;</t>
  </si>
  <si>
    <t>علوم فنی امنیت</t>
  </si>
  <si>
    <t>&lt;a href="http://hes.msrt.ir/GetFile.php?ClassName=Education&amp;amp;FileIndex=_1641296608&amp;amp;URL=/T_Education/_1641296608_1.pdf" title="دانلود فایل"&gt;دانلود فایل&lt;/a&gt;</t>
  </si>
  <si>
    <t>علوم قرآن</t>
  </si>
  <si>
    <t>&lt;a href="http://hes.msrt.ir/GetFile.php?ClassName=Education&amp;amp;FileIndex=Educ_6317&amp;amp;URL=/T_Education/Educ_6317_0.pdf" title="دانلود فایل"&gt;دانلود فایل&lt;/a&gt;</t>
  </si>
  <si>
    <t>&lt;a href="http://hes.msrt.ir/GetFile.php?ClassName=Education&amp;amp;FileIndex=Educ_6493&amp;amp;URL=/T_Education/Educ_6493_0.pdf" title="دانلود فایل"&gt;دانلود فایل&lt;/a&gt;</t>
  </si>
  <si>
    <t>علوم قرآن مجید</t>
  </si>
  <si>
    <t>&lt;a href="http://hes.msrt.ir/GetFile.php?ClassName=Education&amp;amp;FileIndex=Educ_6498&amp;amp;URL=/T_Education/Educ_6498_0.pdf" title="دانلود فایل"&gt;دانلود فایل&lt;/a&gt;</t>
  </si>
  <si>
    <t>علوم قرآن و حدیث</t>
  </si>
  <si>
    <t>&lt;a href="http://hes.msrt.ir/GetFile.php?ClassName=Education&amp;amp;FileIndex=_1639983883&amp;amp;URL=/T_Education/_1639983883_1.pdf" title="دانلود فایل"&gt;دانلود فایل&lt;/a&gt;</t>
  </si>
  <si>
    <t>&lt;a href="http://hes.msrt.ir/GetFile.php?ClassName=Education&amp;amp;FileIndex=Educ_6315&amp;amp;URL=/T_Education/Educ_6315_0.pdf" title="دانلود فایل"&gt;دانلود فایل&lt;/a&gt;</t>
  </si>
  <si>
    <t>&lt;a href="http://hes.msrt.ir/GetFile.php?ClassName=Education&amp;amp;FileIndex=Educ_6069&amp;amp;URL=/T_Education/Educ_6069_0.pdf" title="دانلود فایل"&gt;دانلود فایل&lt;/a&gt;</t>
  </si>
  <si>
    <t>1395/04/13</t>
  </si>
  <si>
    <t>&lt;a href="http://hes.msrt.ir/GetFile.php?ClassName=Education&amp;amp;FileIndex=_1602653932&amp;amp;URL=/T_Education/_1602653932_1.pdf" title="دانلود فایل"&gt;دانلود فایل&lt;/a&gt;</t>
  </si>
  <si>
    <t>&lt;a href="http://hes.msrt.ir/GetFile.php?ClassName=Education&amp;amp;FileIndex=1488960559&amp;amp;URL=/T_Education/1488960559_0.pdf" title="دانلود فایل"&gt;دانلود فایل&lt;/a&gt;</t>
  </si>
  <si>
    <t>1396/02/20</t>
  </si>
  <si>
    <t>&lt;a href="http://hes.msrt.ir/GetFile.php?ClassName=Education&amp;amp;FileIndex=_1623913527&amp;amp;URL=/T_Education/_1623913527_1.pdf" title="دانلود فایل"&gt;دانلود فایل&lt;/a&gt;</t>
  </si>
  <si>
    <t>1396/01/30</t>
  </si>
  <si>
    <t>&lt;a href="http://hes.msrt.ir/GetFile.php?ClassName=Education&amp;amp;FileIndex=1496910348&amp;amp;URL=/T_Education/1496910348_0.pdf" title="دانلود فایل"&gt;دانلود فایل&lt;/a&gt;</t>
  </si>
  <si>
    <t>&lt;a href="http://hes.msrt.ir/GetFile.php?ClassName=Education&amp;amp;FileIndex=1516270669&amp;amp;URL=/T_Education/1516270669_0.pdf" title="دانلود فایل"&gt;دانلود فایل&lt;/a&gt;</t>
  </si>
  <si>
    <t>&lt;a href="http://hes.msrt.ir/GetFile.php?ClassName=Education&amp;amp;FileIndex=Educ_6492&amp;amp;URL=/T_Education/Educ_6492_0.pdf" title="دانلود فایل"&gt;دانلود فایل&lt;/a&gt;</t>
  </si>
  <si>
    <t>&lt;a href="http://hes.msrt.ir/GetFile.php?ClassName=Education&amp;amp;FileIndex=1493636574&amp;amp;URL=/T_Education/1493636574_0.pdf" title="دانلود فایل"&gt;دانلود فایل&lt;/a&gt;</t>
  </si>
  <si>
    <t>علوم قرآن و حدیث گرایش تاریخ اسلام</t>
  </si>
  <si>
    <t>&lt;a href="http://hes.msrt.ir/GetFile.php?ClassName=Education&amp;amp;FileIndex=Educ_6497&amp;amp;URL=/T_Education/Educ_6497_0.pdf" title="دانلود فایل"&gt;دانلود فایل&lt;/a&gt;</t>
  </si>
  <si>
    <t>علوم قرآن و حدیث گرایش علوم رجال و تراجم</t>
  </si>
  <si>
    <t>&lt;a href="http://hes.msrt.ir/GetFile.php?ClassName=Education&amp;amp;FileIndex=Educ_6496&amp;amp;URL=/T_Education/Educ_6496_0.pdf" title="دانلود فایل"&gt;دانلود فایل&lt;/a&gt;</t>
  </si>
  <si>
    <t>علوم قرآن و حدیث گرایش علوم قرآن</t>
  </si>
  <si>
    <t>&lt;a href="http://hes.msrt.ir/GetFile.php?ClassName=Education&amp;amp;FileIndex=Educ_6494&amp;amp;URL=/T_Education/Educ_6494_0.pdf" title="دانلود فایل"&gt;دانلود فایل&lt;/a&gt;</t>
  </si>
  <si>
    <t>علوم قرآن وحدیث</t>
  </si>
  <si>
    <t>&lt;a href="http://hes.msrt.ir/GetFile.php?ClassName=Education&amp;amp;FileIndex=Educ_6597&amp;amp;URL=/T_Education/Educ_6597_0.pdf" title="دانلود فایل"&gt;دانلود فایل&lt;/a&gt;</t>
  </si>
  <si>
    <t>علوم قرآنی</t>
  </si>
  <si>
    <t>&lt;a href="http://hes.msrt.ir/GetFile.php?ClassName=Education&amp;amp;FileIndex=Educ_6316&amp;amp;URL=/T_Education/Educ_6316_0.pdf" title="دانلود فایل"&gt;دانلود فایل&lt;/a&gt;</t>
  </si>
  <si>
    <t>&lt;a href="http://hes.msrt.ir/GetFile.php?ClassName=Education&amp;amp;FileIndex=_1670242964&amp;amp;URL=/T_Education/_1670242964_1.pdf" title="دانلود فایل"&gt;دانلود فایل&lt;/a&gt;</t>
  </si>
  <si>
    <t>علوم قرآنی و حدیث</t>
  </si>
  <si>
    <t>&lt;a href="http://hes.msrt.ir/GetFile.php?ClassName=Education&amp;amp;FileIndex=_1571131920&amp;amp;URL=/T_Education/_1571131920_1.pdf" title="دانلود فایل"&gt;دانلود فایل&lt;/a&gt;</t>
  </si>
  <si>
    <t>علوم قرآنی گرایش ادبی</t>
  </si>
  <si>
    <t>&lt;a href="http://hes.msrt.ir/GetFile.php?ClassName=Education&amp;amp;FileIndex=_1552993356&amp;amp;URL=/T_Education/_1552993356_1.pdf" title="دانلود فایل"&gt;دانلود فایل&lt;/a&gt;</t>
  </si>
  <si>
    <t>علوم قرآنی گرایش اعجاز</t>
  </si>
  <si>
    <t>&lt;a href="http://hes.msrt.ir/GetFile.php?ClassName=Education&amp;amp;FileIndex=_1552989664&amp;amp;URL=/T_Education/_1552989664_1.pdf" title="دانلود فایل"&gt;دانلود فایل&lt;/a&gt;</t>
  </si>
  <si>
    <t>علوم قرآنی گرایش علوم قرآن مجید</t>
  </si>
  <si>
    <t>&lt;a href="http://hes.msrt.ir/GetFile.php?ClassName=Education&amp;amp;FileIndex=Educ_13107&amp;amp;URL=/T_Education/Educ_13107_0.pdf" title="دانلود فایل"&gt;دانلود فایل&lt;/a&gt;</t>
  </si>
  <si>
    <t>علوم قرآنی گرایش مستشرقان</t>
  </si>
  <si>
    <t>&lt;a href="http://hes.msrt.ir/GetFile.php?ClassName=Education&amp;amp;FileIndex=_1552993185&amp;amp;URL=/T_Education/_1552993185_1.pdf" title="دانلود فایل"&gt;دانلود فایل&lt;/a&gt;</t>
  </si>
  <si>
    <t>علوم قضایی</t>
  </si>
  <si>
    <t>&lt;a href="http://hes.msrt.ir/GetFile.php?ClassName=Education&amp;amp;FileIndex=Educ_6124&amp;amp;URL=/T_Education/Educ_6124_0.pdf" title="دانلود فایل"&gt;دانلود فایل&lt;/a&gt;</t>
  </si>
  <si>
    <t>&lt;a href="http://hes.msrt.ir/GetFile.php?ClassName=Education&amp;amp;FileIndex=Educ_6446&amp;amp;URL=/T_Education/Educ_6446_0.pdf" title="دانلود فایل"&gt;دانلود فایل&lt;/a&gt;</t>
  </si>
  <si>
    <t>&lt;a href="http://hes.msrt.ir/GetFile.php?ClassName=Education&amp;amp;FileIndex=Educ_6448&amp;amp;URL=/T_Education/Educ_6448_0.pdf" title="دانلود فایل"&gt;دانلود فایل&lt;/a&gt;</t>
  </si>
  <si>
    <t>&lt;a href="http://hes.msrt.ir/GetFile.php?ClassName=Education&amp;amp;FileIndex=_1663758514&amp;amp;URL=/T_Education/_1663758514_1.pdf" title="دانلود فایل"&gt;دانلود فایل&lt;/a&gt;</t>
  </si>
  <si>
    <t>علوم قضایی گرایش حقوق تجارت</t>
  </si>
  <si>
    <t>&lt;a href="http://hes.msrt.ir/GetFile.php?ClassName=Education&amp;amp;FileIndex=Educ_6162&amp;amp;URL=/T_Education/Educ_6162_0.pdf" title="دانلود فایل"&gt;دانلود فایل&lt;/a&gt;</t>
  </si>
  <si>
    <t>علوم قضایی گرایش حقوق ثبت</t>
  </si>
  <si>
    <t>&lt;a href="http://hes.msrt.ir/GetFile.php?ClassName=Education&amp;amp;FileIndex=Educ_6163&amp;amp;URL=/T_Education/Educ_6163_0.pdf" title="دانلود فایل"&gt;دانلود فایل&lt;/a&gt;</t>
  </si>
  <si>
    <t>علوم قضایی گرایش حقوق جزا وجرم شناسی</t>
  </si>
  <si>
    <t>&lt;a href="http://hes.msrt.ir/GetFile.php?ClassName=Education&amp;amp;FileIndex=Educ_6161&amp;amp;URL=/T_Education/Educ_6161_0.pdf" title="دانلود فایل"&gt;دانلود فایل&lt;/a&gt;</t>
  </si>
  <si>
    <t>علوم قضایی گرایش حقوق خانواده</t>
  </si>
  <si>
    <t>&lt;a href="http://hes.msrt.ir/GetFile.php?ClassName=Education&amp;amp;FileIndex=Educ_6164&amp;amp;URL=/T_Education/Educ_6164_0.pdf" title="دانلود فایل"&gt;دانلود فایل&lt;/a&gt;</t>
  </si>
  <si>
    <t>علوم قضایی گرایش حقوق خصوصی</t>
  </si>
  <si>
    <t>&lt;a href="http://hes.msrt.ir/GetFile.php?ClassName=Education&amp;amp;FileIndex=Educ_6159&amp;amp;URL=/T_Education/Educ_6159_0.pdf" title="دانلود فایل"&gt;دانلود فایل&lt;/a&gt;</t>
  </si>
  <si>
    <t>علوم قضایی گرایش حقوق عمومی</t>
  </si>
  <si>
    <t>&lt;a href="http://hes.msrt.ir/GetFile.php?ClassName=Education&amp;amp;FileIndex=Educ_6160&amp;amp;URL=/T_Education/Educ_6160_0.pdf" title="دانلود فایل"&gt;دانلود فایل&lt;/a&gt;</t>
  </si>
  <si>
    <t>علوم محیط زیست</t>
  </si>
  <si>
    <t>&lt;a href="http://hes.msrt.ir/GetFile.php?ClassName=Education&amp;amp;FileIndex=_1595065576&amp;amp;URL=/T_Education/_1595065576_1.pdf" title="دانلود فایل"&gt;دانلود فایل&lt;/a&gt;</t>
  </si>
  <si>
    <t>&lt;a href="http://hes.msrt.ir/GetFile.php?ClassName=Education&amp;amp;FileIndex=Educ_2117&amp;amp;URL=/T_Education/Educ_2117_0.pdf" title="دانلود فایل"&gt;دانلود فایل&lt;/a&gt;</t>
  </si>
  <si>
    <t>علوم مرتع</t>
  </si>
  <si>
    <t>&lt;a href="http://hes.msrt.ir/GetFile.php?ClassName=Education&amp;amp;FileIndex=Educ_3056&amp;amp;URL=/T_Education/Educ_3056_0.pdf" title="دانلود فایل"&gt;دانلود فایل&lt;/a&gt;</t>
  </si>
  <si>
    <t>&lt;a href="http://hes.msrt.ir/GetFile.php?ClassName=Education&amp;amp;FileIndex=1510122264&amp;amp;URL=/T_Education/1510122264_0.pdf" title="دانلود فایل"&gt;دانلود فایل&lt;/a&gt;</t>
  </si>
  <si>
    <t>&lt;a href="http://hes.msrt.ir/GetFile.php?ClassName=Education&amp;amp;FileIndex=Educ_1216&amp;amp;URL=/T_Education/Educ_1216_0.pdf" title="دانلود فایل"&gt;دانلود فایل&lt;/a&gt;</t>
  </si>
  <si>
    <t>علوم مهندسی گرایش ریاضی مهندسی</t>
  </si>
  <si>
    <t>&lt;a href="http://hes.msrt.ir/GetFile.php?ClassName=Education&amp;amp;FileIndex=Educ_1218&amp;amp;URL=/T_Education/Educ_1218_0.pdf" title="دانلود فایل"&gt;دانلود فایل&lt;/a&gt;</t>
  </si>
  <si>
    <t>علوم مهندسی گرایش علوم مهندسی زیست محیطی</t>
  </si>
  <si>
    <t>&lt;a href="http://hes.msrt.ir/GetFile.php?ClassName=Education&amp;amp;FileIndex=Educ_1220&amp;amp;URL=/T_Education/Educ_1220_0.pdf" title="دانلود فایل"&gt;دانلود فایل&lt;/a&gt;</t>
  </si>
  <si>
    <t>علوم مهندسی گرایش علوم مهندسی محاسباتی</t>
  </si>
  <si>
    <t>&lt;a href="http://hes.msrt.ir/GetFile.php?ClassName=Education&amp;amp;FileIndex=Educ_1217&amp;amp;URL=/T_Education/Educ_1217_0.pdf" title="دانلود فایل"&gt;دانلود فایل&lt;/a&gt;</t>
  </si>
  <si>
    <t>علوم مهندسی گرایش فیزیک مهندسی</t>
  </si>
  <si>
    <t>&lt;a href="http://hes.msrt.ir/GetFile.php?ClassName=Education&amp;amp;FileIndex=Educ_1219&amp;amp;URL=/T_Education/Educ_1219_0.pdf" title="دانلود فایل"&gt;دانلود فایل&lt;/a&gt;</t>
  </si>
  <si>
    <t>علوم نظامی</t>
  </si>
  <si>
    <t>&lt;a href="http://hes.msrt.ir/GetFile.php?ClassName=Education&amp;amp;FileIndex=1530083092&amp;amp;URL=/T_Education/1530083092_1.pdf" title="دانلود فایل"&gt;دانلود فایل&lt;/a&gt;</t>
  </si>
  <si>
    <t>علوم و  فناوری های میکروبی گرایش کنترل کیفی میکربی</t>
  </si>
  <si>
    <t>&lt;a href="http://hes.msrt.ir/GetFile.php?ClassName=Education&amp;amp;FileIndex=Educ_2120&amp;amp;URL=/T_Education/Educ_2120_0.pdf" title="دانلود فایل"&gt;دانلود فایل&lt;/a&gt;</t>
  </si>
  <si>
    <t>علوم و تکنولوژی بذر</t>
  </si>
  <si>
    <t>&lt;a href="http://hes.msrt.ir/GetFile.php?ClassName=Education&amp;amp;FileIndex=Educ_3057&amp;amp;URL=/T_Education/Educ_3057_0.pdf" title="دانلود فایل"&gt;دانلود فایل&lt;/a&gt;</t>
  </si>
  <si>
    <t>&lt;a href="http://hes.msrt.ir/GetFile.php?ClassName=Education&amp;amp;FileIndex=Educ_3135&amp;amp;URL=/T_Education/Educ_3135_0.pdf" title="دانلود فایل"&gt;دانلود فایل&lt;/a&gt;</t>
  </si>
  <si>
    <t>علوم و تکنولوژی پلیمر</t>
  </si>
  <si>
    <t>1372/03/02</t>
  </si>
  <si>
    <t>&lt;a href="http://hes.msrt.ir/GetFile.php?ClassName=Education&amp;amp;FileIndex=Educ_1043&amp;amp;URL=/T_Education/Educ_1043_0.pdf" title="دانلود فایل"&gt;دانلود فایل&lt;/a&gt;</t>
  </si>
  <si>
    <t>علوم و صنایع غذایی گرایش تکنولوژی مواد غذایی</t>
  </si>
  <si>
    <t>&lt;a href="http://hes.msrt.ir/GetFile.php?ClassName=Education&amp;amp;FileIndex=Educ_3059&amp;amp;URL=/T_Education/Educ_3059_0.pdf" title="دانلود فایل"&gt;دانلود فایل&lt;/a&gt;</t>
  </si>
  <si>
    <t>علوم و صنایع غذایی گرایش شیمی مواد غذایی</t>
  </si>
  <si>
    <t>&lt;a href="http://hes.msrt.ir/GetFile.php?ClassName=Education&amp;amp;FileIndex=Educ_3060&amp;amp;URL=/T_Education/Educ_3060_0.pdf" title="دانلود فایل"&gt;دانلود فایل&lt;/a&gt;</t>
  </si>
  <si>
    <t>علوم و صنایع غذایی گرایش مهندسی مواد و طراحی صنایع غذایی</t>
  </si>
  <si>
    <t>&lt;a href="http://hes.msrt.ir/GetFile.php?ClassName=Education&amp;amp;FileIndex=Educ_3062&amp;amp;URL=/T_Education/Educ_3062_0.pdf" title="دانلود فایل"&gt;دانلود فایل&lt;/a&gt;</t>
  </si>
  <si>
    <t>علوم و صنایع غذایی گرایش میکروبیولوژی مواد غذایی</t>
  </si>
  <si>
    <t>&lt;a href="http://hes.msrt.ir/GetFile.php?ClassName=Education&amp;amp;FileIndex=Educ_3061&amp;amp;URL=/T_Education/Educ_3061_0.pdf" title="دانلود فایل"&gt;دانلود فایل&lt;/a&gt;</t>
  </si>
  <si>
    <t>علوم و صنایع چوب</t>
  </si>
  <si>
    <t>&lt;a href="http://hes.msrt.ir/GetFile.php?ClassName=Education&amp;amp;FileIndex=Educ_3036&amp;amp;URL=/T_Education/Educ_3036_0.pdf" title="دانلود فایل"&gt;دانلود فایل&lt;/a&gt;</t>
  </si>
  <si>
    <t>علوم و فناوری شبکه</t>
  </si>
  <si>
    <t>فناوری اطلاعات</t>
  </si>
  <si>
    <t>&lt;a href="http://hes.msrt.ir/GetFile.php?ClassName=Education&amp;amp;FileIndex=1537173961&amp;amp;URL=/T_Education/1537173961_1.pdf" title="دانلود فایل"&gt;دانلود فایل&lt;/a&gt;</t>
  </si>
  <si>
    <t>علوم و فناوری های میکروبی گرایش تولید فرآورده های زیستی</t>
  </si>
  <si>
    <t>&lt;a href="http://hes.msrt.ir/GetFile.php?ClassName=Education&amp;amp;FileIndex=Educ_2119&amp;amp;URL=/T_Education/Educ_2119_0.pdf" title="دانلود فایل"&gt;دانلود فایل&lt;/a&gt;</t>
  </si>
  <si>
    <t>علوم و فناوری های میکروبی گرایش کاربردهای زیست محیطی</t>
  </si>
  <si>
    <t>&lt;a href="http://hes.msrt.ir/GetFile.php?ClassName=Education&amp;amp;FileIndex=Educ_2121&amp;amp;URL=/T_Education/Educ_2121_0.pdf" title="دانلود فایل"&gt;دانلود فایل&lt;/a&gt;</t>
  </si>
  <si>
    <t>علوم و فنون قرائات</t>
  </si>
  <si>
    <t>&lt;a href="http://hes.msrt.ir/GetFile.php?ClassName=Education&amp;amp;FileIndex=_1639824331&amp;amp;URL=/T_Education/_1639824331_1.pdf" title="دانلود فایل"&gt;دانلود فایل&lt;/a&gt;</t>
  </si>
  <si>
    <t>&lt;a href="http://hes.msrt.ir/GetFile.php?ClassName=Education&amp;amp;FileIndex=Educ_6318&amp;amp;URL=/T_Education/Educ_6318_0.pdf" title="دانلود فایل"&gt;دانلود فایل&lt;/a&gt;</t>
  </si>
  <si>
    <t>علوم و فنون مرزبانی</t>
  </si>
  <si>
    <t>&lt;a href="http://hes.msrt.ir/GetFile.php?ClassName=Education&amp;amp;FileIndex=_1571041014&amp;amp;URL=/T_Education/_1571041014_1.pdf" title="دانلود فایل"&gt;دانلود فایل&lt;/a&gt;</t>
  </si>
  <si>
    <t>علوم و معارف دفاع مقدس</t>
  </si>
  <si>
    <t>&lt;a href="http://hes.msrt.ir/GetFile.php?ClassName=Education&amp;amp;FileIndex=Educ_13108&amp;amp;URL=/T_Education/Educ_13108_0.pdf" title="دانلود فایل"&gt;دانلود فایل&lt;/a&gt;</t>
  </si>
  <si>
    <t>علوم و معارف قرآن</t>
  </si>
  <si>
    <t>&lt;a href="http://hes.msrt.ir/GetFile.php?ClassName=Education&amp;amp;FileIndex=Educ_13109&amp;amp;URL=/T_Education/Educ_13109_0.pdf" title="دانلود فایل"&gt;دانلود فایل&lt;/a&gt;</t>
  </si>
  <si>
    <t>علوم و معارف قرآن گرایش تفسیر اجتماعی</t>
  </si>
  <si>
    <t>&lt;a href="http://hes.msrt.ir/GetFile.php?ClassName=Education&amp;amp;FileIndex=_1627203039&amp;amp;URL=/T_Education/_1627203039_1.pdf" title="دانلود فایل"&gt;دانلود فایل&lt;/a&gt;</t>
  </si>
  <si>
    <t>&lt;a href="http://hes.msrt.ir/GetFile.php?ClassName=Education&amp;amp;FileIndex=_1551524308&amp;amp;URL=/T_Education/_1551524308_1.pdf" title="دانلود فایل"&gt;دانلود فایل&lt;/a&gt;</t>
  </si>
  <si>
    <t>علوم و معارف نهج البلاغه</t>
  </si>
  <si>
    <t>&lt;a href="http://hes.msrt.ir/GetFile.php?ClassName=Education&amp;amp;FileIndex=Educ_13019&amp;amp;URL=/T_Education/Educ_13019_0.pdf" title="دانلود فایل"&gt;دانلود فایل&lt;/a&gt;</t>
  </si>
  <si>
    <t>&lt;a href="http://hes.msrt.ir/GetFile.php?ClassName=Education&amp;amp;FileIndex=_1627204203&amp;amp;URL=/T_Education/_1627204203_1.pdf" title="دانلود فایل"&gt;دانلود فایل&lt;/a&gt;</t>
  </si>
  <si>
    <t>&lt;a href="http://hes.msrt.ir/GetFile.php?ClassName=Education&amp;amp;FileIndex=Educ_13083&amp;amp;URL=/T_Education/Educ_13083_0.pdf" title="دانلود فایل"&gt;دانلود فایل&lt;/a&gt;</t>
  </si>
  <si>
    <t>&lt;a href="http://hes.msrt.ir/GetFile.php?ClassName=Education&amp;amp;FileIndex=_1630490286&amp;amp;URL=/T_Education/_1630490286_1.pdf" title="دانلود فایل"&gt;دانلود فایل&lt;/a&gt;</t>
  </si>
  <si>
    <t>1391/11/08</t>
  </si>
  <si>
    <t>&lt;a href="http://hes.msrt.ir/GetFile.php?ClassName=Education&amp;amp;FileIndex=Educ_3212&amp;amp;URL=/T_Education/Educ_3212_0.pdf" title="دانلود فایل"&gt;دانلود فایل&lt;/a&gt;</t>
  </si>
  <si>
    <t>علوم و مهندسی آب - آبیاری و زهکشی</t>
  </si>
  <si>
    <t>&lt;a href="http://hes.msrt.ir/GetFile.php?ClassName=Education&amp;amp;FileIndex=1495263042&amp;amp;URL=/T_Education/1495263042_0.pdf" title="دانلود فایل"&gt;دانلود فایل&lt;/a&gt;</t>
  </si>
  <si>
    <t>علوم و مهندسی آب گرایش آبیاری و زهکشی</t>
  </si>
  <si>
    <t>&lt;a href="http://hes.msrt.ir/GetFile.php?ClassName=Education&amp;amp;FileIndex=1497076158&amp;amp;URL=/T_Education/1497076158_0.pdf" title="دانلود فایل"&gt;دانلود فایل&lt;/a&gt;</t>
  </si>
  <si>
    <t>علوم و مهندسی آب گرایش آثار و سازه های تاریخی آب</t>
  </si>
  <si>
    <t>&lt;a href="http://hes.msrt.ir/GetFile.php?ClassName=Education&amp;amp;FileIndex=1497080686&amp;amp;URL=/T_Education/1497080686_0.pdf" title="دانلود فایل"&gt;دانلود فایل&lt;/a&gt;</t>
  </si>
  <si>
    <t>علوم و مهندسی آب گرایش رودخانه و اکوسیستم های آبی</t>
  </si>
  <si>
    <t>&lt;a href="http://hes.msrt.ir/GetFile.php?ClassName=Education&amp;amp;FileIndex=1497078982&amp;amp;URL=/T_Education/1497078982_0.pdf" title="دانلود فایل"&gt;دانلود فایل&lt;/a&gt;</t>
  </si>
  <si>
    <t>علوم و مهندسی آب گرایش سازه های آبی</t>
  </si>
  <si>
    <t>&lt;a href="http://hes.msrt.ir/GetFile.php?ClassName=Education&amp;amp;FileIndex=1496739522&amp;amp;URL=/T_Education/1496739522_0.pdf" title="دانلود فایل"&gt;دانلود فایل&lt;/a&gt;</t>
  </si>
  <si>
    <t>علوم و مهندسی آب گرایش مدیریت و برنامه ریزی منابع آب</t>
  </si>
  <si>
    <t>&lt;a href="http://hes.msrt.ir/GetFile.php?ClassName=Education&amp;amp;FileIndex=1497079604&amp;amp;URL=/T_Education/1497079604_0.pdf" title="دانلود فایل"&gt;دانلود فایل&lt;/a&gt;</t>
  </si>
  <si>
    <t>علوم و مهندسی آب گرایش منابع آب</t>
  </si>
  <si>
    <t>&lt;a href="http://hes.msrt.ir/GetFile.php?ClassName=Education&amp;amp;FileIndex=1497076662&amp;amp;URL=/T_Education/1497076662_0.pdf" title="دانلود فایل"&gt;دانلود فایل&lt;/a&gt;</t>
  </si>
  <si>
    <t>علوم و مهندسی آب گرایش هواشناسی کشاورزی</t>
  </si>
  <si>
    <t>&lt;a href="http://hes.msrt.ir/GetFile.php?ClassName=Education&amp;amp;FileIndex=1497077282&amp;amp;URL=/T_Education/1497077282_0.pdf" title="دانلود فایل"&gt;دانلود فایل&lt;/a&gt;</t>
  </si>
  <si>
    <t>علوم و مهندسی آب گرایش هیدرو انفورماتیک</t>
  </si>
  <si>
    <t>&lt;a href="http://hes.msrt.ir/GetFile.php?ClassName=Education&amp;amp;FileIndex=1497077664&amp;amp;URL=/T_Education/1497077664_0.pdf" title="دانلود فایل"&gt;دانلود فایل&lt;/a&gt;</t>
  </si>
  <si>
    <t>علوم و مهندسی آب-آثار وسازه های تاریخی آب</t>
  </si>
  <si>
    <t>&lt;a href="http://hes.msrt.ir/GetFile.php?ClassName=Education&amp;amp;FileIndex=1495260028&amp;amp;URL=/T_Education/1495260028_0.pdf" title="دانلود فایل"&gt;دانلود فایل&lt;/a&gt;</t>
  </si>
  <si>
    <t>علوم و مهندسی آب-رودخانه و اکوسیستم های آبی</t>
  </si>
  <si>
    <t>&lt;a href="http://hes.msrt.ir/GetFile.php?ClassName=Education&amp;amp;FileIndex=1497082713&amp;amp;URL=/T_Education/1497082713_0.pdf" title="دانلود فایل"&gt;دانلود فایل&lt;/a&gt;</t>
  </si>
  <si>
    <t>علوم و مهندسی آب-سازه های آبی</t>
  </si>
  <si>
    <t>&lt;a href="http://hes.msrt.ir/GetFile.php?ClassName=Education&amp;amp;FileIndex=1495261230&amp;amp;URL=/T_Education/1495261230_0.pdf" title="دانلود فایل"&gt;دانلود فایل&lt;/a&gt;</t>
  </si>
  <si>
    <t>علوم و مهندسی آب-مدیریت و برنامه ریزی منابع آب</t>
  </si>
  <si>
    <t>&lt;a href="http://hes.msrt.ir/GetFile.php?ClassName=Education&amp;amp;FileIndex=1495262298&amp;amp;URL=/T_Education/1495262298_0.pdf" title="دانلود فایل"&gt;دانلود فایل&lt;/a&gt;</t>
  </si>
  <si>
    <t>علوم و مهندسی آب-منابع آب</t>
  </si>
  <si>
    <t>&lt;a href="http://hes.msrt.ir/GetFile.php?ClassName=Education&amp;amp;FileIndex=1495263611&amp;amp;URL=/T_Education/1495263611_0.pdf" title="دانلود فایل"&gt;دانلود فایل&lt;/a&gt;</t>
  </si>
  <si>
    <t>علوم و مهندسی آب-هواشناسی کشاورزی</t>
  </si>
  <si>
    <t>&lt;a href="http://hes.msrt.ir/GetFile.php?ClassName=Education&amp;amp;FileIndex=1495264590&amp;amp;URL=/T_Education/1495264590_0.pdf" title="دانلود فایل"&gt;دانلود فایل&lt;/a&gt;</t>
  </si>
  <si>
    <t>علوم و مهندسی آب-هیدروانفورماتیک</t>
  </si>
  <si>
    <t>&lt;a href="http://hes.msrt.ir/GetFile.php?ClassName=Education&amp;amp;FileIndex=1495009414&amp;amp;URL=/T_Education/1495009414_0.pdf" title="دانلود فایل"&gt;دانلود فایل&lt;/a&gt;</t>
  </si>
  <si>
    <t>علوم و مهندسی آبخیز با  گرایش  حفاظت و آب و خاک</t>
  </si>
  <si>
    <t>&lt;a href="http://hes.msrt.ir/GetFile.php?ClassName=Education&amp;amp;FileIndex=1477478137&amp;amp;URL=/T_Education/1477478137_0.pdf" title="دانلود فایل"&gt;دانلود فایل&lt;/a&gt;</t>
  </si>
  <si>
    <t>علوم و مهندسی آبخیز گرایش آبخیزداری شهری</t>
  </si>
  <si>
    <t>&lt;a href="http://hes.msrt.ir/GetFile.php?ClassName=Education&amp;amp;FileIndex=1484725891&amp;amp;URL=/T_Education/1484725891_0.pdf" title="دانلود فایل"&gt;دانلود فایل&lt;/a&gt;</t>
  </si>
  <si>
    <t>علوم و مهندسی آبخیز گرایش حفاظت آب و خاک</t>
  </si>
  <si>
    <t>علوم و مهندسی آبخیز گرایش سیلاب و رودخانه</t>
  </si>
  <si>
    <t>علوم و مهندسی آبخیز گرایش مدیریت حوزه های آبخیز</t>
  </si>
  <si>
    <t>&lt;a href="http://hes.msrt.ir/GetFile.php?ClassName=Education&amp;amp;FileIndex=1477479734&amp;amp;URL=/T_Education/1477479734_0.pdf" title="دانلود فایل"&gt;دانلود فایل&lt;/a&gt;</t>
  </si>
  <si>
    <t>علوم و مهندسی آبخیزداری گرایش آب</t>
  </si>
  <si>
    <t>&lt;a href="http://hes.msrt.ir/GetFile.php?ClassName=Education&amp;amp;FileIndex=Educ_3063&amp;amp;URL=/T_Education/Educ_3063_0.pdf" title="دانلود فایل"&gt;دانلود فایل&lt;/a&gt;</t>
  </si>
  <si>
    <t>علوم و مهندسی آبخیزداری گرایش زمین</t>
  </si>
  <si>
    <t>علوم و مهندسی اعصاب گرایش علوم اعصاب سیستم</t>
  </si>
  <si>
    <t>1399/11/21</t>
  </si>
  <si>
    <t>&lt;a href="http://hes.msrt.ir/GetFile.php?ClassName=Education&amp;amp;FileIndex=_1634108266&amp;amp;URL=/T_Education/_1634108266_1.pdf" title="دانلود فایل"&gt;دانلود فایل&lt;/a&gt;</t>
  </si>
  <si>
    <t>علوم و مهندسی اعصاب گرایش مهندسی اعصاب</t>
  </si>
  <si>
    <t>علوم و مهندسی باغبانی</t>
  </si>
  <si>
    <t>&lt;a href="http://hes.msrt.ir/GetFile.php?ClassName=Education&amp;amp;FileIndex=1502266264&amp;amp;URL=/T_Education/1502266264_0.pdf" title="دانلود فایل"&gt;دانلود فایل&lt;/a&gt;</t>
  </si>
  <si>
    <t>علوم و مهندسی باغبانی گرایش اصلاح و بیوتکنولوژی گیاهان باغبانی</t>
  </si>
  <si>
    <t>&lt;a href="http://hes.msrt.ir/GetFile.php?ClassName=Education&amp;amp;FileIndex=1477810655&amp;amp;URL=/T_Education/1477810655_0.pdf" title="دانلود فایل"&gt;دانلود فایل&lt;/a&gt;</t>
  </si>
  <si>
    <t>علوم و مهندسی باغبانی گرایش تولید محصولات گلخانه ای</t>
  </si>
  <si>
    <t>&lt;a href="http://hes.msrt.ir/GetFile.php?ClassName=Education&amp;amp;FileIndex=1478948335&amp;amp;URL=/T_Education/1478948335_0.pdf" title="دانلود فایل"&gt;دانلود فایل&lt;/a&gt;</t>
  </si>
  <si>
    <t>علوم و مهندسی باغبانی گرایش درختان میوه</t>
  </si>
  <si>
    <t>&lt;a href="http://hes.msrt.ir/GetFile.php?ClassName=Education&amp;amp;FileIndex=1478941597&amp;amp;URL=/T_Education/1478941597_0.pdf" title="دانلود فایل"&gt;دانلود فایل&lt;/a&gt;</t>
  </si>
  <si>
    <t>علوم و مهندسی باغبانی گرایش سبزی ها</t>
  </si>
  <si>
    <t>&lt;a href="http://hes.msrt.ir/GetFile.php?ClassName=Education&amp;amp;FileIndex=1478942627&amp;amp;URL=/T_Education/1478942627_0.pdf" title="دانلود فایل"&gt;دانلود فایل&lt;/a&gt;</t>
  </si>
  <si>
    <t>علوم و مهندسی باغبانی گرایش فیزیولوژی تولید و پس از برداشت گیاهان باغبانی</t>
  </si>
  <si>
    <t>&lt;a href="http://hes.msrt.ir/GetFile.php?ClassName=Education&amp;amp;FileIndex=1477810437&amp;amp;URL=/T_Education/1477810437_0.pdf" title="دانلود فایل"&gt;دانلود فایل&lt;/a&gt;</t>
  </si>
  <si>
    <t>علوم و مهندسی باغبانی گرایش گیاهان دارویی</t>
  </si>
  <si>
    <t>&lt;a href="http://hes.msrt.ir/GetFile.php?ClassName=Education&amp;amp;FileIndex=1478948158&amp;amp;URL=/T_Education/1478948158_0.pdf" title="دانلود فایل"&gt;دانلود فایل&lt;/a&gt;</t>
  </si>
  <si>
    <t>علوم و مهندسی باغبانی گرایش گیاهان زینتی</t>
  </si>
  <si>
    <t>&lt;a href="http://hes.msrt.ir/GetFile.php?ClassName=Education&amp;amp;FileIndex=1478943716&amp;amp;URL=/T_Education/1478943716_0.pdf" title="دانلود فایل"&gt;دانلود فایل&lt;/a&gt;</t>
  </si>
  <si>
    <t>علوم و مهندسی جنگل</t>
  </si>
  <si>
    <t>&lt;a href="http://hes.msrt.ir/GetFile.php?ClassName=Education&amp;amp;FileIndex=1489312360&amp;amp;URL=/T_Education/1489312360_0.pdf" title="دانلود فایل"&gt;دانلود فایل&lt;/a&gt;</t>
  </si>
  <si>
    <t>علوم و مهندسی جنگل گرایش علوم زیستی جنگل</t>
  </si>
  <si>
    <t>&lt;a href="http://hes.msrt.ir/GetFile.php?ClassName=Education&amp;amp;FileIndex=1477812246&amp;amp;URL=/T_Education/1477812246_0.pdf" title="دانلود فایل"&gt;دانلود فایل&lt;/a&gt;</t>
  </si>
  <si>
    <t>&lt;a href="http://hes.msrt.ir/GetFile.php?ClassName=Education&amp;amp;FileIndex=1477824238&amp;amp;URL=/T_Education/1477824238_0.pdf" title="دانلود فایل"&gt;دانلود فایل&lt;/a&gt;</t>
  </si>
  <si>
    <t>علوم و مهندسی جنگل گرایش عمران و بهره برداری جنگل</t>
  </si>
  <si>
    <t>&lt;a href="http://hes.msrt.ir/GetFile.php?ClassName=Education&amp;amp;FileIndex=1477812436&amp;amp;URL=/T_Education/1477812436_0.pdf" title="دانلود فایل"&gt;دانلود فایل&lt;/a&gt;</t>
  </si>
  <si>
    <t>&lt;a href="http://hes.msrt.ir/GetFile.php?ClassName=Education&amp;amp;FileIndex=1477824551&amp;amp;URL=/T_Education/1477824551_0.pdf" title="دانلود فایل"&gt;دانلود فایل&lt;/a&gt;</t>
  </si>
  <si>
    <t>علوم و مهندسی جنگل گرایش مدیریت جنگل</t>
  </si>
  <si>
    <t>&lt;a href="http://hes.msrt.ir/GetFile.php?ClassName=Education&amp;amp;FileIndex=1477812077&amp;amp;URL=/T_Education/1477812077_0.pdf" title="دانلود فایل"&gt;دانلود فایل&lt;/a&gt;</t>
  </si>
  <si>
    <t>&lt;a href="http://hes.msrt.ir/GetFile.php?ClassName=Education&amp;amp;FileIndex=1477823805&amp;amp;URL=/T_Education/1477823805_0.pdf" title="دانلود فایل"&gt;دانلود فایل&lt;/a&gt;</t>
  </si>
  <si>
    <t>علوم و مهندسی شیلات</t>
  </si>
  <si>
    <t>&lt;a href="http://hes.msrt.ir/GetFile.php?ClassName=Education&amp;amp;FileIndex=1489470951&amp;amp;URL=/T_Education/1489470951_0.pdf" title="دانلود فایل"&gt;دانلود فایل&lt;/a&gt;</t>
  </si>
  <si>
    <t>علوم و مهندسی شیلات فرآوری محصولات شیلاتی</t>
  </si>
  <si>
    <t>&lt;a href="http://hes.msrt.ir/GetFile.php?ClassName=Education&amp;amp;FileIndex=1484724646&amp;amp;URL=/T_Education/1484724646_0.pdf" title="دانلود فایل"&gt;دانلود فایل&lt;/a&gt;</t>
  </si>
  <si>
    <t>علوم و مهندسی شیلات گرایش بو م شناسی آبزیان</t>
  </si>
  <si>
    <t>&lt;a href="http://hes.msrt.ir/GetFile.php?ClassName=Education&amp;amp;FileIndex=1484722702&amp;amp;URL=/T_Education/1484722702_0.pdf" title="دانلود فایل"&gt;دانلود فایل&lt;/a&gt;</t>
  </si>
  <si>
    <t>علوم و مهندسی شیلات گرایش بیوتکنولوژی آبزیان</t>
  </si>
  <si>
    <t>علوم و مهندسی شیلات گرایش تغذیه آبزیان</t>
  </si>
  <si>
    <t>علوم و مهندسی شیلات گرایش تکثیر و پرورش آبزیان</t>
  </si>
  <si>
    <t>&lt;a href="http://hes.msrt.ir/GetFile.php?ClassName=Education&amp;amp;FileIndex=1478499172&amp;amp;URL=/T_Education/1478499172_0.pdf" title="دانلود فایل"&gt;دانلود فایل&lt;/a&gt;</t>
  </si>
  <si>
    <t>&lt;a href="http://hes.msrt.ir/GetFile.php?ClassName=Education&amp;amp;FileIndex=1484724453&amp;amp;URL=/T_Education/1484724453_0.pdf" title="دانلود فایل"&gt;دانلود فایل&lt;/a&gt;</t>
  </si>
  <si>
    <t>علوم و مهندسی شیلات گرایش صید و بهره برداری آبزیان</t>
  </si>
  <si>
    <t>علوم و مهندسی شیلات گرایش صید وبهره برداری آبزیان</t>
  </si>
  <si>
    <t>&lt;a href="http://hes.msrt.ir/GetFile.php?ClassName=Education&amp;amp;FileIndex=1478499656&amp;amp;URL=/T_Education/1478499656_0.pdf" title="دانلود فایل"&gt;دانلود فایل&lt;/a&gt;</t>
  </si>
  <si>
    <t>علوم و مهندسی شیلات گرایش فراوری محصولات شیلاتی</t>
  </si>
  <si>
    <t>&lt;a href="http://hes.msrt.ir/GetFile.php?ClassName=Education&amp;amp;FileIndex=1478500139&amp;amp;URL=/T_Education/1478500139_0.pdf" title="دانلود فایل"&gt;دانلود فایل&lt;/a&gt;</t>
  </si>
  <si>
    <t>علوم و مهندسی صنایع غذایی</t>
  </si>
  <si>
    <t>1392/02/29</t>
  </si>
  <si>
    <t>&lt;a href="http://hes.msrt.ir/GetFile.php?ClassName=Education&amp;amp;FileIndex=Educ_3213&amp;amp;URL=/T_Education/Educ_3213_0.pdf" title="دانلود فایل"&gt;دانلود فایل&lt;/a&gt;</t>
  </si>
  <si>
    <t>&lt;a href="http://hes.msrt.ir/GetFile.php?ClassName=Education&amp;amp;FileIndex=1509177865&amp;amp;URL=/T_Education/1509177865_0.pdf" title="دانلود فایل"&gt;دانلود فایل&lt;/a&gt;</t>
  </si>
  <si>
    <t>علوم و مهندسی صنایع غذایی گرایش زیست فناوری مواد غذایی</t>
  </si>
  <si>
    <t>&lt;a href="http://hes.msrt.ir/GetFile.php?ClassName=Education&amp;amp;FileIndex=1477813528&amp;amp;URL=/T_Education/1477813528_0.pdf" title="دانلود فایل"&gt;دانلود فایل&lt;/a&gt;</t>
  </si>
  <si>
    <t>&lt;a href="http://hes.msrt.ir/GetFile.php?ClassName=Education&amp;amp;FileIndex=1477814878&amp;amp;URL=/T_Education/1477814878_0.pdf" title="دانلود فایل"&gt;دانلود فایل&lt;/a&gt;</t>
  </si>
  <si>
    <t>علوم و مهندسی صنایع غذایی گرایش شیمی مواد غذایی</t>
  </si>
  <si>
    <t>&lt;a href="http://hes.msrt.ir/GetFile.php?ClassName=Education&amp;amp;FileIndex=1477813165&amp;amp;URL=/T_Education/1477813165_0.pdf" title="دانلود فایل"&gt;دانلود فایل&lt;/a&gt;</t>
  </si>
  <si>
    <t>&lt;a href="http://hes.msrt.ir/GetFile.php?ClassName=Education&amp;amp;FileIndex=1477814496&amp;amp;URL=/T_Education/1477814496_0.pdf" title="دانلود فایل"&gt;دانلود فایل&lt;/a&gt;</t>
  </si>
  <si>
    <t>علوم و مهندسی صنایع غذایی گرایش صنایع غذایی</t>
  </si>
  <si>
    <t>&lt;a href="http://hes.msrt.ir/GetFile.php?ClassName=Education&amp;amp;FileIndex=1477812992&amp;amp;URL=/T_Education/1477812992_0.pdf" title="دانلود فایل"&gt;دانلود فایل&lt;/a&gt;</t>
  </si>
  <si>
    <t>&lt;a href="http://hes.msrt.ir/GetFile.php?ClassName=Education&amp;amp;FileIndex=1477814250&amp;amp;URL=/T_Education/1477814250_0.pdf" title="دانلود فایل"&gt;دانلود فایل&lt;/a&gt;</t>
  </si>
  <si>
    <t>علوم و مهندسی صنایع غذایی گرایش فناوری مواد غذایی</t>
  </si>
  <si>
    <t>&lt;a href="http://hes.msrt.ir/GetFile.php?ClassName=Education&amp;amp;FileIndex=1477813339&amp;amp;URL=/T_Education/1477813339_0.pdf" title="دانلود فایل"&gt;دانلود فایل&lt;/a&gt;</t>
  </si>
  <si>
    <t>&lt;a href="http://hes.msrt.ir/GetFile.php?ClassName=Education&amp;amp;FileIndex=1477814661&amp;amp;URL=/T_Education/1477814661_0.pdf" title="دانلود فایل"&gt;دانلود فایل&lt;/a&gt;</t>
  </si>
  <si>
    <t>علوم و مهندسی محیط زیست</t>
  </si>
  <si>
    <t>&lt;a href="http://hes.msrt.ir/GetFile.php?ClassName=Education&amp;amp;FileIndex=1489310380&amp;amp;URL=/T_Education/1489310380_0.pdf" title="دانلود فایل"&gt;دانلود فایل&lt;/a&gt;</t>
  </si>
  <si>
    <t>&lt;a href="http://hes.msrt.ir/GetFile.php?ClassName=Education&amp;amp;FileIndex=1484720617&amp;amp;URL=/T_Education/1484720617_0.pdf" title="دانلود فایل"&gt;دانلود فایل&lt;/a&gt;</t>
  </si>
  <si>
    <t>علوم و مهندسی محیط زیست گرایش آلودگی محیط زیست</t>
  </si>
  <si>
    <t>&lt;a href="http://hes.msrt.ir/GetFile.php?ClassName=Education&amp;amp;FileIndex=1489310743&amp;amp;URL=/T_Education/1489310743_0.pdf" title="دانلود فایل"&gt;دانلود فایل&lt;/a&gt;</t>
  </si>
  <si>
    <t>علوم و مهندسی محیط زیست گرایش ارزیابی و آمایش سرزمین</t>
  </si>
  <si>
    <t>علوم و مهندسی محیط زیست گرایش مدیریت و حفاظت تنوع زیستی</t>
  </si>
  <si>
    <t>1394/10/27</t>
  </si>
  <si>
    <t>&lt;a href="http://hes.msrt.ir/GetFile.php?ClassName=Education&amp;amp;FileIndex=_1624342009&amp;amp;URL=/T_Education/_1624342009_1.pdf" title="دانلود فایل"&gt;دانلود فایل&lt;/a&gt;</t>
  </si>
  <si>
    <t>1395/12/21</t>
  </si>
  <si>
    <t>&lt;a href="http://hes.msrt.ir/GetFile.php?ClassName=Education&amp;amp;FileIndex=1502789848&amp;amp;URL=/T_Education/1502789848_0.pdf" title="دانلود فایل"&gt;دانلود فایل&lt;/a&gt;</t>
  </si>
  <si>
    <t>&lt;a href="http://hes.msrt.ir/GetFile.php?ClassName=Education&amp;amp;FileIndex=_1637479436&amp;amp;URL=/T_Education/_1637479436_1.pdf" title="دانلود فایل"&gt;دانلود فایل&lt;/a&gt;</t>
  </si>
  <si>
    <t>&lt;a href="http://hes.msrt.ir/GetFile.php?ClassName=Education&amp;amp;FileIndex=_1559400092&amp;amp;URL=/T_Education/_1559400092_1.pdf" title="دانلود فایل"&gt;دانلود فایل&lt;/a&gt;</t>
  </si>
  <si>
    <t>&lt;a href="http://hes.msrt.ir/GetFile.php?ClassName=Education&amp;amp;FileIndex=Educ_5326&amp;amp;URL=/T_Education/Educ_5326_0.pdf" title="دانلود فایل"&gt;دانلود فایل&lt;/a&gt;</t>
  </si>
  <si>
    <t>علوم ورزشی گرایش علوم انسانی ورزش</t>
  </si>
  <si>
    <t>&lt;a href="http://hes.msrt.ir/GetFile.php?ClassName=Education&amp;amp;FileIndex=1465814002&amp;amp;URL=/T_Education/1465814002_0.pdf" title="دانلود فایل"&gt;دانلود فایل&lt;/a&gt;</t>
  </si>
  <si>
    <t>علوم ورزشی گرایش علوم زیستی ورزش</t>
  </si>
  <si>
    <t>&lt;a href="http://hes.msrt.ir/GetFile.php?ClassName=Education&amp;amp;FileIndex=1465813797&amp;amp;URL=/T_Education/1465813797_0.pdf" title="دانلود فایل"&gt;دانلود فایل&lt;/a&gt;</t>
  </si>
  <si>
    <t>علوم ومهندسی خاک</t>
  </si>
  <si>
    <t>1392/03/19</t>
  </si>
  <si>
    <t>&lt;a href="http://hes.msrt.ir/GetFile.php?ClassName=Education&amp;amp;FileIndex=Educ_3214&amp;amp;URL=/T_Education/Educ_3214_0.pdf" title="دانلود فایل"&gt;دانلود فایل&lt;/a&gt;</t>
  </si>
  <si>
    <t>&lt;a href="http://hes.msrt.ir/GetFile.php?ClassName=Education&amp;amp;FileIndex=1505975647&amp;amp;URL=/T_Education/1505975647_0.pdf" title="دانلود فایل"&gt;دانلود فایل&lt;/a&gt;</t>
  </si>
  <si>
    <t>علوم ومهندسی شیلات گرایش بوم شناسی آبزیان</t>
  </si>
  <si>
    <t>&lt;a href="http://hes.msrt.ir/GetFile.php?ClassName=Education&amp;amp;FileIndex=1496127745&amp;amp;URL=/T_Education/1496127745_0.pdf" title="دانلود فایل"&gt;دانلود فایل&lt;/a&gt;</t>
  </si>
  <si>
    <t>علوم ومهندسی صنایع غذایی گرایش زیست فناوری مواد غذایی</t>
  </si>
  <si>
    <t>&lt;a href="http://hes.msrt.ir/GetFile.php?ClassName=Education&amp;amp;FileIndex=Educ_3104&amp;amp;URL=/T_Education/Educ_3104_0.pdf" title="دانلود فایل"&gt;دانلود فایل&lt;/a&gt;</t>
  </si>
  <si>
    <t>علوم ومهندسی صنایع غذایی گرایش صنایع غذایی</t>
  </si>
  <si>
    <t>علوم ومهندسی صنایع غذایی گرایش علوم مواد غذایی</t>
  </si>
  <si>
    <t>علوم ومهندسی صنایع غذایی گرایش فناوری مواد غذایی</t>
  </si>
  <si>
    <t>علوم ومهندسی مرتع</t>
  </si>
  <si>
    <t>&lt;a href="http://hes.msrt.ir/GetFile.php?ClassName=Education&amp;amp;FileIndex=1477477238&amp;amp;URL=/T_Education/1477477238_0.pdf" title="دانلود فایل"&gt;دانلود فایل&lt;/a&gt;</t>
  </si>
  <si>
    <t>&lt;a href="http://hes.msrt.ir/GetFile.php?ClassName=Education&amp;amp;FileIndex=_1642510873&amp;amp;URL=/T_Education/_1642510873_1.pdf" title="دانلود فایل"&gt;دانلود فایل&lt;/a&gt;</t>
  </si>
  <si>
    <t>&lt;a href="http://hes.msrt.ir/GetFile.php?ClassName=Education&amp;amp;FileIndex=_1649843910&amp;amp;URL=/T_Education/_1649843910_1.pdf" title="دانلود فایل"&gt;دانلود فایل&lt;/a&gt;</t>
  </si>
  <si>
    <t>&lt;a href="http://hes.msrt.ir/GetFile.php?ClassName=Education&amp;amp;FileIndex=Educ_2173&amp;amp;URL=/T_Education/Educ_2173_0.pdf" title="دانلود فایل"&gt;دانلود فایل&lt;/a&gt;</t>
  </si>
  <si>
    <t>&lt;a href="http://hes.msrt.ir/GetFile.php?ClassName=Education&amp;amp;FileIndex=_1638096163&amp;amp;URL=/T_Education/_1638096163_1.pdf" title="دانلود فایل"&gt;دانلود فایل&lt;/a&gt;</t>
  </si>
  <si>
    <t>&lt;a href="http://hes.msrt.ir/GetFile.php?ClassName=Education&amp;amp;FileIndex=_1620469238&amp;amp;URL=/T_Education/_1620469238_1.pdf" title="دانلود فایل"&gt;دانلود فایل&lt;/a&gt;</t>
  </si>
  <si>
    <t>علوم کامپیوتر گرایش الگوریتم و نظریه محاسبه</t>
  </si>
  <si>
    <t>&lt;a href="http://hes.msrt.ir/GetFile.php?ClassName=Education&amp;amp;FileIndex=1499071645&amp;amp;URL=/T_Education/1499071645_0.pdf" title="دانلود فایل"&gt;دانلود فایل&lt;/a&gt;</t>
  </si>
  <si>
    <t>علوم کامپیوتر گرایش داده کاوی</t>
  </si>
  <si>
    <t>&lt;a href="http://hes.msrt.ir/GetFile.php?ClassName=Education&amp;amp;FileIndex=1499071702&amp;amp;URL=/T_Education/1499071702_0.pdf" title="دانلود فایل"&gt;دانلود فایل&lt;/a&gt;</t>
  </si>
  <si>
    <t>علوم کامپیوتر گرایش زبانهای رسمی و روش های صوری</t>
  </si>
  <si>
    <t>1391/08/21</t>
  </si>
  <si>
    <t>&lt;a href="http://hes.msrt.ir/GetFile.php?ClassName=Education&amp;amp;FileIndex=1462867452&amp;amp;URL=/T_Education/1462867452_0.pdf" title="دانلود فایل"&gt;دانلود فایل&lt;/a&gt;</t>
  </si>
  <si>
    <t>علوم کامپیوتر گرایش سیستمهای هوشمند</t>
  </si>
  <si>
    <t>&lt;a href="http://hes.msrt.ir/GetFile.php?ClassName=Education&amp;amp;FileIndex=Educ_2080&amp;amp;URL=/T_Education/Educ_2080_0.pdf" title="دانلود فایل"&gt;دانلود فایل&lt;/a&gt;</t>
  </si>
  <si>
    <t>علوم کامپیوتر گرایش سیستمهای کامپیوتری</t>
  </si>
  <si>
    <t>علوم کامپیوتر گرایش علوم تصمیم و دانش</t>
  </si>
  <si>
    <t>&lt;a href="http://hes.msrt.ir/GetFile.php?ClassName=Education&amp;amp;FileIndex=1499071938&amp;amp;URL=/T_Education/1499071938_0.pdf" title="دانلود فایل"&gt;دانلود فایل&lt;/a&gt;</t>
  </si>
  <si>
    <t>علوم کامپیوتر گرایش محاسبات علمی</t>
  </si>
  <si>
    <t>&lt;a href="http://hes.msrt.ir/GetFile.php?ClassName=Education&amp;amp;FileIndex=1462867562&amp;amp;URL=/T_Education/1462867562_0.pdf" title="دانلود فایل"&gt;دانلود فایل&lt;/a&gt;</t>
  </si>
  <si>
    <t>&lt;a href="http://hes.msrt.ir/GetFile.php?ClassName=Education&amp;amp;FileIndex=1499072042&amp;amp;URL=/T_Education/1499072042_0.pdf" title="دانلود فایل"&gt;دانلود فایل&lt;/a&gt;</t>
  </si>
  <si>
    <t>علوم کامپیوتر گرایش محاسبات نرم و هوش مصنوعی</t>
  </si>
  <si>
    <t>&lt;a href="http://hes.msrt.ir/GetFile.php?ClassName=Education&amp;amp;FileIndex=1462867737&amp;amp;URL=/T_Education/1462867737_0.pdf" title="دانلود فایل"&gt;دانلود فایل&lt;/a&gt;</t>
  </si>
  <si>
    <t>&lt;a href="http://hes.msrt.ir/GetFile.php?ClassName=Education&amp;amp;FileIndex=1499071979&amp;amp;URL=/T_Education/1499071979_0.pdf" title="دانلود فایل"&gt;دانلود فایل&lt;/a&gt;</t>
  </si>
  <si>
    <t>علوم کامپیوتر گرایش منطق و روشهای صوری</t>
  </si>
  <si>
    <t>علوم کامپیوتر گرایش نظریه سیستم ها</t>
  </si>
  <si>
    <t>&lt;a href="http://hes.msrt.ir/GetFile.php?ClassName=Education&amp;amp;FileIndex=1462867826&amp;amp;URL=/T_Education/1462867826_0.pdf" title="دانلود فایل"&gt;دانلود فایل&lt;/a&gt;</t>
  </si>
  <si>
    <t>&lt;a href="http://hes.msrt.ir/GetFile.php?ClassName=Education&amp;amp;FileIndex=1499071864&amp;amp;URL=/T_Education/1499071864_0.pdf" title="دانلود فایل"&gt;دانلود فایل&lt;/a&gt;</t>
  </si>
  <si>
    <t>علوم کامپیوتر گرایش نظریه محاسبه</t>
  </si>
  <si>
    <t>&lt;a href="http://hes.msrt.ir/GetFile.php?ClassName=Education&amp;amp;FileIndex=1462867644&amp;amp;URL=/T_Education/1462867644_0.pdf" title="دانلود فایل"&gt;دانلود فایل&lt;/a&gt;</t>
  </si>
  <si>
    <t>علوم کتابداری واطلاع رسانی</t>
  </si>
  <si>
    <t>&lt;a href="http://hes.msrt.ir/GetFile.php?ClassName=Education&amp;amp;FileIndex=Educ_5212&amp;amp;URL=/T_Education/Educ_5212_0.pdf" title="دانلود فایل"&gt;دانلود فایل&lt;/a&gt;</t>
  </si>
  <si>
    <t>علوم گیاهی  گرایش سیستماتیک و اکولوژی گیاهی</t>
  </si>
  <si>
    <t>&lt;a href="http://hes.msrt.ir/GetFile.php?ClassName=Education&amp;amp;FileIndex=_1580377630&amp;amp;URL=/T_Education/_1580377630_1.pdf" title="دانلود فایل"&gt;دانلود فایل&lt;/a&gt;</t>
  </si>
  <si>
    <t>علوم گیاهی  گرایش فیزیولوژی گیاهی</t>
  </si>
  <si>
    <t>علوم گیاهی گرایش زیست شناسی تکوینی</t>
  </si>
  <si>
    <t>&lt;a href="http://hes.msrt.ir/GetFile.php?ClassName=Education&amp;amp;FileIndex=Educ_2140&amp;amp;URL=/T_Education/Educ_2140_0.pdf" title="دانلود فایل"&gt;دانلود فایل&lt;/a&gt;</t>
  </si>
  <si>
    <t>علوم گیاهی گرایش زیست شناسی سلولی و تکوینی</t>
  </si>
  <si>
    <t>&lt;a href="http://hes.msrt.ir/GetFile.php?ClassName=Education&amp;amp;FileIndex=Educ_2154&amp;amp;URL=/T_Education/Educ_2154_0.pdf" title="دانلود فایل"&gt;دانلود فایل&lt;/a&gt;</t>
  </si>
  <si>
    <t>علوم گیاهی گرایش سیستماتیک و بوم شناسی</t>
  </si>
  <si>
    <t>&lt;a href="http://hes.msrt.ir/GetFile.php?ClassName=Education&amp;amp;FileIndex=Educ_2153&amp;amp;URL=/T_Education/Educ_2153_0.pdf" title="دانلود فایل"&gt;دانلود فایل&lt;/a&gt;</t>
  </si>
  <si>
    <t>علوم گیاهی گرایش فیزیولوژی</t>
  </si>
  <si>
    <t>&lt;a href="http://hes.msrt.ir/GetFile.php?ClassName=Education&amp;amp;FileIndex=1495960698&amp;amp;URL=/T_Education/1495960698_0.pdf" title="دانلود فایل"&gt;دانلود فایل&lt;/a&gt;</t>
  </si>
  <si>
    <t>عمران</t>
  </si>
  <si>
    <t>&lt;a href="http://hes.msrt.ir/GetFile.php?ClassName=Education&amp;amp;FileIndex=_1576308724&amp;amp;URL=/T_Education/_1576308724_1.pdf" title="دانلود فایل"&gt;دانلود فایل&lt;/a&gt;</t>
  </si>
  <si>
    <t>عمران  آب و فاضلاب گرایش شبکه و تصفیه خانه آب</t>
  </si>
  <si>
    <t>&lt;a href="http://hes.msrt.ir/GetFile.php?ClassName=Education&amp;amp;FileIndex=Pod.In.20&amp;amp;URL=/T_Education/Pod.In.20_0.pdf" title="دانلود فایل"&gt;دانلود فایل&lt;/a&gt;</t>
  </si>
  <si>
    <t>عمران  آب و فاضلاب گرایش شبکه و تصفیه خانه فاضلاب</t>
  </si>
  <si>
    <t>عمران - عمران</t>
  </si>
  <si>
    <t>1384/11/15</t>
  </si>
  <si>
    <t>&lt;a href="http://hes.msrt.ir/GetFile.php?ClassName=Education&amp;amp;FileIndex=Educ_1221&amp;amp;URL=/T_Education/Educ_1221_0.pdf" title="دانلود فایل"&gt;دانلود فایل&lt;/a&gt;</t>
  </si>
  <si>
    <t>عمران آب شناسی گرایش آب های زیرزمینی</t>
  </si>
  <si>
    <t>&lt;a href="http://hes.msrt.ir/GetFile.php?ClassName=Education&amp;amp;FileIndex=Term.In.12&amp;amp;URL=/T_Education/Term.In.12_0.pdf" title="دانلود فایل"&gt;دانلود فایل&lt;/a&gt;</t>
  </si>
  <si>
    <t>عمران آب شناسی گرایش آب های سطحی</t>
  </si>
  <si>
    <t>عمران روستایی</t>
  </si>
  <si>
    <t>1362/10/04</t>
  </si>
  <si>
    <t>&lt;a href="http://hes.msrt.ir/GetFile.php?ClassName=Education&amp;amp;FileIndex=_1563018575&amp;amp;URL=/T_Education/_1563018575_1.pdf" title="دانلود فایل"&gt;دانلود فایل&lt;/a&gt;</t>
  </si>
  <si>
    <t>عمران-آبشناسی گرایش آب های زیرزمینی</t>
  </si>
  <si>
    <t>&lt;a href="http://hes.msrt.ir/GetFile.php?ClassName=Education&amp;amp;FileIndex=Pod.In.33&amp;amp;URL=/T_Education/Pod.In.33_0.pdf" title="دانلود فایل"&gt;دانلود فایل&lt;/a&gt;</t>
  </si>
  <si>
    <t>عمران-آبشناسی گرایش آب های سطحی</t>
  </si>
  <si>
    <t>عملیات روانی</t>
  </si>
  <si>
    <t>&lt;a href="http://hes.msrt.ir/GetFile.php?ClassName=Education&amp;amp;FileIndex=_1559126298&amp;amp;URL=/T_Education/_1559126298_1.pdf" title="دانلود فایل"&gt;دانلود فایل&lt;/a&gt;</t>
  </si>
  <si>
    <t>عملیات مرزبانی (زمینی)</t>
  </si>
  <si>
    <t>&lt;a href="http://hes.msrt.ir/GetFile.php?ClassName=Education&amp;amp;FileIndex=_1576590945&amp;amp;URL=/T_Education/_1576590945_1.pdf" title="دانلود فایل"&gt;دانلود فایل&lt;/a&gt;</t>
  </si>
  <si>
    <t>عملیات ویژه انتظامی</t>
  </si>
  <si>
    <t>1394/09/15</t>
  </si>
  <si>
    <t>عملیات کشوری</t>
  </si>
  <si>
    <t>1371/12/08</t>
  </si>
  <si>
    <t>&lt;a href="http://hes.msrt.ir/GetFile.php?ClassName=Education&amp;amp;FileIndex=1527590558&amp;amp;URL=/T_Education/1527590558_1.pdf" title="دانلود فایل"&gt;دانلود فایل&lt;/a&gt;</t>
  </si>
  <si>
    <t>&lt;a href="http://hes.msrt.ir/GetFile.php?ClassName=Education&amp;amp;FileIndex=1527590639&amp;amp;URL=/T_Education/1527590639_1.pdf" title="دانلود فایل"&gt;دانلود فایل&lt;/a&gt;</t>
  </si>
  <si>
    <t>&lt;a href="http://hes.msrt.ir/GetFile.php?ClassName=Education&amp;amp;FileIndex=_1541507398&amp;amp;URL=/T_Education/_1541507398_1.pdf" title="دانلود فایل"&gt;دانلود فایل&lt;/a&gt;</t>
  </si>
  <si>
    <t>&lt;a href="http://hes.msrt.ir/GetFile.php?ClassName=Education&amp;amp;FileIndex=Educ_7061&amp;amp;URL=/T_Education/Educ_7061_0.pdf" title="دانلود فایل"&gt;دانلود فایل&lt;/a&gt;</t>
  </si>
  <si>
    <t>&lt;a href="http://hes.msrt.ir/GetFile.php?ClassName=Education&amp;amp;FileIndex=Educ_7062&amp;amp;URL=/T_Education/Educ_7062_0.pdf" title="دانلود فایل"&gt;دانلود فایل&lt;/a&gt;</t>
  </si>
  <si>
    <t>1362/02/02</t>
  </si>
  <si>
    <t>&lt;a href="http://hes.msrt.ir/GetFile.php?ClassName=Education&amp;amp;FileIndex=Educ_7127&amp;amp;URL=/T_Education/Educ_7127_0.pdf" title="دانلود فایل"&gt;دانلود فایل&lt;/a&gt;</t>
  </si>
  <si>
    <t>&lt;a href="http://hes.msrt.ir/GetFile.php?ClassName=Education&amp;amp;FileIndex=Educ_7128&amp;amp;URL=/T_Education/Educ_7128_0.pdf" title="دانلود فایل"&gt;دانلود فایل&lt;/a&gt;</t>
  </si>
  <si>
    <t>غرب شناسی انتقادی</t>
  </si>
  <si>
    <t>&lt;a href="http://hes.msrt.ir/GetFile.php?ClassName=Education&amp;amp;FileIndex=_1643438299&amp;amp;URL=/T_Education/_1643438299_1.pdf" title="دانلود فایل"&gt;دانلود فایل&lt;/a&gt;</t>
  </si>
  <si>
    <t>فارماکولوژی</t>
  </si>
  <si>
    <t>&lt;a href="http://hes.msrt.ir/GetFile.php?ClassName=Education&amp;amp;FileIndex=1485153617&amp;amp;URL=/T_Education/1485153617_0.pdf" title="دانلود فایل"&gt;دانلود فایل&lt;/a&gt;</t>
  </si>
  <si>
    <t>فارماکولوژی دامپزشکی</t>
  </si>
  <si>
    <t>1379/03/08</t>
  </si>
  <si>
    <t>&lt;a href="http://hes.msrt.ir/GetFile.php?ClassName=Education&amp;amp;FileIndex=Educ_4029&amp;amp;URL=/T_Education/Educ_4029_0.pdf" title="دانلود فایل"&gt;دانلود فایل&lt;/a&gt;</t>
  </si>
  <si>
    <t>فاقد ارزش</t>
  </si>
  <si>
    <t>دیپلم</t>
  </si>
  <si>
    <t>فتوگرافیک عکاسی</t>
  </si>
  <si>
    <t>1398/11/07</t>
  </si>
  <si>
    <t>&lt;a href="http://hes.msrt.ir/GetFile.php?ClassName=Education&amp;amp;FileIndex=_1587972107&amp;amp;URL=/T_Education/_1587972107_1.pdf" title="دانلود فایل"&gt;دانلود فایل&lt;/a&gt;</t>
  </si>
  <si>
    <t>فتوگرافیک گرافیک</t>
  </si>
  <si>
    <t>&lt;a href="http://hes.msrt.ir/GetFile.php?ClassName=Education&amp;amp;FileIndex=_1607843426&amp;amp;URL=/T_Education/_1607843426_1.pdf" title="دانلود فایل"&gt;دانلود فایل&lt;/a&gt;</t>
  </si>
  <si>
    <t>فتوگرافیک گرایش عکاسی</t>
  </si>
  <si>
    <t>&lt;a href="http://hes.msrt.ir/GetFile.php?ClassName=Education&amp;amp;FileIndex=_1567853588&amp;amp;URL=/T_Education/_1567853588_1.pdf" title="دانلود فایل"&gt;دانلود فایل&lt;/a&gt;</t>
  </si>
  <si>
    <t>فرآورده های چند سازه چوب</t>
  </si>
  <si>
    <t>&lt;a href="http://hes.msrt.ir/GetFile.php?ClassName=Education&amp;amp;FileIndex=Educ_3064&amp;amp;URL=/T_Education/Educ_3064_0.pdf" title="دانلود فایل"&gt;دانلود فایل&lt;/a&gt;</t>
  </si>
  <si>
    <t>فراوری مواد معدنی</t>
  </si>
  <si>
    <t>1375/11/17</t>
  </si>
  <si>
    <t>مهندسی معدن</t>
  </si>
  <si>
    <t>&lt;a href="http://hes.msrt.ir/GetFile.php?ClassName=Education&amp;amp;FileIndex=1465819040&amp;amp;URL=/T_Education/1465819040_0.pdf" title="دانلود فایل"&gt;دانلود فایل&lt;/a&gt;</t>
  </si>
  <si>
    <t>فرش</t>
  </si>
  <si>
    <t>&lt;a href="http://hes.msrt.ir/GetFile.php?ClassName=Education&amp;amp;FileIndex=1465646877&amp;amp;URL=/T_Education/1465646877_0.pdf" title="دانلود فایل"&gt;دانلود فایل&lt;/a&gt;</t>
  </si>
  <si>
    <t>1392/06/17</t>
  </si>
  <si>
    <t>&lt;a href="http://hes.msrt.ir/GetFile.php?ClassName=Education&amp;amp;FileIndex=1465706596&amp;amp;URL=/T_Education/1465706596_0.pdf" title="دانلود فایل"&gt;دانلود فایل&lt;/a&gt;</t>
  </si>
  <si>
    <t>&lt;a href="http://hes.msrt.ir/GetFile.php?ClassName=Education&amp;amp;FileIndex=Educ_7129&amp;amp;URL=/T_Education/Educ_7129_0.pdf" title="دانلود فایل"&gt;دانلود فایل&lt;/a&gt;</t>
  </si>
  <si>
    <t>&lt;a href="http://hes.msrt.ir/GetFile.php?ClassName=Education&amp;amp;FileIndex=Educ_7177&amp;amp;URL=/T_Education/Educ_7177_0.pdf" title="دانلود فایل"&gt;دانلود فایل&lt;/a&gt;</t>
  </si>
  <si>
    <t>&lt;a href="http://hes.msrt.ir/GetFile.php?ClassName=Education&amp;amp;FileIndex=_1572086865&amp;amp;URL=/T_Education/_1572086865_1.pdf" title="دانلود فایل"&gt;دانلود فایل&lt;/a&gt;</t>
  </si>
  <si>
    <t>فرش گرایش تولید</t>
  </si>
  <si>
    <t>1396/11/16</t>
  </si>
  <si>
    <t>&lt;a href="http://hes.msrt.ir/GetFile.php?ClassName=Education&amp;amp;FileIndex=1517832782&amp;amp;URL=/T_Education/1517832782_0.pdf" title="دانلود فایل"&gt;دانلود فایل&lt;/a&gt;</t>
  </si>
  <si>
    <t>فرش گرایش طراحی</t>
  </si>
  <si>
    <t>1389/12/14</t>
  </si>
  <si>
    <t>&lt;a href="http://hes.msrt.ir/GetFile.php?ClassName=Education&amp;amp;FileIndex=Educ_7065&amp;amp;URL=/T_Education/Educ_7065_0.pdf" title="دانلود فایل"&gt;دانلود فایل&lt;/a&gt;</t>
  </si>
  <si>
    <t>فرش گرایش مدیریت</t>
  </si>
  <si>
    <t>&lt;a href="http://hes.msrt.ir/GetFile.php?ClassName=Education&amp;amp;FileIndex=Educ_7066&amp;amp;URL=/T_Education/Educ_7066_0.pdf" title="دانلود فایل"&gt;دانلود فایل&lt;/a&gt;</t>
  </si>
  <si>
    <t>فرش گرایش مواد اولیه و رنگرزی</t>
  </si>
  <si>
    <t>فرش گرایش مواد اولیه ورنگرزی</t>
  </si>
  <si>
    <t>&lt;a href="http://hes.msrt.ir/GetFile.php?ClassName=Education&amp;amp;FileIndex=Educ_7067&amp;amp;URL=/T_Education/Educ_7067_0.pdf" title="دانلود فایل"&gt;دانلود فایل&lt;/a&gt;</t>
  </si>
  <si>
    <t>فرش گرایش پژوهش در فرش</t>
  </si>
  <si>
    <t>فرق تشیع</t>
  </si>
  <si>
    <t>&lt;a href="http://hes.msrt.ir/GetFile.php?ClassName=Education&amp;amp;FileIndex=1465965593&amp;amp;URL=/T_Education/1465965593_0.pdf" title="دانلود فایل"&gt;دانلود فایل&lt;/a&gt;</t>
  </si>
  <si>
    <t>فرقه های تشیع</t>
  </si>
  <si>
    <t>&lt;a href="http://hes.msrt.ir/GetFile.php?ClassName=Education&amp;amp;FileIndex=_1636446208&amp;amp;URL=/T_Education/_1636446208_1.pdf" title="دانلود فایل"&gt;دانلود فایل&lt;/a&gt;</t>
  </si>
  <si>
    <t>&lt;a href="http://hes.msrt.ir/GetFile.php?ClassName=Education&amp;amp;FileIndex=1466327332&amp;amp;URL=/T_Education/1466327332_0.pdf" title="دانلود فایل"&gt;دانلود فایل&lt;/a&gt;</t>
  </si>
  <si>
    <t>فرماندهی و ستاد مرزبانی ناجا گرایش خشکی</t>
  </si>
  <si>
    <t>&lt;a href="http://hes.msrt.ir/GetFile.php?ClassName=Education&amp;amp;FileIndex=_1582453421&amp;amp;URL=/T_Education/_1582453421_1.pdf" title="دانلود فایل"&gt;دانلود فایل&lt;/a&gt;</t>
  </si>
  <si>
    <t>فرماندهی و ستاد مرزبانی ناجا گرایش دریایی</t>
  </si>
  <si>
    <t>فرماندهی و مدیریت انتظامی</t>
  </si>
  <si>
    <t>&lt;a href="http://hes.msrt.ir/GetFile.php?ClassName=Education&amp;amp;FileIndex=_1592733873&amp;amp;URL=/T_Education/_1592733873_1.pdf" title="دانلود فایل"&gt;دانلود فایل&lt;/a&gt;</t>
  </si>
  <si>
    <t>&lt;a href="http://hes.msrt.ir/GetFile.php?ClassName=Education&amp;amp;FileIndex=_1570956852&amp;amp;URL=/T_Education/_1570956852_1.pdf" title="دانلود فایل"&gt;دانلود فایل&lt;/a&gt;</t>
  </si>
  <si>
    <t>فرماندهی و مدیریت جهادی گرایش امنیت پرواز</t>
  </si>
  <si>
    <t>&lt;a href="http://hes.msrt.ir/GetFile.php?ClassName=Education&amp;amp;FileIndex=_1667639610&amp;amp;URL=/T_Education/_1667639610_1.pdf" title="دانلود فایل"&gt;دانلود فایل&lt;/a&gt;</t>
  </si>
  <si>
    <t>فرماندهی و مدیریت جهادی گرایش امنیتی</t>
  </si>
  <si>
    <t>فرماندهی و مدیریت جهادی گرایش حفاظت شخصیت و اماکن</t>
  </si>
  <si>
    <t>فرماندهی و مدیریت جهادی گرایش دریایی</t>
  </si>
  <si>
    <t>فرماندهی و مدیریت جهادی گرایش زمینی</t>
  </si>
  <si>
    <t>فرماندهی و مدیریت جهادی گرایش قدرت نرم و عمق بخشی داخلی</t>
  </si>
  <si>
    <t>فرماندهی و مدیریت جهادی گرایش نهضتی و عمق بخشی خارجی</t>
  </si>
  <si>
    <t>فرماندهی و مدیریت جهادی گرایش هوافضا</t>
  </si>
  <si>
    <t>فرماندهی وکنترل هوایی گرایش اطلاعات و عملیات</t>
  </si>
  <si>
    <t>&lt;a href="http://hes.msrt.ir/GetFile.php?ClassName=Education&amp;amp;FileIndex=Educ_1223&amp;amp;URL=/T_Education/Educ_1223_0.pdf" title="دانلود فایل"&gt;دانلود فایل&lt;/a&gt;</t>
  </si>
  <si>
    <t>فرماندهی وکنترل هوایی گرایش عملیات موشک هوایی</t>
  </si>
  <si>
    <t>&lt;a href="http://hes.msrt.ir/GetFile.php?ClassName=Education&amp;amp;FileIndex=Educ_1224&amp;amp;URL=/T_Education/Educ_1224_0.pdf" title="دانلود فایل"&gt;دانلود فایل&lt;/a&gt;</t>
  </si>
  <si>
    <t>فرماندهی وکنترل هوایی گرایش کنترل شکاری</t>
  </si>
  <si>
    <t>&lt;a href="http://hes.msrt.ir/GetFile.php?ClassName=Education&amp;amp;FileIndex=Educ_1225&amp;amp;URL=/T_Education/Educ_1225_0.pdf" title="دانلود فایل"&gt;دانلود فایل&lt;/a&gt;</t>
  </si>
  <si>
    <t>فرهنگ و ارتباطات</t>
  </si>
  <si>
    <t>&lt;a href="http://hes.msrt.ir/GetFile.php?ClassName=Education&amp;amp;FileIndex=Educ_5080&amp;amp;URL=/T_Education/Educ_5080_0.pdf" title="دانلود فایل"&gt;دانلود فایل&lt;/a&gt;</t>
  </si>
  <si>
    <t>فرهنگ و زبانهای باستانی</t>
  </si>
  <si>
    <t>1374/07/02</t>
  </si>
  <si>
    <t>&lt;a href="http://hes.msrt.ir/GetFile.php?ClassName=Education&amp;amp;FileIndex=Educ_6275&amp;amp;URL=/T_Education/Educ_6275_0.pdf" title="دانلود فایل"&gt;دانلود فایل&lt;/a&gt;</t>
  </si>
  <si>
    <t>فرهنگ و معارف اسلامی</t>
  </si>
  <si>
    <t>&lt;a href="http://hes.msrt.ir/GetFile.php?ClassName=Education&amp;amp;FileIndex=Educ_6499&amp;amp;URL=/T_Education/Educ_6499_0.pdf" title="دانلود فایل"&gt;دانلود فایل&lt;/a&gt;</t>
  </si>
  <si>
    <t>فرهنگ ورسانه</t>
  </si>
  <si>
    <t>&lt;a href="http://hes.msrt.ir/GetFile.php?ClassName=Education&amp;amp;FileIndex=Educ_5081&amp;amp;URL=/T_Education/Educ_5081_0.pdf" title="دانلود فایل"&gt;دانلود فایل&lt;/a&gt;</t>
  </si>
  <si>
    <t>فرهنگ وزبانهای باستانی ایران</t>
  </si>
  <si>
    <t>&lt;a href="http://hes.msrt.ir/GetFile.php?ClassName=Education&amp;amp;FileIndex=Educ_6044&amp;amp;URL=/T_Education/Educ_6044_0.pdf" title="دانلود فایل"&gt;دانلود فایل&lt;/a&gt;</t>
  </si>
  <si>
    <t>فعالیتهای فرهنگی هنری گرایش  امور آموزشی</t>
  </si>
  <si>
    <t>&lt;a href="http://hes.msrt.ir/GetFile.php?ClassName=Education&amp;amp;FileIndex=peyvaste.Ar.49&amp;amp;URL=/T_Education/peyvaste.Ar.49_0.pdf" title="دانلود فایل"&gt;دانلود فایل&lt;/a&gt;</t>
  </si>
  <si>
    <t>فعالیتهای فرهنگی هنری گرایش امور اداری</t>
  </si>
  <si>
    <t>&lt;a href="http://hes.msrt.ir/GetFile.php?ClassName=Education&amp;amp;FileIndex=peyvaste.Ar.47&amp;amp;URL=/T_Education/peyvaste.Ar.47_0.pdf" title="دانلود فایل"&gt;دانلود فایل&lt;/a&gt;</t>
  </si>
  <si>
    <t>فعالیتهای فرهنگی هنری گرایش امور برنامه ریزی</t>
  </si>
  <si>
    <t>&lt;a href="http://hes.msrt.ir/GetFile.php?ClassName=Education&amp;amp;FileIndex=peyvaste.Ar.51&amp;amp;URL=/T_Education/peyvaste.Ar.51_0.pdf" title="دانلود فایل"&gt;دانلود فایل&lt;/a&gt;</t>
  </si>
  <si>
    <t>فعالیتهای فرهنگی هنری گرایش امور پژوهشگری</t>
  </si>
  <si>
    <t>&lt;a href="http://hes.msrt.ir/GetFile.php?ClassName=Education&amp;amp;FileIndex=peyvaste.Ar.50&amp;amp;URL=/T_Education/peyvaste.Ar.50_0.pdf" title="دانلود فایل"&gt;دانلود فایل&lt;/a&gt;</t>
  </si>
  <si>
    <t>فعالیتهای فرهنگی هنری گرایش امور کارگزینی</t>
  </si>
  <si>
    <t>&lt;a href="http://hes.msrt.ir/GetFile.php?ClassName=Education&amp;amp;FileIndex=peyvaste.Ar.48&amp;amp;URL=/T_Education/peyvaste.Ar.48_0.pdf" title="دانلود فایل"&gt;دانلود فایل&lt;/a&gt;</t>
  </si>
  <si>
    <t>فقه اسلامی</t>
  </si>
  <si>
    <t>&lt;a href="http://hes.msrt.ir/GetFile.php?ClassName=Education&amp;amp;FileIndex=1466324533&amp;amp;URL=/T_Education/1466324533_0.pdf" title="دانلود فایل"&gt;دانلود فایل&lt;/a&gt;</t>
  </si>
  <si>
    <t>&lt;a href="http://hes.msrt.ir/GetFile.php?ClassName=Education&amp;amp;FileIndex=Educ_6500&amp;amp;URL=/T_Education/Educ_6500_0.pdf" title="دانلود فایل"&gt;دانلود فایل&lt;/a&gt;</t>
  </si>
  <si>
    <t>فقه اقتصادی</t>
  </si>
  <si>
    <t>1385/01/19</t>
  </si>
  <si>
    <t>&lt;a href="http://hes.msrt.ir/GetFile.php?ClassName=Education&amp;amp;FileIndex=Educ_6189&amp;amp;URL=/T_Education/Educ_6189_0.pdf" title="دانلود فایل"&gt;دانلود فایل&lt;/a&gt;</t>
  </si>
  <si>
    <t>فقه اقتصادی گرایش بازار عوامل تولیدی</t>
  </si>
  <si>
    <t>&lt;a href="http://hes.msrt.ir/GetFile.php?ClassName=Education&amp;amp;FileIndex=1466319144&amp;amp;URL=/T_Education/1466319144_0.pdf" title="دانلود فایل"&gt;دانلود فایل&lt;/a&gt;</t>
  </si>
  <si>
    <t>فقه اقتصادی گرایش بازارهای مالی</t>
  </si>
  <si>
    <t>&lt;a href="http://hes.msrt.ir/GetFile.php?ClassName=Education&amp;amp;FileIndex=1466318922&amp;amp;URL=/T_Education/1466318922_0.pdf" title="دانلود فایل"&gt;دانلود فایل&lt;/a&gt;</t>
  </si>
  <si>
    <t>فقه اقتصادی گرایش بخش عمومی و نظام مالیاتی</t>
  </si>
  <si>
    <t>&lt;a href="http://hes.msrt.ir/GetFile.php?ClassName=Education&amp;amp;FileIndex=1466319071&amp;amp;URL=/T_Education/1466319071_0.pdf" title="دانلود فایل"&gt;دانلود فایل&lt;/a&gt;</t>
  </si>
  <si>
    <t>فقه اقتصادی گرایش پول و بانک</t>
  </si>
  <si>
    <t>&lt;a href="http://hes.msrt.ir/GetFile.php?ClassName=Education&amp;amp;FileIndex=1466318786&amp;amp;URL=/T_Education/1466318786_0.pdf" title="دانلود فایل"&gt;دانلود فایل&lt;/a&gt;</t>
  </si>
  <si>
    <t>فقه تربیتی</t>
  </si>
  <si>
    <t>&lt;a href="http://hes.msrt.ir/GetFile.php?ClassName=Education&amp;amp;FileIndex=Educ_6565&amp;amp;URL=/T_Education/Educ_6565_0.pdf" title="دانلود فایل"&gt;دانلود فایل&lt;/a&gt;</t>
  </si>
  <si>
    <t>&lt;a href="http://hes.msrt.ir/GetFile.php?ClassName=Education&amp;amp;FileIndex=1466323343&amp;amp;URL=/T_Education/1466323343_0.pdf" title="دانلود فایل"&gt;دانلود فایل&lt;/a&gt;</t>
  </si>
  <si>
    <t>&lt;a href="http://hes.msrt.ir/GetFile.php?ClassName=Education&amp;amp;FileIndex=1466234640&amp;amp;URL=/T_Education/1466234640_0.pdf" title="دانلود فایل"&gt;دانلود فایل&lt;/a&gt;</t>
  </si>
  <si>
    <t>فقه خانواده</t>
  </si>
  <si>
    <t>&lt;a href="http://hes.msrt.ir/GetFile.php?ClassName=Education&amp;amp;FileIndex=Educ_6566&amp;amp;URL=/T_Education/Educ_6566_0.pdf" title="دانلود فایل"&gt;دانلود فایل&lt;/a&gt;</t>
  </si>
  <si>
    <t>&lt;a href="http://hes.msrt.ir/GetFile.php?ClassName=Education&amp;amp;FileIndex=Educ_6191&amp;amp;URL=/T_Education/Educ_6191_0.pdf" title="دانلود فایل"&gt;دانلود فایل&lt;/a&gt;</t>
  </si>
  <si>
    <t>فقه سیاسی</t>
  </si>
  <si>
    <t>&lt;a href="http://hes.msrt.ir/GetFile.php?ClassName=Education&amp;amp;FileIndex=Educ_6635&amp;amp;URL=/T_Education/Educ_6635_0.pdf" title="دانلود فایل"&gt;دانلود فایل&lt;/a&gt;</t>
  </si>
  <si>
    <t>&lt;a href="http://hes.msrt.ir/GetFile.php?ClassName=Education&amp;amp;FileIndex=Educ_6192&amp;amp;URL=/T_Education/Educ_6192_0.pdf" title="دانلود فایل"&gt;دانلود فایل&lt;/a&gt;</t>
  </si>
  <si>
    <t>فقه سیاسی گرایش فقه جامعه شناسی سیاسی</t>
  </si>
  <si>
    <t>&lt;a href="http://hes.msrt.ir/GetFile.php?ClassName=Education&amp;amp;FileIndex=1466319528&amp;amp;URL=/T_Education/1466319528_0.pdf" title="دانلود فایل"&gt;دانلود فایل&lt;/a&gt;</t>
  </si>
  <si>
    <t>فقه سیاسی گرایش فقه روابط بین الملل</t>
  </si>
  <si>
    <t>&lt;a href="http://hes.msrt.ir/GetFile.php?ClassName=Education&amp;amp;FileIndex=1466319623&amp;amp;URL=/T_Education/1466319623_0.pdf" title="دانلود فایل"&gt;دانلود فایل&lt;/a&gt;</t>
  </si>
  <si>
    <t>فقه سیاسی گرایش فقه سیاسی تطبیقی</t>
  </si>
  <si>
    <t>&lt;a href="http://hes.msrt.ir/GetFile.php?ClassName=Education&amp;amp;FileIndex=1466319413&amp;amp;URL=/T_Education/1466319413_0.pdf" title="دانلود فایل"&gt;دانلود فایل&lt;/a&gt;</t>
  </si>
  <si>
    <t>1379/11/02</t>
  </si>
  <si>
    <t>&lt;a href="http://hes.msrt.ir/GetFile.php?ClassName=Education&amp;amp;FileIndex=Educ_6071&amp;amp;URL=/T_Education/Educ_6071_0.pdf" title="دانلود فایل"&gt;دانلود فایل&lt;/a&gt;</t>
  </si>
  <si>
    <t>&lt;a href="http://hes.msrt.ir/GetFile.php?ClassName=Education&amp;amp;FileIndex=1466234584&amp;amp;URL=/T_Education/1466234584_0.pdf" title="دانلود فایل"&gt;دانلود فایل&lt;/a&gt;</t>
  </si>
  <si>
    <t>1374/08/14</t>
  </si>
  <si>
    <t>&lt;a href="http://hes.msrt.ir/GetFile.php?ClassName=Education&amp;amp;FileIndex=1466396750&amp;amp;URL=/T_Education/1466396750_0.pdf" title="دانلود فایل"&gt;دانلود فایل&lt;/a&gt;</t>
  </si>
  <si>
    <t>فقه عبادی</t>
  </si>
  <si>
    <t>&lt;a href="http://hes.msrt.ir/GetFile.php?ClassName=Education&amp;amp;FileIndex=Educ_6193&amp;amp;URL=/T_Education/Educ_6193_0.pdf" title="دانلود فایل"&gt;دانلود فایل&lt;/a&gt;</t>
  </si>
  <si>
    <t>فقه عبادی گرایش فقه حج</t>
  </si>
  <si>
    <t>&lt;a href="http://hes.msrt.ir/GetFile.php?ClassName=Education&amp;amp;FileIndex=1466320258&amp;amp;URL=/T_Education/1466320258_0.pdf" title="دانلود فایل"&gt;دانلود فایل&lt;/a&gt;</t>
  </si>
  <si>
    <t>فقه عبادی گرایش فقه طهارت و صلاه</t>
  </si>
  <si>
    <t>&lt;a href="http://hes.msrt.ir/GetFile.php?ClassName=Education&amp;amp;FileIndex=1466320346&amp;amp;URL=/T_Education/1466320346_0.pdf" title="دانلود فایل"&gt;دانلود فایل&lt;/a&gt;</t>
  </si>
  <si>
    <t>فقه عبادی گرایش فقه عبادات مالیه</t>
  </si>
  <si>
    <t>&lt;a href="http://hes.msrt.ir/GetFile.php?ClassName=Education&amp;amp;FileIndex=1466320407&amp;amp;URL=/T_Education/1466320407_0.pdf" title="دانلود فایل"&gt;دانلود فایل&lt;/a&gt;</t>
  </si>
  <si>
    <t>فقه عبادی گرایش فقه مسائل خلافیه</t>
  </si>
  <si>
    <t>&lt;a href="http://hes.msrt.ir/GetFile.php?ClassName=Education&amp;amp;FileIndex=1466320202&amp;amp;URL=/T_Education/1466320202_0.pdf" title="دانلود فایل"&gt;دانلود فایل&lt;/a&gt;</t>
  </si>
  <si>
    <t>فقه قضایی</t>
  </si>
  <si>
    <t>&lt;a href="http://hes.msrt.ir/GetFile.php?ClassName=Education&amp;amp;FileIndex=Educ_6194&amp;amp;URL=/T_Education/Educ_6194_0.pdf" title="دانلود فایل"&gt;دانلود فایل&lt;/a&gt;</t>
  </si>
  <si>
    <t>فقه قضایی گرایش آئین دادرسی</t>
  </si>
  <si>
    <t>&lt;a href="http://hes.msrt.ir/GetFile.php?ClassName=Education&amp;amp;FileIndex=1466320721&amp;amp;URL=/T_Education/1466320721_0.pdf" title="دانلود فایل"&gt;دانلود فایل&lt;/a&gt;</t>
  </si>
  <si>
    <t>فقه قضایی گرایش جزا و جرم شناسی</t>
  </si>
  <si>
    <t>&lt;a href="http://hes.msrt.ir/GetFile.php?ClassName=Education&amp;amp;FileIndex=1466320802&amp;amp;URL=/T_Education/1466320802_0.pdf" title="دانلود فایل"&gt;دانلود فایل&lt;/a&gt;</t>
  </si>
  <si>
    <t>فقه مقارن</t>
  </si>
  <si>
    <t>&lt;a href="http://hes.msrt.ir/GetFile.php?ClassName=Education&amp;amp;FileIndex=Educ_6570&amp;amp;URL=/T_Education/Educ_6570_0.pdf" title="دانلود فایل"&gt;دانلود فایل&lt;/a&gt;</t>
  </si>
  <si>
    <t>&lt;a href="http://hes.msrt.ir/GetFile.php?ClassName=Education&amp;amp;FileIndex=Educ_6195&amp;amp;URL=/T_Education/Educ_6195_0.pdf" title="دانلود فایل"&gt;دانلود فایل&lt;/a&gt;</t>
  </si>
  <si>
    <t>فقه مقارن و حقوق جزای اسلامی</t>
  </si>
  <si>
    <t>&lt;a href="http://hes.msrt.ir/GetFile.php?ClassName=Education&amp;amp;FileIndex=Educ_6168&amp;amp;URL=/T_Education/Educ_6168_0.pdf" title="دانلود فایل"&gt;دانلود فایل&lt;/a&gt;</t>
  </si>
  <si>
    <t>1397/11/02</t>
  </si>
  <si>
    <t>&lt;a href="http://hes.msrt.ir/GetFile.php?ClassName=Education&amp;amp;FileIndex=_1549525949&amp;amp;URL=/T_Education/_1549525949_1.pdf" title="دانلود فایل"&gt;دانلود فایل&lt;/a&gt;</t>
  </si>
  <si>
    <t>فقه مقارن و حقوق خصوصی اسلامی</t>
  </si>
  <si>
    <t>&lt;a href="http://hes.msrt.ir/GetFile.php?ClassName=Education&amp;amp;FileIndex=Educ_6169&amp;amp;URL=/T_Education/Educ_6169_0.pdf" title="دانلود فایل"&gt;دانلود فایل&lt;/a&gt;</t>
  </si>
  <si>
    <t>&lt;a href="http://hes.msrt.ir/GetFile.php?ClassName=Education&amp;amp;FileIndex=_1549348675&amp;amp;URL=/T_Education/_1549348675_1.pdf" title="دانلود فایل"&gt;دانلود فایل&lt;/a&gt;</t>
  </si>
  <si>
    <t>فقه مقارن و حقوق عمومی اسلامی</t>
  </si>
  <si>
    <t>&lt;a href="http://hes.msrt.ir/GetFile.php?ClassName=Education&amp;amp;FileIndex=Educ_6196&amp;amp;URL=/T_Education/Educ_6196_0.pdf" title="دانلود فایل"&gt;دانلود فایل&lt;/a&gt;</t>
  </si>
  <si>
    <t>&lt;a href="http://hes.msrt.ir/GetFile.php?ClassName=Education&amp;amp;FileIndex=_1552983842&amp;amp;URL=/T_Education/_1552983842_1.pdf" title="دانلود فایل"&gt;دانلود فایل&lt;/a&gt;</t>
  </si>
  <si>
    <t>فقه و اصول</t>
  </si>
  <si>
    <t>&lt;a href="http://hes.msrt.ir/GetFile.php?ClassName=Education&amp;amp;FileIndex=1466233847&amp;amp;URL=/T_Education/1466233847_0.pdf" title="دانلود فایل"&gt;دانلود فایل&lt;/a&gt;</t>
  </si>
  <si>
    <t>&lt;a href="http://hes.msrt.ir/GetFile.php?ClassName=Education&amp;amp;FileIndex=_1633265642&amp;amp;URL=/T_Education/_1633265642_1.pdf" title="دانلود فایل"&gt;دانلود فایل&lt;/a&gt;</t>
  </si>
  <si>
    <t>&lt;a href="http://hes.msrt.ir/GetFile.php?ClassName=Education&amp;amp;FileIndex=_1547110438&amp;amp;URL=/T_Education/_1547110438_1.pdf" title="دانلود فایل"&gt;دانلود فایل&lt;/a&gt;</t>
  </si>
  <si>
    <t>فقه و حقوق اسلامی</t>
  </si>
  <si>
    <t>1401/07/09</t>
  </si>
  <si>
    <t>&lt;a href="http://hes.msrt.ir/GetFile.php?ClassName=Education&amp;amp;FileIndex=_1671509771&amp;amp;URL=/T_Education/_1671509771_1.pdf" title="دانلود فایل"&gt;دانلود فایل&lt;/a&gt;</t>
  </si>
  <si>
    <t>&lt;a href="http://hes.msrt.ir/GetFile.php?ClassName=Education&amp;amp;FileIndex=_1628501170&amp;amp;URL=/T_Education/_1628501170_1.pdf" title="دانلود فایل"&gt;دانلود فایل&lt;/a&gt;</t>
  </si>
  <si>
    <t>1366/08/30</t>
  </si>
  <si>
    <t>&lt;a href="http://hes.msrt.ir/GetFile.php?ClassName=Education&amp;amp;FileIndex=1465633616&amp;amp;URL=/T_Education/1465633616_0.pdf" title="دانلود فایل"&gt;دانلود فایل&lt;/a&gt;</t>
  </si>
  <si>
    <t>1396/09/19</t>
  </si>
  <si>
    <t>&lt;a href="http://hes.msrt.ir/GetFile.php?ClassName=Education&amp;amp;FileIndex=1516266942&amp;amp;URL=/T_Education/1516266942_0.pdf" title="دانلود فایل"&gt;دانلود فایل&lt;/a&gt;</t>
  </si>
  <si>
    <t>&lt;a href="http://hes.msrt.ir/GetFile.php?ClassName=Education&amp;amp;FileIndex=1516270352&amp;amp;URL=/T_Education/1516270352_0.pdf" title="دانلود فایل"&gt;دانلود فایل&lt;/a&gt;</t>
  </si>
  <si>
    <t>&lt;a href="http://hes.msrt.ir/GetFile.php?ClassName=Education&amp;amp;FileIndex=1466235657&amp;amp;URL=/T_Education/1466235657_0.pdf" title="دانلود فایل"&gt;دانلود فایل&lt;/a&gt;</t>
  </si>
  <si>
    <t>&lt;a href="http://hes.msrt.ir/GetFile.php?ClassName=Education&amp;amp;FileIndex=Educ_6190&amp;amp;URL=/T_Education/Educ_6190_0.pdf" title="دانلود فایل"&gt;دانلود فایل&lt;/a&gt;</t>
  </si>
  <si>
    <t>&lt;a href="http://hes.msrt.ir/GetFile.php?ClassName=Education&amp;amp;FileIndex=Educ_6501&amp;amp;URL=/T_Education/Educ_6501_0.pdf" title="دانلود فایل"&gt;دانلود فایل&lt;/a&gt;</t>
  </si>
  <si>
    <t>1396/02/03</t>
  </si>
  <si>
    <t>&lt;a href="http://hes.msrt.ir/GetFile.php?ClassName=Education&amp;amp;FileIndex=1501596664&amp;amp;URL=/T_Education/1501596664_0.pdf" title="دانلود فایل"&gt;دانلود فایل&lt;/a&gt;</t>
  </si>
  <si>
    <t>فقه و حقوق اقتصادی</t>
  </si>
  <si>
    <t>&lt;a href="http://hes.msrt.ir/GetFile.php?ClassName=Education&amp;amp;FileIndex=Educ_6629&amp;amp;URL=/T_Education/Educ_6629_0.pdf" title="دانلود فایل"&gt;دانلود فایل&lt;/a&gt;</t>
  </si>
  <si>
    <t>فقه و حقوق جزا</t>
  </si>
  <si>
    <t>&lt;a href="http://hes.msrt.ir/GetFile.php?ClassName=Education&amp;amp;FileIndex=Educ_6072&amp;amp;URL=/T_Education/Educ_6072_0.pdf" title="دانلود فایل"&gt;دانلود فایل&lt;/a&gt;</t>
  </si>
  <si>
    <t>1396/12/09</t>
  </si>
  <si>
    <t>&lt;a href="http://hes.msrt.ir/GetFile.php?ClassName=Education&amp;amp;FileIndex=1533624337&amp;amp;URL=/T_Education/1533624337_1.pdf" title="دانلود فایل"&gt;دانلود فایل&lt;/a&gt;</t>
  </si>
  <si>
    <t>1380/01/26</t>
  </si>
  <si>
    <t>&lt;a href="http://hes.msrt.ir/GetFile.php?ClassName=Education&amp;amp;FileIndex=Educ_6197&amp;amp;URL=/T_Education/Educ_6197_0.pdf" title="دانلود فایل"&gt;دانلود فایل&lt;/a&gt;</t>
  </si>
  <si>
    <t>&lt;a href="http://hes.msrt.ir/GetFile.php?ClassName=Education&amp;amp;FileIndex=Educ_6208&amp;amp;URL=/T_Education/Educ_6208_0.pdf" title="دانلود فایل"&gt;دانلود فایل&lt;/a&gt;</t>
  </si>
  <si>
    <t>فقه و حقوق خانواده</t>
  </si>
  <si>
    <t>&lt;a href="http://hes.msrt.ir/GetFile.php?ClassName=Education&amp;amp;FileIndex=Educ_13085&amp;amp;URL=/T_Education/Educ_13085_0.pdf" title="دانلود فایل"&gt;دانلود فایل&lt;/a&gt;</t>
  </si>
  <si>
    <t>فقه و حقوق خصوصی</t>
  </si>
  <si>
    <t>&lt;a href="http://hes.msrt.ir/GetFile.php?ClassName=Education&amp;amp;FileIndex=Educ_6073&amp;amp;URL=/T_Education/Educ_6073_0.pdf" title="دانلود فایل"&gt;دانلود فایل&lt;/a&gt;</t>
  </si>
  <si>
    <t>&lt;a href="http://hes.msrt.ir/GetFile.php?ClassName=Education&amp;amp;FileIndex=1533624515&amp;amp;URL=/T_Education/1533624515_1.pdf" title="دانلود فایل"&gt;دانلود فایل&lt;/a&gt;</t>
  </si>
  <si>
    <t>&lt;a href="http://hes.msrt.ir/GetFile.php?ClassName=Education&amp;amp;FileIndex=Educ_13087&amp;amp;URL=/T_Education/Educ_13087_0.pdf" title="دانلود فایل"&gt;دانلود فایل&lt;/a&gt;</t>
  </si>
  <si>
    <t>&lt;a href="http://hes.msrt.ir/GetFile.php?ClassName=Education&amp;amp;FileIndex=Educ_6198&amp;amp;URL=/T_Education/Educ_6198_0.pdf" title="دانلود فایل"&gt;دانلود فایل&lt;/a&gt;</t>
  </si>
  <si>
    <t>فقه و حقوق قضایی گرایش آیین دادرسی</t>
  </si>
  <si>
    <t>&lt;a href="http://hes.msrt.ir/GetFile.php?ClassName=Education&amp;amp;FileIndex=_1661069163&amp;amp;URL=/T_Education/_1661069163_1.pdf" title="دانلود فایل"&gt;دانلود فایل&lt;/a&gt;</t>
  </si>
  <si>
    <t>فقه و حقوق قضایی گرایش جزا و جرم شناسی</t>
  </si>
  <si>
    <t>&lt;a href="http://hes.msrt.ir/GetFile.php?ClassName=Education&amp;amp;FileIndex=_1621771510&amp;amp;URL=/T_Education/_1621771510_1.pdf" title="دانلود فایل"&gt;دانلود فایل&lt;/a&gt;</t>
  </si>
  <si>
    <t>1399/03/10</t>
  </si>
  <si>
    <t>&lt;a href="http://hes.msrt.ir/GetFile.php?ClassName=Education&amp;amp;FileIndex=_1597476700&amp;amp;URL=/T_Education/_1597476700_1.pdf" title="دانلود فایل"&gt;دانلود فایل&lt;/a&gt;</t>
  </si>
  <si>
    <t>1396/06/06</t>
  </si>
  <si>
    <t>&lt;a href="http://hes.msrt.ir/GetFile.php?ClassName=Education&amp;amp;FileIndex=_1549439641&amp;amp;URL=/T_Education/_1549439641_1.pdf" title="دانلود فایل"&gt;دانلود فایل&lt;/a&gt;</t>
  </si>
  <si>
    <t>1384/02/12</t>
  </si>
  <si>
    <t>&lt;a href="http://hes.msrt.ir/GetFile.php?ClassName=Education&amp;amp;FileIndex=1482323566&amp;amp;URL=/T_Education/1482323566_0.pdf" title="دانلود فایل"&gt;دانلود فایل&lt;/a&gt;</t>
  </si>
  <si>
    <t>&lt;a href="http://hes.msrt.ir/GetFile.php?ClassName=Education&amp;amp;FileIndex=1493636638&amp;amp;URL=/T_Education/1493636638_0.pdf" title="دانلود فایل"&gt;دانلود فایل&lt;/a&gt;</t>
  </si>
  <si>
    <t>فقه و مبانی حقوق و اندیشه امام خمینی</t>
  </si>
  <si>
    <t>&lt;a href="http://hes.msrt.ir/GetFile.php?ClassName=Education&amp;amp;FileIndex=Educ_6013&amp;amp;URL=/T_Education/Educ_6013_0.pdf" title="دانلود فایل"&gt;دانلود فایل&lt;/a&gt;</t>
  </si>
  <si>
    <t>فقه و مبانی حقوقی اسلامی</t>
  </si>
  <si>
    <t>&lt;a href="http://hes.msrt.ir/GetFile.php?ClassName=Education&amp;amp;FileIndex=1466232313&amp;amp;URL=/T_Education/1466232313_0.pdf" title="دانلود فایل"&gt;دانلود فایل&lt;/a&gt;</t>
  </si>
  <si>
    <t>فقه و مذاهب اسلامی</t>
  </si>
  <si>
    <t>&lt;a href="http://hes.msrt.ir/GetFile.php?ClassName=Education&amp;amp;FileIndex=Educ_6427&amp;amp;URL=/T_Education/Educ_6427_0.pdf" title="دانلود فایل"&gt;دانلود فایل&lt;/a&gt;</t>
  </si>
  <si>
    <t>فقه و معارف اسلامی</t>
  </si>
  <si>
    <t>&lt;a href="http://hes.msrt.ir/GetFile.php?ClassName=Education&amp;amp;FileIndex=Educ_6428&amp;amp;URL=/T_Education/Educ_6428_0.pdf" title="دانلود فایل"&gt;دانلود فایل&lt;/a&gt;</t>
  </si>
  <si>
    <t>فقه و معارف اسلامی گرایش اخلاق اسلامی</t>
  </si>
  <si>
    <t>&lt;a href="http://hes.msrt.ir/GetFile.php?ClassName=Education&amp;amp;FileIndex=Educ_6207&amp;amp;URL=/T_Education/Educ_6207_0.pdf" title="دانلود فایل"&gt;دانلود فایل&lt;/a&gt;</t>
  </si>
  <si>
    <t>فقه و معارف اسلامی گرایش تاریخ اسلام</t>
  </si>
  <si>
    <t>&lt;a href="http://hes.msrt.ir/GetFile.php?ClassName=Education&amp;amp;FileIndex=_1576409674&amp;amp;URL=/T_Education/_1576409674_1.pdf" title="دانلود فایل"&gt;دانلود فایل&lt;/a&gt;</t>
  </si>
  <si>
    <t>&lt;a href="http://hes.msrt.ir/GetFile.php?ClassName=Education&amp;amp;FileIndex=Educ_6200&amp;amp;URL=/T_Education/Educ_6200_0.pdf" title="دانلود فایل"&gt;دانلود فایل&lt;/a&gt;</t>
  </si>
  <si>
    <t>فقه و معارف اسلامی گرایش تربیت اسلامی</t>
  </si>
  <si>
    <t>&lt;a href="http://hes.msrt.ir/GetFile.php?ClassName=Education&amp;amp;FileIndex=Educ_6206&amp;amp;URL=/T_Education/Educ_6206_0.pdf" title="دانلود فایل"&gt;دانلود فایل&lt;/a&gt;</t>
  </si>
  <si>
    <t>فقه و معارف اسلامی گرایش تفسیر و علوم قرآن</t>
  </si>
  <si>
    <t>&lt;a href="http://hes.msrt.ir/GetFile.php?ClassName=Education&amp;amp;FileIndex=_1576409355&amp;amp;URL=/T_Education/_1576409355_1.pdf" title="دانلود فایل"&gt;دانلود فایل&lt;/a&gt;</t>
  </si>
  <si>
    <t>فقه و معارف اسلامی گرایش حدیث</t>
  </si>
  <si>
    <t>&lt;a href="http://hes.msrt.ir/GetFile.php?ClassName=Education&amp;amp;FileIndex=Educ_6203&amp;amp;URL=/T_Education/Educ_6203_0.pdf" title="دانلود فایل"&gt;دانلود فایل&lt;/a&gt;</t>
  </si>
  <si>
    <t>فقه و معارف اسلامی گرایش فقه و اصول</t>
  </si>
  <si>
    <t>&lt;a href="http://hes.msrt.ir/GetFile.php?ClassName=Education&amp;amp;FileIndex=Educ_6201&amp;amp;URL=/T_Education/Educ_6201_0.pdf" title="دانلود فایل"&gt;دانلود فایل&lt;/a&gt;</t>
  </si>
  <si>
    <t>فقه و معارف اسلامی گرایش فلسفه</t>
  </si>
  <si>
    <t>&lt;a href="http://hes.msrt.ir/GetFile.php?ClassName=Education&amp;amp;FileIndex=Educ_6205&amp;amp;URL=/T_Education/Educ_6205_0.pdf" title="دانلود فایل"&gt;دانلود فایل&lt;/a&gt;</t>
  </si>
  <si>
    <t>فقه و معارف اسلامی گرایش فلسفه اسلامی</t>
  </si>
  <si>
    <t>&lt;a href="http://hes.msrt.ir/GetFile.php?ClassName=Education&amp;amp;FileIndex=_1576410406&amp;amp;URL=/T_Education/_1576410406_1.pdf" title="دانلود فایل"&gt;دانلود فایل&lt;/a&gt;</t>
  </si>
  <si>
    <t>فقه و معارف اسلامی گرایش قرآن</t>
  </si>
  <si>
    <t>&lt;a href="http://hes.msrt.ir/GetFile.php?ClassName=Education&amp;amp;FileIndex=Educ_6202&amp;amp;URL=/T_Education/Educ_6202_0.pdf" title="دانلود فایل"&gt;دانلود فایل&lt;/a&gt;</t>
  </si>
  <si>
    <t>فقه و معارف اسلامی گرایش کلام</t>
  </si>
  <si>
    <t>&lt;a href="http://hes.msrt.ir/GetFile.php?ClassName=Education&amp;amp;FileIndex=Educ_6204&amp;amp;URL=/T_Education/Educ_6204_0.pdf" title="دانلود فایل"&gt;دانلود فایل&lt;/a&gt;</t>
  </si>
  <si>
    <t>فقه و معارف اسلامی گرایش کلام اسلامی</t>
  </si>
  <si>
    <t>&lt;a href="http://hes.msrt.ir/GetFile.php?ClassName=Education&amp;amp;FileIndex=_1576409961&amp;amp;URL=/T_Education/_1576409961_1.pdf" title="دانلود فایل"&gt;دانلود فایل&lt;/a&gt;</t>
  </si>
  <si>
    <t>فقه ومبانی حقوق اسلامی</t>
  </si>
  <si>
    <t>&lt;a href="http://hes.msrt.ir/GetFile.php?ClassName=Education&amp;amp;FileIndex=Educ_6659&amp;amp;URL=/T_Education/Educ_6659_0.pdf" title="دانلود فایل"&gt;دانلود فایل&lt;/a&gt;</t>
  </si>
  <si>
    <t>فقه ومبانی حقوق اسلامی گرایش فقه جزایی</t>
  </si>
  <si>
    <t>1393/04/22</t>
  </si>
  <si>
    <t>&lt;a href="http://hes.msrt.ir/GetFile.php?ClassName=Education&amp;amp;FileIndex=1465374204&amp;amp;URL=/T_Education/1465374204_0.pdf" title="دانلود فایل"&gt;دانلود فایل&lt;/a&gt;</t>
  </si>
  <si>
    <t>فقه پزشکی</t>
  </si>
  <si>
    <t>&lt;a href="http://hes.msrt.ir/GetFile.php?ClassName=Education&amp;amp;FileIndex=Educ_6627&amp;amp;URL=/T_Education/Educ_6627_0.pdf" title="دانلود فایل"&gt;دانلود فایل&lt;/a&gt;</t>
  </si>
  <si>
    <t>فقه پزشکی گرایش فقه تحقیقات نوین پزشکی</t>
  </si>
  <si>
    <t>&lt;a href="http://hes.msrt.ir/GetFile.php?ClassName=Education&amp;amp;FileIndex=1466316190&amp;amp;URL=/T_Education/1466316190_0.pdf" title="دانلود فایل"&gt;دانلود فایل&lt;/a&gt;</t>
  </si>
  <si>
    <t>فقه پزشکی گرایش فقه درمان</t>
  </si>
  <si>
    <t>&lt;a href="http://hes.msrt.ir/GetFile.php?ClassName=Education&amp;amp;FileIndex=1466316062&amp;amp;URL=/T_Education/1466316062_0.pdf" title="دانلود فایل"&gt;دانلود فایل&lt;/a&gt;</t>
  </si>
  <si>
    <t>فقه پزشکی گرایش فقه معاینه</t>
  </si>
  <si>
    <t>&lt;a href="http://hes.msrt.ir/GetFile.php?ClassName=Education&amp;amp;FileIndex=1466315985&amp;amp;URL=/T_Education/1466315985_0.pdf" title="دانلود فایل"&gt;دانلود فایل&lt;/a&gt;</t>
  </si>
  <si>
    <t>فقه گرایش نجوم</t>
  </si>
  <si>
    <t>&lt;a href="http://hes.msrt.ir/GetFile.php?ClassName=Education&amp;amp;FileIndex=_1615292118&amp;amp;URL=/T_Education/_1615292118_1.pdf" title="دانلود فایل"&gt;دانلود فایل&lt;/a&gt;</t>
  </si>
  <si>
    <t>&lt;a href="http://hes.msrt.ir/GetFile.php?ClassName=Education&amp;amp;FileIndex=Educ_6323&amp;amp;URL=/T_Education/Educ_6323_0.pdf" title="دانلود فایل"&gt;دانلود فایل&lt;/a&gt;</t>
  </si>
  <si>
    <t>1366/07/11</t>
  </si>
  <si>
    <t>&lt;a href="http://hes.msrt.ir/GetFile.php?ClassName=Education&amp;amp;FileIndex=Educ_6074&amp;amp;URL=/T_Education/Educ_6074_0.pdf" title="دانلود فایل"&gt;دانلود فایل&lt;/a&gt;</t>
  </si>
  <si>
    <t>1396/11/02</t>
  </si>
  <si>
    <t>&lt;a href="http://hes.msrt.ir/GetFile.php?ClassName=Education&amp;amp;FileIndex=1528783724&amp;amp;URL=/T_Education/1528783724_1.pdf" title="دانلود فایل"&gt;دانلود فایل&lt;/a&gt;</t>
  </si>
  <si>
    <t>&lt;a href="http://hes.msrt.ir/GetFile.php?ClassName=Education&amp;amp;FileIndex=Educ_6504&amp;amp;URL=/T_Education/Educ_6504_0.pdf" title="دانلود فایل"&gt;دانلود فایل&lt;/a&gt;</t>
  </si>
  <si>
    <t>فلسفه -فلسفه دین</t>
  </si>
  <si>
    <t>&lt;a href="http://hes.msrt.ir/GetFile.php?ClassName=Education&amp;amp;FileIndex=Educ_6680&amp;amp;URL=/T_Education/Educ_6680_0.pdf" title="دانلود فایل"&gt;دانلود فایل&lt;/a&gt;</t>
  </si>
  <si>
    <t>فلسفه اخلاق</t>
  </si>
  <si>
    <t>&lt;a href="http://hes.msrt.ir/GetFile.php?ClassName=Education&amp;amp;FileIndex=Educ_6014&amp;amp;URL=/T_Education/Educ_6014_0.pdf" title="دانلود فایل"&gt;دانلود فایل&lt;/a&gt;</t>
  </si>
  <si>
    <t>فلسفه اخلاق تطبیقی</t>
  </si>
  <si>
    <t>&lt;a href="http://hes.msrt.ir/GetFile.php?ClassName=Education&amp;amp;FileIndex=Educ_6573&amp;amp;URL=/T_Education/Educ_6573_0.pdf" title="دانلود فایل"&gt;دانلود فایل&lt;/a&gt;</t>
  </si>
  <si>
    <t>فلسفه اسلامی</t>
  </si>
  <si>
    <t>&lt;a href="http://hes.msrt.ir/GetFile.php?ClassName=Education&amp;amp;FileIndex=Educ_6324&amp;amp;URL=/T_Education/Educ_6324_0.pdf" title="دانلود فایل"&gt;دانلود فایل&lt;/a&gt;</t>
  </si>
  <si>
    <t>&lt;a href="http://hes.msrt.ir/GetFile.php?ClassName=Education&amp;amp;FileIndex=Educ_6015&amp;amp;URL=/T_Education/Educ_6015_0.pdf" title="دانلود فایل"&gt;دانلود فایل&lt;/a&gt;</t>
  </si>
  <si>
    <t>فلسفه اسلامی معاصر</t>
  </si>
  <si>
    <t>&lt;a href="http://hes.msrt.ir/GetFile.php?ClassName=Education&amp;amp;FileIndex=_1641034197&amp;amp;URL=/T_Education/_1641034197_1.pdf" title="دانلود فایل"&gt;دانلود فایل&lt;/a&gt;</t>
  </si>
  <si>
    <t>فلسفه اقتصاد اسلامی</t>
  </si>
  <si>
    <t>1390/06/26</t>
  </si>
  <si>
    <t>&lt;a href="http://hes.msrt.ir/GetFile.php?ClassName=Education&amp;amp;FileIndex=Educ_5082&amp;amp;URL=/T_Education/Educ_5082_0.pdf" title="دانلود فایل"&gt;دانلود فایل&lt;/a&gt;</t>
  </si>
  <si>
    <t>فلسفه تحلیلی</t>
  </si>
  <si>
    <t>&lt;a href="http://hes.msrt.ir/GetFile.php?ClassName=Education&amp;amp;FileIndex=_1623671405&amp;amp;URL=/T_Education/_1623671405_1.pdf" title="دانلود فایل"&gt;دانلود فایل&lt;/a&gt;</t>
  </si>
  <si>
    <t>&lt;a href="http://hes.msrt.ir/GetFile.php?ClassName=Education&amp;amp;FileIndex=Educ_6075&amp;amp;URL=/T_Education/Educ_6075_0.pdf" title="دانلود فایل"&gt;دانلود فایل&lt;/a&gt;</t>
  </si>
  <si>
    <t>فلسفه تطبیقی</t>
  </si>
  <si>
    <t>&lt;a href="http://hes.msrt.ir/GetFile.php?ClassName=Education&amp;amp;FileIndex=Educ_6076&amp;amp;URL=/T_Education/Educ_6076_0.pdf" title="دانلود فایل"&gt;دانلود فایل&lt;/a&gt;</t>
  </si>
  <si>
    <t>فلسفه تعلیم و تربیت</t>
  </si>
  <si>
    <t>1393/07/15</t>
  </si>
  <si>
    <t>&lt;a href="http://hes.msrt.ir/GetFile.php?ClassName=Education&amp;amp;FileIndex=Educ_6065&amp;amp;URL=/T_Education/Educ_6065_0.pdf" title="دانلود فایل"&gt;دانلود فایل&lt;/a&gt;</t>
  </si>
  <si>
    <t>فلسفه تعلیم و تربیت و برنامه ریزی درسی</t>
  </si>
  <si>
    <t>&lt;a href="http://hes.msrt.ir/GetFile.php?ClassName=Education&amp;amp;FileIndex=Educ_6064&amp;amp;URL=/T_Education/Educ_6064_0.pdf" title="دانلود فایل"&gt;دانلود فایل&lt;/a&gt;</t>
  </si>
  <si>
    <t>&lt;a href="http://hes.msrt.ir/GetFile.php?ClassName=Education&amp;amp;FileIndex=1465374542&amp;amp;URL=/T_Education/1465374542_0.pdf" title="دانلود فایل"&gt;دانلود فایل&lt;/a&gt;</t>
  </si>
  <si>
    <t>فلسفه تعلیم و تربیت گرایش آموزش فلسفه به کودکان و نوجوانان</t>
  </si>
  <si>
    <t>&lt;a href="http://hes.msrt.ir/GetFile.php?ClassName=Education&amp;amp;FileIndex=1485778150&amp;amp;URL=/T_Education/1485778150_0.pdf" title="دانلود فایل"&gt;دانلود فایل&lt;/a&gt;</t>
  </si>
  <si>
    <t>فلسفه حقوق</t>
  </si>
  <si>
    <t>&lt;a href="http://hes.msrt.ir/GetFile.php?ClassName=Education&amp;amp;FileIndex=1470122532&amp;amp;URL=/T_Education/1470122532_0.pdf" title="دانلود فایل"&gt;دانلود فایل&lt;/a&gt;</t>
  </si>
  <si>
    <t>فلسفه دین</t>
  </si>
  <si>
    <t>1382/09/08</t>
  </si>
  <si>
    <t>&lt;a href="http://hes.msrt.ir/GetFile.php?ClassName=Education&amp;amp;FileIndex=Educ_6325&amp;amp;URL=/T_Education/Educ_6325_0.pdf" title="دانلود فایل"&gt;دانلود فایل&lt;/a&gt;</t>
  </si>
  <si>
    <t>&lt;a href="http://hes.msrt.ir/GetFile.php?ClassName=Education&amp;amp;FileIndex=Educ_6575&amp;amp;URL=/T_Education/Educ_6575_0.pdf" title="دانلود فایل"&gt;دانلود فایل&lt;/a&gt;</t>
  </si>
  <si>
    <t>1395/01/30</t>
  </si>
  <si>
    <t>&lt;a href="http://hes.msrt.ir/GetFile.php?ClassName=Education&amp;amp;FileIndex=1472640052&amp;amp;URL=/T_Education/1472640052_0.pdf" title="دانلود فایل"&gt;دانلود فایل&lt;/a&gt;</t>
  </si>
  <si>
    <t>1398/10/09</t>
  </si>
  <si>
    <t>&lt;a href="http://hes.msrt.ir/GetFile.php?ClassName=Education&amp;amp;FileIndex=_1630224849&amp;amp;URL=/T_Education/_1630224849_1.pdf" title="دانلود فایل"&gt;دانلود فایل&lt;/a&gt;</t>
  </si>
  <si>
    <t>&lt;a href="http://hes.msrt.ir/GetFile.php?ClassName=Education&amp;amp;FileIndex=Educ_6631&amp;amp;URL=/T_Education/Educ_6631_0.pdf" title="دانلود فایل"&gt;دانلود فایل&lt;/a&gt;</t>
  </si>
  <si>
    <t>فلسفه ذهن</t>
  </si>
  <si>
    <t>&lt;a href="http://hes.msrt.ir/GetFile.php?ClassName=Education&amp;amp;FileIndex=_1633253699&amp;amp;URL=/T_Education/_1633253699_1.pdf" title="دانلود فایل"&gt;دانلود فایل&lt;/a&gt;</t>
  </si>
  <si>
    <t>فلسفه ذهن گرایش ذهن و زیست شناسی</t>
  </si>
  <si>
    <t>&lt;a href="http://hes.msrt.ir/GetFile.php?ClassName=Education&amp;amp;FileIndex=Educ_6674&amp;amp;URL=/T_Education/Educ_6674_0.pdf" title="دانلود فایل"&gt;دانلود فایل&lt;/a&gt;</t>
  </si>
  <si>
    <t>فلسفه ذهن گرایش ذهن و شناخت</t>
  </si>
  <si>
    <t>&lt;a href="http://hes.msrt.ir/GetFile.php?ClassName=Education&amp;amp;FileIndex=Educ_6675&amp;amp;URL=/T_Education/Educ_6675_0.pdf" title="دانلود فایل"&gt;دانلود فایل&lt;/a&gt;</t>
  </si>
  <si>
    <t>فلسفه ذهن گرایش ذهن و فیزیک</t>
  </si>
  <si>
    <t>&lt;a href="http://hes.msrt.ir/GetFile.php?ClassName=Education&amp;amp;FileIndex=Educ_6546&amp;amp;URL=/T_Education/Educ_6546_0.pdf" title="دانلود فایل"&gt;دانلود فایل&lt;/a&gt;</t>
  </si>
  <si>
    <t>فلسفه رسانه</t>
  </si>
  <si>
    <t>&lt;a href="http://hes.msrt.ir/GetFile.php?ClassName=Education&amp;amp;FileIndex=_1589718499&amp;amp;URL=/T_Education/_1589718499_1.pdf" title="دانلود فایل"&gt;دانلود فایل&lt;/a&gt;</t>
  </si>
  <si>
    <t>فلسفه ریاضی</t>
  </si>
  <si>
    <t>&lt;a href="http://hes.msrt.ir/GetFile.php?ClassName=Education&amp;amp;FileIndex=_1626652676&amp;amp;URL=/T_Education/_1626652676_1.pdf" title="دانلود فایل"&gt;دانلود فایل&lt;/a&gt;</t>
  </si>
  <si>
    <t>فلسفه زیست شناسی</t>
  </si>
  <si>
    <t>&lt;a href="http://hes.msrt.ir/GetFile.php?ClassName=Education&amp;amp;FileIndex=_1626652058&amp;amp;URL=/T_Education/_1626652058_1.pdf" title="دانلود فایل"&gt;دانلود فایل&lt;/a&gt;</t>
  </si>
  <si>
    <t>فلسفه سیاسی اسلامی</t>
  </si>
  <si>
    <t>&lt;a href="http://hes.msrt.ir/GetFile.php?ClassName=Education&amp;amp;FileIndex=Educ_6576&amp;amp;URL=/T_Education/Educ_6576_0.pdf" title="دانلود فایل"&gt;دانلود فایل&lt;/a&gt;</t>
  </si>
  <si>
    <t>فلسفه شیمی</t>
  </si>
  <si>
    <t>&lt;a href="http://hes.msrt.ir/GetFile.php?ClassName=Education&amp;amp;FileIndex=_1632912494&amp;amp;URL=/T_Education/_1632912494_1.pdf" title="دانلود فایل"&gt;دانلود فایل&lt;/a&gt;</t>
  </si>
  <si>
    <t>فلسفه علم</t>
  </si>
  <si>
    <t>&lt;a href="http://hes.msrt.ir/GetFile.php?ClassName=Education&amp;amp;FileIndex=Educ_6326&amp;amp;URL=/T_Education/Educ_6326_0.pdf" title="دانلود فایل"&gt;دانلود فایل&lt;/a&gt;</t>
  </si>
  <si>
    <t>&lt;a href="http://hes.msrt.ir/GetFile.php?ClassName=Education&amp;amp;FileIndex=Educ_6077&amp;amp;URL=/T_Education/Educ_6077_0.pdf" title="دانلود فایل"&gt;دانلود فایل&lt;/a&gt;</t>
  </si>
  <si>
    <t>فلسفه علم و فناوری فلسفه علم</t>
  </si>
  <si>
    <t>1386/02/05</t>
  </si>
  <si>
    <t>&lt;a href="http://hes.msrt.ir/GetFile.php?ClassName=Education&amp;amp;FileIndex=1465715430&amp;amp;URL=/T_Education/1465715430_0.pdf" title="دانلود فایل"&gt;دانلود فایل&lt;/a&gt;</t>
  </si>
  <si>
    <t>فلسفه علم و فناوری گرایش اخلاق</t>
  </si>
  <si>
    <t>&lt;a href="http://hes.msrt.ir/GetFile.php?ClassName=Education&amp;amp;FileIndex=1465715487&amp;amp;URL=/T_Education/1465715487_0.pdf" title="دانلود فایل"&gt;دانلود فایل&lt;/a&gt;</t>
  </si>
  <si>
    <t>فلسفه علم و فناوری گرایش ریاضی</t>
  </si>
  <si>
    <t>&lt;a href="http://hes.msrt.ir/GetFile.php?ClassName=Education&amp;amp;FileIndex=1465715197&amp;amp;URL=/T_Education/1465715197_0.pdf" title="دانلود فایل"&gt;دانلود فایل&lt;/a&gt;</t>
  </si>
  <si>
    <t>فلسفه علم و فناوری گرایش زیست شناسی</t>
  </si>
  <si>
    <t>&lt;a href="http://hes.msrt.ir/GetFile.php?ClassName=Education&amp;amp;FileIndex=1465715262&amp;amp;URL=/T_Education/1465715262_0.pdf" title="دانلود فایل"&gt;دانلود فایل&lt;/a&gt;</t>
  </si>
  <si>
    <t>فلسفه علم و فناوری گرایش علوم اجتماعی</t>
  </si>
  <si>
    <t>&lt;a href="http://hes.msrt.ir/GetFile.php?ClassName=Education&amp;amp;FileIndex=1465715323&amp;amp;URL=/T_Education/1465715323_0.pdf" title="دانلود فایل"&gt;دانلود فایل&lt;/a&gt;</t>
  </si>
  <si>
    <t>فلسفه علم و فناوری گرایش فناوری</t>
  </si>
  <si>
    <t>&lt;a href="http://hes.msrt.ir/GetFile.php?ClassName=Education&amp;amp;FileIndex=1465715367&amp;amp;URL=/T_Education/1465715367_0.pdf" title="دانلود فایل"&gt;دانلود فایل&lt;/a&gt;</t>
  </si>
  <si>
    <t>فلسفه علم و فناوری گرایش فیزیک</t>
  </si>
  <si>
    <t>&lt;a href="http://hes.msrt.ir/GetFile.php?ClassName=Education&amp;amp;FileIndex=1465715107&amp;amp;URL=/T_Education/1465715107_0.pdf" title="دانلود فایل"&gt;دانلود فایل&lt;/a&gt;</t>
  </si>
  <si>
    <t>فلسفه علوم اجتماعی</t>
  </si>
  <si>
    <t>&lt;a href="http://hes.msrt.ir/GetFile.php?ClassName=Education&amp;amp;FileIndex=Educ_13034&amp;amp;URL=/T_Education/Educ_13034_0.pdf" title="دانلود فایل"&gt;دانلود فایل&lt;/a&gt;</t>
  </si>
  <si>
    <t>&lt;a href="http://hes.msrt.ir/GetFile.php?ClassName=Education&amp;amp;FileIndex=Educ_13089&amp;amp;URL=/T_Education/Educ_13089_0.pdf" title="دانلود فایل"&gt;دانلود فایل&lt;/a&gt;</t>
  </si>
  <si>
    <t>1392/01/18</t>
  </si>
  <si>
    <t>&lt;a href="http://hes.msrt.ir/GetFile.php?ClassName=Education&amp;amp;FileIndex=1466316436&amp;amp;URL=/T_Education/1466316436_0.pdf" title="دانلود فایل"&gt;دانلود فایل&lt;/a&gt;</t>
  </si>
  <si>
    <t>فلسفه فیزیک</t>
  </si>
  <si>
    <t>&lt;a href="http://hes.msrt.ir/GetFile.php?ClassName=Education&amp;amp;FileIndex=1470122451&amp;amp;URL=/T_Education/1470122451_0.pdf" title="دانلود فایل"&gt;دانلود فایل&lt;/a&gt;</t>
  </si>
  <si>
    <t>فلسفه محض</t>
  </si>
  <si>
    <t>&lt;a href="http://hes.msrt.ir/GetFile.php?ClassName=Education&amp;amp;FileIndex=_1638945062&amp;amp;URL=/T_Education/_1638945062_1.pdf" title="دانلود فایل"&gt;دانلود فایل&lt;/a&gt;</t>
  </si>
  <si>
    <t>فلسفه معاصر</t>
  </si>
  <si>
    <t>&lt;a href="http://hes.msrt.ir/GetFile.php?ClassName=Education&amp;amp;FileIndex=1519721986&amp;amp;URL=/T_Education/1519721986_0.pdf" title="دانلود فایل"&gt;دانلود فایل&lt;/a&gt;</t>
  </si>
  <si>
    <t>فلسفه منطق</t>
  </si>
  <si>
    <t>&lt;a href="http://hes.msrt.ir/GetFile.php?ClassName=Education&amp;amp;FileIndex=Educ_6327&amp;amp;URL=/T_Education/Educ_6327_0.pdf" title="دانلود فایل"&gt;دانلود فایل&lt;/a&gt;</t>
  </si>
  <si>
    <t>فلسفه هنر</t>
  </si>
  <si>
    <t>&lt;a href="http://hes.msrt.ir/GetFile.php?ClassName=Education&amp;amp;FileIndex=Educ_6079&amp;amp;URL=/T_Education/Educ_6079_0.pdf" title="دانلود فایل"&gt;دانلود فایل&lt;/a&gt;</t>
  </si>
  <si>
    <t>&lt;a href="http://hes.msrt.ir/GetFile.php?ClassName=Education&amp;amp;FileIndex=_1628575945&amp;amp;URL=/T_Education/_1628575945_1.pdf" title="دانلود فایل"&gt;دانلود فایل&lt;/a&gt;</t>
  </si>
  <si>
    <t>&lt;a href="http://hes.msrt.ir/GetFile.php?ClassName=Education&amp;amp;FileIndex=_1545824356&amp;amp;URL=/T_Education/_1545824356_1.pdf" title="دانلود فایل"&gt;دانلود فایل&lt;/a&gt;</t>
  </si>
  <si>
    <t>&lt;a href="http://hes.msrt.ir/GetFile.php?ClassName=Education&amp;amp;FileIndex=Educ_6541&amp;amp;URL=/T_Education/Educ_6541_0.pdf" title="دانلود فایل"&gt;دانلود فایل&lt;/a&gt;</t>
  </si>
  <si>
    <t>فلسفه و حکمت اسلامی</t>
  </si>
  <si>
    <t>&lt;a href="http://hes.msrt.ir/GetFile.php?ClassName=Education&amp;amp;FileIndex=_1621773221&amp;amp;URL=/T_Education/_1621773221_1.pdf" title="دانلود فایل"&gt;دانلود فایل&lt;/a&gt;</t>
  </si>
  <si>
    <t>1398/10/26</t>
  </si>
  <si>
    <t>&lt;a href="http://hes.msrt.ir/GetFile.php?ClassName=Education&amp;amp;FileIndex=_1594016845&amp;amp;URL=/T_Education/_1594016845_1.pdf" title="دانلود فایل"&gt;دانلود فایل&lt;/a&gt;</t>
  </si>
  <si>
    <t>&lt;a href="http://hes.msrt.ir/GetFile.php?ClassName=Education&amp;amp;FileIndex=Educ_6634&amp;amp;URL=/T_Education/Educ_6634_0.pdf" title="دانلود فایل"&gt;دانلود فایل&lt;/a&gt;</t>
  </si>
  <si>
    <t>&lt;a href="http://hes.msrt.ir/GetFile.php?ClassName=Education&amp;amp;FileIndex=1466235898&amp;amp;URL=/T_Education/1466235898_0.pdf" title="دانلود فایل"&gt;دانلود فایل&lt;/a&gt;</t>
  </si>
  <si>
    <t>&lt;a href="http://hes.msrt.ir/GetFile.php?ClassName=Education&amp;amp;FileIndex=Educ_6209&amp;amp;URL=/T_Education/Educ_6209_0.pdf" title="دانلود فایل"&gt;دانلود فایل&lt;/a&gt;</t>
  </si>
  <si>
    <t>&lt;a href="http://hes.msrt.ir/GetFile.php?ClassName=Education&amp;amp;FileIndex=Educ_6505&amp;amp;URL=/T_Education/Educ_6505_0.pdf" title="دانلود فایل"&gt;دانلود فایل&lt;/a&gt;</t>
  </si>
  <si>
    <t>فلسفه و عرفان اسلامی</t>
  </si>
  <si>
    <t>&lt;a href="http://hes.msrt.ir/GetFile.php?ClassName=Education&amp;amp;FileIndex=Educ_6506&amp;amp;URL=/T_Education/Educ_6506_0.pdf" title="دانلود فایل"&gt;دانلود فایل&lt;/a&gt;</t>
  </si>
  <si>
    <t>&lt;a href="http://hes.msrt.ir/GetFile.php?ClassName=Education&amp;amp;FileIndex=_1668421533&amp;amp;URL=/T_Education/_1668421533_1.pdf" title="دانلود فایل"&gt;دانلود فایل&lt;/a&gt;</t>
  </si>
  <si>
    <t>1398/09/28</t>
  </si>
  <si>
    <t>&lt;a href="http://hes.msrt.ir/GetFile.php?ClassName=Education&amp;amp;FileIndex=_1595049082&amp;amp;URL=/T_Education/_1595049082_1.pdf" title="دانلود فایل"&gt;دانلود فایل&lt;/a&gt;</t>
  </si>
  <si>
    <t>&lt;a href="http://hes.msrt.ir/GetFile.php?ClassName=Education&amp;amp;FileIndex=1493183586&amp;amp;URL=/T_Education/1493183586_0.pdf" title="دانلود فایل"&gt;دانلود فایل&lt;/a&gt;</t>
  </si>
  <si>
    <t>&lt;a href="http://hes.msrt.ir/GetFile.php?ClassName=Education&amp;amp;FileIndex=_1568882145&amp;amp;URL=/T_Education/_1568882145_1.pdf" title="دانلود فایل"&gt;دانلود فایل&lt;/a&gt;</t>
  </si>
  <si>
    <t>&lt;a href="http://hes.msrt.ir/GetFile.php?ClassName=Education&amp;amp;FileIndex=1516270801&amp;amp;URL=/T_Education/1516270801_0.pdf" title="دانلود فایل"&gt;دانلود فایل&lt;/a&gt;</t>
  </si>
  <si>
    <t>&lt;a href="http://hes.msrt.ir/GetFile.php?ClassName=Education&amp;amp;FileIndex=1517311785&amp;amp;URL=/T_Education/1517311785_0.pdf" title="دانلود فایل"&gt;دانلود فایل&lt;/a&gt;</t>
  </si>
  <si>
    <t>&lt;a href="http://hes.msrt.ir/GetFile.php?ClassName=Education&amp;amp;FileIndex=Educ_6507&amp;amp;URL=/T_Education/Educ_6507_0.pdf" title="دانلود فایل"&gt;دانلود فایل&lt;/a&gt;</t>
  </si>
  <si>
    <t>&lt;a href="http://hes.msrt.ir/GetFile.php?ClassName=Education&amp;amp;FileIndex=_1571131660&amp;amp;URL=/T_Education/_1571131660_1.pdf" title="دانلود فایل"&gt;دانلود فایل&lt;/a&gt;</t>
  </si>
  <si>
    <t>1396/04/02</t>
  </si>
  <si>
    <t>&lt;a href="http://hes.msrt.ir/GetFile.php?ClassName=Education&amp;amp;FileIndex=_1568884339&amp;amp;URL=/T_Education/_1568884339_1.pdf" title="دانلود فایل"&gt;دانلود فایل&lt;/a&gt;</t>
  </si>
  <si>
    <t>فلسفه و کلام اسلامی گرایش فلسفه اسلامی</t>
  </si>
  <si>
    <t>&lt;a href="http://hes.msrt.ir/GetFile.php?ClassName=Education&amp;amp;FileIndex=Educ_6329&amp;amp;URL=/T_Education/Educ_6329_0.pdf" title="دانلود فایل"&gt;دانلود فایل&lt;/a&gt;</t>
  </si>
  <si>
    <t>فلسفه و کلام اسلامی گرایش کلام اسلامی</t>
  </si>
  <si>
    <t>&lt;a href="http://hes.msrt.ir/GetFile.php?ClassName=Education&amp;amp;FileIndex=Educ_6330&amp;amp;URL=/T_Education/Educ_6330_0.pdf" title="دانلود فایل"&gt;دانلود فایل&lt;/a&gt;</t>
  </si>
  <si>
    <t>&lt;a href="http://hes.msrt.ir/GetFile.php?ClassName=Education&amp;amp;FileIndex=1493636728&amp;amp;URL=/T_Education/1493636728_0.pdf" title="دانلود فایل"&gt;دانلود فایل&lt;/a&gt;</t>
  </si>
  <si>
    <t>فلسفه گرایش فلسفه عصر جدید</t>
  </si>
  <si>
    <t>1396/02/12</t>
  </si>
  <si>
    <t>&lt;a href="http://hes.msrt.ir/GetFile.php?ClassName=Education&amp;amp;FileIndex=1496911348&amp;amp;URL=/T_Education/1496911348_0.pdf" title="دانلود فایل"&gt;دانلود فایل&lt;/a&gt;</t>
  </si>
  <si>
    <t>فلسفه گرایش فلسفه معاصر</t>
  </si>
  <si>
    <t>فلسفه گرایش فلسفه یونان و قرون وسطی</t>
  </si>
  <si>
    <t>فلسفه گرایش منطق فلسفی</t>
  </si>
  <si>
    <t>&lt;a href="http://hes.msrt.ir/GetFile.php?ClassName=Education&amp;amp;FileIndex=_1646473554&amp;amp;URL=/T_Education/_1646473554_1.pdf" title="دانلود فایل"&gt;دانلود فایل&lt;/a&gt;</t>
  </si>
  <si>
    <t>فن هوانوردی   گرایش خلبانی هواپیمای نظامی</t>
  </si>
  <si>
    <t>1375/11/07</t>
  </si>
  <si>
    <t>&lt;a href="http://hes.msrt.ir/GetFile.php?ClassName=Education&amp;amp;FileIndex=Educ_1227&amp;amp;URL=/T_Education/Educ_1227_0.pdf" title="دانلود فایل"&gt;دانلود فایل&lt;/a&gt;</t>
  </si>
  <si>
    <t>فن هوانوردی  گرایش خلبانی هواپیمای غیر نظامی</t>
  </si>
  <si>
    <t>&lt;a href="http://hes.msrt.ir/GetFile.php?ClassName=Education&amp;amp;FileIndex=Educ_1230&amp;amp;URL=/T_Education/Educ_1230_0.pdf" title="دانلود فایل"&gt;دانلود فایل&lt;/a&gt;</t>
  </si>
  <si>
    <t>فن هوانوردی  گرایش ناوبری</t>
  </si>
  <si>
    <t>&lt;a href="http://hes.msrt.ir/GetFile.php?ClassName=Education&amp;amp;FileIndex=Educ_1229&amp;amp;URL=/T_Education/Educ_1229_0.pdf" title="دانلود فایل"&gt;دانلود فایل&lt;/a&gt;</t>
  </si>
  <si>
    <t>فن هوانوردی گرایش خلبانی هلیکوپتر</t>
  </si>
  <si>
    <t>&lt;a href="http://hes.msrt.ir/GetFile.php?ClassName=Education&amp;amp;FileIndex=Educ_1228&amp;amp;URL=/T_Education/Educ_1228_0.pdf" title="دانلود فایل"&gt;دانلود فایل&lt;/a&gt;</t>
  </si>
  <si>
    <t>&lt;a href="http://hes.msrt.ir/GetFile.php?ClassName=Education&amp;amp;FileIndex=_1590555677&amp;amp;URL=/T_Education/_1590555677_1.pdf" title="دانلود فایل"&gt;دانلود فایل&lt;/a&gt;</t>
  </si>
  <si>
    <t>&lt;a href="http://hes.msrt.ir/GetFile.php?ClassName=Education&amp;amp;FileIndex=_1641296787&amp;amp;URL=/T_Education/_1641296787_1.pdf" title="دانلود فایل"&gt;دانلود فایل&lt;/a&gt;</t>
  </si>
  <si>
    <t>فناوری اطلاعات و ارتباطات دفاعی</t>
  </si>
  <si>
    <t>&lt;a href="http://hes.msrt.ir/GetFile.php?ClassName=Education&amp;amp;FileIndex=_1667639467&amp;amp;URL=/T_Education/_1667639467_1.pdf" title="دانلود فایل"&gt;دانلود فایل&lt;/a&gt;</t>
  </si>
  <si>
    <t>فناوری اطلاعات و مدیریت</t>
  </si>
  <si>
    <t>1383/07/04</t>
  </si>
  <si>
    <t>&lt;a href="http://hes.msrt.ir/GetFile.php?ClassName=Education&amp;amp;FileIndex=Educ_1053&amp;amp;URL=/T_Education/Educ_1053_0.pdf" title="دانلود فایل"&gt;دانلود فایل&lt;/a&gt;</t>
  </si>
  <si>
    <t>فناوری تولیدات باغی</t>
  </si>
  <si>
    <t>&lt;a href="http://hes.msrt.ir/GetFile.php?ClassName=Education&amp;amp;FileIndex=_1572087532&amp;amp;URL=/T_Education/_1572087532_1.pdf" title="دانلود فایل"&gt;دانلود فایل&lt;/a&gt;</t>
  </si>
  <si>
    <t>فناوری تولیدات زراعی</t>
  </si>
  <si>
    <t>&lt;a href="http://hes.msrt.ir/GetFile.php?ClassName=Education&amp;amp;FileIndex=_1572090255&amp;amp;URL=/T_Education/_1572090255_1.pdf" title="دانلود فایل"&gt;دانلود فایل&lt;/a&gt;</t>
  </si>
  <si>
    <t>فناوری سلول های بنیادی و بازسازی بافت</t>
  </si>
  <si>
    <t>&lt;a href="http://hes.msrt.ir/GetFile.php?ClassName=Education&amp;amp;FileIndex=_1641030848&amp;amp;URL=/T_Education/_1641030848_1.pdf" title="دانلود فایل"&gt;دانلود فایل&lt;/a&gt;</t>
  </si>
  <si>
    <t>&lt;a href="http://hes.msrt.ir/GetFile.php?ClassName=Education&amp;amp;FileIndex=_1602673620&amp;amp;URL=/T_Education/_1602673620_1.pdf" title="دانلود فایل"&gt;دانلود فایل&lt;/a&gt;</t>
  </si>
  <si>
    <t>فناوری عیب یابی و بازسازی پهپاد</t>
  </si>
  <si>
    <t>&lt;a href="http://hes.msrt.ir/GetFile.php?ClassName=Education&amp;amp;FileIndex=_1576649775&amp;amp;URL=/T_Education/_1576649775_1.pdf" title="دانلود فایل"&gt;دانلود فایل&lt;/a&gt;</t>
  </si>
  <si>
    <t>فناوری معماری</t>
  </si>
  <si>
    <t>1391/09/19</t>
  </si>
  <si>
    <t>&lt;a href="http://hes.msrt.ir/GetFile.php?ClassName=Education&amp;amp;FileIndex=Educ_7007&amp;amp;URL=/T_Education/Educ_7007_0.pdf" title="دانلود فایل"&gt;دانلود فایل&lt;/a&gt;</t>
  </si>
  <si>
    <t>فناوری معماری گرایش استحکام بخشی بناهای تاریخی</t>
  </si>
  <si>
    <t>&lt;a href="http://hes.msrt.ir/GetFile.php?ClassName=Education&amp;amp;FileIndex=_1638338367&amp;amp;URL=/T_Education/_1638338367_1.pdf" title="دانلود فایل"&gt;دانلود فایل&lt;/a&gt;</t>
  </si>
  <si>
    <t>فناوری معماری گرایش معماری بیونیک</t>
  </si>
  <si>
    <t>&lt;a href="http://hes.msrt.ir/GetFile.php?ClassName=Education&amp;amp;FileIndex=_1568465773&amp;amp;URL=/T_Education/_1568465773_1.pdf" title="دانلود فایل"&gt;دانلود فایل&lt;/a&gt;</t>
  </si>
  <si>
    <t>1391/09/12</t>
  </si>
  <si>
    <t>&lt;a href="http://hes.msrt.ir/GetFile.php?ClassName=Education&amp;amp;FileIndex=Educ_7025&amp;amp;URL=/T_Education/Educ_7025_0.pdf" title="دانلود فایل"&gt;دانلود فایل&lt;/a&gt;</t>
  </si>
  <si>
    <t>فناوری معماری گرایش معماری دیجیتال</t>
  </si>
  <si>
    <t>&lt;a href="http://hes.msrt.ir/GetFile.php?ClassName=Education&amp;amp;FileIndex=Educ_7026&amp;amp;URL=/T_Education/Educ_7026_0.pdf" title="دانلود فایل"&gt;دانلود فایل&lt;/a&gt;</t>
  </si>
  <si>
    <t>فناوری نانو گرایش نانو الکترونیک</t>
  </si>
  <si>
    <t>&lt;a href="http://hes.msrt.ir/GetFile.php?ClassName=Education&amp;amp;FileIndex=1503387987&amp;amp;URL=/T_Education/1503387987_0.pdf" title="دانلود فایل"&gt;دانلود فایل&lt;/a&gt;</t>
  </si>
  <si>
    <t>فناوری نانو گرایش نانو مواد</t>
  </si>
  <si>
    <t>&lt;a href="http://hes.msrt.ir/GetFile.php?ClassName=Education&amp;amp;FileIndex=1464772080&amp;amp;URL=/T_Education/1464772080_0.pdf" title="دانلود فایل"&gt;دانلود فایل&lt;/a&gt;</t>
  </si>
  <si>
    <t>فناوری های تولید مثل در دامپزشکی</t>
  </si>
  <si>
    <t>&lt;a href="http://hes.msrt.ir/GetFile.php?ClassName=Education&amp;amp;FileIndex=Educ_4030&amp;amp;URL=/T_Education/Educ_4030_0.pdf" title="دانلود فایل"&gt;دانلود فایل&lt;/a&gt;</t>
  </si>
  <si>
    <t>فناوری پرورش دام</t>
  </si>
  <si>
    <t>&lt;a href="http://hes.msrt.ir/GetFile.php?ClassName=Education&amp;amp;FileIndex=_1572087295&amp;amp;URL=/T_Education/_1572087295_1.pdf" title="دانلود فایل"&gt;دانلود فایل&lt;/a&gt;</t>
  </si>
  <si>
    <t>فناوری پلاسما</t>
  </si>
  <si>
    <t>&lt;a href="http://hes.msrt.ir/GetFile.php?ClassName=Education&amp;amp;FileIndex=1513412714&amp;amp;URL=/T_Education/1513412714_0.pdf" title="دانلود فایل"&gt;دانلود فایل&lt;/a&gt;</t>
  </si>
  <si>
    <t>فناوری گل و گیاهان زینتی</t>
  </si>
  <si>
    <t>&lt;a href="http://hes.msrt.ir/GetFile.php?ClassName=Education&amp;amp;FileIndex=_1619946966&amp;amp;URL=/T_Education/_1619946966_1.pdf" title="دانلود فایل"&gt;دانلود فایل&lt;/a&gt;</t>
  </si>
  <si>
    <t>فنون قرائت و تلاوت و کتابت قرآن مجید</t>
  </si>
  <si>
    <t>&lt;a href="http://hes.msrt.ir/GetFile.php?ClassName=Education&amp;amp;FileIndex=1466232792&amp;amp;URL=/T_Education/1466232792_0.pdf" title="دانلود فایل"&gt;دانلود فایل&lt;/a&gt;</t>
  </si>
  <si>
    <t>فنی برق-مخابرات</t>
  </si>
  <si>
    <t>&lt;a href="http://hes.msrt.ir/GetFile.php?ClassName=Education&amp;amp;FileIndex=Educ_1354&amp;amp;URL=/T_Education/Educ_1354_0.pdf" title="دانلود فایل"&gt;دانلود فایل&lt;/a&gt;</t>
  </si>
  <si>
    <t>فنی ماشین آلات</t>
  </si>
  <si>
    <t>&lt;a href="http://hes.msrt.ir/GetFile.php?ClassName=Education&amp;amp;FileIndex=Educ_1355&amp;amp;URL=/T_Education/Educ_1355_0.pdf" title="دانلود فایل"&gt;دانلود فایل&lt;/a&gt;</t>
  </si>
  <si>
    <t>فنی هوانوردی خلبانی</t>
  </si>
  <si>
    <t>1369/02/02</t>
  </si>
  <si>
    <t>&lt;a href="http://hes.msrt.ir/GetFile.php?ClassName=Education&amp;amp;FileIndex=Educ_1231&amp;amp;URL=/T_Education/Educ_1231_0.pdf" title="دانلود فایل"&gt;دانلود فایل&lt;/a&gt;</t>
  </si>
  <si>
    <t>فوتونیک</t>
  </si>
  <si>
    <t>&lt;a href="http://hes.msrt.ir/GetFile.php?ClassName=Education&amp;amp;FileIndex=1499772407&amp;amp;URL=/T_Education/1499772407_0.pdf" title="دانلود فایل"&gt;دانلود فایل&lt;/a&gt;</t>
  </si>
  <si>
    <t>&lt;a href="http://hes.msrt.ir/GetFile.php?ClassName=Education&amp;amp;FileIndex=1508830832&amp;amp;URL=/T_Education/1508830832_0.pdf" title="دانلود فایل"&gt;دانلود فایل&lt;/a&gt;</t>
  </si>
  <si>
    <t>&lt;a href="http://hes.msrt.ir/GetFile.php?ClassName=Education&amp;amp;FileIndex=_1637143987&amp;amp;URL=/T_Education/_1637143987_1.pdf" title="دانلود فایل"&gt;دانلود فایل&lt;/a&gt;</t>
  </si>
  <si>
    <t>فوتونیک - الکترونیک</t>
  </si>
  <si>
    <t>&lt;a href="http://hes.msrt.ir/GetFile.php?ClassName=Education&amp;amp;FileIndex=Educ_2122&amp;amp;URL=/T_Education/Educ_2122_0.pdf" title="دانلود فایل"&gt;دانلود فایل&lt;/a&gt;</t>
  </si>
  <si>
    <t>فوتونیک - فیزیک</t>
  </si>
  <si>
    <t>فوتونیک - مخابرات</t>
  </si>
  <si>
    <t>فوتونیک گرایش اپتیک و مهندسی اپتیک</t>
  </si>
  <si>
    <t>1382/10/06</t>
  </si>
  <si>
    <t>&lt;a href="http://hes.msrt.ir/GetFile.php?ClassName=Education&amp;amp;FileIndex=Educ_2042&amp;amp;URL=/T_Education/Educ_2042_0.pdf" title="دانلود فایل"&gt;دانلود فایل&lt;/a&gt;</t>
  </si>
  <si>
    <t>فوتونیک گرایش بیو فوتونیک</t>
  </si>
  <si>
    <t>&lt;a href="http://hes.msrt.ir/GetFile.php?ClassName=Education&amp;amp;FileIndex=Educ_2044&amp;amp;URL=/T_Education/Educ_2044_0.pdf" title="دانلود فایل"&gt;دانلود فایل&lt;/a&gt;</t>
  </si>
  <si>
    <t>فوتونیک گرایش فناوری و کاربرد لیزر</t>
  </si>
  <si>
    <t>&lt;a href="http://hes.msrt.ir/GetFile.php?ClassName=Education&amp;amp;FileIndex=Educ_2041&amp;amp;URL=/T_Education/Educ_2041_0.pdf" title="دانلود فایل"&gt;دانلود فایل&lt;/a&gt;</t>
  </si>
  <si>
    <t>فوتونیک گرایش مخابرات نوری</t>
  </si>
  <si>
    <t>&lt;a href="http://hes.msrt.ir/GetFile.php?ClassName=Education&amp;amp;FileIndex=Educ_2045&amp;amp;URL=/T_Education/Educ_2045_0.pdf" title="دانلود فایل"&gt;دانلود فایل&lt;/a&gt;</t>
  </si>
  <si>
    <t>فوتونیک گرایش مهندسی پلاسما</t>
  </si>
  <si>
    <t>&lt;a href="http://hes.msrt.ir/GetFile.php?ClassName=Education&amp;amp;FileIndex=Educ_2046&amp;amp;URL=/T_Education/Educ_2046_0.pdf" title="دانلود فایل"&gt;دانلود فایل&lt;/a&gt;</t>
  </si>
  <si>
    <t>فوتونیک گرایش مواد فوتونیکی</t>
  </si>
  <si>
    <t>&lt;a href="http://hes.msrt.ir/GetFile.php?ClassName=Education&amp;amp;FileIndex=Educ_2043&amp;amp;URL=/T_Education/Educ_2043_0.pdf" title="دانلود فایل"&gt;دانلود فایل&lt;/a&gt;</t>
  </si>
  <si>
    <t>&lt;a href="http://hes.msrt.ir/GetFile.php?ClassName=Education&amp;amp;FileIndex=Educ_2038&amp;amp;URL=/T_Education/Educ_2038_0.pdf" title="دانلود فایل"&gt;دانلود فایل&lt;/a&gt;</t>
  </si>
  <si>
    <t>فیزیولوژی</t>
  </si>
  <si>
    <t>&lt;a href="http://hes.msrt.ir/GetFile.php?ClassName=Education&amp;amp;FileIndex=Educ_4056&amp;amp;URL=/T_Education/Educ_4056_0.pdf" title="دانلود فایل"&gt;دانلود فایل&lt;/a&gt;</t>
  </si>
  <si>
    <t>فیزیولوژی دام</t>
  </si>
  <si>
    <t>1382/11/28</t>
  </si>
  <si>
    <t>&lt;a href="http://hes.msrt.ir/GetFile.php?ClassName=Education&amp;amp;FileIndex=Educ_3065&amp;amp;URL=/T_Education/Educ_3065_0.pdf" title="دانلود فایل"&gt;دانلود فایل&lt;/a&gt;</t>
  </si>
  <si>
    <t>فیزیولوژی دامپزشکی</t>
  </si>
  <si>
    <t>&lt;a href="http://hes.msrt.ir/GetFile.php?ClassName=Education&amp;amp;FileIndex=Educ_4012&amp;amp;URL=/T_Education/Educ_4012_0.pdf" title="دانلود فایل"&gt;دانلود فایل&lt;/a&gt;</t>
  </si>
  <si>
    <t>&lt;a href="http://hes.msrt.ir/GetFile.php?ClassName=Education&amp;amp;FileIndex=Educ_4031&amp;amp;URL=/T_Education/Educ_4031_0.pdf" title="دانلود فایل"&gt;دانلود فایل&lt;/a&gt;</t>
  </si>
  <si>
    <t>فیزیولوژی ورزشی</t>
  </si>
  <si>
    <t>1395/08/23</t>
  </si>
  <si>
    <t>&lt;a href="http://hes.msrt.ir/GetFile.php?ClassName=Education&amp;amp;FileIndex=1499770611&amp;amp;URL=/T_Education/1499770611_0.pdf" title="دانلود فایل"&gt;دانلود فایل&lt;/a&gt;</t>
  </si>
  <si>
    <t>فیزیولوژی ورزشی گرایش بیوشیمی و متابولیسم ورزشی</t>
  </si>
  <si>
    <t>&lt;a href="http://hes.msrt.ir/GetFile.php?ClassName=Education&amp;amp;FileIndex=Educ_5086&amp;amp;URL=/T_Education/Educ_5086_0.pdf" title="دانلود فایل"&gt;دانلود فایل&lt;/a&gt;</t>
  </si>
  <si>
    <t>فیزیولوژی ورزشی گرایش تغذیه ورزش</t>
  </si>
  <si>
    <t>&lt;a href="http://hes.msrt.ir/GetFile.php?ClassName=Education&amp;amp;FileIndex=Educ_5218&amp;amp;URL=/T_Education/Educ_5218_0.pdf" title="دانلود فایل"&gt;دانلود فایل&lt;/a&gt;</t>
  </si>
  <si>
    <t>فیزیولوژی ورزشی گرایش فیزیولوژی فعالیت بدنی و تندرستی</t>
  </si>
  <si>
    <t>&lt;a href="http://hes.msrt.ir/GetFile.php?ClassName=Education&amp;amp;FileIndex=Educ_5214&amp;amp;URL=/T_Education/Educ_5214_0.pdf" title="دانلود فایل"&gt;دانلود فایل&lt;/a&gt;</t>
  </si>
  <si>
    <t>فیزیولوژی ورزشی گرایش فیزیولوژی فعالیت ورزشی بالینی</t>
  </si>
  <si>
    <t>&lt;a href="http://hes.msrt.ir/GetFile.php?ClassName=Education&amp;amp;FileIndex=Educ_5217&amp;amp;URL=/T_Education/Educ_5217_0.pdf" title="دانلود فایل"&gt;دانلود فایل&lt;/a&gt;</t>
  </si>
  <si>
    <t>فیزیولوژی ورزشی گرایش فیزیولوژی فعالیت ورزشی محض</t>
  </si>
  <si>
    <t>&lt;a href="http://hes.msrt.ir/GetFile.php?ClassName=Education&amp;amp;FileIndex=Educ_5216&amp;amp;URL=/T_Education/Educ_5216_0.pdf" title="دانلود فایل"&gt;دانلود فایل&lt;/a&gt;</t>
  </si>
  <si>
    <t>فیزیولوژی ورزشی گرایش فیزیولوژی و تغذیه ورزشی</t>
  </si>
  <si>
    <t>&lt;a href="http://hes.msrt.ir/GetFile.php?ClassName=Education&amp;amp;FileIndex=_1627908162&amp;amp;URL=/T_Education/_1627908162_1.pdf" title="دانلود فایل"&gt;دانلود فایل&lt;/a&gt;</t>
  </si>
  <si>
    <t>فیزیولوژی ورزشی گرایش فیزیولوژی ورزشی عصبی، عضلانی</t>
  </si>
  <si>
    <t>&lt;a href="http://hes.msrt.ir/GetFile.php?ClassName=Education&amp;amp;FileIndex=Educ_5084&amp;amp;URL=/T_Education/Educ_5084_0.pdf" title="دانلود فایل"&gt;دانلود فایل&lt;/a&gt;</t>
  </si>
  <si>
    <t>فیزیولوژی ورزشی گرایش فیزیولوژی ورزشی قلب و عروق و تنفس</t>
  </si>
  <si>
    <t>&lt;a href="http://hes.msrt.ir/GetFile.php?ClassName=Education&amp;amp;FileIndex=Educ_5085&amp;amp;URL=/T_Education/Educ_5085_0.pdf" title="دانلود فایل"&gt;دانلود فایل&lt;/a&gt;</t>
  </si>
  <si>
    <t>فیزیولوژی ورزشی گرایش فیزیولوژی ورزشی و تندرستی</t>
  </si>
  <si>
    <t>&lt;a href="http://hes.msrt.ir/GetFile.php?ClassName=Education&amp;amp;FileIndex=_1627908826&amp;amp;URL=/T_Education/_1627908826_1.pdf" title="دانلود فایل"&gt;دانلود فایل&lt;/a&gt;</t>
  </si>
  <si>
    <t>فیزیولوژی ورزشی گرایش فیزیولوژی ورزشی کاربردی</t>
  </si>
  <si>
    <t>&lt;a href="http://hes.msrt.ir/GetFile.php?ClassName=Education&amp;amp;FileIndex=_1627908751&amp;amp;URL=/T_Education/_1627908751_1.pdf" title="دانلود فایل"&gt;دانلود فایل&lt;/a&gt;</t>
  </si>
  <si>
    <t>&lt;a href="http://hes.msrt.ir/GetFile.php?ClassName=Education&amp;amp;FileIndex=Educ_5215&amp;amp;URL=/T_Education/Educ_5215_0.pdf" title="دانلود فایل"&gt;دانلود فایل&lt;/a&gt;</t>
  </si>
  <si>
    <t>&lt;a href="http://hes.msrt.ir/GetFile.php?ClassName=Education&amp;amp;FileIndex=_1629788754&amp;amp;URL=/T_Education/_1629788754_1.pdf" title="دانلود فایل"&gt;دانلود فایل&lt;/a&gt;</t>
  </si>
  <si>
    <t>&lt;a href="http://hes.msrt.ir/GetFile.php?ClassName=Education&amp;amp;FileIndex=_1629796755&amp;amp;URL=/T_Education/_1629796755_1.pdf" title="دانلود فایل"&gt;دانلود فایل&lt;/a&gt;</t>
  </si>
  <si>
    <t>&lt;a href="http://hes.msrt.ir/GetFile.php?ClassName=Education&amp;amp;FileIndex=1518079584&amp;amp;URL=/T_Education/1518079584_0.pdf" title="دانلود فایل"&gt;دانلود فایل&lt;/a&gt;</t>
  </si>
  <si>
    <t>&lt;a href="http://hes.msrt.ir/GetFile.php?ClassName=Education&amp;amp;FileIndex=1513589598&amp;amp;URL=/T_Education/1513589598_0.pdf" title="دانلود فایل"&gt;دانلود فایل&lt;/a&gt;</t>
  </si>
  <si>
    <t>1398/07/01</t>
  </si>
  <si>
    <t>&lt;a href="http://hes.msrt.ir/GetFile.php?ClassName=Education&amp;amp;FileIndex=_1619339391&amp;amp;URL=/T_Education/_1619339391_1.pdf" title="دانلود فایل"&gt;دانلود فایل&lt;/a&gt;</t>
  </si>
  <si>
    <t>فیزیک دریا</t>
  </si>
  <si>
    <t>فیزیک دریا گرایش اقیانوس شناسی فیزیک توصیفی</t>
  </si>
  <si>
    <t>&lt;a href="http://hes.msrt.ir/GetFile.php?ClassName=Education&amp;amp;FileIndex=Educ_8020&amp;amp;URL=/T_Education/Educ_8020_0.pdf" title="دانلود فایل"&gt;دانلود فایل&lt;/a&gt;</t>
  </si>
  <si>
    <t>فیزیک دریا گرایش دینامیک</t>
  </si>
  <si>
    <t>فیزیک دریا گرایش ساحلی</t>
  </si>
  <si>
    <t>فیزیک دریا گرایش هواشناسی دریا</t>
  </si>
  <si>
    <t>فیزیک ذرات</t>
  </si>
  <si>
    <t>&lt;a href="http://hes.msrt.ir/GetFile.php?ClassName=Education&amp;amp;FileIndex=Educ_2048&amp;amp;URL=/T_Education/Educ_2048_0.pdf" title="دانلود فایل"&gt;دانلود فایل&lt;/a&gt;</t>
  </si>
  <si>
    <t>فیزیک محاسباتی</t>
  </si>
  <si>
    <t>&lt;a href="http://hes.msrt.ir/GetFile.php?ClassName=Education&amp;amp;FileIndex=Educ_2049&amp;amp;URL=/T_Education/Educ_2049_0.pdf" title="دانلود فایل"&gt;دانلود فایل&lt;/a&gt;</t>
  </si>
  <si>
    <t>فیزیک مهندسی</t>
  </si>
  <si>
    <t>1396/08/15</t>
  </si>
  <si>
    <t>&lt;a href="http://hes.msrt.ir/GetFile.php?ClassName=Education&amp;amp;FileIndex=_1559559141&amp;amp;URL=/T_Education/_1559559141_1.pdf" title="دانلود فایل"&gt;دانلود فایل&lt;/a&gt;</t>
  </si>
  <si>
    <t>&lt;a href="http://hes.msrt.ir/GetFile.php?ClassName=Education&amp;amp;FileIndex=Educ_2195&amp;amp;URL=/T_Education/Educ_2195_0.pdf" title="دانلود فایل"&gt;دانلود فایل&lt;/a&gt;</t>
  </si>
  <si>
    <t>فیزیک کاربردی (شاخه ی هواشناسی)</t>
  </si>
  <si>
    <t>1367/06/11</t>
  </si>
  <si>
    <t>&lt;a href="http://hes.msrt.ir/GetFile.php?ClassName=Education&amp;amp;FileIndex=Educ_2194&amp;amp;URL=/T_Education/Educ_2194_0.pdf" title="دانلود فایل"&gt;دانلود فایل&lt;/a&gt;</t>
  </si>
  <si>
    <t>فیزیک گرایش  علوم و فناوری کوانتومی</t>
  </si>
  <si>
    <t>&lt;a href="http://hes.msrt.ir/GetFile.php?ClassName=Education&amp;amp;FileIndex=_1601468299&amp;amp;URL=/T_Education/_1601468299_1.pdf" title="دانلود فایل"&gt;دانلود فایل&lt;/a&gt;</t>
  </si>
  <si>
    <t>فیزیک گرایش اتمسفر</t>
  </si>
  <si>
    <t>&lt;a href="http://hes.msrt.ir/GetFile.php?ClassName=Education&amp;amp;FileIndex=1462857993&amp;amp;URL=/T_Education/1462857993_0.pdf" title="دانلود فایل"&gt;دانلود فایل&lt;/a&gt;</t>
  </si>
  <si>
    <t>فیزیک گرایش اتمی</t>
  </si>
  <si>
    <t>&lt;a href="http://hes.msrt.ir/GetFile.php?ClassName=Education&amp;amp;FileIndex=Educ_2191&amp;amp;URL=/T_Education/Educ_2191_0.pdf" title="دانلود فایل"&gt;دانلود فایل&lt;/a&gt;</t>
  </si>
  <si>
    <t>فیزیک گرایش اتمی و مولکولی</t>
  </si>
  <si>
    <t>&lt;a href="http://hes.msrt.ir/GetFile.php?ClassName=Education&amp;amp;FileIndex=1493554133&amp;amp;URL=/T_Education/1493554133_0.pdf" title="دانلود فایل"&gt;دانلود فایل&lt;/a&gt;</t>
  </si>
  <si>
    <t>&lt;a href="http://hes.msrt.ir/GetFile.php?ClassName=Education&amp;amp;FileIndex=Educ_2128&amp;amp;URL=/T_Education/Educ_2128_0.pdf" title="دانلود فایل"&gt;دانلود فایل&lt;/a&gt;</t>
  </si>
  <si>
    <t>&lt;a href="http://hes.msrt.ir/GetFile.php?ClassName=Education&amp;amp;FileIndex=_1579598711&amp;amp;URL=/T_Education/_1579598711_1.pdf" title="دانلود فایل"&gt;دانلود فایل&lt;/a&gt;</t>
  </si>
  <si>
    <t>فیزیک گرایش اپتیک و لیزر</t>
  </si>
  <si>
    <t>&lt;a href="http://hes.msrt.ir/GetFile.php?ClassName=Education&amp;amp;FileIndex=1497342575&amp;amp;URL=/T_Education/1497342575_0.pdf" title="دانلود فایل"&gt;دانلود فایل&lt;/a&gt;</t>
  </si>
  <si>
    <t>&lt;a href="http://hes.msrt.ir/GetFile.php?ClassName=Education&amp;amp;FileIndex=_1543231698&amp;amp;URL=/T_Education/_1543231698_1.pdf" title="دانلود فایل"&gt;دانلود فایل&lt;/a&gt;</t>
  </si>
  <si>
    <t>فیزیک گرایش حالت جامد</t>
  </si>
  <si>
    <t>&lt;a href="http://hes.msrt.ir/GetFile.php?ClassName=Education&amp;amp;FileIndex=1493553994&amp;amp;URL=/T_Education/1493553994_0.pdf" title="دانلود فایل"&gt;دانلود فایل&lt;/a&gt;</t>
  </si>
  <si>
    <t>&lt;a href="http://hes.msrt.ir/GetFile.php?ClassName=Education&amp;amp;FileIndex=Educ_2127&amp;amp;URL=/T_Education/Educ_2127_0.pdf" title="دانلود فایل"&gt;دانلود فایل&lt;/a&gt;</t>
  </si>
  <si>
    <t>&lt;a href="http://hes.msrt.ir/GetFile.php?ClassName=Education&amp;amp;FileIndex=Educ_2189&amp;amp;URL=/T_Education/Educ_2189_0.pdf" title="دانلود فایل"&gt;دانلود فایل&lt;/a&gt;</t>
  </si>
  <si>
    <t>فیزیک گرایش دبیری فیزیک</t>
  </si>
  <si>
    <t>&lt;a href="http://hes.msrt.ir/GetFile.php?ClassName=Education&amp;amp;FileIndex=Educ_2192&amp;amp;URL=/T_Education/Educ_2192_0.pdf" title="دانلود فایل"&gt;دانلود فایل&lt;/a&gt;</t>
  </si>
  <si>
    <t>فیزیک گرایش ذرات بنیادی</t>
  </si>
  <si>
    <t>فیزیک گرایش ذرات بنیادی و نظریه میدان ها</t>
  </si>
  <si>
    <t>&lt;a href="http://hes.msrt.ir/GetFile.php?ClassName=Education&amp;amp;FileIndex=1493554083&amp;amp;URL=/T_Education/1493554083_0.pdf" title="دانلود فایل"&gt;دانلود فایل&lt;/a&gt;</t>
  </si>
  <si>
    <t>فیزیک گرایش ذرات بنیادی و نظریه میدانها</t>
  </si>
  <si>
    <t>&lt;a href="http://hes.msrt.ir/GetFile.php?ClassName=Education&amp;amp;FileIndex=_1543232354&amp;amp;URL=/T_Education/_1543232354_1.pdf" title="دانلود فایل"&gt;دانلود فایل&lt;/a&gt;</t>
  </si>
  <si>
    <t>&lt;a href="http://hes.msrt.ir/GetFile.php?ClassName=Education&amp;amp;FileIndex=Educ_2130&amp;amp;URL=/T_Education/Educ_2130_0.pdf" title="دانلود فایل"&gt;دانلود فایل&lt;/a&gt;</t>
  </si>
  <si>
    <t>فیزیک گرایش فیزیک آماری و سامانه های پیچیده</t>
  </si>
  <si>
    <t>&lt;a href="http://hes.msrt.ir/GetFile.php?ClassName=Education&amp;amp;FileIndex=_1543232524&amp;amp;URL=/T_Education/_1543232524_1.pdf" title="دانلود فایل"&gt;دانلود فایل&lt;/a&gt;</t>
  </si>
  <si>
    <t>فیزیک گرایش فیزیک بنیادی</t>
  </si>
  <si>
    <t>&lt;a href="http://hes.msrt.ir/GetFile.php?ClassName=Education&amp;amp;FileIndex=Educ_2132&amp;amp;URL=/T_Education/Educ_2132_0.pdf" title="دانلود فایل"&gt;دانلود فایل&lt;/a&gt;</t>
  </si>
  <si>
    <t>فیزیک گرایش فیزیک ماده چگال</t>
  </si>
  <si>
    <t>&lt;a href="http://hes.msrt.ir/GetFile.php?ClassName=Education&amp;amp;FileIndex=1497274436&amp;amp;URL=/T_Education/1497274436_0.pdf" title="دانلود فایل"&gt;دانلود فایل&lt;/a&gt;</t>
  </si>
  <si>
    <t>فیزیک گرایش فیزیک نجومی</t>
  </si>
  <si>
    <t>&lt;a href="http://hes.msrt.ir/GetFile.php?ClassName=Education&amp;amp;FileIndex=1493554035&amp;amp;URL=/T_Education/1493554035_0.pdf" title="دانلود فایل"&gt;دانلود فایل&lt;/a&gt;</t>
  </si>
  <si>
    <t>&lt;a href="http://hes.msrt.ir/GetFile.php?ClassName=Education&amp;amp;FileIndex=Educ_2131&amp;amp;URL=/T_Education/Educ_2131_0.pdf" title="دانلود فایل"&gt;دانلود فایل&lt;/a&gt;</t>
  </si>
  <si>
    <t>فیزیک گرایش فیزیک هسته ای</t>
  </si>
  <si>
    <t>فیزیک گرایش فیزیک پلاسما</t>
  </si>
  <si>
    <t>فیزیک گرایش لایه های نازک</t>
  </si>
  <si>
    <t>1392/02/08</t>
  </si>
  <si>
    <t>&lt;a href="http://hes.msrt.ir/GetFile.php?ClassName=Education&amp;amp;FileIndex=1462858139&amp;amp;URL=/T_Education/1462858139_0.pdf" title="دانلود فایل"&gt;دانلود فایل&lt;/a&gt;</t>
  </si>
  <si>
    <t>فیزیک گرایش نجوم و اختر فیزیک</t>
  </si>
  <si>
    <t>فیزیک گرایش نظری</t>
  </si>
  <si>
    <t>&lt;a href="http://hes.msrt.ir/GetFile.php?ClassName=Education&amp;amp;FileIndex=1493805884&amp;amp;URL=/T_Education/1493805884_0.pdf" title="دانلود فایل"&gt;دانلود فایل&lt;/a&gt;</t>
  </si>
  <si>
    <t>&lt;a href="http://hes.msrt.ir/GetFile.php?ClassName=Education&amp;amp;FileIndex=1493554167&amp;amp;URL=/T_Education/1493554167_0.pdf" title="دانلود فایل"&gt;دانلود فایل&lt;/a&gt;</t>
  </si>
  <si>
    <t>فیزیک گرایش هسته ای</t>
  </si>
  <si>
    <t>&lt;a href="http://hes.msrt.ir/GetFile.php?ClassName=Education&amp;amp;FileIndex=1493553951&amp;amp;URL=/T_Education/1493553951_0.pdf" title="دانلود فایل"&gt;دانلود فایل&lt;/a&gt;</t>
  </si>
  <si>
    <t>&lt;a href="http://hes.msrt.ir/GetFile.php?ClassName=Education&amp;amp;FileIndex=Educ_2129&amp;amp;URL=/T_Education/Educ_2129_0.pdf" title="دانلود فایل"&gt;دانلود فایل&lt;/a&gt;</t>
  </si>
  <si>
    <t>&lt;a href="http://hes.msrt.ir/GetFile.php?ClassName=Education&amp;amp;FileIndex=Educ_2190&amp;amp;URL=/T_Education/Educ_2190_0.pdf" title="دانلود فایل"&gt;دانلود فایل&lt;/a&gt;</t>
  </si>
  <si>
    <t>فیزیک گرایش هواشناسی</t>
  </si>
  <si>
    <t>&lt;a href="http://hes.msrt.ir/GetFile.php?ClassName=Education&amp;amp;FileIndex=Educ_2193&amp;amp;URL=/T_Education/Educ_2193_0.pdf" title="دانلود فایل"&gt;دانلود فایل&lt;/a&gt;</t>
  </si>
  <si>
    <t>فیزیک گرایش گرانش و فیزیک نجومی</t>
  </si>
  <si>
    <t>فیزیک گرایش گرانش و کیهان شناسی</t>
  </si>
  <si>
    <t>فیلم سازی – تدوین</t>
  </si>
  <si>
    <t>&lt;a href="http://hes.msrt.ir/GetFile.php?ClassName=Education&amp;amp;FileIndex=peyvaste.Ar.30&amp;amp;URL=/T_Education/peyvaste.Ar.30_0.pdf" title="دانلود فایل"&gt;دانلود فایل&lt;/a&gt;</t>
  </si>
  <si>
    <t>فیلم سازی – صدا</t>
  </si>
  <si>
    <t>&lt;a href="http://hes.msrt.ir/GetFile.php?ClassName=Education&amp;amp;FileIndex=peyvaste.Ar.32&amp;amp;URL=/T_Education/peyvaste.Ar.32_0.pdf" title="دانلود فایل"&gt;دانلود فایل&lt;/a&gt;</t>
  </si>
  <si>
    <t>فیلم سازی – عکاسی و فیلم برداری</t>
  </si>
  <si>
    <t>&lt;a href="http://hes.msrt.ir/GetFile.php?ClassName=Education&amp;amp;FileIndex=peyvaste.Ar.28&amp;amp;URL=/T_Education/peyvaste.Ar.28_0.pdf" title="دانلود فایل"&gt;دانلود فایل&lt;/a&gt;</t>
  </si>
  <si>
    <t>فیلم سازی – نقاشی متحرک</t>
  </si>
  <si>
    <t>&lt;a href="http://hes.msrt.ir/GetFile.php?ClassName=Education&amp;amp;FileIndex=peyvaste.Ar.27&amp;amp;URL=/T_Education/peyvaste.Ar.27_0.pdf" title="دانلود فایل"&gt;دانلود فایل&lt;/a&gt;</t>
  </si>
  <si>
    <t>فیلم سازی – کمک کارگردانی</t>
  </si>
  <si>
    <t>&lt;a href="http://hes.msrt.ir/GetFile.php?ClassName=Education&amp;amp;FileIndex=peyvaste.Ar.29&amp;amp;URL=/T_Education/peyvaste.Ar.29_0.pdf" title="دانلود فایل"&gt;دانلود فایل&lt;/a&gt;</t>
  </si>
  <si>
    <t>قارچ شناسی</t>
  </si>
  <si>
    <t>&lt;a href="http://hes.msrt.ir/GetFile.php?ClassName=Education&amp;amp;FileIndex=Educ_4032&amp;amp;URL=/T_Education/Educ_4032_0.pdf" title="دانلود فایل"&gt;دانلود فایل&lt;/a&gt;</t>
  </si>
  <si>
    <t>&lt;a href="http://hes.msrt.ir/GetFile.php?ClassName=Education&amp;amp;FileIndex=1488190835&amp;amp;URL=/T_Education/1488190835_0.pdf" title="دانلود فایل"&gt;دانلود فایل&lt;/a&gt;</t>
  </si>
  <si>
    <t>&lt;a href="http://hes.msrt.ir/GetFile.php?ClassName=Education&amp;amp;FileIndex=Educ_4057&amp;amp;URL=/T_Education/Educ_4057_0.pdf" title="دانلود فایل"&gt;دانلود فایل&lt;/a&gt;</t>
  </si>
  <si>
    <t>قرآن و علوم گرایش اقتصاد</t>
  </si>
  <si>
    <t>&lt;a href="http://hes.msrt.ir/GetFile.php?ClassName=Education&amp;amp;FileIndex=_1642849996&amp;amp;URL=/T_Education/_1642849996_1.pdf" title="دانلود فایل"&gt;دانلود فایل&lt;/a&gt;</t>
  </si>
  <si>
    <t>&lt;a href="http://hes.msrt.ir/GetFile.php?ClassName=Education&amp;amp;FileIndex=1466322988&amp;amp;URL=/T_Education/1466322988_0.pdf" title="دانلود فایل"&gt;دانلود فایل&lt;/a&gt;</t>
  </si>
  <si>
    <t>قرآن و علوم گرایش بهداشت و سلامت</t>
  </si>
  <si>
    <t>&lt;a href="http://hes.msrt.ir/GetFile.php?ClassName=Education&amp;amp;FileIndex=1466323314&amp;amp;URL=/T_Education/1466323314_0.pdf" title="دانلود فایل"&gt;دانلود فایل&lt;/a&gt;</t>
  </si>
  <si>
    <t>قرآن و علوم گرایش تاریخ</t>
  </si>
  <si>
    <t>&lt;a href="http://hes.msrt.ir/GetFile.php?ClassName=Education&amp;amp;FileIndex=1466323595&amp;amp;URL=/T_Education/1466323595_0.pdf" title="دانلود فایل"&gt;دانلود فایل&lt;/a&gt;</t>
  </si>
  <si>
    <t>قرآن و علوم گرایش حقوق</t>
  </si>
  <si>
    <t>&lt;a href="http://hes.msrt.ir/GetFile.php?ClassName=Education&amp;amp;FileIndex=1466323160&amp;amp;URL=/T_Education/1466323160_0.pdf" title="دانلود فایل"&gt;دانلود فایل&lt;/a&gt;</t>
  </si>
  <si>
    <t>قرآن و علوم گرایش روانشناسی</t>
  </si>
  <si>
    <t>&lt;a href="http://hes.msrt.ir/GetFile.php?ClassName=Education&amp;amp;FileIndex=1466323048&amp;amp;URL=/T_Education/1466323048_0.pdf" title="دانلود فایل"&gt;دانلود فایل&lt;/a&gt;</t>
  </si>
  <si>
    <t>قرآن و علوم گرایش علوم اجتماعی</t>
  </si>
  <si>
    <t>&lt;a href="http://hes.msrt.ir/GetFile.php?ClassName=Education&amp;amp;FileIndex=_1642849792&amp;amp;URL=/T_Education/_1642849792_1.pdf" title="دانلود فایل"&gt;دانلود فایل&lt;/a&gt;</t>
  </si>
  <si>
    <t>&lt;a href="http://hes.msrt.ir/GetFile.php?ClassName=Education&amp;amp;FileIndex=1466322272&amp;amp;URL=/T_Education/1466322272_0.pdf" title="دانلود فایل"&gt;دانلود فایل&lt;/a&gt;</t>
  </si>
  <si>
    <t>قرآن و علوم گرایش علوم تربیتی</t>
  </si>
  <si>
    <t>&lt;a href="http://hes.msrt.ir/GetFile.php?ClassName=Education&amp;amp;FileIndex=_1642849540&amp;amp;URL=/T_Education/_1642849540_1.pdf" title="دانلود فایل"&gt;دانلود فایل&lt;/a&gt;</t>
  </si>
  <si>
    <t>&lt;a href="http://hes.msrt.ir/GetFile.php?ClassName=Education&amp;amp;FileIndex=1466322257&amp;amp;URL=/T_Education/1466322257_0.pdf" title="دانلود فایل"&gt;دانلود فایل&lt;/a&gt;</t>
  </si>
  <si>
    <t>قرآن و علوم گرایش علوم سیاسی</t>
  </si>
  <si>
    <t>&lt;a href="http://hes.msrt.ir/GetFile.php?ClassName=Education&amp;amp;FileIndex=_1642849583&amp;amp;URL=/T_Education/_1642849583_1.pdf" title="دانلود فایل"&gt;دانلود فایل&lt;/a&gt;</t>
  </si>
  <si>
    <t>&lt;a href="http://hes.msrt.ir/GetFile.php?ClassName=Education&amp;amp;FileIndex=1466322264&amp;amp;URL=/T_Education/1466322264_0.pdf" title="دانلود فایل"&gt;دانلود فایل&lt;/a&gt;</t>
  </si>
  <si>
    <t>قرآن و علوم گرایش مدیریت</t>
  </si>
  <si>
    <t>&lt;a href="http://hes.msrt.ir/GetFile.php?ClassName=Education&amp;amp;FileIndex=_1642849929&amp;amp;URL=/T_Education/_1642849929_1.pdf" title="دانلود فایل"&gt;دانلود فایل&lt;/a&gt;</t>
  </si>
  <si>
    <t>&lt;a href="http://hes.msrt.ir/GetFile.php?ClassName=Education&amp;amp;FileIndex=1466322931&amp;amp;URL=/T_Education/1466322931_0.pdf" title="دانلود فایل"&gt;دانلود فایل&lt;/a&gt;</t>
  </si>
  <si>
    <t>قرآن و علوم گرایش نجوم</t>
  </si>
  <si>
    <t>&lt;a href="http://hes.msrt.ir/GetFile.php?ClassName=Education&amp;amp;FileIndex=1466323548&amp;amp;URL=/T_Education/1466323548_0.pdf" title="دانلود فایل"&gt;دانلود فایل&lt;/a&gt;</t>
  </si>
  <si>
    <t>قرآن و مستشرقان</t>
  </si>
  <si>
    <t>&lt;a href="http://hes.msrt.ir/GetFile.php?ClassName=Education&amp;amp;FileIndex=_1639821649&amp;amp;URL=/T_Education/_1639821649_1.pdf" title="دانلود فایل"&gt;دانلود فایل&lt;/a&gt;</t>
  </si>
  <si>
    <t>قرآن و مستشرقان گرایش علوم قرآن</t>
  </si>
  <si>
    <t>&lt;a href="http://hes.msrt.ir/GetFile.php?ClassName=Education&amp;amp;FileIndex=1466317527&amp;amp;URL=/T_Education/1466317527_0.pdf" title="دانلود فایل"&gt;دانلود فایل&lt;/a&gt;</t>
  </si>
  <si>
    <t>قرآن و مستشرقان گرایش مبانی و اصول قرآنی شیعه</t>
  </si>
  <si>
    <t>&lt;a href="http://hes.msrt.ir/GetFile.php?ClassName=Education&amp;amp;FileIndex=1466317623&amp;amp;URL=/T_Education/1466317623_0.pdf" title="دانلود فایل"&gt;دانلود فایل&lt;/a&gt;</t>
  </si>
  <si>
    <t>قرآن و مستشرقان گرایش معارف قرآن</t>
  </si>
  <si>
    <t>&lt;a href="http://hes.msrt.ir/GetFile.php?ClassName=Education&amp;amp;FileIndex=1466317434&amp;amp;URL=/T_Education/1466317434_0.pdf" title="دانلود فایل"&gt;دانلود فایل&lt;/a&gt;</t>
  </si>
  <si>
    <t>قرآن کاوی رایانشی</t>
  </si>
  <si>
    <t>&lt;a href="http://hes.msrt.ir/GetFile.php?ClassName=Education&amp;amp;FileIndex=_1641977102&amp;amp;URL=/T_Education/_1641977102_1.pdf" title="دانلود فایل"&gt;دانلود فایل&lt;/a&gt;</t>
  </si>
  <si>
    <t>&lt;a href="http://hes.msrt.ir/GetFile.php?ClassName=Education&amp;amp;FileIndex=_1547374737&amp;amp;URL=/T_Education/_1547374737_1.pdf" title="دانلود فایل"&gt;دانلود فایل&lt;/a&gt;</t>
  </si>
  <si>
    <t>قرائات تطبیقی</t>
  </si>
  <si>
    <t>&lt;a href="http://hes.msrt.ir/GetFile.php?ClassName=Education&amp;amp;FileIndex=_1635918599&amp;amp;URL=/T_Education/_1635918599_1.pdf" title="دانلود فایل"&gt;دانلود فایل&lt;/a&gt;</t>
  </si>
  <si>
    <t>قلم زنی</t>
  </si>
  <si>
    <t>&lt;a href="http://hes.msrt.ir/GetFile.php?ClassName=Education&amp;amp;FileIndex=peyvaste.Ar.40&amp;amp;URL=/T_Education/peyvaste.Ar.40_0.pdf" title="دانلود فایل"&gt;دانلود فایل&lt;/a&gt;</t>
  </si>
  <si>
    <t>لرزه شناسی</t>
  </si>
  <si>
    <t>&lt;a href="http://hes.msrt.ir/GetFile.php?ClassName=Education&amp;amp;FileIndex=Educ_2106&amp;amp;URL=/T_Education/Educ_2106_0.pdf" title="دانلود فایل"&gt;دانلود فایل&lt;/a&gt;</t>
  </si>
  <si>
    <t>مالی گرایش بانکداری</t>
  </si>
  <si>
    <t>&lt;a href="http://hes.msrt.ir/GetFile.php?ClassName=Education&amp;amp;FileIndex=Educ_6338&amp;amp;URL=/T_Education/Educ_6338_0.pdf" title="دانلود فایل"&gt;دانلود فایل&lt;/a&gt;</t>
  </si>
  <si>
    <t>&lt;a href="http://hes.msrt.ir/GetFile.php?ClassName=Education&amp;amp;FileIndex=Educ_6089&amp;amp;URL=/T_Education/Educ_6089_0.pdf" title="دانلود فایل"&gt;دانلود فایل&lt;/a&gt;</t>
  </si>
  <si>
    <t>مالی گرایش بیمه</t>
  </si>
  <si>
    <t>&lt;a href="http://hes.msrt.ir/GetFile.php?ClassName=Education&amp;amp;FileIndex=Educ_6339&amp;amp;URL=/T_Education/Educ_6339_0.pdf" title="دانلود فایل"&gt;دانلود فایل&lt;/a&gt;</t>
  </si>
  <si>
    <t>&lt;a href="http://hes.msrt.ir/GetFile.php?ClassName=Education&amp;amp;FileIndex=Educ_6088&amp;amp;URL=/T_Education/Educ_6088_0.pdf" title="دانلود فایل"&gt;دانلود فایل&lt;/a&gt;</t>
  </si>
  <si>
    <t>مالی گرایش تامین مالی وسرمایه گذاری در نفت وگاز</t>
  </si>
  <si>
    <t>&lt;a href="http://hes.msrt.ir/GetFile.php?ClassName=Education&amp;amp;FileIndex=Educ_6342&amp;amp;URL=/T_Education/Educ_6342_0.pdf" title="دانلود فایل"&gt;دانلود فایل&lt;/a&gt;</t>
  </si>
  <si>
    <t>مالی گرایش حقوق مالی</t>
  </si>
  <si>
    <t>&lt;a href="http://hes.msrt.ir/GetFile.php?ClassName=Education&amp;amp;FileIndex=Educ_6341&amp;amp;URL=/T_Education/Educ_6341_0.pdf" title="دانلود فایل"&gt;دانلود فایل&lt;/a&gt;</t>
  </si>
  <si>
    <t>&lt;a href="http://hes.msrt.ir/GetFile.php?ClassName=Education&amp;amp;FileIndex=1465716764&amp;amp;URL=/T_Education/1465716764_0.pdf" title="دانلود فایل"&gt;دانلود فایل&lt;/a&gt;</t>
  </si>
  <si>
    <t>مالی گرایش مالی بین الملل</t>
  </si>
  <si>
    <t>&lt;a href="http://hes.msrt.ir/GetFile.php?ClassName=Education&amp;amp;FileIndex=Educ_6087&amp;amp;URL=/T_Education/Educ_6087_0.pdf" title="دانلود فایل"&gt;دانلود فایل&lt;/a&gt;</t>
  </si>
  <si>
    <t>مالی گرایش مستغلات</t>
  </si>
  <si>
    <t>&lt;a href="http://hes.msrt.ir/GetFile.php?ClassName=Education&amp;amp;FileIndex=Educ_6340&amp;amp;URL=/T_Education/Educ_6340_0.pdf" title="دانلود فایل"&gt;دانلود فایل&lt;/a&gt;</t>
  </si>
  <si>
    <t>مالی گرایش مهندسی مالی</t>
  </si>
  <si>
    <t>&lt;a href="http://hes.msrt.ir/GetFile.php?ClassName=Education&amp;amp;FileIndex=Educ_6086&amp;amp;URL=/T_Education/Educ_6086_0.pdf" title="دانلود فایل"&gt;دانلود فایل&lt;/a&gt;</t>
  </si>
  <si>
    <t>مالی گرایش مهندسی مالی ومدیریت ریسک</t>
  </si>
  <si>
    <t>&lt;a href="http://hes.msrt.ir/GetFile.php?ClassName=Education&amp;amp;FileIndex=Educ_6337&amp;amp;URL=/T_Education/Educ_6337_0.pdf" title="دانلود فایل"&gt;دانلود فایل&lt;/a&gt;</t>
  </si>
  <si>
    <t>مالیه و با نکداری اسلامی</t>
  </si>
  <si>
    <t>&lt;a href="http://hes.msrt.ir/GetFile.php?ClassName=Education&amp;amp;FileIndex=Educ_6343&amp;amp;URL=/T_Education/Educ_6343_0.pdf" title="دانلود فایل"&gt;دانلود فایل&lt;/a&gt;</t>
  </si>
  <si>
    <t>مامایی و بیماریهای تولید مثل دام</t>
  </si>
  <si>
    <t>1366/08/12</t>
  </si>
  <si>
    <t>&lt;a href="http://hes.msrt.ir/GetFile.php?ClassName=Education&amp;amp;FileIndex=Educ_4014&amp;amp;URL=/T_Education/Educ_4014_0.pdf" title="دانلود فایل"&gt;دانلود فایل&lt;/a&gt;</t>
  </si>
  <si>
    <t>مامایی وبیماریهای  تولید مثل دام</t>
  </si>
  <si>
    <t>1392/03/26</t>
  </si>
  <si>
    <t>&lt;a href="http://hes.msrt.ir/GetFile.php?ClassName=Education&amp;amp;FileIndex=Educ_4033&amp;amp;URL=/T_Education/Educ_4033_0.pdf" title="دانلود فایل"&gt;دانلود فایل&lt;/a&gt;</t>
  </si>
  <si>
    <t>مبارزه با مواد  مخدر</t>
  </si>
  <si>
    <t>&lt;a href="http://hes.msrt.ir/GetFile.php?ClassName=Education&amp;amp;FileIndex=1479286134&amp;amp;URL=/T_Education/1479286134_0.pdf" title="دانلود فایل"&gt;دانلود فایل&lt;/a&gt;</t>
  </si>
  <si>
    <t>&lt;a href="http://hes.msrt.ir/GetFile.php?ClassName=Education&amp;amp;FileIndex=1479286241&amp;amp;URL=/T_Education/1479286241_0.pdf" title="دانلود فایل"&gt;دانلود فایل&lt;/a&gt;</t>
  </si>
  <si>
    <t>&lt;a href="http://hes.msrt.ir/GetFile.php?ClassName=Education&amp;amp;FileIndex=1479286332&amp;amp;URL=/T_Education/1479286332_0.pdf" title="دانلود فایل"&gt;دانلود فایل&lt;/a&gt;</t>
  </si>
  <si>
    <t>مبارزه با مواد مخدر</t>
  </si>
  <si>
    <t>&lt;a href="http://hes.msrt.ir/GetFile.php?ClassName=Education&amp;amp;FileIndex=Educ_16011&amp;amp;URL=/T_Education/Educ_16011_0.pdf" title="دانلود فایل"&gt;دانلود فایل&lt;/a&gt;</t>
  </si>
  <si>
    <t>مبانی و اندیشه های اسلامی</t>
  </si>
  <si>
    <t>&lt;a href="http://hes.msrt.ir/GetFile.php?ClassName=Education&amp;amp;FileIndex=1465717978&amp;amp;URL=/T_Education/1465717978_0.pdf" title="دانلود فایل"&gt;دانلود فایل&lt;/a&gt;</t>
  </si>
  <si>
    <t>متالورژی گرایش ریخته گری</t>
  </si>
  <si>
    <t>&lt;a href="http://hes.msrt.ir/GetFile.php?ClassName=Education&amp;amp;FileIndex=peyvaste.In.9&amp;amp;URL=/T_Education/peyvaste.In.9_0.pdf" title="دانلود فایل"&gt;دانلود فایل&lt;/a&gt;</t>
  </si>
  <si>
    <t>مترجمی خبر انگلیسی</t>
  </si>
  <si>
    <t>&lt;a href="http://hes.msrt.ir/GetFile.php?ClassName=Education&amp;amp;FileIndex=Kpeyvaste.Ma.01&amp;amp;URL=/T_Education/Kpeyvaste.Ma.01_0.pdf" title="دانلود فایل"&gt;دانلود فایل&lt;/a&gt;</t>
  </si>
  <si>
    <t>مترجمی زبا ن   آلمانی</t>
  </si>
  <si>
    <t>1395/03/17</t>
  </si>
  <si>
    <t>&lt;a href="http://hes.msrt.ir/GetFile.php?ClassName=Education&amp;amp;FileIndex=1473507063&amp;amp;URL=/T_Education/1473507063_0.pdf" title="دانلود فایل"&gt;دانلود فایل&lt;/a&gt;</t>
  </si>
  <si>
    <t>مترجمی زبان آلمانی</t>
  </si>
  <si>
    <t>&lt;a href="http://hes.msrt.ir/GetFile.php?ClassName=Education&amp;amp;FileIndex=1473501164&amp;amp;URL=/T_Education/1473501164_0.pdf" title="دانلود فایل"&gt;دانلود فایل&lt;/a&gt;</t>
  </si>
  <si>
    <t>1394/08/06</t>
  </si>
  <si>
    <t>&lt;a href="http://hes.msrt.ir/GetFile.php?ClassName=Education&amp;amp;FileIndex=1493294879&amp;amp;URL=/T_Education/1493294879_0.pdf" title="دانلود فایل"&gt;دانلود فایل&lt;/a&gt;</t>
  </si>
  <si>
    <t>مترجمی زبان اسپانیایی</t>
  </si>
  <si>
    <t>&lt;a href="http://hes.msrt.ir/GetFile.php?ClassName=Education&amp;amp;FileIndex=Educ_6292&amp;amp;URL=/T_Education/Educ_6292_0.pdf" title="دانلود فایل"&gt;دانلود فایل&lt;/a&gt;</t>
  </si>
  <si>
    <t>مترجمی زبان اشاره ایرانی</t>
  </si>
  <si>
    <t>1400/01/29</t>
  </si>
  <si>
    <t>&lt;a href="http://hes.msrt.ir/GetFile.php?ClassName=Education&amp;amp;FileIndex=_1626651423&amp;amp;URL=/T_Education/_1626651423_1.pdf" title="دانلود فایل"&gt;دانلود فایل&lt;/a&gt;</t>
  </si>
  <si>
    <t>&lt;a href="http://hes.msrt.ir/GetFile.php?ClassName=Education&amp;amp;FileIndex=_1626681384&amp;amp;URL=/T_Education/_1626681384_1.pdf" title="دانلود فایل"&gt;دانلود فایل&lt;/a&gt;</t>
  </si>
  <si>
    <t>1378/02/26</t>
  </si>
  <si>
    <t>&lt;a href="http://hes.msrt.ir/GetFile.php?ClassName=Education&amp;amp;FileIndex=Educ_6289&amp;amp;URL=/T_Education/Educ_6289_0.pdf" title="دانلود فایل"&gt;دانلود فایل&lt;/a&gt;</t>
  </si>
  <si>
    <t>&lt;a href="http://hes.msrt.ir/GetFile.php?ClassName=Education&amp;amp;FileIndex=_1595065787&amp;amp;URL=/T_Education/_1595065787_1.pdf" title="دانلود فایل"&gt;دانلود فایل&lt;/a&gt;</t>
  </si>
  <si>
    <t>&lt;a href="http://hes.msrt.ir/GetFile.php?ClassName=Education&amp;amp;FileIndex=1524306471&amp;amp;URL=/T_Education/1524306471_1.pdf" title="دانلود فایل"&gt;دانلود فایل&lt;/a&gt;</t>
  </si>
  <si>
    <t>&lt;a href="http://hes.msrt.ir/GetFile.php?ClassName=Education&amp;amp;FileIndex=Educ_6530&amp;amp;URL=/T_Education/Educ_6530_0.pdf" title="دانلود فایل"&gt;دانلود فایل&lt;/a&gt;</t>
  </si>
  <si>
    <t>&lt;a href="http://hes.msrt.ir/GetFile.php?ClassName=Education&amp;amp;FileIndex=1520748761&amp;amp;URL=/T_Education/1520748761_0.pdf" title="دانلود فایل"&gt;دانلود فایل&lt;/a&gt;</t>
  </si>
  <si>
    <t>&lt;a href="http://hes.msrt.ir/GetFile.php?ClassName=Education&amp;amp;FileIndex=Educ_6480&amp;amp;URL=/T_Education/Educ_6480_0.pdf" title="دانلود فایل"&gt;دانلود فایل&lt;/a&gt;</t>
  </si>
  <si>
    <t>&lt;a href="http://hes.msrt.ir/GetFile.php?ClassName=Education&amp;amp;FileIndex=Educ_6416&amp;amp;URL=/T_Education/Educ_6416_0.pdf" title="دانلود فایل"&gt;دانلود فایل&lt;/a&gt;</t>
  </si>
  <si>
    <t>&lt;a href="http://hes.msrt.ir/GetFile.php?ClassName=Education&amp;amp;FileIndex=Educ_6417&amp;amp;URL=/T_Education/Educ_6417_0.pdf" title="دانلود فایل"&gt;دانلود فایل&lt;/a&gt;</t>
  </si>
  <si>
    <t>&lt;a href="http://hes.msrt.ir/GetFile.php?ClassName=Education&amp;amp;FileIndex=Educ_6175&amp;amp;URL=/T_Education/Educ_6175_0.pdf" title="دانلود فایل"&gt;دانلود فایل&lt;/a&gt;</t>
  </si>
  <si>
    <t>1397/08/19</t>
  </si>
  <si>
    <t>&lt;a href="http://hes.msrt.ir/GetFile.php?ClassName=Education&amp;amp;FileIndex=_1548312618&amp;amp;URL=/T_Education/_1548312618_1.pdf" title="دانلود فایل"&gt;دانلود فایل&lt;/a&gt;</t>
  </si>
  <si>
    <t>مترجمی زبان فرانسه</t>
  </si>
  <si>
    <t>&lt;a href="http://hes.msrt.ir/GetFile.php?ClassName=Education&amp;amp;FileIndex=1486366930&amp;amp;URL=/T_Education/1486366930_0.pdf" title="دانلود فایل"&gt;دانلود فایل&lt;/a&gt;</t>
  </si>
  <si>
    <t>متصدی آمور آموزشی</t>
  </si>
  <si>
    <t>&lt;a href="http://hes.msrt.ir/GetFile.php?ClassName=Education&amp;amp;FileIndex=Educ_6148&amp;amp;URL=/T_Education/Educ_6148_0.pdf" title="دانلود فایل"&gt;دانلود فایل&lt;/a&gt;</t>
  </si>
  <si>
    <t>مجسمه سازی</t>
  </si>
  <si>
    <t>&lt;a href="http://hes.msrt.ir/GetFile.php?ClassName=Education&amp;amp;FileIndex=_1667898055&amp;amp;URL=/T_Education/_1667898055_1.pdf" title="دانلود فایل"&gt;دانلود فایل&lt;/a&gt;</t>
  </si>
  <si>
    <t>&lt;a href="http://hes.msrt.ir/GetFile.php?ClassName=Education&amp;amp;FileIndex=1507626895&amp;amp;URL=/T_Education/1507626895_0.pdf" title="دانلود فایل"&gt;دانلود فایل&lt;/a&gt;</t>
  </si>
  <si>
    <t>&lt;a href="http://hes.msrt.ir/GetFile.php?ClassName=Education&amp;amp;FileIndex=Educ_7136&amp;amp;URL=/T_Education/Educ_7136_0.pdf" title="دانلود فایل"&gt;دانلود فایل&lt;/a&gt;</t>
  </si>
  <si>
    <t>محاسبات نرم گرایش ساختارهای جبر منطقی</t>
  </si>
  <si>
    <t>&lt;a href="http://hes.msrt.ir/GetFile.php?ClassName=Education&amp;amp;FileIndex=Educ_2081&amp;amp;URL=/T_Education/Educ_2081_0.pdf" title="دانلود فایل"&gt;دانلود فایل&lt;/a&gt;</t>
  </si>
  <si>
    <t>محاسبات و ریاضیات مهندسی</t>
  </si>
  <si>
    <t>&lt;a href="http://hes.msrt.ir/GetFile.php?ClassName=Education&amp;amp;FileIndex=_1622354736&amp;amp;URL=/T_Education/_1622354736_1.pdf" title="دانلود فایل"&gt;دانلود فایل&lt;/a&gt;</t>
  </si>
  <si>
    <t>محیط  زیست گرایش برنامه ریزی</t>
  </si>
  <si>
    <t>&lt;a href="http://hes.msrt.ir/GetFile.php?ClassName=Education&amp;amp;FileIndex=_1595066575&amp;amp;URL=/T_Education/_1595066575_1.pdf" title="دانلود فایل"&gt;دانلود فایل&lt;/a&gt;</t>
  </si>
  <si>
    <t>1399/02/30</t>
  </si>
  <si>
    <t>&lt;a href="http://hes.msrt.ir/GetFile.php?ClassName=Education&amp;amp;FileIndex=_1595066118&amp;amp;URL=/T_Education/_1595066118_1.pdf" title="دانلود فایل"&gt;دانلود فایل&lt;/a&gt;</t>
  </si>
  <si>
    <t>محیط زیست دریا</t>
  </si>
  <si>
    <t>&lt;a href="http://hes.msrt.ir/GetFile.php?ClassName=Education&amp;amp;FileIndex=Educ_8070&amp;amp;URL=/T_Education/Educ_8070_0.pdf" title="دانلود فایل"&gt;دانلود فایل&lt;/a&gt;</t>
  </si>
  <si>
    <t>محیط زیست شهری</t>
  </si>
  <si>
    <t>&lt;a href="http://hes.msrt.ir/GetFile.php?ClassName=Education&amp;amp;FileIndex=_1545816260&amp;amp;URL=/T_Education/_1545816260_1.pdf" title="دانلود فایل"&gt;دانلود فایل&lt;/a&gt;</t>
  </si>
  <si>
    <t>محیط زیست گرایش آمایش سرزمین</t>
  </si>
  <si>
    <t>&lt;a href="http://hes.msrt.ir/GetFile.php?ClassName=Education&amp;amp;FileIndex=Educ_3077&amp;amp;URL=/T_Education/Educ_3077_0.pdf" title="دانلود فایل"&gt;دانلود فایل&lt;/a&gt;</t>
  </si>
  <si>
    <t>&lt;a href="http://hes.msrt.ir/GetFile.php?ClassName=Education&amp;amp;FileIndex=1485417552&amp;amp;URL=/T_Education/1485417552_0.pdf" title="دانلود فایل"&gt;دانلود فایل&lt;/a&gt;</t>
  </si>
  <si>
    <t>محیط زیست گرایش الودگی محیط زیست</t>
  </si>
  <si>
    <t>&lt;a href="http://hes.msrt.ir/GetFile.php?ClassName=Education&amp;amp;FileIndex=Educ_3078&amp;amp;URL=/T_Education/Educ_3078_0.pdf" title="دانلود فایل"&gt;دانلود فایل&lt;/a&gt;</t>
  </si>
  <si>
    <t>محیط زیست گرایش برنامه ریزی</t>
  </si>
  <si>
    <t>&lt;a href="http://hes.msrt.ir/GetFile.php?ClassName=Education&amp;amp;FileIndex=Educ_6297&amp;amp;URL=/T_Education/Educ_6297_0.pdf" title="دانلود فایل"&gt;دانلود فایل&lt;/a&gt;</t>
  </si>
  <si>
    <t>محیط زیست گرایش تنوع زیستی</t>
  </si>
  <si>
    <t>&lt;a href="http://hes.msrt.ir/GetFile.php?ClassName=Education&amp;amp;FileIndex=Educ_3076&amp;amp;URL=/T_Education/Educ_3076_0.pdf" title="دانلود فایل"&gt;دانلود فایل&lt;/a&gt;</t>
  </si>
  <si>
    <t>محیط زیست گرایش مدیریت</t>
  </si>
  <si>
    <t>مخابرات هواپیما</t>
  </si>
  <si>
    <t>&lt;a href="http://hes.msrt.ir/GetFile.php?ClassName=Education&amp;amp;FileIndex=Educ_1367&amp;amp;URL=/T_Education/Educ_1367_0.pdf" title="دانلود فایل"&gt;دانلود فایل&lt;/a&gt;</t>
  </si>
  <si>
    <t>مخابرات هواپیمایی</t>
  </si>
  <si>
    <t>&lt;a href="http://hes.msrt.ir/GetFile.php?ClassName=Education&amp;amp;FileIndex=Educ_1250&amp;amp;URL=/T_Education/Educ_1250_0.pdf" title="دانلود فایل"&gt;دانلود فایل&lt;/a&gt;</t>
  </si>
  <si>
    <t>مخابرات و الکترونیک دریایی</t>
  </si>
  <si>
    <t>&lt;a href="http://hes.msrt.ir/GetFile.php?ClassName=Education&amp;amp;FileIndex=Educ_8088&amp;amp;URL=/T_Education/Educ_8088_0.pdf" title="دانلود فایل"&gt;دانلود فایل&lt;/a&gt;</t>
  </si>
  <si>
    <t>&lt;a href="http://hes.msrt.ir/GetFile.php?ClassName=Education&amp;amp;FileIndex=Educ_8089&amp;amp;URL=/T_Education/Educ_8089_0.pdf" title="دانلود فایل"&gt;دانلود فایل&lt;/a&gt;</t>
  </si>
  <si>
    <t>مخاطرات محیطی</t>
  </si>
  <si>
    <t>1397/08/30</t>
  </si>
  <si>
    <t>&lt;a href="http://hes.msrt.ir/GetFile.php?ClassName=Education&amp;amp;FileIndex=_1590907438&amp;amp;URL=/T_Education/_1590907438_1.pdf" title="دانلود فایل"&gt;دانلود فایل&lt;/a&gt;</t>
  </si>
  <si>
    <t>1393/08/28</t>
  </si>
  <si>
    <t>&lt;a href="http://hes.msrt.ir/GetFile.php?ClassName=Education&amp;amp;FileIndex=Educ_5220&amp;amp;URL=/T_Education/Educ_5220_0.pdf" title="دانلود فایل"&gt;دانلود فایل&lt;/a&gt;</t>
  </si>
  <si>
    <t>&lt;a href="http://hes.msrt.ir/GetFile.php?ClassName=Education&amp;amp;FileIndex=1489833201&amp;amp;URL=/T_Education/1489833201_0.pdf" title="دانلود فایل"&gt;دانلود فایل&lt;/a&gt;</t>
  </si>
  <si>
    <t>مخاطرات محیطی گرایش انسانی</t>
  </si>
  <si>
    <t>&lt;a href="http://hes.msrt.ir/GetFile.php?ClassName=Education&amp;amp;FileIndex=Educ_5221&amp;amp;URL=/T_Education/Educ_5221_0.pdf" title="دانلود فایل"&gt;دانلود فایل&lt;/a&gt;</t>
  </si>
  <si>
    <t>مخاطرات محیطی گرایش طبیعی</t>
  </si>
  <si>
    <t>&lt;a href="http://hes.msrt.ir/GetFile.php?ClassName=Education&amp;amp;FileIndex=1474273228&amp;amp;URL=/T_Education/1474273228_0.pdf" title="دانلود فایل"&gt;دانلود فایل&lt;/a&gt;</t>
  </si>
  <si>
    <t>1372/07/04</t>
  </si>
  <si>
    <t>&lt;a href="http://hes.msrt.ir/GetFile.php?ClassName=Education&amp;amp;FileIndex=1511943096&amp;amp;URL=/T_Education/1511943096_0.pdf" title="دانلود فایل"&gt;دانلود فایل&lt;/a&gt;</t>
  </si>
  <si>
    <t>&lt;a href="http://hes.msrt.ir/GetFile.php?ClassName=Education&amp;amp;FileIndex=1517815089&amp;amp;URL=/T_Education/1517815089_0.pdf" title="دانلود فایل"&gt;دانلود فایل&lt;/a&gt;</t>
  </si>
  <si>
    <t>&lt;a href="http://hes.msrt.ir/GetFile.php?ClassName=Education&amp;amp;FileIndex=1488971785&amp;amp;URL=/T_Education/1488971785_0.pdf" title="دانلود فایل"&gt;دانلود فایل&lt;/a&gt;</t>
  </si>
  <si>
    <t>مددکاری روانی - اجتماعی در بحران (سوانح طبیعی)</t>
  </si>
  <si>
    <t>&lt;a href="http://hes.msrt.ir/GetFile.php?ClassName=Education&amp;amp;FileIndex=_1576649303&amp;amp;URL=/T_Education/_1576649303_1.pdf" title="دانلود فایل"&gt;دانلود فایل&lt;/a&gt;</t>
  </si>
  <si>
    <t>مدرسی اخلاق اسلامی</t>
  </si>
  <si>
    <t>&lt;a href="http://hes.msrt.ir/GetFile.php?ClassName=Education&amp;amp;FileIndex=_1601454214&amp;amp;URL=/T_Education/_1601454214_1.pdf" title="دانلود فایل"&gt;دانلود فایل&lt;/a&gt;</t>
  </si>
  <si>
    <t>1396/07/13</t>
  </si>
  <si>
    <t>&lt;a href="http://hes.msrt.ir/GetFile.php?ClassName=Education&amp;amp;FileIndex=1527494475&amp;amp;URL=/T_Education/1527494475_1.pdf" title="دانلود فایل"&gt;دانلود فایل&lt;/a&gt;</t>
  </si>
  <si>
    <t>مدرسی الهیات و معارف اسلامی گرایش تاریخ اسلام و ریشه های انقلاب اسلامی</t>
  </si>
  <si>
    <t>&lt;a href="http://hes.msrt.ir/GetFile.php?ClassName=Education&amp;amp;FileIndex=Educ_6211&amp;amp;URL=/T_Education/Educ_6211_0.pdf" title="دانلود فایل"&gt;دانلود فایل&lt;/a&gt;</t>
  </si>
  <si>
    <t>مدرسی الهیات و معارف اسلامی گرایش فلسفه و کلام اسلامی</t>
  </si>
  <si>
    <t>مدرسی انقلاب اسلامی</t>
  </si>
  <si>
    <t>&lt;a href="http://hes.msrt.ir/GetFile.php?ClassName=Education&amp;amp;FileIndex=_1601454292&amp;amp;URL=/T_Education/_1601454292_1.pdf" title="دانلود فایل"&gt;دانلود فایل&lt;/a&gt;</t>
  </si>
  <si>
    <t>&lt;a href="http://hes.msrt.ir/GetFile.php?ClassName=Education&amp;amp;FileIndex=1527494340&amp;amp;URL=/T_Education/1527494340_1.pdf" title="دانلود فایل"&gt;دانلود فایل&lt;/a&gt;</t>
  </si>
  <si>
    <t>مدرسی تاریخ فرهنگ و تمدن اسلامی</t>
  </si>
  <si>
    <t>&lt;a href="http://hes.msrt.ir/GetFile.php?ClassName=Education&amp;amp;FileIndex=1527494410&amp;amp;URL=/T_Education/1527494410_1.pdf" title="دانلود فایل"&gt;دانلود فایل&lt;/a&gt;</t>
  </si>
  <si>
    <t>مدرسی تاریخ و فرهنگ و تمدن اسلامی</t>
  </si>
  <si>
    <t>&lt;a href="http://hes.msrt.ir/GetFile.php?ClassName=Education&amp;amp;FileIndex=_1601454123&amp;amp;URL=/T_Education/_1601454123_1.pdf" title="دانلود فایل"&gt;دانلود فایل&lt;/a&gt;</t>
  </si>
  <si>
    <t>مدرسی مبانی نظری اسلام</t>
  </si>
  <si>
    <t>&lt;a href="http://hes.msrt.ir/GetFile.php?ClassName=Education&amp;amp;FileIndex=_1601454026&amp;amp;URL=/T_Education/_1601454026_1.pdf" title="دانلود فایل"&gt;دانلود فایل&lt;/a&gt;</t>
  </si>
  <si>
    <t>&lt;a href="http://hes.msrt.ir/GetFile.php?ClassName=Education&amp;amp;FileIndex=1527494014&amp;amp;URL=/T_Education/1527494014_1.pdf" title="دانلود فایل"&gt;دانلود فایل&lt;/a&gt;</t>
  </si>
  <si>
    <t>مدرسی معارف اسلامی گرایش آشنایی با منابع اسلامی</t>
  </si>
  <si>
    <t>1383/10/05</t>
  </si>
  <si>
    <t>&lt;a href="http://hes.msrt.ir/GetFile.php?ClassName=Education&amp;amp;FileIndex=Educ_6216&amp;amp;URL=/T_Education/Educ_6216_0.pdf" title="دانلود فایل"&gt;دانلود فایل&lt;/a&gt;</t>
  </si>
  <si>
    <t>مدرسی معارف اسلامی گرایش اخلاق اسلامی</t>
  </si>
  <si>
    <t>&lt;a href="http://hes.msrt.ir/GetFile.php?ClassName=Education&amp;amp;FileIndex=Educ_6119&amp;amp;URL=/T_Education/Educ_6119_0.pdf" title="دانلود فایل"&gt;دانلود فایل&lt;/a&gt;</t>
  </si>
  <si>
    <t>&lt;a href="http://hes.msrt.ir/GetFile.php?ClassName=Education&amp;amp;FileIndex=Educ_6215&amp;amp;URL=/T_Education/Educ_6215_0.pdf" title="دانلود فایل"&gt;دانلود فایل&lt;/a&gt;</t>
  </si>
  <si>
    <t>مدرسی معارف اسلامی گرایش اخلاق و تربیت اسلامی</t>
  </si>
  <si>
    <t>مدرسی معارف اسلامی گرایش انقلاب اسلامی</t>
  </si>
  <si>
    <t>&lt;a href="http://hes.msrt.ir/GetFile.php?ClassName=Education&amp;amp;FileIndex=Educ_6121&amp;amp;URL=/T_Education/Educ_6121_0.pdf" title="دانلود فایل"&gt;دانلود فایل&lt;/a&gt;</t>
  </si>
  <si>
    <t>&lt;a href="http://hes.msrt.ir/GetFile.php?ClassName=Education&amp;amp;FileIndex=Educ_6214&amp;amp;URL=/T_Education/Educ_6214_0.pdf" title="دانلود فایل"&gt;دانلود فایل&lt;/a&gt;</t>
  </si>
  <si>
    <t>مدرسی معارف اسلامی گرایش تاریخ و تمدن اسلامی</t>
  </si>
  <si>
    <t>&lt;a href="http://hes.msrt.ir/GetFile.php?ClassName=Education&amp;amp;FileIndex=Educ_6120&amp;amp;URL=/T_Education/Educ_6120_0.pdf" title="دانلود فایل"&gt;دانلود فایل&lt;/a&gt;</t>
  </si>
  <si>
    <t>مدرسی معارف اسلامی گرایش تاریخ وتمدن اسلامی</t>
  </si>
  <si>
    <t>&lt;a href="http://hes.msrt.ir/GetFile.php?ClassName=Education&amp;amp;FileIndex=Educ_6217&amp;amp;URL=/T_Education/Educ_6217_0.pdf" title="دانلود فایل"&gt;دانلود فایل&lt;/a&gt;</t>
  </si>
  <si>
    <t>مدرسی معارف اسلامی گرایش قرآن و متون اسلامی</t>
  </si>
  <si>
    <t>&lt;a href="http://hes.msrt.ir/GetFile.php?ClassName=Education&amp;amp;FileIndex=Educ_6122&amp;amp;URL=/T_Education/Educ_6122_0.pdf" title="دانلود فایل"&gt;دانلود فایل&lt;/a&gt;</t>
  </si>
  <si>
    <t>مدرسی معارف اسلامی گرایش مبانی نظری اسلام</t>
  </si>
  <si>
    <t>&lt;a href="http://hes.msrt.ir/GetFile.php?ClassName=Education&amp;amp;FileIndex=Educ_6118&amp;amp;URL=/T_Education/Educ_6118_0.pdf" title="دانلود فایل"&gt;دانلود فایل&lt;/a&gt;</t>
  </si>
  <si>
    <t>&lt;a href="http://hes.msrt.ir/GetFile.php?ClassName=Education&amp;amp;FileIndex=Educ_6213&amp;amp;URL=/T_Education/Educ_6213_0.pdf" title="دانلود فایل"&gt;دانلود فایل&lt;/a&gt;</t>
  </si>
  <si>
    <t>مدرسی معارف قرآن و حدیث</t>
  </si>
  <si>
    <t>&lt;a href="http://hes.msrt.ir/GetFile.php?ClassName=Education&amp;amp;FileIndex=_1601453536&amp;amp;URL=/T_Education/_1601453536_1.pdf" title="دانلود فایل"&gt;دانلود فایل&lt;/a&gt;</t>
  </si>
  <si>
    <t>&lt;a href="http://hes.msrt.ir/GetFile.php?ClassName=Education&amp;amp;FileIndex=1527493801&amp;amp;URL=/T_Education/1527493801_1.pdf" title="دانلود فایل"&gt;دانلود فایل&lt;/a&gt;</t>
  </si>
  <si>
    <t>&lt;a href="http://hes.msrt.ir/GetFile.php?ClassName=Education&amp;amp;FileIndex=Educ_6344&amp;amp;URL=/T_Education/Educ_6344_0.pdf" title="دانلود فایل"&gt;دانلود فایل&lt;/a&gt;</t>
  </si>
  <si>
    <t>&lt;a href="http://hes.msrt.ir/GetFile.php?ClassName=Education&amp;amp;FileIndex=_1609231403&amp;amp;URL=/T_Education/_1609231403_1.pdf" title="دانلود فایل"&gt;دانلود فایل&lt;/a&gt;</t>
  </si>
  <si>
    <t>&lt;a href="http://hes.msrt.ir/GetFile.php?ClassName=Education&amp;amp;FileIndex=_1667370933&amp;amp;URL=/T_Education/_1667370933_1.pdf" title="دانلود فایل"&gt;دانلود فایل&lt;/a&gt;</t>
  </si>
  <si>
    <t>مدیریت MBA گرایش استراتژی</t>
  </si>
  <si>
    <t>1379/11/06</t>
  </si>
  <si>
    <t>&lt;a href="http://hes.msrt.ir/GetFile.php?ClassName=Education&amp;amp;FileIndex=Educ_6347&amp;amp;URL=/T_Education/Educ_6347_0.pdf" title="دانلود فایل"&gt;دانلود فایل&lt;/a&gt;</t>
  </si>
  <si>
    <t>مدیریت MBA گرایش اقتصاد مدیریت</t>
  </si>
  <si>
    <t>&lt;a href="http://hes.msrt.ir/GetFile.php?ClassName=Education&amp;amp;FileIndex=Educ_6348&amp;amp;URL=/T_Education/Educ_6348_0.pdf" title="دانلود فایل"&gt;دانلود فایل&lt;/a&gt;</t>
  </si>
  <si>
    <t>مدیریت MBA گرایش سیستم های اطلاعاتی مدیریت</t>
  </si>
  <si>
    <t>&lt;a href="http://hes.msrt.ir/GetFile.php?ClassName=Education&amp;amp;FileIndex=Educ_6353&amp;amp;URL=/T_Education/Educ_6353_0.pdf" title="دانلود فایل"&gt;دانلود فایل&lt;/a&gt;</t>
  </si>
  <si>
    <t>مدیریت MBA گرایش مدیریت بازار یابی</t>
  </si>
  <si>
    <t>&lt;a href="http://hes.msrt.ir/GetFile.php?ClassName=Education&amp;amp;FileIndex=Educ_6349&amp;amp;URL=/T_Education/Educ_6349_0.pdf" title="دانلود فایل"&gt;دانلود فایل&lt;/a&gt;</t>
  </si>
  <si>
    <t>مدیریت MBA گرایش مدیریت توسعه سازمانی و منابع انسانی</t>
  </si>
  <si>
    <t>&lt;a href="http://hes.msrt.ir/GetFile.php?ClassName=Education&amp;amp;FileIndex=Educ_6351&amp;amp;URL=/T_Education/Educ_6351_0.pdf" title="دانلود فایل"&gt;دانلود فایل&lt;/a&gt;</t>
  </si>
  <si>
    <t>مدیریت MBA گرایش مدیریت تکنولوژی</t>
  </si>
  <si>
    <t>&lt;a href="http://hes.msrt.ir/GetFile.php?ClassName=Education&amp;amp;FileIndex=Educ_6350&amp;amp;URL=/T_Education/Educ_6350_0.pdf" title="دانلود فایل"&gt;دانلود فایل&lt;/a&gt;</t>
  </si>
  <si>
    <t>مدیریت MBA گرایش مدیریت دینامیک سیستم ها</t>
  </si>
  <si>
    <t>&lt;a href="http://hes.msrt.ir/GetFile.php?ClassName=Education&amp;amp;FileIndex=Educ_6352&amp;amp;URL=/T_Education/Educ_6352_0.pdf" title="دانلود فایل"&gt;دانلود فایل&lt;/a&gt;</t>
  </si>
  <si>
    <t>مدیریت MBA گرایش مدیریت عملیات</t>
  </si>
  <si>
    <t>&lt;a href="http://hes.msrt.ir/GetFile.php?ClassName=Education&amp;amp;FileIndex=Educ_6354&amp;amp;URL=/T_Education/Educ_6354_0.pdf" title="دانلود فایل"&gt;دانلود فایل&lt;/a&gt;</t>
  </si>
  <si>
    <t>مدیریت MBA گرایش مدیریت مالی</t>
  </si>
  <si>
    <t>&lt;a href="http://hes.msrt.ir/GetFile.php?ClassName=Education&amp;amp;FileIndex=Educ_6346&amp;amp;URL=/T_Education/Educ_6346_0.pdf" title="دانلود فایل"&gt;دانلود فایل&lt;/a&gt;</t>
  </si>
  <si>
    <t>مدیریت MBA گرایش کارآفرینی</t>
  </si>
  <si>
    <t>&lt;a href="http://hes.msrt.ir/GetFile.php?ClassName=Education&amp;amp;FileIndex=Educ_6355&amp;amp;URL=/T_Education/Educ_6355_0.pdf" title="دانلود فایل"&gt;دانلود فایل&lt;/a&gt;</t>
  </si>
  <si>
    <t>مدیریت آماد</t>
  </si>
  <si>
    <t>&lt;a href="http://hes.msrt.ir/GetFile.php?ClassName=Education&amp;amp;FileIndex=_1552728672&amp;amp;URL=/T_Education/_1552728672_1.pdf" title="دانلود فایل"&gt;دانلود فایل&lt;/a&gt;</t>
  </si>
  <si>
    <t>&lt;a href="http://hes.msrt.ir/GetFile.php?ClassName=Education&amp;amp;FileIndex=_1615197954&amp;amp;URL=/T_Education/_1615197954_1.pdf" title="دانلود فایل"&gt;دانلود فایل&lt;/a&gt;</t>
  </si>
  <si>
    <t>مدیریت آماد و پشتیبانی</t>
  </si>
  <si>
    <t>&lt;a href="http://hes.msrt.ir/GetFile.php?ClassName=Education&amp;amp;FileIndex=_1559126240&amp;amp;URL=/T_Education/_1559126240_1.pdf" title="دانلود فایل"&gt;دانلود فایل&lt;/a&gt;</t>
  </si>
  <si>
    <t>مدیریت آموزش عالی</t>
  </si>
  <si>
    <t>1378/10/23</t>
  </si>
  <si>
    <t>&lt;a href="http://hes.msrt.ir/GetFile.php?ClassName=Education&amp;amp;FileIndex=Educ_6066&amp;amp;URL=/T_Education/Educ_6066_0.pdf" title="دانلود فایل"&gt;دانلود فایل&lt;/a&gt;</t>
  </si>
  <si>
    <t>مدیریت آموزشگاهی ویژه هنرستان ها</t>
  </si>
  <si>
    <t>&lt;a href="http://hes.msrt.ir/GetFile.php?ClassName=Education&amp;amp;FileIndex=_1619864150&amp;amp;URL=/T_Education/_1619864150_1.pdf" title="دانلود فایل"&gt;دانلود فایل&lt;/a&gt;</t>
  </si>
  <si>
    <t>مدیریت آموزشی</t>
  </si>
  <si>
    <t>&lt;a href="http://hes.msrt.ir/GetFile.php?ClassName=Education&amp;amp;FileIndex=Educ_6309&amp;amp;URL=/T_Education/Educ_6309_0.pdf" title="دانلود فایل"&gt;دانلود فایل&lt;/a&gt;</t>
  </si>
  <si>
    <t>&lt;a href="http://hes.msrt.ir/GetFile.php?ClassName=Education&amp;amp;FileIndex=_1593526224&amp;amp;URL=/T_Education/_1593526224_1.pdf" title="دانلود فایل"&gt;دانلود فایل&lt;/a&gt;</t>
  </si>
  <si>
    <t>&lt;a href="http://hes.msrt.ir/GetFile.php?ClassName=Education&amp;amp;FileIndex=Educ_6067&amp;amp;URL=/T_Education/Educ_6067_0.pdf" title="دانلود فایل"&gt;دانلود فایل&lt;/a&gt;</t>
  </si>
  <si>
    <t>1398/07/09</t>
  </si>
  <si>
    <t>&lt;a href="http://hes.msrt.ir/GetFile.php?ClassName=Education&amp;amp;FileIndex=_1597644986&amp;amp;URL=/T_Education/_1597644986_1.pdf" title="دانلود فایل"&gt;دانلود فایل&lt;/a&gt;</t>
  </si>
  <si>
    <t>&lt;a href="http://hes.msrt.ir/GetFile.php?ClassName=Education&amp;amp;FileIndex=_1634637987&amp;amp;URL=/T_Education/_1634637987_1.pdf" title="دانلود فایل"&gt;دانلود فایل&lt;/a&gt;</t>
  </si>
  <si>
    <t>1395/11/16</t>
  </si>
  <si>
    <t>&lt;a href="http://hes.msrt.ir/GetFile.php?ClassName=Education&amp;amp;FileIndex=_1567499402&amp;amp;URL=/T_Education/_1567499402_1.pdf" title="دانلود فایل"&gt;دانلود فایل&lt;/a&gt;</t>
  </si>
  <si>
    <t>&lt;a href="http://hes.msrt.ir/GetFile.php?ClassName=Education&amp;amp;FileIndex=_1661667275&amp;amp;URL=/T_Education/_1661667275_1.pdf" title="دانلود فایل"&gt;دانلود فایل&lt;/a&gt;</t>
  </si>
  <si>
    <t>&lt;a href="http://hes.msrt.ir/GetFile.php?ClassName=Education&amp;amp;FileIndex=_1661668586&amp;amp;URL=/T_Education/_1661668586_1.pdf" title="دانلود فایل"&gt;دانلود فایل&lt;/a&gt;</t>
  </si>
  <si>
    <t>مدیریت آموزشی (با رویکرد آموزش سازمانی)</t>
  </si>
  <si>
    <t>&lt;a href="http://hes.msrt.ir/GetFile.php?ClassName=Education&amp;amp;FileIndex=_1636528800&amp;amp;URL=/T_Education/_1636528800_1.pdf" title="دانلود فایل"&gt;دانلود فایل&lt;/a&gt;</t>
  </si>
  <si>
    <t>مدیریت آینده پژوهی</t>
  </si>
  <si>
    <t>&lt;a href="http://hes.msrt.ir/GetFile.php?ClassName=Education&amp;amp;FileIndex=_1612282426&amp;amp;URL=/T_Education/_1612282426_1.pdf" title="دانلود فایل"&gt;دانلود فایل&lt;/a&gt;</t>
  </si>
  <si>
    <t>مدیریت اجرایی</t>
  </si>
  <si>
    <t>&lt;a href="http://hes.msrt.ir/GetFile.php?ClassName=Education&amp;amp;FileIndex=Educ_6356&amp;amp;URL=/T_Education/Educ_6356_0.pdf" title="دانلود فایل"&gt;دانلود فایل&lt;/a&gt;</t>
  </si>
  <si>
    <t>مدیریت استراتژیک نظامی</t>
  </si>
  <si>
    <t>&lt;a href="http://hes.msrt.ir/GetFile.php?ClassName=Education&amp;amp;FileIndex=_1612282687&amp;amp;URL=/T_Education/_1612282687_1.pdf" title="دانلود فایل"&gt;دانلود فایل&lt;/a&gt;</t>
  </si>
  <si>
    <t>مدیریت اصلاح و کیفرهای قضایی(مدیریت جزا و کنترل های قضایی)</t>
  </si>
  <si>
    <t>&lt;a href="http://hes.msrt.ir/GetFile.php?ClassName=Education&amp;amp;FileIndex=Educ_6357&amp;amp;URL=/T_Education/Educ_6357_0.pdf" title="دانلود فایل"&gt;دانلود فایل&lt;/a&gt;</t>
  </si>
  <si>
    <t>مدیریت اطلاعات</t>
  </si>
  <si>
    <t>&lt;a href="http://hes.msrt.ir/GetFile.php?ClassName=Education&amp;amp;FileIndex=1511878669&amp;amp;URL=/T_Education/1511878669_0.pdf" title="دانلود فایل"&gt;دانلود فایل&lt;/a&gt;</t>
  </si>
  <si>
    <t>1396/03/31</t>
  </si>
  <si>
    <t>&lt;a href="http://hes.msrt.ir/GetFile.php?ClassName=Education&amp;amp;FileIndex=1514880562&amp;amp;URL=/T_Education/1514880562_0.pdf" title="دانلود فایل"&gt;دانلود فایل&lt;/a&gt;</t>
  </si>
  <si>
    <t>مدیریت اطلاعات و ارتباطات</t>
  </si>
  <si>
    <t>1396/09/08</t>
  </si>
  <si>
    <t>&lt;a href="http://hes.msrt.ir/GetFile.php?ClassName=Education&amp;amp;FileIndex=1527589090&amp;amp;URL=/T_Education/1527589090_1.pdf" title="دانلود فایل"&gt;دانلود فایل&lt;/a&gt;</t>
  </si>
  <si>
    <t>مدیریت اماکن متبرکه مذهبی</t>
  </si>
  <si>
    <t>&lt;a href="http://hes.msrt.ir/GetFile.php?ClassName=Education&amp;amp;FileIndex=Educ_6639&amp;amp;URL=/T_Education/Educ_6639_0.pdf" title="دانلود فایل"&gt;دانلود فایل&lt;/a&gt;</t>
  </si>
  <si>
    <t>مدیریت امداد در سوانح گرایش سوانح طبیعی</t>
  </si>
  <si>
    <t>مدیریت امنیت واطلاعات نظامی</t>
  </si>
  <si>
    <t>&lt;a href="http://hes.msrt.ir/GetFile.php?ClassName=Education&amp;amp;FileIndex=Educ_1439&amp;amp;URL=/T_Education/Educ_1439_0.pdf" title="دانلود فایل"&gt;دانلود فایل&lt;/a&gt;</t>
  </si>
  <si>
    <t>مدیریت امور بانکی</t>
  </si>
  <si>
    <t>&lt;a href="http://hes.msrt.ir/GetFile.php?ClassName=Education&amp;amp;FileIndex=Educ_6509&amp;amp;URL=/T_Education/Educ_6509_0.pdf" title="دانلود فایل"&gt;دانلود فایل&lt;/a&gt;</t>
  </si>
  <si>
    <t>مدیریت امور دفاعی گرایش عملیات ویژه</t>
  </si>
  <si>
    <t>&lt;a href="http://hes.msrt.ir/GetFile.php?ClassName=Education&amp;amp;FileIndex=1528019927&amp;amp;URL=/T_Education/1528019927_1.pdf" title="دانلود فایل"&gt;دانلود فایل&lt;/a&gt;</t>
  </si>
  <si>
    <t>مدیریت امور دفاعی گرایش مقاومت بسیج</t>
  </si>
  <si>
    <t>&lt;a href="http://hes.msrt.ir/GetFile.php?ClassName=Education&amp;amp;FileIndex=1528020008&amp;amp;URL=/T_Education/1528020008_1.pdf" title="دانلود فایل"&gt;دانلود فایل&lt;/a&gt;</t>
  </si>
  <si>
    <t>مدیریت امور دفتری</t>
  </si>
  <si>
    <t>&lt;a href="http://hes.msrt.ir/GetFile.php?ClassName=Education&amp;amp;FileIndex=Educ_6149&amp;amp;URL=/T_Education/Educ_6149_0.pdf" title="دانلود فایل"&gt;دانلود فایل&lt;/a&gt;</t>
  </si>
  <si>
    <t>مدیریت امور شهری</t>
  </si>
  <si>
    <t>&lt;a href="http://hes.msrt.ir/GetFile.php?ClassName=Education&amp;amp;FileIndex=_1628498567&amp;amp;URL=/T_Education/_1628498567_1.pdf" title="دانلود فایل"&gt;دانلود فایل&lt;/a&gt;</t>
  </si>
  <si>
    <t>مدیریت امور گمرکی</t>
  </si>
  <si>
    <t>&lt;a href="http://hes.msrt.ir/GetFile.php?ClassName=Education&amp;amp;FileIndex=Educ_6510&amp;amp;URL=/T_Education/Educ_6510_0.pdf" title="دانلود فایل"&gt;دانلود فایل&lt;/a&gt;</t>
  </si>
  <si>
    <t>مدیریت انرژی</t>
  </si>
  <si>
    <t>&lt;a href="http://hes.msrt.ir/GetFile.php?ClassName=Education&amp;amp;FileIndex=_1668423845&amp;amp;URL=/T_Education/_1668423845_1.pdf" title="دانلود فایل"&gt;دانلود فایل&lt;/a&gt;</t>
  </si>
  <si>
    <t>مدیریت ایستگاه پلیس</t>
  </si>
  <si>
    <t>1397/04/03</t>
  </si>
  <si>
    <t>&lt;a href="http://hes.msrt.ir/GetFile.php?ClassName=Education&amp;amp;FileIndex=_1576647827&amp;amp;URL=/T_Education/_1576647827_1.pdf" title="دانلود فایل"&gt;دانلود فایل&lt;/a&gt;</t>
  </si>
  <si>
    <t>مدیریت ایمنی ترافیک</t>
  </si>
  <si>
    <t>&lt;a href="http://hes.msrt.ir/GetFile.php?ClassName=Education&amp;amp;FileIndex=Educ_6693&amp;amp;URL=/T_Education/Educ_6693_0.pdf" title="دانلود فایل"&gt;دانلود فایل&lt;/a&gt;</t>
  </si>
  <si>
    <t>مدیریت بازاریابی</t>
  </si>
  <si>
    <t>&lt;a href="http://hes.msrt.ir/GetFile.php?ClassName=Education&amp;amp;FileIndex=Educ_6511&amp;amp;URL=/T_Education/Educ_6511_0.pdf" title="دانلود فایل"&gt;دانلود فایل&lt;/a&gt;</t>
  </si>
  <si>
    <t>مدیریت بازاریابی و فروش مبلمان</t>
  </si>
  <si>
    <t>&lt;a href="http://hes.msrt.ir/GetFile.php?ClassName=Education&amp;amp;FileIndex=_1576594719&amp;amp;URL=/T_Education/_1576594719_1.pdf" title="دانلود فایل"&gt;دانلود فایل&lt;/a&gt;</t>
  </si>
  <si>
    <t>مدیریت بازرگانی</t>
  </si>
  <si>
    <t>&lt;a href="http://hes.msrt.ir/GetFile.php?ClassName=Education&amp;amp;FileIndex=Educ_6150&amp;amp;URL=/T_Education/Educ_6150_0.pdf" title="دانلود فایل"&gt;دانلود فایل&lt;/a&gt;</t>
  </si>
  <si>
    <t>&lt;a href="http://hes.msrt.ir/GetFile.php?ClassName=Education&amp;amp;FileIndex=Educ_6512&amp;amp;URL=/T_Education/Educ_6512_0.pdf" title="دانلود فایل"&gt;دانلود فایل&lt;/a&gt;</t>
  </si>
  <si>
    <t>&lt;a href="http://hes.msrt.ir/GetFile.php?ClassName=Education&amp;amp;FileIndex=Educ_6513&amp;amp;URL=/T_Education/Educ_6513_0.pdf" title="دانلود فایل"&gt;دانلود فایل&lt;/a&gt;</t>
  </si>
  <si>
    <t>&lt;a href="http://hes.msrt.ir/GetFile.php?ClassName=Education&amp;amp;FileIndex=Educ_6537&amp;amp;URL=/T_Education/Educ_6537_0.pdf" title="دانلود فایل"&gt;دانلود فایل&lt;/a&gt;</t>
  </si>
  <si>
    <t>مدیریت بازرگانی - رفتار سازمانی و مدیریت منابع انسانی</t>
  </si>
  <si>
    <t>&lt;a href="http://hes.msrt.ir/GetFile.php?ClassName=Education&amp;amp;FileIndex=Educ_6102&amp;amp;URL=/T_Education/Educ_6102_0.pdf" title="دانلود فایل"&gt;دانلود فایل&lt;/a&gt;</t>
  </si>
  <si>
    <t>مدیریت بازرگانی - مدیریت بازاریابی</t>
  </si>
  <si>
    <t>&lt;a href="http://hes.msrt.ir/GetFile.php?ClassName=Education&amp;amp;FileIndex=Educ_6100&amp;amp;URL=/T_Education/Educ_6100_0.pdf" title="دانلود فایل"&gt;دانلود فایل&lt;/a&gt;</t>
  </si>
  <si>
    <t>مدیریت بازرگانی - مدیریت سیاستگذاری بازرگانی</t>
  </si>
  <si>
    <t>&lt;a href="http://hes.msrt.ir/GetFile.php?ClassName=Education&amp;amp;FileIndex=Educ_6101&amp;amp;URL=/T_Education/Educ_6101_0.pdf" title="دانلود فایل"&gt;دانلود فایل&lt;/a&gt;</t>
  </si>
  <si>
    <t>مدیریت بازرگانی دریایی</t>
  </si>
  <si>
    <t>&lt;a href="http://hes.msrt.ir/GetFile.php?ClassName=Education&amp;amp;FileIndex=1465192810&amp;amp;URL=/T_Education/1465192810_0.pdf" title="دانلود فایل"&gt;دانلود فایل&lt;/a&gt;</t>
  </si>
  <si>
    <t>مدیریت بازرگانی و بازاریابی بین المللی گرایش بازرگانی بین المللی</t>
  </si>
  <si>
    <t>&lt;a href="http://hes.msrt.ir/GetFile.php?ClassName=Education&amp;amp;FileIndex=Educ_6333&amp;amp;URL=/T_Education/Educ_6333_0.pdf" title="دانلود فایل"&gt;دانلود فایل&lt;/a&gt;</t>
  </si>
  <si>
    <t>مدیریت بازرگانی و بازاریابی بین المللی گرایش مالی</t>
  </si>
  <si>
    <t>&lt;a href="http://hes.msrt.ir/GetFile.php?ClassName=Education&amp;amp;FileIndex=Educ_6335&amp;amp;URL=/T_Education/Educ_6335_0.pdf" title="دانلود فایل"&gt;دانلود فایل&lt;/a&gt;</t>
  </si>
  <si>
    <t>مدیریت بازرگانی گرایش بازاریابی</t>
  </si>
  <si>
    <t>&lt;a href="http://hes.msrt.ir/GetFile.php?ClassName=Education&amp;amp;FileIndex=Educ_6359&amp;amp;URL=/T_Education/Educ_6359_0.pdf" title="دانلود فایل"&gt;دانلود فایل&lt;/a&gt;</t>
  </si>
  <si>
    <t>&lt;a href="http://hes.msrt.ir/GetFile.php?ClassName=Education&amp;amp;FileIndex=1517476133&amp;amp;URL=/T_Education/1517476133_0.pdf" title="دانلود فایل"&gt;دانلود فایل&lt;/a&gt;</t>
  </si>
  <si>
    <t>&lt;a href="http://hes.msrt.ir/GetFile.php?ClassName=Education&amp;amp;FileIndex=1465718245&amp;amp;URL=/T_Education/1465718245_0.pdf" title="دانلود فایل"&gt;دانلود فایل&lt;/a&gt;</t>
  </si>
  <si>
    <t>مدیریت بازرگانی گرایش بازاریابی بین المللی</t>
  </si>
  <si>
    <t>&lt;a href="http://hes.msrt.ir/GetFile.php?ClassName=Education&amp;amp;FileIndex=Educ_6360&amp;amp;URL=/T_Education/Educ_6360_0.pdf" title="دانلود فایل"&gt;دانلود فایل&lt;/a&gt;</t>
  </si>
  <si>
    <t>مدیریت بازرگانی گرایش بازرگانی بین المللی</t>
  </si>
  <si>
    <t>&lt;a href="http://hes.msrt.ir/GetFile.php?ClassName=Education&amp;amp;FileIndex=1465718302&amp;amp;URL=/T_Education/1465718302_0.pdf" title="دانلود فایل"&gt;دانلود فایل&lt;/a&gt;</t>
  </si>
  <si>
    <t>مدیریت بازرگانی گرایش بازرگانی داخلی</t>
  </si>
  <si>
    <t>&lt;a href="http://hes.msrt.ir/GetFile.php?ClassName=Education&amp;amp;FileIndex=Educ_6361&amp;amp;URL=/T_Education/Educ_6361_0.pdf" title="دانلود فایل"&gt;دانلود فایل&lt;/a&gt;</t>
  </si>
  <si>
    <t>&lt;a href="http://hes.msrt.ir/GetFile.php?ClassName=Education&amp;amp;FileIndex=1465718455&amp;amp;URL=/T_Education/1465718455_0.pdf" title="دانلود فایل"&gt;دانلود فایل&lt;/a&gt;</t>
  </si>
  <si>
    <t>مدیریت بازرگانی گرایش تجارت الکترونیکی</t>
  </si>
  <si>
    <t>&lt;a href="http://hes.msrt.ir/GetFile.php?ClassName=Education&amp;amp;FileIndex=1465718367&amp;amp;URL=/T_Education/1465718367_0.pdf" title="دانلود فایل"&gt;دانلود فایل&lt;/a&gt;</t>
  </si>
  <si>
    <t>مدیریت بازرگانی گرایش سیاستگذاری بازرگانی</t>
  </si>
  <si>
    <t>&lt;a href="http://hes.msrt.ir/GetFile.php?ClassName=Education&amp;amp;FileIndex=_1668418765&amp;amp;URL=/T_Education/_1668418765_1.pdf" title="دانلود فایل"&gt;دانلود فایل&lt;/a&gt;</t>
  </si>
  <si>
    <t>مدیریت بازرگانی گرایش مدیریت استراتژیک</t>
  </si>
  <si>
    <t>&lt;a href="http://hes.msrt.ir/GetFile.php?ClassName=Education&amp;amp;FileIndex=1465718415&amp;amp;URL=/T_Education/1465718415_0.pdf" title="دانلود فایل"&gt;دانلود فایل&lt;/a&gt;</t>
  </si>
  <si>
    <t>مدیریت بازرگانی گرایش مدیریت بیمه</t>
  </si>
  <si>
    <t>&lt;a href="http://hes.msrt.ir/GetFile.php?ClassName=Education&amp;amp;FileIndex=Educ_6362&amp;amp;URL=/T_Education/Educ_6362_0.pdf" title="دانلود فایل"&gt;دانلود فایل&lt;/a&gt;</t>
  </si>
  <si>
    <t>مدیریت بازرگانی گرایش مدیریت تحول</t>
  </si>
  <si>
    <t>&lt;a href="http://hes.msrt.ir/GetFile.php?ClassName=Education&amp;amp;FileIndex=Educ_6364&amp;amp;URL=/T_Education/Educ_6364_0.pdf" title="دانلود فایل"&gt;دانلود فایل&lt;/a&gt;</t>
  </si>
  <si>
    <t>مدیریت بازرگانی گرایش مدیریت مالی</t>
  </si>
  <si>
    <t>&lt;a href="http://hes.msrt.ir/GetFile.php?ClassName=Education&amp;amp;FileIndex=Educ_6363&amp;amp;URL=/T_Education/Educ_6363_0.pdf" title="دانلود فایل"&gt;دانلود فایل&lt;/a&gt;</t>
  </si>
  <si>
    <t>مدیریت بازرگانی گرایش کارآفرینی</t>
  </si>
  <si>
    <t>&lt;a href="http://hes.msrt.ir/GetFile.php?ClassName=Education&amp;amp;FileIndex=1465718502&amp;amp;URL=/T_Education/1465718502_0.pdf" title="دانلود فایل"&gt;دانلود فایل&lt;/a&gt;</t>
  </si>
  <si>
    <t>مدیریت بحران</t>
  </si>
  <si>
    <t>1384/12/13</t>
  </si>
  <si>
    <t>&lt;a href="http://hes.msrt.ir/GetFile.php?ClassName=Education&amp;amp;FileIndex=Educ_6365&amp;amp;URL=/T_Education/Educ_6365_0.pdf" title="دانلود فایل"&gt;دانلود فایل&lt;/a&gt;</t>
  </si>
  <si>
    <t>مدیریت بحران در عملیات انتظامی</t>
  </si>
  <si>
    <t>&lt;a href="http://hes.msrt.ir/GetFile.php?ClassName=Education&amp;amp;FileIndex=Educ_6514&amp;amp;URL=/T_Education/Educ_6514_0.pdf" title="دانلود فایل"&gt;دانلود فایل&lt;/a&gt;</t>
  </si>
  <si>
    <t>&lt;a href="http://hes.msrt.ir/GetFile.php?ClassName=Education&amp;amp;FileIndex=Educ_6538&amp;amp;URL=/T_Education/Educ_6538_0.pdf" title="دانلود فایل"&gt;دانلود فایل&lt;/a&gt;</t>
  </si>
  <si>
    <t>مدیریت بیمه اکو (به زبان انگلیسی)</t>
  </si>
  <si>
    <t>&lt;a href="http://hes.msrt.ir/GetFile.php?ClassName=Education&amp;amp;FileIndex=Educ_6515&amp;amp;URL=/T_Education/Educ_6515_0.pdf" title="دانلود فایل"&gt;دانلود فایل&lt;/a&gt;</t>
  </si>
  <si>
    <t>مدیریت بیمه گرایش اشخاص</t>
  </si>
  <si>
    <t>&lt;a href="http://hes.msrt.ir/GetFile.php?ClassName=Education&amp;amp;FileIndex=Kpod.Ma.12&amp;amp;URL=/T_Education/Kpod.Ma.12_0.pdf" title="دانلود فایل"&gt;دانلود فایل&lt;/a&gt;</t>
  </si>
  <si>
    <t>مدیریت بیمه گرایش اموال</t>
  </si>
  <si>
    <t>مدیریت بیمه گرایش مسئولیت</t>
  </si>
  <si>
    <t>مدیریت تبلیغات -تجاری</t>
  </si>
  <si>
    <t>&lt;a href="http://hes.msrt.ir/GetFile.php?ClassName=Education&amp;amp;FileIndex=Kterm.Ma.22&amp;amp;URL=/T_Education/Kterm.Ma.22_0.pdf" title="دانلود فایل"&gt;دانلود فایل&lt;/a&gt;</t>
  </si>
  <si>
    <t>مدیریت تبلیغات -سیاسی</t>
  </si>
  <si>
    <t>مدیریت تبلیغات -فرهنگی</t>
  </si>
  <si>
    <t>مدیریت توسعه</t>
  </si>
  <si>
    <t>&lt;a href="http://hes.msrt.ir/GetFile.php?ClassName=Education&amp;amp;FileIndex=_1558514502&amp;amp;URL=/T_Education/_1558514502_1.pdf" title="دانلود فایل"&gt;دانلود فایل&lt;/a&gt;</t>
  </si>
  <si>
    <t>مدیریت تکنولوژی - مدیریت انتقال تکنولوژی</t>
  </si>
  <si>
    <t>&lt;a href="http://hes.msrt.ir/GetFile.php?ClassName=Education&amp;amp;FileIndex=Educ_6106&amp;amp;URL=/T_Education/Educ_6106_0.pdf" title="دانلود فایل"&gt;دانلود فایل&lt;/a&gt;</t>
  </si>
  <si>
    <t>مدیریت تکنولوژی - مدیریت تحقیق و توسعه</t>
  </si>
  <si>
    <t>&lt;a href="http://hes.msrt.ir/GetFile.php?ClassName=Education&amp;amp;FileIndex=Educ_6105&amp;amp;URL=/T_Education/Educ_6105_0.pdf" title="دانلود فایل"&gt;دانلود فایل&lt;/a&gt;</t>
  </si>
  <si>
    <t>مدیریت تکنولوژی - مدیریت نو آوری</t>
  </si>
  <si>
    <t>&lt;a href="http://hes.msrt.ir/GetFile.php?ClassName=Education&amp;amp;FileIndex=Educ_6104&amp;amp;URL=/T_Education/Educ_6104_0.pdf" title="دانلود فایل"&gt;دانلود فایل&lt;/a&gt;</t>
  </si>
  <si>
    <t>مدیریت تکنولوژی گرایش استراتژیهای توسعه صنعتی</t>
  </si>
  <si>
    <t>&lt;a href="http://hes.msrt.ir/GetFile.php?ClassName=Education&amp;amp;FileIndex=Educ_6368&amp;amp;URL=/T_Education/Educ_6368_0.pdf" title="دانلود فایل"&gt;دانلود فایل&lt;/a&gt;</t>
  </si>
  <si>
    <t>مدیریت تکنولوژی گرایش انتقال تکنولوژی</t>
  </si>
  <si>
    <t>&lt;a href="http://hes.msrt.ir/GetFile.php?ClassName=Education&amp;amp;FileIndex=Educ_6370&amp;amp;URL=/T_Education/Educ_6370_0.pdf" title="دانلود فایل"&gt;دانلود فایل&lt;/a&gt;</t>
  </si>
  <si>
    <t>مدیریت تکنولوژی گرایش سیاستهای تحقیق و توسعه</t>
  </si>
  <si>
    <t>&lt;a href="http://hes.msrt.ir/GetFile.php?ClassName=Education&amp;amp;FileIndex=Educ_6369&amp;amp;URL=/T_Education/Educ_6369_0.pdf" title="دانلود فایل"&gt;دانلود فایل&lt;/a&gt;</t>
  </si>
  <si>
    <t>مدیریت تکنولوژی گرایش نوآوری تکنولوژی</t>
  </si>
  <si>
    <t>&lt;a href="http://hes.msrt.ir/GetFile.php?ClassName=Education&amp;amp;FileIndex=Educ_6367&amp;amp;URL=/T_Education/Educ_6367_0.pdf" title="دانلود فایل"&gt;دانلود فایل&lt;/a&gt;</t>
  </si>
  <si>
    <t>مدیریت ثبت اسناد و املاک</t>
  </si>
  <si>
    <t>&lt;a href="http://hes.msrt.ir/GetFile.php?ClassName=Education&amp;amp;FileIndex=Educ_6371&amp;amp;URL=/T_Education/Educ_6371_0.pdf" title="دانلود فایل"&gt;دانلود فایل&lt;/a&gt;</t>
  </si>
  <si>
    <t>مدیریت جهانگردی</t>
  </si>
  <si>
    <t>&lt;a href="http://hes.msrt.ir/GetFile.php?ClassName=Education&amp;amp;FileIndex=Educ_6539&amp;amp;URL=/T_Education/Educ_6539_0.pdf" title="دانلود فایل"&gt;دانلود فایل&lt;/a&gt;</t>
  </si>
  <si>
    <t>مدیریت جهانگردی گرایش بازاریابی جهانگردی</t>
  </si>
  <si>
    <t>&lt;a href="http://hes.msrt.ir/GetFile.php?ClassName=Education&amp;amp;FileIndex=Educ_5223&amp;amp;URL=/T_Education/Educ_5223_0.pdf" title="دانلود فایل"&gt;دانلود فایل&lt;/a&gt;</t>
  </si>
  <si>
    <t>مدیریت جهانگردی گرایش برنامه ریزی توسعه جهانگردی</t>
  </si>
  <si>
    <t>&lt;a href="http://hes.msrt.ir/GetFile.php?ClassName=Education&amp;amp;FileIndex=Educ_5224&amp;amp;URL=/T_Education/Educ_5224_0.pdf" title="دانلود فایل"&gt;دانلود فایل&lt;/a&gt;</t>
  </si>
  <si>
    <t>مدیریت حاصلخیزی و زیست فناوری خاک</t>
  </si>
  <si>
    <t>1393/12/03</t>
  </si>
  <si>
    <t>&lt;a href="http://hes.msrt.ir/GetFile.php?ClassName=Education&amp;amp;FileIndex=Educ_3086&amp;amp;URL=/T_Education/Educ_3086_0.pdf" title="دانلود فایل"&gt;دانلود فایل&lt;/a&gt;</t>
  </si>
  <si>
    <t>مدیریت حاصلخیزی و زیست فناوری خاک گرایش بیولوژی و بیوتکنولوژی خاک</t>
  </si>
  <si>
    <t>&lt;a href="http://hes.msrt.ir/GetFile.php?ClassName=Education&amp;amp;FileIndex=Educ_3207&amp;amp;URL=/T_Education/Educ_3207_0.pdf" title="دانلود فایل"&gt;دانلود فایل&lt;/a&gt;</t>
  </si>
  <si>
    <t>&lt;a href="http://hes.msrt.ir/GetFile.php?ClassName=Education&amp;amp;FileIndex=1505973918&amp;amp;URL=/T_Education/1505973918_0.pdf" title="دانلود فایل"&gt;دانلود فایل&lt;/a&gt;</t>
  </si>
  <si>
    <t>&lt;a href="http://hes.msrt.ir/GetFile.php?ClassName=Education&amp;amp;FileIndex=1505974355&amp;amp;URL=/T_Education/1505974355_0.pdf" title="دانلود فایل"&gt;دانلود فایل&lt;/a&gt;</t>
  </si>
  <si>
    <t>مدیریت حاصلخیزی و زیست فناوری خاک گرایش شیمی ، حاصلخیزی خاک و تغذیه گیاه</t>
  </si>
  <si>
    <t>مدیریت حاصلخیزی و زیست فناوری خاک گرایش شیمی حاصلخیزی خاک وتغذیه گیاه</t>
  </si>
  <si>
    <t>&lt;a href="http://hes.msrt.ir/GetFile.php?ClassName=Education&amp;amp;FileIndex=Educ_3206&amp;amp;URL=/T_Education/Educ_3206_0.pdf" title="دانلود فایل"&gt;دانلود فایل&lt;/a&gt;</t>
  </si>
  <si>
    <t>مدیریت حاصلخیزی و زیست فناوری خاک گرایش شیمی، حاصلخیزی خاک و تغذیه گیاه</t>
  </si>
  <si>
    <t>مدیریت حفاظت اطلاعات انتظامی</t>
  </si>
  <si>
    <t>&lt;a href="http://hes.msrt.ir/GetFile.php?ClassName=Education&amp;amp;FileIndex=_1575803020&amp;amp;URL=/T_Education/_1575803020_1.pdf" title="دانلود فایل"&gt;دانلود فایل&lt;/a&gt;</t>
  </si>
  <si>
    <t>مدیریت حمل و نقل دریایی بین قاره ای</t>
  </si>
  <si>
    <t>&lt;a href="http://hes.msrt.ir/GetFile.php?ClassName=Education&amp;amp;FileIndex=Educ_8096&amp;amp;URL=/T_Education/Educ_8096_0.pdf" title="دانلود فایل"&gt;دانلود فایل&lt;/a&gt;</t>
  </si>
  <si>
    <t>مدیریت خاص</t>
  </si>
  <si>
    <t>&lt;a href="http://hes.msrt.ir/GetFile.php?ClassName=Education&amp;amp;FileIndex=Educ_6516&amp;amp;URL=/T_Education/Educ_6516_0.pdf" title="دانلود فایل"&gt;دانلود فایل&lt;/a&gt;</t>
  </si>
  <si>
    <t>&lt;a href="http://hes.msrt.ir/GetFile.php?ClassName=Education&amp;amp;FileIndex=peyvaste.Ma.03&amp;amp;URL=/T_Education/peyvaste.Ma.03_0.pdf" title="دانلود فایل"&gt;دانلود فایل&lt;/a&gt;</t>
  </si>
  <si>
    <t>مدیریت خدمات اجتماعی</t>
  </si>
  <si>
    <t>&lt;a href="http://hes.msrt.ir/GetFile.php?ClassName=Education&amp;amp;FileIndex=Educ_5225&amp;amp;URL=/T_Education/Educ_5225_0.pdf" title="دانلود فایل"&gt;دانلود فایل&lt;/a&gt;</t>
  </si>
  <si>
    <t>مدیریت خطر پذیری لرزه ای</t>
  </si>
  <si>
    <t>&lt;a href="http://hes.msrt.ir/GetFile.php?ClassName=Education&amp;amp;FileIndex=Educ_6372&amp;amp;URL=/T_Education/Educ_6372_0.pdf" title="دانلود فایل"&gt;دانلود فایل&lt;/a&gt;</t>
  </si>
  <si>
    <t>مدیریت دادگستری</t>
  </si>
  <si>
    <t>&lt;a href="http://hes.msrt.ir/GetFile.php?ClassName=Education&amp;amp;FileIndex=Educ_6373&amp;amp;URL=/T_Education/Educ_6373_0.pdf" title="دانلود فایل"&gt;دانلود فایل&lt;/a&gt;</t>
  </si>
  <si>
    <t>مدیریت دانش</t>
  </si>
  <si>
    <t>&lt;a href="http://hes.msrt.ir/GetFile.php?ClassName=Education&amp;amp;FileIndex=_1614157254&amp;amp;URL=/T_Education/_1614157254_1.pdf" title="دانلود فایل"&gt;دانلود فایل&lt;/a&gt;</t>
  </si>
  <si>
    <t>مدیریت در سوانح طبیعی (سیل و زلزله)</t>
  </si>
  <si>
    <t>&lt;a href="http://hes.msrt.ir/GetFile.php?ClassName=Education&amp;amp;FileIndex=1509278682&amp;amp;URL=/T_Education/1509278682_0.pdf" title="دانلود فایل"&gt;دانلود فایل&lt;/a&gt;</t>
  </si>
  <si>
    <t>مدیریت دریایی گرایش ناوبری و عملیات دریایی</t>
  </si>
  <si>
    <t>1398/02/08</t>
  </si>
  <si>
    <t>&lt;a href="http://hes.msrt.ir/GetFile.php?ClassName=Education&amp;amp;FileIndex=_1567234950&amp;amp;URL=/T_Education/_1567234950_1.pdf" title="دانلود فایل"&gt;دانلود فایل&lt;/a&gt;</t>
  </si>
  <si>
    <t>مدیریت دفاعی</t>
  </si>
  <si>
    <t>&lt;a href="http://hes.msrt.ir/GetFile.php?ClassName=Education&amp;amp;FileIndex=Educ_16037&amp;amp;URL=/T_Education/Educ_16037_0.pdf" title="دانلود فایل"&gt;دانلود فایل&lt;/a&gt;</t>
  </si>
  <si>
    <t>&lt;a href="http://hes.msrt.ir/GetFile.php?ClassName=Education&amp;amp;FileIndex=_1614151351&amp;amp;URL=/T_Education/_1614151351_1.pdf" title="دانلود فایل"&gt;دانلود فایل&lt;/a&gt;</t>
  </si>
  <si>
    <t>مدیریت دفاعی گرایش دریایی</t>
  </si>
  <si>
    <t>مدیریت دولتی</t>
  </si>
  <si>
    <t>&lt;a href="http://hes.msrt.ir/GetFile.php?ClassName=Education&amp;amp;FileIndex=Educ_6151&amp;amp;URL=/T_Education/Educ_6151_0.pdf" title="دانلود فایل"&gt;دانلود فایل&lt;/a&gt;</t>
  </si>
  <si>
    <t>&lt;a href="http://hes.msrt.ir/GetFile.php?ClassName=Education&amp;amp;FileIndex=Educ_6517&amp;amp;URL=/T_Education/Educ_6517_0.pdf" title="دانلود فایل"&gt;دانلود فایل&lt;/a&gt;</t>
  </si>
  <si>
    <t>&lt;a href="http://hes.msrt.ir/GetFile.php?ClassName=Education&amp;amp;FileIndex=1505043116&amp;amp;URL=/T_Education/1505043116_0.pdf" title="دانلود فایل"&gt;دانلود فایل&lt;/a&gt;</t>
  </si>
  <si>
    <t>&lt;a href="http://hes.msrt.ir/GetFile.php?ClassName=Education&amp;amp;FileIndex=Educ_6540&amp;amp;URL=/T_Education/Educ_6540_0.pdf" title="دانلود فایل"&gt;دانلود فایل&lt;/a&gt;</t>
  </si>
  <si>
    <t>مدیریت دولتی - تصمیم گیری و خط مشی گذاری عمومی</t>
  </si>
  <si>
    <t>&lt;a href="http://hes.msrt.ir/GetFile.php?ClassName=Education&amp;amp;FileIndex=Educ_6108&amp;amp;URL=/T_Education/Educ_6108_0.pdf" title="دانلود فایل"&gt;دانلود فایل&lt;/a&gt;</t>
  </si>
  <si>
    <t>مدیریت دولتی - رفتار سازمانی</t>
  </si>
  <si>
    <t>&lt;a href="http://hes.msrt.ir/GetFile.php?ClassName=Education&amp;amp;FileIndex=Educ_6109&amp;amp;URL=/T_Education/Educ_6109_0.pdf" title="دانلود فایل"&gt;دانلود فایل&lt;/a&gt;</t>
  </si>
  <si>
    <t>مدیریت دولتی - مدیریت تطبیقی و توسعه</t>
  </si>
  <si>
    <t>&lt;a href="http://hes.msrt.ir/GetFile.php?ClassName=Education&amp;amp;FileIndex=Educ_6111&amp;amp;URL=/T_Education/Educ_6111_0.pdf" title="دانلود فایل"&gt;دانلود فایل&lt;/a&gt;</t>
  </si>
  <si>
    <t>مدیریت دولتی - مدیریت منابع انسانی</t>
  </si>
  <si>
    <t>&lt;a href="http://hes.msrt.ir/GetFile.php?ClassName=Education&amp;amp;FileIndex=Educ_6110&amp;amp;URL=/T_Education/Educ_6110_0.pdf" title="دانلود فایل"&gt;دانلود فایل&lt;/a&gt;</t>
  </si>
  <si>
    <t>مدیریت دولتی و سیاستگذاری عمومی</t>
  </si>
  <si>
    <t>&lt;a href="http://hes.msrt.ir/GetFile.php?ClassName=Education&amp;amp;FileIndex=Educ_6166&amp;amp;URL=/T_Education/Educ_6166_0.pdf" title="دانلود فایل"&gt;دانلود فایل&lt;/a&gt;</t>
  </si>
  <si>
    <t>مدیریت دولتی گرایش بوجه و مالیه عمومی</t>
  </si>
  <si>
    <t>&lt;a href="http://hes.msrt.ir/GetFile.php?ClassName=Education&amp;amp;FileIndex=1465719630&amp;amp;URL=/T_Education/1465719630_0.pdf" title="دانلود فایل"&gt;دانلود فایل&lt;/a&gt;</t>
  </si>
  <si>
    <t>مدیریت دولتی گرایش بودجه و مالیه عمومی</t>
  </si>
  <si>
    <t>&lt;a href="http://hes.msrt.ir/GetFile.php?ClassName=Education&amp;amp;FileIndex=_1552892181&amp;amp;URL=/T_Education/_1552892181_1.pdf" title="دانلود فایل"&gt;دانلود فایل&lt;/a&gt;</t>
  </si>
  <si>
    <t>مدیریت دولتی گرایش تشکیلات روشها</t>
  </si>
  <si>
    <t>&lt;a href="http://hes.msrt.ir/GetFile.php?ClassName=Education&amp;amp;FileIndex=Educ_6378&amp;amp;URL=/T_Education/Educ_6378_0.pdf" title="دانلود فایل"&gt;دانلود فایل&lt;/a&gt;</t>
  </si>
  <si>
    <t>مدیریت دولتی گرایش توسعه منابع انسانی</t>
  </si>
  <si>
    <t>&lt;a href="http://hes.msrt.ir/GetFile.php?ClassName=Education&amp;amp;FileIndex=1465719314&amp;amp;URL=/T_Education/1465719314_0.pdf" title="دانلود فایل"&gt;دانلود فایل&lt;/a&gt;</t>
  </si>
  <si>
    <t>مدیریت دولتی گرایش خط مشی گذاری عمومی</t>
  </si>
  <si>
    <t>&lt;a href="http://hes.msrt.ir/GetFile.php?ClassName=Education&amp;amp;FileIndex=1465719719&amp;amp;URL=/T_Education/1465719719_0.pdf" title="دانلود فایل"&gt;دانلود فایل&lt;/a&gt;</t>
  </si>
  <si>
    <t>مدیریت دولتی گرایش طراحی سازمان های دولتی</t>
  </si>
  <si>
    <t>&lt;a href="http://hes.msrt.ir/GetFile.php?ClassName=Education&amp;amp;FileIndex=1465719490&amp;amp;URL=/T_Education/1465719490_0.pdf" title="دانلود فایل"&gt;دانلود فایل&lt;/a&gt;</t>
  </si>
  <si>
    <t>مدیریت دولتی گرایش مدیریت تحول</t>
  </si>
  <si>
    <t>&lt;a href="http://hes.msrt.ir/GetFile.php?ClassName=Education&amp;amp;FileIndex=Educ_6379&amp;amp;URL=/T_Education/Educ_6379_0.pdf" title="دانلود فایل"&gt;دانلود فایل&lt;/a&gt;</t>
  </si>
  <si>
    <t>&lt;a href="http://hes.msrt.ir/GetFile.php?ClassName=Education&amp;amp;FileIndex=1465720007&amp;amp;URL=/T_Education/1465720007_0.pdf" title="دانلود فایل"&gt;دانلود فایل&lt;/a&gt;</t>
  </si>
  <si>
    <t>مدیریت دولتی گرایش مدیریت تطبیقی و توسعه</t>
  </si>
  <si>
    <t>مدیریت دولتی گرایش مدیریت رفتار سازمانی</t>
  </si>
  <si>
    <t>&lt;a href="http://hes.msrt.ir/GetFile.php?ClassName=Education&amp;amp;FileIndex=1465720189&amp;amp;URL=/T_Education/1465720189_0.pdf" title="دانلود فایل"&gt;دانلود فایل&lt;/a&gt;</t>
  </si>
  <si>
    <t>مدیریت دولتی گرایش مدیریت سیستمهای اطلاعاتی</t>
  </si>
  <si>
    <t>&lt;a href="http://hes.msrt.ir/GetFile.php?ClassName=Education&amp;amp;FileIndex=Educ_6376&amp;amp;URL=/T_Education/Educ_6376_0.pdf" title="دانلود فایل"&gt;دانلود فایل&lt;/a&gt;</t>
  </si>
  <si>
    <t>مدیریت دولتی گرایش مدیریت مالی دولتی</t>
  </si>
  <si>
    <t>&lt;a href="http://hes.msrt.ir/GetFile.php?ClassName=Education&amp;amp;FileIndex=Educ_6377&amp;amp;URL=/T_Education/Educ_6377_0.pdf" title="دانلود فایل"&gt;دانلود فایل&lt;/a&gt;</t>
  </si>
  <si>
    <t>مدیریت دولتی گرایش مدیریت منابع انسانی</t>
  </si>
  <si>
    <t>1396/12/21</t>
  </si>
  <si>
    <t>&lt;a href="http://hes.msrt.ir/GetFile.php?ClassName=Education&amp;amp;FileIndex=_1545129342&amp;amp;URL=/T_Education/_1545129342_1.pdf" title="دانلود فایل"&gt;دانلود فایل&lt;/a&gt;</t>
  </si>
  <si>
    <t>مدیریت دولتی گرایش مدیریت نیروی انسانی</t>
  </si>
  <si>
    <t>&lt;a href="http://hes.msrt.ir/GetFile.php?ClassName=Education&amp;amp;FileIndex=Educ_6375&amp;amp;URL=/T_Education/Educ_6375_0.pdf" title="دانلود فایل"&gt;دانلود فایل&lt;/a&gt;</t>
  </si>
  <si>
    <t>مدیریت دولتی گرایش مدیریت پیشرفت و توسعه  شهری و روستایی</t>
  </si>
  <si>
    <t>&lt;a href="http://hes.msrt.ir/GetFile.php?ClassName=Education&amp;amp;FileIndex=1465719946&amp;amp;URL=/T_Education/1465719946_0.pdf" title="دانلود فایل"&gt;دانلود فایل&lt;/a&gt;</t>
  </si>
  <si>
    <t>مدیریت راهبردی</t>
  </si>
  <si>
    <t>1394/07/13</t>
  </si>
  <si>
    <t>&lt;a href="http://hes.msrt.ir/GetFile.php?ClassName=Education&amp;amp;FileIndex=1465375769&amp;amp;URL=/T_Education/1465375769_0.pdf" title="دانلود فایل"&gt;دانلود فایل&lt;/a&gt;</t>
  </si>
  <si>
    <t>مدیریت راهبردی دانش</t>
  </si>
  <si>
    <t>&lt;a href="http://hes.msrt.ir/GetFile.php?ClassName=Education&amp;amp;FileIndex=_1612281782&amp;amp;URL=/T_Education/_1612281782_1.pdf" title="دانلود فایل"&gt;دانلود فایل&lt;/a&gt;</t>
  </si>
  <si>
    <t>مدیریت راهبردی فرهنگ</t>
  </si>
  <si>
    <t>&lt;a href="http://hes.msrt.ir/GetFile.php?ClassName=Education&amp;amp;FileIndex=_1579175397&amp;amp;URL=/T_Education/_1579175397_1.pdf" title="دانلود فایل"&gt;دانلود فایل&lt;/a&gt;</t>
  </si>
  <si>
    <t>&lt;a href="http://hes.msrt.ir/GetFile.php?ClassName=Education&amp;amp;FileIndex=Educ_13097&amp;amp;URL=/T_Education/Educ_13097_0.pdf" title="دانلود فایل"&gt;دانلود فایل&lt;/a&gt;</t>
  </si>
  <si>
    <t>مدیریت راهبردی فضای سایبر گرایش امنیت سایبری</t>
  </si>
  <si>
    <t>&lt;a href="http://hes.msrt.ir/GetFile.php?ClassName=Education&amp;amp;FileIndex=Educ_6694&amp;amp;URL=/T_Education/Educ_6694_0.pdf" title="دانلود فایل"&gt;دانلود فایل&lt;/a&gt;</t>
  </si>
  <si>
    <t>مدیریت راهبردی فضای سایبر گرایش دفاع سایبری</t>
  </si>
  <si>
    <t>مدیریت راهبردی فضای سایبر گرایش مدیریت سایبری</t>
  </si>
  <si>
    <t>مدیریت راهبردی پدافند غیر عامل</t>
  </si>
  <si>
    <t>&lt;a href="http://hes.msrt.ir/GetFile.php?ClassName=Education&amp;amp;FileIndex=_1612282535&amp;amp;URL=/T_Education/_1612282535_1.pdf" title="دانلود فایل"&gt;دانلود فایل&lt;/a&gt;</t>
  </si>
  <si>
    <t>مدیریت رسانه</t>
  </si>
  <si>
    <t>1396/11/03</t>
  </si>
  <si>
    <t>&lt;a href="http://hes.msrt.ir/GetFile.php?ClassName=Education&amp;amp;FileIndex=_1544517004&amp;amp;URL=/T_Education/_1544517004_1.pdf" title="دانلود فایل"&gt;دانلود فایل&lt;/a&gt;</t>
  </si>
  <si>
    <t>&lt;a href="http://hes.msrt.ir/GetFile.php?ClassName=Education&amp;amp;FileIndex=_1545038772&amp;amp;URL=/T_Education/_1545038772_1.pdf" title="دانلود فایل"&gt;دانلود فایل&lt;/a&gt;</t>
  </si>
  <si>
    <t>&lt;a href="http://hes.msrt.ir/GetFile.php?ClassName=Education&amp;amp;FileIndex=Educ_6380&amp;amp;URL=/T_Education/Educ_6380_0.pdf" title="دانلود فایل"&gt;دانلود فایل&lt;/a&gt;</t>
  </si>
  <si>
    <t>مدیریت رسانه ای</t>
  </si>
  <si>
    <t>&lt;a href="http://hes.msrt.ir/GetFile.php?ClassName=Education&amp;amp;FileIndex=1465377511&amp;amp;URL=/T_Education/1465377511_0.pdf" title="دانلود فایل"&gt;دانلود فایل&lt;/a&gt;</t>
  </si>
  <si>
    <t>مدیریت رسانه خدمت عمومی</t>
  </si>
  <si>
    <t>1401/08/29</t>
  </si>
  <si>
    <t>&lt;a href="http://hes.msrt.ir/GetFile.php?ClassName=Education&amp;amp;FileIndex=_1670243843&amp;amp;URL=/T_Education/_1670243843_1.pdf" title="دانلود فایل"&gt;دانلود فایل&lt;/a&gt;</t>
  </si>
  <si>
    <t>مدیریت ساخته ها</t>
  </si>
  <si>
    <t>&lt;a href="http://hes.msrt.ir/GetFile.php?ClassName=Education&amp;amp;FileIndex=Educ_7070&amp;amp;URL=/T_Education/Educ_7070_0.pdf" title="دانلود فایل"&gt;دانلود فایل&lt;/a&gt;</t>
  </si>
  <si>
    <t>مدیریت سازمان ها و نهادهای فرهنگی با رویکرد اسلامی</t>
  </si>
  <si>
    <t>&lt;a href="http://hes.msrt.ir/GetFile.php?ClassName=Education&amp;amp;FileIndex=_1638698949&amp;amp;URL=/T_Education/_1638698949_1.pdf" title="دانلود فایل"&gt;دانلود فایل&lt;/a&gt;</t>
  </si>
  <si>
    <t>مدیریت سازمان های دولتی ایران گرایش رفتاری</t>
  </si>
  <si>
    <t>&lt;a href="http://hes.msrt.ir/GetFile.php?ClassName=Education&amp;amp;FileIndex=Educ_6114&amp;amp;URL=/T_Education/Educ_6114_0.pdf" title="دانلود فایل"&gt;دانلود فایل&lt;/a&gt;</t>
  </si>
  <si>
    <t>مدیریت سازمان های دولتی ایران گرایش سیاست گذاری دولتی (خط مشی گذاری عمومی)</t>
  </si>
  <si>
    <t>&lt;a href="http://hes.msrt.ir/GetFile.php?ClassName=Education&amp;amp;FileIndex=Educ_6113&amp;amp;URL=/T_Education/Educ_6113_0.pdf" title="دانلود فایل"&gt;دانلود فایل&lt;/a&gt;</t>
  </si>
  <si>
    <t>مدیریت سازمانهای دولتی  گرایش برنامه ریزی و نظارت</t>
  </si>
  <si>
    <t>1391/03/01</t>
  </si>
  <si>
    <t>&lt;a href="http://hes.msrt.ir/GetFile.php?ClassName=Education&amp;amp;FileIndex=1465711778&amp;amp;URL=/T_Education/1465711778_0.pdf" title="دانلود فایل"&gt;دانلود فایل&lt;/a&gt;</t>
  </si>
  <si>
    <t>مدیریت سازمانهای دولتی -مالی و اقتصادی</t>
  </si>
  <si>
    <t>&lt;a href="http://hes.msrt.ir/GetFile.php?ClassName=Education&amp;amp;FileIndex=1465711594&amp;amp;URL=/T_Education/1465711594_0.pdf" title="دانلود فایل"&gt;دانلود فایل&lt;/a&gt;</t>
  </si>
  <si>
    <t>مدیریت سازمانهای دولتی گرایش  منابع انسانی و روابط کار</t>
  </si>
  <si>
    <t>&lt;a href="http://hes.msrt.ir/GetFile.php?ClassName=Education&amp;amp;FileIndex=1465711674&amp;amp;URL=/T_Education/1465711674_0.pdf" title="دانلود فایل"&gt;دانلود فایل&lt;/a&gt;</t>
  </si>
  <si>
    <t>مدیریت سیاستگذاری عمومی</t>
  </si>
  <si>
    <t>&lt;a href="http://hes.msrt.ir/GetFile.php?ClassName=Education&amp;amp;FileIndex=Educ_6641&amp;amp;URL=/T_Education/Educ_6641_0.pdf" title="دانلود فایل"&gt;دانلود فایل&lt;/a&gt;</t>
  </si>
  <si>
    <t>مدیریت شعب بانک</t>
  </si>
  <si>
    <t>&lt;a href="http://hes.msrt.ir/GetFile.php?ClassName=Education&amp;amp;FileIndex=Kpeyvaste.Ma.04&amp;amp;URL=/T_Education/Kpeyvaste.Ma.04_0.pdf" title="دانلود فایل"&gt;دانلود فایل&lt;/a&gt;</t>
  </si>
  <si>
    <t>مدیریت شهری</t>
  </si>
  <si>
    <t>1377/12/02</t>
  </si>
  <si>
    <t>&lt;a href="http://hes.msrt.ir/GetFile.php?ClassName=Education&amp;amp;FileIndex=Educ_6382&amp;amp;URL=/T_Education/Educ_6382_0.pdf" title="دانلود فایل"&gt;دانلود فایل&lt;/a&gt;</t>
  </si>
  <si>
    <t>&lt;a href="http://hes.msrt.ir/GetFile.php?ClassName=Education&amp;amp;FileIndex=Educ_7071&amp;amp;URL=/T_Education/Educ_7071_0.pdf" title="دانلود فایل"&gt;دانلود فایل&lt;/a&gt;</t>
  </si>
  <si>
    <t>مدیریت صنایع چوب و کاغذ</t>
  </si>
  <si>
    <t>&lt;a href="http://hes.msrt.ir/GetFile.php?ClassName=Education&amp;amp;FileIndex=Educ_3079&amp;amp;URL=/T_Education/Educ_3079_0.pdf" title="دانلود فایل"&gt;دانلود فایل&lt;/a&gt;</t>
  </si>
  <si>
    <t>مدیریت صنعت  جهانگردی</t>
  </si>
  <si>
    <t>&lt;a href="http://hes.msrt.ir/GetFile.php?ClassName=Education&amp;amp;FileIndex=1465807707&amp;amp;URL=/T_Education/1465807707_0.pdf" title="دانلود فایل"&gt;دانلود فایل&lt;/a&gt;</t>
  </si>
  <si>
    <t>مدیریت صنعت جهانگردی</t>
  </si>
  <si>
    <t>&lt;a href="http://hes.msrt.ir/GetFile.php?ClassName=Education&amp;amp;FileIndex=Educ_5327&amp;amp;URL=/T_Education/Educ_5327_0.pdf" title="دانلود فایل"&gt;دانلود فایل&lt;/a&gt;</t>
  </si>
  <si>
    <t>مدیریت صنعتی</t>
  </si>
  <si>
    <t>1396/09/14</t>
  </si>
  <si>
    <t>&lt;a href="http://hes.msrt.ir/GetFile.php?ClassName=Education&amp;amp;FileIndex=1515916871&amp;amp;URL=/T_Education/1515916871_0.pdf" title="دانلود فایل"&gt;دانلود فایل&lt;/a&gt;</t>
  </si>
  <si>
    <t>&lt;a href="http://hes.msrt.ir/GetFile.php?ClassName=Education&amp;amp;FileIndex=Educ_6519&amp;amp;URL=/T_Education/Educ_6519_0.pdf" title="دانلود فایل"&gt;دانلود فایل&lt;/a&gt;</t>
  </si>
  <si>
    <t>&lt;a href="http://hes.msrt.ir/GetFile.php?ClassName=Education&amp;amp;FileIndex=Educ_6520&amp;amp;URL=/T_Education/Educ_6520_0.pdf" title="دانلود فایل"&gt;دانلود فایل&lt;/a&gt;</t>
  </si>
  <si>
    <t>&lt;a href="http://hes.msrt.ir/GetFile.php?ClassName=Education&amp;amp;FileIndex=Educ_6536&amp;amp;URL=/T_Education/Educ_6536_0.pdf" title="دانلود فایل"&gt;دانلود فایل&lt;/a&gt;</t>
  </si>
  <si>
    <t>مدیریت صنعتی کاربردی</t>
  </si>
  <si>
    <t>1375/12/06</t>
  </si>
  <si>
    <t>&lt;a href="http://hes.msrt.ir/GetFile.php?ClassName=Education&amp;amp;FileIndex=Educ_6152&amp;amp;URL=/T_Education/Educ_6152_0.pdf" title="دانلود فایل"&gt;دانلود فایل&lt;/a&gt;</t>
  </si>
  <si>
    <t>مدیریت صنعتی گرایش استراتژی صنعتی</t>
  </si>
  <si>
    <t>&lt;a href="http://hes.msrt.ir/GetFile.php?ClassName=Education&amp;amp;FileIndex=1465713097&amp;amp;URL=/T_Education/1465713097_0.pdf" title="دانلود فایل"&gt;دانلود فایل&lt;/a&gt;</t>
  </si>
  <si>
    <t>مدیریت صنعتی گرایش تحقیق در عملیات</t>
  </si>
  <si>
    <t>1375/12/04</t>
  </si>
  <si>
    <t>&lt;a href="http://hes.msrt.ir/GetFile.php?ClassName=Education&amp;amp;FileIndex=Educ_6384&amp;amp;URL=/T_Education/Educ_6384_0.pdf" title="دانلود فایل"&gt;دانلود فایل&lt;/a&gt;</t>
  </si>
  <si>
    <t>&lt;a href="http://hes.msrt.ir/GetFile.php?ClassName=Education&amp;amp;FileIndex=1515916080&amp;amp;URL=/T_Education/1515916080_0.pdf" title="دانلود فایل"&gt;دانلود فایل&lt;/a&gt;</t>
  </si>
  <si>
    <t>&lt;a href="http://hes.msrt.ir/GetFile.php?ClassName=Education&amp;amp;FileIndex=1465712987&amp;amp;URL=/T_Education/1465712987_0.pdf" title="دانلود فایل"&gt;دانلود فایل&lt;/a&gt;</t>
  </si>
  <si>
    <t>&lt;a href="http://hes.msrt.ir/GetFile.php?ClassName=Education&amp;amp;FileIndex=1465722947&amp;amp;URL=/T_Education/1465722947_0.pdf" title="دانلود فایل"&gt;دانلود فایل&lt;/a&gt;</t>
  </si>
  <si>
    <t>مدیریت صنعتی گرایش تولید</t>
  </si>
  <si>
    <t>&lt;a href="http://hes.msrt.ir/GetFile.php?ClassName=Education&amp;amp;FileIndex=Educ_6385&amp;amp;URL=/T_Education/Educ_6385_0.pdf" title="دانلود فایل"&gt;دانلود فایل&lt;/a&gt;</t>
  </si>
  <si>
    <t>مدیریت صنعتی گرایش تولید و عملیات</t>
  </si>
  <si>
    <t>&lt;a href="http://hes.msrt.ir/GetFile.php?ClassName=Education&amp;amp;FileIndex=1465712933&amp;amp;URL=/T_Education/1465712933_0.pdf" title="دانلود فایل"&gt;دانلود فایل&lt;/a&gt;</t>
  </si>
  <si>
    <t>&lt;a href="http://hes.msrt.ir/GetFile.php?ClassName=Education&amp;amp;FileIndex=1465722898&amp;amp;URL=/T_Education/1465722898_0.pdf" title="دانلود فایل"&gt;دانلود فایل&lt;/a&gt;</t>
  </si>
  <si>
    <t>مدیریت صنعتی گرایش مالی</t>
  </si>
  <si>
    <t>&lt;a href="http://hes.msrt.ir/GetFile.php?ClassName=Education&amp;amp;FileIndex=Educ_6386&amp;amp;URL=/T_Education/Educ_6386_0.pdf" title="دانلود فایل"&gt;دانلود فایل&lt;/a&gt;</t>
  </si>
  <si>
    <t>&lt;a href="http://hes.msrt.ir/GetFile.php?ClassName=Education&amp;amp;FileIndex=1465713168&amp;amp;URL=/T_Education/1465713168_0.pdf" title="دانلود فایل"&gt;دانلود فایل&lt;/a&gt;</t>
  </si>
  <si>
    <t>مدیریت صنعتی گرایش مدیریت تولید و عملیات</t>
  </si>
  <si>
    <t>1397/07/28</t>
  </si>
  <si>
    <t>&lt;a href="http://hes.msrt.ir/GetFile.php?ClassName=Education&amp;amp;FileIndex=_1544087952&amp;amp;URL=/T_Education/_1544087952_1.pdf" title="دانلود فایل"&gt;دانلود فایل&lt;/a&gt;</t>
  </si>
  <si>
    <t>مدیریت صنعتی گرایش مدیریت زنجیره تامین</t>
  </si>
  <si>
    <t>&lt;a href="http://hes.msrt.ir/GetFile.php?ClassName=Education&amp;amp;FileIndex=1465723046&amp;amp;URL=/T_Education/1465723046_0.pdf" title="دانلود فایل"&gt;دانلود فایل&lt;/a&gt;</t>
  </si>
  <si>
    <t>مدیریت صنعتی گرایش مدیریت سیستم ها</t>
  </si>
  <si>
    <t>&lt;a href="http://hes.msrt.ir/GetFile.php?ClassName=Education&amp;amp;FileIndex=1465713036&amp;amp;URL=/T_Education/1465713036_0.pdf" title="دانلود فایل"&gt;دانلود فایل&lt;/a&gt;</t>
  </si>
  <si>
    <t>مدیریت صنعتی گرایش مدیریت عملکرد</t>
  </si>
  <si>
    <t>&lt;a href="http://hes.msrt.ir/GetFile.php?ClassName=Education&amp;amp;FileIndex=1465722990&amp;amp;URL=/T_Education/1465722990_0.pdf" title="دانلود فایل"&gt;دانلود فایل&lt;/a&gt;</t>
  </si>
  <si>
    <t>مدیریت صنعتی گرایش مدیریت پروژه</t>
  </si>
  <si>
    <t>&lt;a href="http://hes.msrt.ir/GetFile.php?ClassName=Education&amp;amp;FileIndex=1465723150&amp;amp;URL=/T_Education/1465723150_0.pdf" title="دانلود فایل"&gt;دانلود فایل&lt;/a&gt;</t>
  </si>
  <si>
    <t>مدیریت صنعتی گرایش مدیریت کیفیت و بهره وری</t>
  </si>
  <si>
    <t>&lt;a href="http://hes.msrt.ir/GetFile.php?ClassName=Education&amp;amp;FileIndex=1465723103&amp;amp;URL=/T_Education/1465723103_0.pdf" title="دانلود فایل"&gt;دانلود فایل&lt;/a&gt;</t>
  </si>
  <si>
    <t>مدیریت عملیات راهور</t>
  </si>
  <si>
    <t>&lt;a href="http://hes.msrt.ir/GetFile.php?ClassName=Education&amp;amp;FileIndex=Educ_16014&amp;amp;URL=/T_Education/Educ_16014_0.pdf" title="دانلود فایل"&gt;دانلود فایل&lt;/a&gt;</t>
  </si>
  <si>
    <t>مدیریت فرهنگی هنری</t>
  </si>
  <si>
    <t>&lt;a href="http://hes.msrt.ir/GetFile.php?ClassName=Education&amp;amp;FileIndex=1516272203&amp;amp;URL=/T_Education/1516272203_0.pdf" title="دانلود فایل"&gt;دانلود فایل&lt;/a&gt;</t>
  </si>
  <si>
    <t>مدیریت فرهنگی و هنری</t>
  </si>
  <si>
    <t>&lt;a href="http://hes.msrt.ir/GetFile.php?ClassName=Education&amp;amp;FileIndex=Educ_6521&amp;amp;URL=/T_Education/Educ_6521_0.pdf" title="دانلود فایل"&gt;دانلود فایل&lt;/a&gt;</t>
  </si>
  <si>
    <t>مدیریت فرهنگی گرایش برنامه ریزی فرهنگی</t>
  </si>
  <si>
    <t>&lt;a href="http://hes.msrt.ir/GetFile.php?ClassName=Education&amp;amp;FileIndex=_1669463041&amp;amp;URL=/T_Education/_1669463041_1.pdf" title="دانلود فایل"&gt;دانلود فایل&lt;/a&gt;</t>
  </si>
  <si>
    <t>مدیریت فرهنگی گرایش کارآفرینی فرهنگی</t>
  </si>
  <si>
    <t>مدیریت فرهنگی گرایش گردشگری فرهنگی</t>
  </si>
  <si>
    <t>مدیریت فناوری</t>
  </si>
  <si>
    <t>1400/11/25</t>
  </si>
  <si>
    <t>&lt;a href="http://hes.msrt.ir/GetFile.php?ClassName=Education&amp;amp;FileIndex=_1661157552&amp;amp;URL=/T_Education/_1661157552_1.pdf" title="دانلود فایل"&gt;دانلود فایل&lt;/a&gt;</t>
  </si>
  <si>
    <t>مدیریت فناوری اطلاعات پزشکی</t>
  </si>
  <si>
    <t>&lt;a href="http://hes.msrt.ir/GetFile.php?ClassName=Education&amp;amp;FileIndex=Educ_1065&amp;amp;URL=/T_Education/Educ_1065_0.pdf" title="دانلود فایل"&gt;دانلود فایل&lt;/a&gt;</t>
  </si>
  <si>
    <t>مدیریت فناوری اطلاعات گرایش  سیستم های اطلاعاتی پیشرفته</t>
  </si>
  <si>
    <t>1396/08/21</t>
  </si>
  <si>
    <t>&lt;a href="http://hes.msrt.ir/GetFile.php?ClassName=Education&amp;amp;FileIndex=1515568898&amp;amp;URL=/T_Education/1515568898_0.pdf" title="دانلود فایل"&gt;دانلود فایل&lt;/a&gt;</t>
  </si>
  <si>
    <t>مدیریت فناوری اطلاعات گرایش اشراف سازمانی</t>
  </si>
  <si>
    <t>&lt;a href="http://hes.msrt.ir/GetFile.php?ClassName=Education&amp;amp;FileIndex=_1600598466&amp;amp;URL=/T_Education/_1600598466_1.pdf" title="دانلود فایل"&gt;دانلود فایل&lt;/a&gt;</t>
  </si>
  <si>
    <t>مدیریت فناوری اطلاعات گرایش سیستم های اطلاعاتی پیشرفته</t>
  </si>
  <si>
    <t>&lt;a href="http://hes.msrt.ir/GetFile.php?ClassName=Education&amp;amp;FileIndex=Educ_6390&amp;amp;URL=/T_Education/Educ_6390_0.pdf" title="دانلود فایل"&gt;دانلود فایل&lt;/a&gt;</t>
  </si>
  <si>
    <t>مدیریت فناوری اطلاعات گرایش مدیریت خدمات و توسعه فناوری اطلاعات</t>
  </si>
  <si>
    <t>&lt;a href="http://hes.msrt.ir/GetFile.php?ClassName=Education&amp;amp;FileIndex=1465713688&amp;amp;URL=/T_Education/1465713688_0.pdf" title="دانلود فایل"&gt;دانلود فایل&lt;/a&gt;</t>
  </si>
  <si>
    <t>مدیریت فناوری اطلاعات گرایش مدیریت دانش</t>
  </si>
  <si>
    <t>&lt;a href="http://hes.msrt.ir/GetFile.php?ClassName=Education&amp;amp;FileIndex=Educ_6391&amp;amp;URL=/T_Education/Educ_6391_0.pdf" title="دانلود فایل"&gt;دانلود فایل&lt;/a&gt;</t>
  </si>
  <si>
    <t>مدیریت فناوری اطلاعات گرایش مدیریت منابع اطلاعاتی</t>
  </si>
  <si>
    <t>&lt;a href="http://hes.msrt.ir/GetFile.php?ClassName=Education&amp;amp;FileIndex=Educ_6389&amp;amp;URL=/T_Education/Educ_6389_0.pdf" title="دانلود فایل"&gt;دانلود فایل&lt;/a&gt;</t>
  </si>
  <si>
    <t>مدیریت فناوری اطلاعات گرایش مدیریت پروژه های فناوری اطلاعات</t>
  </si>
  <si>
    <t>مدیریت فناوری اطلاعات گرایش هوشمندی کسب و کار</t>
  </si>
  <si>
    <t>مدیریت فناوری اطلاعات گرایش کسب و کار الکترونیک</t>
  </si>
  <si>
    <t>مدیریت فناوری اطلاعات گرایش کسب و کار هوشمند</t>
  </si>
  <si>
    <t>&lt;a href="http://hes.msrt.ir/GetFile.php?ClassName=Education&amp;amp;FileIndex=1465713587&amp;amp;URL=/T_Education/1465713587_0.pdf" title="دانلود فایل"&gt;دانلود فایل&lt;/a&gt;</t>
  </si>
  <si>
    <t>مدیریت فناوری اطلاعات گرایش گرایش کسب و کار الکترونیک</t>
  </si>
  <si>
    <t>&lt;a href="http://hes.msrt.ir/GetFile.php?ClassName=Education&amp;amp;FileIndex=Educ_6388&amp;amp;URL=/T_Education/Educ_6388_0.pdf" title="دانلود فایل"&gt;دانلود فایل&lt;/a&gt;</t>
  </si>
  <si>
    <t>مدیریت فناوری گرایش نوآوری</t>
  </si>
  <si>
    <t>&lt;a href="http://hes.msrt.ir/GetFile.php?ClassName=Education&amp;amp;FileIndex=_1661154897&amp;amp;URL=/T_Education/_1661154897_1.pdf" title="دانلود فایل"&gt;دانلود فایل&lt;/a&gt;</t>
  </si>
  <si>
    <t>مدیریت فناوری گرایش همکاری ها و انتقال فناوری</t>
  </si>
  <si>
    <t>مدیریت فناوری گرایش کسب و کارهای فناورانه</t>
  </si>
  <si>
    <t>مدیریت قراردادهای بین المللی نفت و گاز</t>
  </si>
  <si>
    <t>&lt;a href="http://hes.msrt.ir/GetFile.php?ClassName=Education&amp;amp;FileIndex=_1668420916&amp;amp;URL=/T_Education/_1668420916_1.pdf" title="دانلود فایل"&gt;دانلود فایل&lt;/a&gt;</t>
  </si>
  <si>
    <t>&lt;a href="http://hes.msrt.ir/GetFile.php?ClassName=Education&amp;amp;FileIndex=_1669110424&amp;amp;URL=/T_Education/_1669110424_1.pdf" title="دانلود فایل"&gt;دانلود فایل&lt;/a&gt;</t>
  </si>
  <si>
    <t>&lt;a href="http://hes.msrt.ir/GetFile.php?ClassName=Education&amp;amp;FileIndex=Educ_8015&amp;amp;URL=/T_Education/Educ_8015_0.pdf" title="دانلود فایل"&gt;دانلود فایل&lt;/a&gt;</t>
  </si>
  <si>
    <t>&lt;a href="http://hes.msrt.ir/GetFile.php?ClassName=Education&amp;amp;FileIndex=Kterm.In.69&amp;amp;URL=/T_Education/Kterm.In.69_0.pdf" title="دانلود فایل"&gt;دانلود فایل&lt;/a&gt;</t>
  </si>
  <si>
    <t>مدیریت مالی</t>
  </si>
  <si>
    <t>&lt;a href="http://hes.msrt.ir/GetFile.php?ClassName=Education&amp;amp;FileIndex=_1668419924&amp;amp;URL=/T_Education/_1668419924_1.pdf" title="دانلود فایل"&gt;دانلود فایل&lt;/a&gt;</t>
  </si>
  <si>
    <t>&lt;a href="http://hes.msrt.ir/GetFile.php?ClassName=Education&amp;amp;FileIndex=Educ_6407&amp;amp;URL=/T_Education/Educ_6407_0.pdf" title="دانلود فایل"&gt;دانلود فایل&lt;/a&gt;</t>
  </si>
  <si>
    <t>&lt;a href="http://hes.msrt.ir/GetFile.php?ClassName=Education&amp;amp;FileIndex=Educ_6524&amp;amp;URL=/T_Education/Educ_6524_0.pdf" title="دانلود فایل"&gt;دانلود فایل&lt;/a&gt;</t>
  </si>
  <si>
    <t>مدیریت محیط زیست</t>
  </si>
  <si>
    <t>&lt;a href="http://hes.msrt.ir/GetFile.php?ClassName=Education&amp;amp;FileIndex=_1668505136&amp;amp;URL=/T_Education/_1668505136_1.pdf" title="دانلود فایل"&gt;دانلود فایل&lt;/a&gt;</t>
  </si>
  <si>
    <t>مدیریت محیط زیست گرایش اقتصاد محیط زیست</t>
  </si>
  <si>
    <t>&lt;a href="http://hes.msrt.ir/GetFile.php?ClassName=Education&amp;amp;FileIndex=_1668499329&amp;amp;URL=/T_Education/_1668499329_1.pdf" title="دانلود فایل"&gt;دانلود فایل&lt;/a&gt;</t>
  </si>
  <si>
    <t>مدیریت محیط زیست گرایش حقوق محیط زیست</t>
  </si>
  <si>
    <t>مدیریت محیط زیست گرایش مدیریت محیط زیست</t>
  </si>
  <si>
    <t>مدیریت مخازن هیدروکربوری</t>
  </si>
  <si>
    <t>1391/10/24</t>
  </si>
  <si>
    <t>&lt;a href="http://hes.msrt.ir/GetFile.php?ClassName=Education&amp;amp;FileIndex=Educ_8036&amp;amp;URL=/T_Education/Educ_8036_0.pdf" title="دانلود فایل"&gt;دانلود فایل&lt;/a&gt;</t>
  </si>
  <si>
    <t>مدیریت مرز</t>
  </si>
  <si>
    <t>&lt;a href="http://hes.msrt.ir/GetFile.php?ClassName=Education&amp;amp;FileIndex=_1613980484&amp;amp;URL=/T_Education/_1613980484_1.pdf" title="دانلود فایل"&gt;دانلود فایل&lt;/a&gt;</t>
  </si>
  <si>
    <t>مدیریت منابع انسانی درصنایع نفت و گاز و پتروشیمی</t>
  </si>
  <si>
    <t>&lt;a href="http://hes.msrt.ir/GetFile.php?ClassName=Education&amp;amp;FileIndex=Educ_6409&amp;amp;URL=/T_Education/Educ_6409_0.pdf" title="دانلود فایل"&gt;دانلود فایل&lt;/a&gt;</t>
  </si>
  <si>
    <t>مدیریت منابع انسانی گرایش سرمایه های انسانی دفاعی</t>
  </si>
  <si>
    <t>&lt;a href="http://hes.msrt.ir/GetFile.php?ClassName=Education&amp;amp;FileIndex=_1582453730&amp;amp;URL=/T_Education/_1582453730_1.pdf" title="دانلود فایل"&gt;دانلود فایل&lt;/a&gt;</t>
  </si>
  <si>
    <t>مدیریت منابع انسانی گرایش مدیریت استراتژیک منابع انسانی</t>
  </si>
  <si>
    <t>&lt;a href="http://hes.msrt.ir/GetFile.php?ClassName=Education&amp;amp;FileIndex=_1570959680&amp;amp;URL=/T_Education/_1570959680_1.pdf" title="دانلود فایل"&gt;دانلود فایل&lt;/a&gt;</t>
  </si>
  <si>
    <t>مدیریت منابع انسانی گرایش مدیریت عملکرد و بهره وری منابع انسانی</t>
  </si>
  <si>
    <t>مدیریت منابع انسانی گرایش مدیریت منابع انسانی اسلامی</t>
  </si>
  <si>
    <t>&lt;a href="http://hes.msrt.ir/GetFile.php?ClassName=Education&amp;amp;FileIndex=Educ_6408&amp;amp;URL=/T_Education/Educ_6408_0.pdf" title="دانلود فایل"&gt;دانلود فایل&lt;/a&gt;</t>
  </si>
  <si>
    <t>مدیریت منابع انسانی گرایش مدیریت منابع انسانی بین الملل</t>
  </si>
  <si>
    <t>مدیریت منابع خاک</t>
  </si>
  <si>
    <t>&lt;a href="http://hes.msrt.ir/GetFile.php?ClassName=Education&amp;amp;FileIndex=Educ_3087&amp;amp;URL=/T_Education/Educ_3087_0.pdf" title="دانلود فایل"&gt;دانلود فایل&lt;/a&gt;</t>
  </si>
  <si>
    <t>مدیریت منابع خاک گرایش فیزیک و حفاظت خاک</t>
  </si>
  <si>
    <t>&lt;a href="http://hes.msrt.ir/GetFile.php?ClassName=Education&amp;amp;FileIndex=1505973595&amp;amp;URL=/T_Education/1505973595_0.pdf" title="دانلود فایل"&gt;دانلود فایل&lt;/a&gt;</t>
  </si>
  <si>
    <t>&lt;a href="http://hes.msrt.ir/GetFile.php?ClassName=Education&amp;amp;FileIndex=1505975120&amp;amp;URL=/T_Education/1505975120_0.pdf" title="دانلود فایل"&gt;دانلود فایل&lt;/a&gt;</t>
  </si>
  <si>
    <t>مدیریت منابع خاک گرایش فیزیک وحفاظت خاک</t>
  </si>
  <si>
    <t>&lt;a href="http://hes.msrt.ir/GetFile.php?ClassName=Education&amp;amp;FileIndex=Educ_3209&amp;amp;URL=/T_Education/Educ_3209_0.pdf" title="دانلود فایل"&gt;دانلود فایل&lt;/a&gt;</t>
  </si>
  <si>
    <t>مدیریت منابع خاک گرایش منابع خاک و ارزیابی اراضی</t>
  </si>
  <si>
    <t>&lt;a href="http://hes.msrt.ir/GetFile.php?ClassName=Education&amp;amp;FileIndex=Educ_3210&amp;amp;URL=/T_Education/Educ_3210_0.pdf" title="دانلود فایل"&gt;دانلود فایل&lt;/a&gt;</t>
  </si>
  <si>
    <t>مدیریت موزه</t>
  </si>
  <si>
    <t>&lt;a href="http://hes.msrt.ir/GetFile.php?ClassName=Education&amp;amp;FileIndex=Educ_7072&amp;amp;URL=/T_Education/Educ_7072_0.pdf" title="دانلود فایل"&gt;دانلود فایل&lt;/a&gt;</t>
  </si>
  <si>
    <t>مدیریت میراث فرهنگی گرایش ابنیه و اماکن تاریخی - فرهنگی</t>
  </si>
  <si>
    <t>&lt;a href="http://hes.msrt.ir/GetFile.php?ClassName=Education&amp;amp;FileIndex=_1668419511&amp;amp;URL=/T_Education/_1668419511_1.pdf" title="دانلود فایل"&gt;دانلود فایل&lt;/a&gt;</t>
  </si>
  <si>
    <t>مدیریت میراث فرهنگی گرایش رویدادها و آیین های فرهنگی - مذهبی</t>
  </si>
  <si>
    <t>مدیریت میراث فرهنگی گرایش کسب و کارهای فرهنگی - سنتی</t>
  </si>
  <si>
    <t>مدیریت نظارت و بازرسی</t>
  </si>
  <si>
    <t>&lt;a href="http://hes.msrt.ir/GetFile.php?ClassName=Education&amp;amp;FileIndex=Educ_6410&amp;amp;URL=/T_Education/Educ_6410_0.pdf" title="دانلود فایل"&gt;دانلود فایل&lt;/a&gt;</t>
  </si>
  <si>
    <t>مدیریت نظامی</t>
  </si>
  <si>
    <t>&lt;a href="http://hes.msrt.ir/GetFile.php?ClassName=Education&amp;amp;FileIndex=Educ_6740&amp;amp;URL=/T_Education/Educ_6740_0.pdf" title="دانلود فایل"&gt;دانلود فایل&lt;/a&gt;</t>
  </si>
  <si>
    <t>&lt;a href="http://hes.msrt.ir/GetFile.php?ClassName=Education&amp;amp;FileIndex=ksh.fa.60&amp;amp;URL=/T_Education/ksh.fa.60_0.pdf" title="دانلود فایل"&gt;دانلود فایل&lt;/a&gt;</t>
  </si>
  <si>
    <t>مدیریت و بازرگانی دریایی</t>
  </si>
  <si>
    <t>&lt;a href="http://hes.msrt.ir/GetFile.php?ClassName=Education&amp;amp;FileIndex=Educ_8090&amp;amp;URL=/T_Education/Educ_8090_0.pdf" title="دانلود فایل"&gt;دانلود فایل&lt;/a&gt;</t>
  </si>
  <si>
    <t>مدیریت و برنامه ریزی آموزش عالی</t>
  </si>
  <si>
    <t>&lt;a href="http://hes.msrt.ir/GetFile.php?ClassName=Education&amp;amp;FileIndex=1485694348&amp;amp;URL=/T_Education/1485694348_0.pdf" title="دانلود فایل"&gt;دانلود فایل&lt;/a&gt;</t>
  </si>
  <si>
    <t>1399/04/09</t>
  </si>
  <si>
    <t>&lt;a href="http://hes.msrt.ir/GetFile.php?ClassName=Education&amp;amp;FileIndex=_1597644180&amp;amp;URL=/T_Education/_1597644180_1.pdf" title="دانلود فایل"&gt;دانلود فایل&lt;/a&gt;</t>
  </si>
  <si>
    <t>مدیریت و برنامه ریزی فرهنگی</t>
  </si>
  <si>
    <t>&lt;a href="http://hes.msrt.ir/GetFile.php?ClassName=Education&amp;amp;FileIndex=_1670419743&amp;amp;URL=/T_Education/_1670419743_1.pdf" title="دانلود فایل"&gt;دانلود فایل&lt;/a&gt;</t>
  </si>
  <si>
    <t>مدیریت و برنامه ریزی فرهنگی گرایش تصمیم گیری و خط مشی گذاری مدیریت امور فرهنگی</t>
  </si>
  <si>
    <t>&lt;a href="http://hes.msrt.ir/GetFile.php?ClassName=Education&amp;amp;FileIndex=_1670418796&amp;amp;URL=/T_Education/_1670418796_1.pdf" title="دانلود فایل"&gt;دانلود فایل&lt;/a&gt;</t>
  </si>
  <si>
    <t>مدیریت و برنامه ریزی فرهنگی گرایش مدیریت فرهنگ سازمانی</t>
  </si>
  <si>
    <t>مدیریت و برنامه ریزی فرهنگی گرایش مدیریت مراکز فرهنگی و اطلاع رسانی</t>
  </si>
  <si>
    <t>مدیریت و سازماندهی نسخه های خطی</t>
  </si>
  <si>
    <t>&lt;a href="http://hes.msrt.ir/GetFile.php?ClassName=Education&amp;amp;FileIndex=Educ_5226&amp;amp;URL=/T_Education/Educ_5226_0.pdf" title="دانلود فایل"&gt;دانلود فایل&lt;/a&gt;</t>
  </si>
  <si>
    <t>مدیریت و کسب و کار</t>
  </si>
  <si>
    <t>&lt;a href="http://hes.msrt.ir/GetFile.php?ClassName=Education&amp;amp;FileIndex=_1671352446&amp;amp;URL=/T_Education/_1671352446_1.pdf" title="دانلود فایل"&gt;دانلود فایل&lt;/a&gt;</t>
  </si>
  <si>
    <t>مدیریت و کمیسر دریایی</t>
  </si>
  <si>
    <t>1393/12/15</t>
  </si>
  <si>
    <t>&lt;a href="http://hes.msrt.ir/GetFile.php?ClassName=Education&amp;amp;FileIndex=Educ_16038&amp;amp;URL=/T_Education/Educ_16038_0.pdf" title="دانلود فایل"&gt;دانلود فایل&lt;/a&gt;</t>
  </si>
  <si>
    <t>&lt;a href="http://hes.msrt.ir/GetFile.php?ClassName=Education&amp;amp;FileIndex=1464775157&amp;amp;URL=/T_Education/1464775157_0.pdf" title="دانلود فایل"&gt;دانلود فایل&lt;/a&gt;</t>
  </si>
  <si>
    <t>&lt;a href="http://hes.msrt.ir/GetFile.php?ClassName=Education&amp;amp;FileIndex=_1615299255&amp;amp;URL=/T_Education/_1615299255_1.pdf" title="دانلود فایل"&gt;دانلود فایل&lt;/a&gt;</t>
  </si>
  <si>
    <t>مدیریت و کنترل بیابان</t>
  </si>
  <si>
    <t>&lt;a href="http://hes.msrt.ir/GetFile.php?ClassName=Education&amp;amp;FileIndex=1473743226&amp;amp;URL=/T_Education/1473743226_0.pdf" title="دانلود فایل"&gt;دانلود فایل&lt;/a&gt;</t>
  </si>
  <si>
    <t>&lt;a href="http://hes.msrt.ir/GetFile.php?ClassName=Education&amp;amp;FileIndex=1496130950&amp;amp;URL=/T_Education/1496130950_0.pdf" title="دانلود فایل"&gt;دانلود فایل&lt;/a&gt;</t>
  </si>
  <si>
    <t>مدیریت ورزشی</t>
  </si>
  <si>
    <t>&lt;a href="http://hes.msrt.ir/GetFile.php?ClassName=Education&amp;amp;FileIndex=1506426325&amp;amp;URL=/T_Education/1506426325_0.pdf" title="دانلود فایل"&gt;دانلود فایل&lt;/a&gt;</t>
  </si>
  <si>
    <t>مدیریت ورزشی مدیریت راهبردی در سازمان ها و رویداد های ورزشی</t>
  </si>
  <si>
    <t>&lt;a href="http://hes.msrt.ir/GetFile.php?ClassName=Education&amp;amp;FileIndex=1465968509&amp;amp;URL=/T_Education/1465968509_0.pdf" title="دانلود فایل"&gt;دانلود فایل&lt;/a&gt;</t>
  </si>
  <si>
    <t>مدیریت ورزشی گرایش مدیریت اماکن و تأسیسات ورزشی</t>
  </si>
  <si>
    <t>&lt;a href="http://hes.msrt.ir/GetFile.php?ClassName=Education&amp;amp;FileIndex=Educ_5229&amp;amp;URL=/T_Education/Educ_5229_0.pdf" title="دانلود فایل"&gt;دانلود فایل&lt;/a&gt;</t>
  </si>
  <si>
    <t>1398/10/29</t>
  </si>
  <si>
    <t>&lt;a href="http://hes.msrt.ir/GetFile.php?ClassName=Education&amp;amp;FileIndex=_1652265287&amp;amp;URL=/T_Education/_1652265287_1.pdf" title="دانلود فایل"&gt;دانلود فایل&lt;/a&gt;</t>
  </si>
  <si>
    <t>مدیریت ورزشی گرایش مدیریت اوقات فراغت و ورزش های تفریحی</t>
  </si>
  <si>
    <t>&lt;a href="http://hes.msrt.ir/GetFile.php?ClassName=Education&amp;amp;FileIndex=1465968374&amp;amp;URL=/T_Education/1465968374_0.pdf" title="دانلود فایل"&gt;دانلود فایل&lt;/a&gt;</t>
  </si>
  <si>
    <t>مدیریت ورزشی گرایش مدیریت اوقات فراغت ورزش های تفریحی</t>
  </si>
  <si>
    <t>&lt;a href="http://hes.msrt.ir/GetFile.php?ClassName=Education&amp;amp;FileIndex=Educ_5230&amp;amp;URL=/T_Education/Educ_5230_0.pdf" title="دانلود فایل"&gt;دانلود فایل&lt;/a&gt;</t>
  </si>
  <si>
    <t>مدیریت ورزشی گرایش مدیریت بازاریابی در ورزش</t>
  </si>
  <si>
    <t>&lt;a href="http://hes.msrt.ir/GetFile.php?ClassName=Education&amp;amp;FileIndex=Educ_5228&amp;amp;URL=/T_Education/Educ_5228_0.pdf" title="دانلود فایل"&gt;دانلود فایل&lt;/a&gt;</t>
  </si>
  <si>
    <t>مدیریت ورزشی گرایش مدیریت بازاریابی و ارتباطات ورزشی</t>
  </si>
  <si>
    <t>&lt;a href="http://hes.msrt.ir/GetFile.php?ClassName=Education&amp;amp;FileIndex=_1641186892&amp;amp;URL=/T_Education/_1641186892_1.pdf" title="دانلود فایل"&gt;دانلود فایل&lt;/a&gt;</t>
  </si>
  <si>
    <t>مدیریت ورزشی گرایش مدیریت بازاریابی و رسانه های ورزشی</t>
  </si>
  <si>
    <t>&lt;a href="http://hes.msrt.ir/GetFile.php?ClassName=Education&amp;amp;FileIndex=1465968690&amp;amp;URL=/T_Education/1465968690_0.pdf" title="دانلود فایل"&gt;دانلود فایل&lt;/a&gt;</t>
  </si>
  <si>
    <t>مدیریت ورزشی گرایش مدیریت بازاریابی ورزشی</t>
  </si>
  <si>
    <t>مدیریت ورزشی گرایش مدیریت راهبردی در سازمان های ورزشی</t>
  </si>
  <si>
    <t>&lt;a href="http://hes.msrt.ir/GetFile.php?ClassName=Education&amp;amp;FileIndex=Educ_5231&amp;amp;URL=/T_Education/Educ_5231_0.pdf" title="دانلود فایل"&gt;دانلود فایل&lt;/a&gt;</t>
  </si>
  <si>
    <t>مدیریت ورزشی گرایش مدیریت رسانه های ورزشی</t>
  </si>
  <si>
    <t>&lt;a href="http://hes.msrt.ir/GetFile.php?ClassName=Education&amp;amp;FileIndex=Educ_5232&amp;amp;URL=/T_Education/Educ_5232_0.pdf" title="دانلود فایل"&gt;دانلود فایل&lt;/a&gt;</t>
  </si>
  <si>
    <t>مدیریت ورزشی گرایش مدیریت رویدادها و گردشگری ورزشی</t>
  </si>
  <si>
    <t>&lt;a href="http://hes.msrt.ir/GetFile.php?ClassName=Education&amp;amp;FileIndex=_1641187175&amp;amp;URL=/T_Education/_1641187175_1.pdf" title="دانلود فایل"&gt;دانلود فایل&lt;/a&gt;</t>
  </si>
  <si>
    <t>مدیریت ورزشی گرایش مدیریت رویدادهای ورزشی</t>
  </si>
  <si>
    <t>&lt;a href="http://hes.msrt.ir/GetFile.php?ClassName=Education&amp;amp;FileIndex=Educ_5233&amp;amp;URL=/T_Education/Educ_5233_0.pdf" title="دانلود فایل"&gt;دانلود فایل&lt;/a&gt;</t>
  </si>
  <si>
    <t>مدیریت ورزشی گرایش مدیریت سازمان ها و باشگاه های ورزشی</t>
  </si>
  <si>
    <t>&lt;a href="http://hes.msrt.ir/GetFile.php?ClassName=Education&amp;amp;FileIndex=_1641187251&amp;amp;URL=/T_Education/_1641187251_1.pdf" title="دانلود فایل"&gt;دانلود فایل&lt;/a&gt;</t>
  </si>
  <si>
    <t>مدیریت پروژه و ساخت</t>
  </si>
  <si>
    <t>&lt;a href="http://hes.msrt.ir/GetFile.php?ClassName=Education&amp;amp;FileIndex=_1641811124&amp;amp;URL=/T_Education/_1641811124_1.pdf" title="دانلود فایل"&gt;دانلود فایل&lt;/a&gt;</t>
  </si>
  <si>
    <t>&lt;a href="http://hes.msrt.ir/GetFile.php?ClassName=Education&amp;amp;FileIndex=Educ_7069&amp;amp;URL=/T_Education/Educ_7069_0.pdf" title="دانلود فایل"&gt;دانلود فایل&lt;/a&gt;</t>
  </si>
  <si>
    <t>&lt;a href="http://hes.msrt.ir/GetFile.php?ClassName=Education&amp;amp;FileIndex=_1636458728&amp;amp;URL=/T_Education/_1636458728_1.pdf" title="دانلود فایل"&gt;دانلود فایل&lt;/a&gt;</t>
  </si>
  <si>
    <t>مدیریت پروژه وساخت</t>
  </si>
  <si>
    <t>&lt;a href="http://hes.msrt.ir/GetFile.php?ClassName=Education&amp;amp;FileIndex=Educ_7008&amp;amp;URL=/T_Education/Educ_7008_0.pdf" title="دانلود فایل"&gt;دانلود فایل&lt;/a&gt;</t>
  </si>
  <si>
    <t>مدیریت پروژه گرایش تحقیق، توسعه و فناوری</t>
  </si>
  <si>
    <t>&lt;a href="http://hes.msrt.ir/GetFile.php?ClassName=Education&amp;amp;FileIndex=Educ_1062&amp;amp;URL=/T_Education/Educ_1062_0.pdf" title="دانلود فایل"&gt;دانلود فایل&lt;/a&gt;</t>
  </si>
  <si>
    <t>مدیریت پروژه گرایش دفاعی</t>
  </si>
  <si>
    <t>&lt;a href="http://hes.msrt.ir/GetFile.php?ClassName=Education&amp;amp;FileIndex=Educ_1063&amp;amp;URL=/T_Education/Educ_1063_0.pdf" title="دانلود فایل"&gt;دانلود فایل&lt;/a&gt;</t>
  </si>
  <si>
    <t>مدیریت پروژه گرایش فناوری اطلاعات وارتباطات</t>
  </si>
  <si>
    <t>&lt;a href="http://hes.msrt.ir/GetFile.php?ClassName=Education&amp;amp;FileIndex=Educ_1061&amp;amp;URL=/T_Education/Educ_1061_0.pdf" title="دانلود فایل"&gt;دانلود فایل&lt;/a&gt;</t>
  </si>
  <si>
    <t>مدیریت پروژه گرایش مهندسی ساخت واحداث</t>
  </si>
  <si>
    <t>&lt;a href="http://hes.msrt.ir/GetFile.php?ClassName=Education&amp;amp;FileIndex=Educ_1060&amp;amp;URL=/T_Education/Educ_1060_0.pdf" title="دانلود فایل"&gt;دانلود فایل&lt;/a&gt;</t>
  </si>
  <si>
    <t>مدیریت پروژه گرایش مهندسی نفت وگاز</t>
  </si>
  <si>
    <t>&lt;a href="http://hes.msrt.ir/GetFile.php?ClassName=Education&amp;amp;FileIndex=Educ_1059&amp;amp;URL=/T_Education/Educ_1059_0.pdf" title="دانلود فایل"&gt;دانلود فایل&lt;/a&gt;</t>
  </si>
  <si>
    <t>مدیریت پلیس قضایی</t>
  </si>
  <si>
    <t>&lt;a href="http://hes.msrt.ir/GetFile.php?ClassName=Education&amp;amp;FileIndex=1517478267&amp;amp;URL=/T_Education/1517478267_0.pdf" title="دانلود فایل"&gt;دانلود فایل&lt;/a&gt;</t>
  </si>
  <si>
    <t>مدیریت پیشگیری از جرم</t>
  </si>
  <si>
    <t>&lt;a href="http://hes.msrt.ir/GetFile.php?ClassName=Education&amp;amp;FileIndex=Educ_6692&amp;amp;URL=/T_Education/Educ_6692_0.pdf" title="دانلود فایل"&gt;دانلود فایل&lt;/a&gt;</t>
  </si>
  <si>
    <t>مدیریت کسب و کار</t>
  </si>
  <si>
    <t>&lt;a href="http://hes.msrt.ir/GetFile.php?ClassName=Education&amp;amp;FileIndex=_1644831729&amp;amp;URL=/T_Education/_1644831729_1.pdf" title="دانلود فایل"&gt;دانلود فایل&lt;/a&gt;</t>
  </si>
  <si>
    <t>مدیریت کسب و کار گرایش استراتژی</t>
  </si>
  <si>
    <t>&lt;a href="http://hes.msrt.ir/GetFile.php?ClassName=Education&amp;amp;FileIndex=_1608976323&amp;amp;URL=/T_Education/_1608976323_1.pdf" title="دانلود فایل"&gt;دانلود فایل&lt;/a&gt;</t>
  </si>
  <si>
    <t>مدیریت کسب و کار گرایش انرژی</t>
  </si>
  <si>
    <t>&lt;a href="http://hes.msrt.ir/GetFile.php?ClassName=Education&amp;amp;FileIndex=1503821083&amp;amp;URL=/T_Education/1503821083_0.pdf" title="دانلود فایل"&gt;دانلود فایل&lt;/a&gt;</t>
  </si>
  <si>
    <t>مدیریت کسب و کار گرایش بازاریابی</t>
  </si>
  <si>
    <t>&lt;a href="http://hes.msrt.ir/GetFile.php?ClassName=Education&amp;amp;FileIndex=_1608976857&amp;amp;URL=/T_Education/_1608976857_1.pdf" title="دانلود فایل"&gt;دانلود فایل&lt;/a&gt;</t>
  </si>
  <si>
    <t>مدیریت کسب و کار گرایش رفتار سازمانی و منابع انسانی</t>
  </si>
  <si>
    <t>&lt;a href="http://hes.msrt.ir/GetFile.php?ClassName=Education&amp;amp;FileIndex=_1608977075&amp;amp;URL=/T_Education/_1608977075_1.pdf" title="دانلود فایل"&gt;دانلود فایل&lt;/a&gt;</t>
  </si>
  <si>
    <t>مدیریت کسب و کار گرایش سیستم های اطلاعاتی و فناوری اطلاعات</t>
  </si>
  <si>
    <t>&lt;a href="http://hes.msrt.ir/GetFile.php?ClassName=Education&amp;amp;FileIndex=_1608978694&amp;amp;URL=/T_Education/_1608978694_1.pdf" title="دانلود فایل"&gt;دانلود فایل&lt;/a&gt;</t>
  </si>
  <si>
    <t>مدیریت کسب و کار گرایش عملیات زنجیره تامین</t>
  </si>
  <si>
    <t>&lt;a href="http://hes.msrt.ir/GetFile.php?ClassName=Education&amp;amp;FileIndex=_1608978813&amp;amp;URL=/T_Education/_1608978813_1.pdf" title="دانلود فایل"&gt;دانلود فایل&lt;/a&gt;</t>
  </si>
  <si>
    <t>مدیریت کسب و کار گرایش فناوری</t>
  </si>
  <si>
    <t>&lt;a href="http://hes.msrt.ir/GetFile.php?ClassName=Education&amp;amp;FileIndex=_1608978932&amp;amp;URL=/T_Education/_1608978932_1.pdf" title="دانلود فایل"&gt;دانلود فایل&lt;/a&gt;</t>
  </si>
  <si>
    <t>مدیریت کسب و کار گرایش مالی</t>
  </si>
  <si>
    <t>&lt;a href="http://hes.msrt.ir/GetFile.php?ClassName=Education&amp;amp;FileIndex=_1608979054&amp;amp;URL=/T_Education/_1608979054_1.pdf" title="دانلود فایل"&gt;دانلود فایل&lt;/a&gt;</t>
  </si>
  <si>
    <t>مدیریت کسب و کارهای کوچک</t>
  </si>
  <si>
    <t>&lt;a href="http://hes.msrt.ir/GetFile.php?ClassName=Education&amp;amp;FileIndex=Educ_6522&amp;amp;URL=/T_Education/Educ_6522_0.pdf" title="دانلود فایل"&gt;دانلود فایل&lt;/a&gt;</t>
  </si>
  <si>
    <t>مدیریت کسب وکار گرایش استراتژی</t>
  </si>
  <si>
    <t>&lt;a href="http://hes.msrt.ir/GetFile.php?ClassName=Education&amp;amp;FileIndex=1465723422&amp;amp;URL=/T_Education/1465723422_0.pdf" title="دانلود فایل"&gt;دانلود فایل&lt;/a&gt;</t>
  </si>
  <si>
    <t>مدیریت کسب وکار گرایش بازاریابی</t>
  </si>
  <si>
    <t>&lt;a href="http://hes.msrt.ir/GetFile.php?ClassName=Education&amp;amp;FileIndex=1465723771&amp;amp;URL=/T_Education/1465723771_0.pdf" title="دانلود فایل"&gt;دانلود فایل&lt;/a&gt;</t>
  </si>
  <si>
    <t>مدیریت کسب وکار گرایش رفتار سازمانی و منابع انسانی</t>
  </si>
  <si>
    <t>&lt;a href="http://hes.msrt.ir/GetFile.php?ClassName=Education&amp;amp;FileIndex=1465723499&amp;amp;URL=/T_Education/1465723499_0.pdf" title="دانلود فایل"&gt;دانلود فایل&lt;/a&gt;</t>
  </si>
  <si>
    <t>مدیریت کسب وکار گرایش سیستم های اطلاعاتی و فناوری اطلاعات</t>
  </si>
  <si>
    <t>&lt;a href="http://hes.msrt.ir/GetFile.php?ClassName=Education&amp;amp;FileIndex=1465723596&amp;amp;URL=/T_Education/1465723596_0.pdf" title="دانلود فایل"&gt;دانلود فایل&lt;/a&gt;</t>
  </si>
  <si>
    <t>مدیریت کسب وکار گرایش عملیات و زنجیره تامین</t>
  </si>
  <si>
    <t>&lt;a href="http://hes.msrt.ir/GetFile.php?ClassName=Education&amp;amp;FileIndex=1465723668&amp;amp;URL=/T_Education/1465723668_0.pdf" title="دانلود فایل"&gt;دانلود فایل&lt;/a&gt;</t>
  </si>
  <si>
    <t>مدیریت کسب وکار گرایش فناوری</t>
  </si>
  <si>
    <t>&lt;a href="http://hes.msrt.ir/GetFile.php?ClassName=Education&amp;amp;FileIndex=1465723715&amp;amp;URL=/T_Education/1465723715_0.pdf" title="دانلود فایل"&gt;دانلود فایل&lt;/a&gt;</t>
  </si>
  <si>
    <t>مدیریت کسب وکار گرایش مالی</t>
  </si>
  <si>
    <t>&lt;a href="http://hes.msrt.ir/GetFile.php?ClassName=Education&amp;amp;FileIndex=1465723856&amp;amp;URL=/T_Education/1465723856_0.pdf" title="دانلود فایل"&gt;دانلود فایل&lt;/a&gt;</t>
  </si>
  <si>
    <t>مدیریت کشاورزی</t>
  </si>
  <si>
    <t>&lt;a href="http://hes.msrt.ir/GetFile.php?ClassName=Education&amp;amp;FileIndex=1484727364&amp;amp;URL=/T_Education/1484727364_0.pdf" title="دانلود فایل"&gt;دانلود فایل&lt;/a&gt;</t>
  </si>
  <si>
    <t>مدیریت گرایش تحقیق در عملیات</t>
  </si>
  <si>
    <t>&lt;a href="http://hes.msrt.ir/GetFile.php?ClassName=Education&amp;amp;FileIndex=Educ_6098&amp;amp;URL=/T_Education/Educ_6098_0.pdf" title="دانلود فایل"&gt;دانلود فایل&lt;/a&gt;</t>
  </si>
  <si>
    <t>مدیریت گرایش مدیریت بازاریابی بین المللی</t>
  </si>
  <si>
    <t>&lt;a href="http://hes.msrt.ir/GetFile.php?ClassName=Education&amp;amp;FileIndex=Educ_6095&amp;amp;URL=/T_Education/Educ_6095_0.pdf" title="دانلود فایل"&gt;دانلود فایل&lt;/a&gt;</t>
  </si>
  <si>
    <t>مدیریت گرایش مدیریت تولید و عملیات</t>
  </si>
  <si>
    <t>&lt;a href="http://hes.msrt.ir/GetFile.php?ClassName=Education&amp;amp;FileIndex=Educ_6097&amp;amp;URL=/T_Education/Educ_6097_0.pdf" title="دانلود فایل"&gt;دانلود فایل&lt;/a&gt;</t>
  </si>
  <si>
    <t>مدیریت گرایش مدیریت رفتاری</t>
  </si>
  <si>
    <t>&lt;a href="http://hes.msrt.ir/GetFile.php?ClassName=Education&amp;amp;FileIndex=Educ_6092&amp;amp;URL=/T_Education/Educ_6092_0.pdf" title="دانلود فایل"&gt;دانلود فایل&lt;/a&gt;</t>
  </si>
  <si>
    <t>مدیریت گرایش مدیریت سیاستگذاری بخش عمومی</t>
  </si>
  <si>
    <t>&lt;a href="http://hes.msrt.ir/GetFile.php?ClassName=Education&amp;amp;FileIndex=Educ_6091&amp;amp;URL=/T_Education/Educ_6091_0.pdf" title="دانلود فایل"&gt;دانلود فایل&lt;/a&gt;</t>
  </si>
  <si>
    <t>مدیریت گرایش مدیریت سیستم ها</t>
  </si>
  <si>
    <t>&lt;a href="http://hes.msrt.ir/GetFile.php?ClassName=Education&amp;amp;FileIndex=Educ_6094&amp;amp;URL=/T_Education/Educ_6094_0.pdf" title="دانلود فایل"&gt;دانلود فایل&lt;/a&gt;</t>
  </si>
  <si>
    <t>مدیریت گرایش مدیریت مالی</t>
  </si>
  <si>
    <t>&lt;a href="http://hes.msrt.ir/GetFile.php?ClassName=Education&amp;amp;FileIndex=Educ_6096&amp;amp;URL=/T_Education/Educ_6096_0.pdf" title="دانلود فایل"&gt;دانلود فایل&lt;/a&gt;</t>
  </si>
  <si>
    <t>مدیریت گرایش مدیریت منابع انسانی</t>
  </si>
  <si>
    <t>&lt;a href="http://hes.msrt.ir/GetFile.php?ClassName=Education&amp;amp;FileIndex=Educ_6093&amp;amp;URL=/T_Education/Educ_6093_0.pdf" title="دانلود فایل"&gt;دانلود فایل&lt;/a&gt;</t>
  </si>
  <si>
    <t>مدیریت گمرکی</t>
  </si>
  <si>
    <t>&lt;a href="http://hes.msrt.ir/GetFile.php?ClassName=Education&amp;amp;FileIndex=Educ_6523&amp;amp;URL=/T_Education/Educ_6523_0.pdf" title="دانلود فایل"&gt;دانلود فایل&lt;/a&gt;</t>
  </si>
  <si>
    <t>مذاهب اسلامی</t>
  </si>
  <si>
    <t>&lt;a href="http://hes.msrt.ir/GetFile.php?ClassName=Education&amp;amp;FileIndex=1465965409&amp;amp;URL=/T_Education/1465965409_0.pdf" title="دانلود فایل"&gt;دانلود فایل&lt;/a&gt;</t>
  </si>
  <si>
    <t>&lt;a href="http://hes.msrt.ir/GetFile.php?ClassName=Education&amp;amp;FileIndex=_1633261418&amp;amp;URL=/T_Education/_1633261418_1.pdf" title="دانلود فایل"&gt;دانلود فایل&lt;/a&gt;</t>
  </si>
  <si>
    <t>&lt;a href="http://hes.msrt.ir/GetFile.php?ClassName=Education&amp;amp;FileIndex=1465717858&amp;amp;URL=/T_Education/1465717858_0.pdf" title="دانلود فایل"&gt;دانلود فایل&lt;/a&gt;</t>
  </si>
  <si>
    <t>مذاهب اسلامی گرایش تقریب</t>
  </si>
  <si>
    <t>&lt;a href="http://hes.msrt.ir/GetFile.php?ClassName=Education&amp;amp;FileIndex=_1633263881&amp;amp;URL=/T_Education/_1633263881_1.pdf" title="دانلود فایل"&gt;دانلود فایل&lt;/a&gt;</t>
  </si>
  <si>
    <t>1394/08/09</t>
  </si>
  <si>
    <t>&lt;a href="http://hes.msrt.ir/GetFile.php?ClassName=Education&amp;amp;FileIndex=1466329109&amp;amp;URL=/T_Education/1466329109_0.pdf" title="دانلود فایل"&gt;دانلود فایل&lt;/a&gt;</t>
  </si>
  <si>
    <t>مذاهب فقهی</t>
  </si>
  <si>
    <t>&lt;a href="http://hes.msrt.ir/GetFile.php?ClassName=Education&amp;amp;FileIndex=1465965510&amp;amp;URL=/T_Education/1465965510_0.pdf" title="دانلود فایل"&gt;دانلود فایل&lt;/a&gt;</t>
  </si>
  <si>
    <t>&lt;a href="http://hes.msrt.ir/GetFile.php?ClassName=Education&amp;amp;FileIndex=_1633262127&amp;amp;URL=/T_Education/_1633262127_1.pdf" title="دانلود فایل"&gt;دانلود فایل&lt;/a&gt;</t>
  </si>
  <si>
    <t>&lt;a href="http://hes.msrt.ir/GetFile.php?ClassName=Education&amp;amp;FileIndex=_1582114812&amp;amp;URL=/T_Education/_1582114812_1.pdf" title="دانلود فایل"&gt;دانلود فایل&lt;/a&gt;</t>
  </si>
  <si>
    <t>&lt;a href="http://hes.msrt.ir/GetFile.php?ClassName=Education&amp;amp;FileIndex=1505993086&amp;amp;URL=/T_Education/1505993086_0.pdf" title="دانلود فایل"&gt;دانلود فایل&lt;/a&gt;</t>
  </si>
  <si>
    <t>مذاهب کلامی</t>
  </si>
  <si>
    <t>&lt;a href="http://hes.msrt.ir/GetFile.php?ClassName=Education&amp;amp;FileIndex=Educ_6582&amp;amp;URL=/T_Education/Educ_6582_0.pdf" title="دانلود فایل"&gt;دانلود فایل&lt;/a&gt;</t>
  </si>
  <si>
    <t>1397/06/15</t>
  </si>
  <si>
    <t>&lt;a href="http://hes.msrt.ir/GetFile.php?ClassName=Education&amp;amp;FileIndex=_1539153752&amp;amp;URL=/T_Education/_1539153752_1.pdf" title="دانلود فایل"&gt;دانلود فایل&lt;/a&gt;</t>
  </si>
  <si>
    <t>&lt;a href="http://hes.msrt.ir/GetFile.php?ClassName=Education&amp;amp;FileIndex=_1633264217&amp;amp;URL=/T_Education/_1633264217_1.pdf" title="دانلود فایل"&gt;دانلود فایل&lt;/a&gt;</t>
  </si>
  <si>
    <t>مراقبت پرواز</t>
  </si>
  <si>
    <t>&lt;a href="http://hes.msrt.ir/GetFile.php?ClassName=Education&amp;amp;FileIndex=Educ_1252&amp;amp;URL=/T_Education/Educ_1252_0.pdf" title="دانلود فایل"&gt;دانلود فایل&lt;/a&gt;</t>
  </si>
  <si>
    <t>&lt;a href="http://hes.msrt.ir/GetFile.php?ClassName=Education&amp;amp;FileIndex=Educ_1368&amp;amp;URL=/T_Education/Educ_1368_0.pdf" title="دانلود فایل"&gt;دانلود فایل&lt;/a&gt;</t>
  </si>
  <si>
    <t>&lt;a href="http://hes.msrt.ir/GetFile.php?ClassName=Education&amp;amp;FileIndex=peyvaste.Ma.07&amp;amp;URL=/T_Education/peyvaste.Ma.07_0.pdf" title="دانلود فایل"&gt;دانلود فایل&lt;/a&gt;</t>
  </si>
  <si>
    <t>&lt;a href="http://hes.msrt.ir/GetFile.php?ClassName=Education&amp;amp;FileIndex=Kterm.Ma.29&amp;amp;URL=/T_Education/Kterm.Ma.29_0.pdf" title="دانلود فایل"&gt;دانلود فایل&lt;/a&gt;</t>
  </si>
  <si>
    <t>مربیگری شطرنج</t>
  </si>
  <si>
    <t>&lt;a href="http://hes.msrt.ir/GetFile.php?ClassName=Education&amp;amp;FileIndex=_1576648834&amp;amp;URL=/T_Education/_1576648834_1.pdf" title="دانلود فایل"&gt;دانلود فایل&lt;/a&gt;</t>
  </si>
  <si>
    <t>مربیگری عقیدتی</t>
  </si>
  <si>
    <t>&lt;a href="http://hes.msrt.ir/GetFile.php?ClassName=Education&amp;amp;FileIndex=1472961241&amp;amp;URL=/T_Education/1472961241_0.pdf" title="دانلود فایل"&gt;دانلود فایل&lt;/a&gt;</t>
  </si>
  <si>
    <t>مربیگری ورزش</t>
  </si>
  <si>
    <t>&lt;a href="http://hes.msrt.ir/GetFile.php?ClassName=Education&amp;amp;FileIndex=1495377634&amp;amp;URL=/T_Education/1495377634_0.pdf" title="دانلود فایل"&gt;دانلود فایل&lt;/a&gt;</t>
  </si>
  <si>
    <t>مربیگری ورزشی</t>
  </si>
  <si>
    <t>&lt;a href="http://hes.msrt.ir/GetFile.php?ClassName=Education&amp;amp;FileIndex=1465812951&amp;amp;URL=/T_Education/1465812951_0.pdf" title="دانلود فایل"&gt;دانلود فایل&lt;/a&gt;</t>
  </si>
  <si>
    <t>مربیگری ورزشی گرایش مربیگری فعالیت بدنی و تندرستی</t>
  </si>
  <si>
    <t>&lt;a href="http://hes.msrt.ir/GetFile.php?ClassName=Education&amp;amp;FileIndex=1465813204&amp;amp;URL=/T_Education/1465813204_0.pdf" title="دانلود فایل"&gt;دانلود فایل&lt;/a&gt;</t>
  </si>
  <si>
    <t>مربیگری ورزشی گرایش مربیگری ورزش</t>
  </si>
  <si>
    <t>&lt;a href="http://hes.msrt.ir/GetFile.php?ClassName=Education&amp;amp;FileIndex=1465813334&amp;amp;URL=/T_Education/1465813334_0.pdf" title="دانلود فایل"&gt;دانلود فایل&lt;/a&gt;</t>
  </si>
  <si>
    <t>مربیگری کسب و کار</t>
  </si>
  <si>
    <t>&lt;a href="http://hes.msrt.ir/GetFile.php?ClassName=Education&amp;amp;FileIndex=_1592024436&amp;amp;URL=/T_Education/_1592024436_1.pdf" title="دانلود فایل"&gt;دانلود فایل&lt;/a&gt;</t>
  </si>
  <si>
    <t>مردم شناسی</t>
  </si>
  <si>
    <t>&lt;a href="http://hes.msrt.ir/GetFile.php?ClassName=Education&amp;amp;FileIndex=_1538465753&amp;amp;URL=/T_Education/_1538465753_1.pdf" title="دانلود فایل"&gt;دانلود فایل&lt;/a&gt;</t>
  </si>
  <si>
    <t>&lt;a href="http://hes.msrt.ir/GetFile.php?ClassName=Education&amp;amp;FileIndex=1488368404&amp;amp;URL=/T_Education/1488368404_0.pdf" title="دانلود فایل"&gt;دانلود فایل&lt;/a&gt;</t>
  </si>
  <si>
    <t>&lt;a href="http://hes.msrt.ir/GetFile.php?ClassName=Education&amp;amp;FileIndex=Educ_7019&amp;amp;URL=/T_Education/Educ_7019_0.pdf" title="دانلود فایل"&gt;دانلود فایل&lt;/a&gt;</t>
  </si>
  <si>
    <t>1399/04/10</t>
  </si>
  <si>
    <t>&lt;a href="http://hes.msrt.ir/GetFile.php?ClassName=Education&amp;amp;FileIndex=_1613210737&amp;amp;URL=/T_Education/_1613210737_1.pdf" title="دانلود فایل"&gt;دانلود فایل&lt;/a&gt;</t>
  </si>
  <si>
    <t>&lt;a href="http://hes.msrt.ir/GetFile.php?ClassName=Education&amp;amp;FileIndex=1510991237&amp;amp;URL=/T_Education/1510991237_0.pdf" title="دانلود فایل"&gt;دانلود فایل&lt;/a&gt;</t>
  </si>
  <si>
    <t>مرمت  و احیای بناها و بافت های تاریخی</t>
  </si>
  <si>
    <t>&lt;a href="http://hes.msrt.ir/GetFile.php?ClassName=Education&amp;amp;FileIndex=Educ_7009&amp;amp;URL=/T_Education/Educ_7009_0.pdf" title="دانلود فایل"&gt;دانلود فایل&lt;/a&gt;</t>
  </si>
  <si>
    <t>مرمت آثار تاریخی</t>
  </si>
  <si>
    <t>1364/08/18</t>
  </si>
  <si>
    <t>&lt;a href="http://hes.msrt.ir/GetFile.php?ClassName=Education&amp;amp;FileIndex=Educ_7137&amp;amp;URL=/T_Education/Educ_7137_0.pdf" title="دانلود فایل"&gt;دانلود فایل&lt;/a&gt;</t>
  </si>
  <si>
    <t>مرمت آثار فرهنگی گرایش  جلد و آثار لاکی</t>
  </si>
  <si>
    <t>&lt;a href="http://hes.msrt.ir/GetFile.php?ClassName=Education&amp;amp;FileIndex=peyvaste.Ar.24&amp;amp;URL=/T_Education/peyvaste.Ar.24_0.pdf" title="دانلود فایل"&gt;دانلود فایل&lt;/a&gt;</t>
  </si>
  <si>
    <t>مرمت آثار فرهنگی گرایش  سفال، شیشه و چینی</t>
  </si>
  <si>
    <t>&lt;a href="http://hes.msrt.ir/GetFile.php?ClassName=Education&amp;amp;FileIndex=peyvaste.Ar.25&amp;amp;URL=/T_Education/peyvaste.Ar.25_0.pdf" title="دانلود فایل"&gt;دانلود فایل&lt;/a&gt;</t>
  </si>
  <si>
    <t>مرمت آثار فرهنگی گرایش  فلز</t>
  </si>
  <si>
    <t>&lt;a href="http://hes.msrt.ir/GetFile.php?ClassName=Education&amp;amp;FileIndex=peyvaste.Ar.52&amp;amp;URL=/T_Education/peyvaste.Ar.52_0.pdf" title="دانلود فایل"&gt;دانلود فایل&lt;/a&gt;</t>
  </si>
  <si>
    <t>مرمت آثار فرهنگی گرایش  مواد پلیمری</t>
  </si>
  <si>
    <t>&lt;a href="http://hes.msrt.ir/GetFile.php?ClassName=Education&amp;amp;FileIndex=peyvaste.Ar.14&amp;amp;URL=/T_Education/peyvaste.Ar.14_0.pdf" title="دانلود فایل"&gt;دانلود فایل&lt;/a&gt;</t>
  </si>
  <si>
    <t>مرمت آثار فرهنگی گرایش  نقاشی</t>
  </si>
  <si>
    <t>&lt;a href="http://hes.msrt.ir/GetFile.php?ClassName=Education&amp;amp;FileIndex=peyvaste.Ar.23&amp;amp;URL=/T_Education/peyvaste.Ar.23_0.pdf" title="دانلود فایل"&gt;دانلود فایل&lt;/a&gt;</t>
  </si>
  <si>
    <t>مرمت آثار فرهنگی گرایش  کاغذ</t>
  </si>
  <si>
    <t>&lt;a href="http://hes.msrt.ir/GetFile.php?ClassName=Education&amp;amp;FileIndex=peyvaste.Ar.53&amp;amp;URL=/T_Education/peyvaste.Ar.53_0.pdf" title="دانلود فایل"&gt;دانلود فایل&lt;/a&gt;</t>
  </si>
  <si>
    <t>مرمت آثار فرهنگی گرایش استخوان، عاج و خاتم</t>
  </si>
  <si>
    <t>&lt;a href="http://hes.msrt.ir/GetFile.php?ClassName=Education&amp;amp;FileIndex=peyvaste.Ar.15&amp;amp;URL=/T_Education/peyvaste.Ar.15_0.pdf" title="دانلود فایل"&gt;دانلود فایل&lt;/a&gt;</t>
  </si>
  <si>
    <t>مرمت آثار فرهنگی گرایش تزئینات وابسته به بنا</t>
  </si>
  <si>
    <t>&lt;a href="http://hes.msrt.ir/GetFile.php?ClassName=Education&amp;amp;FileIndex=peyvaste.Ar.21&amp;amp;URL=/T_Education/peyvaste.Ar.21_0.pdf" title="دانلود فایل"&gt;دانلود فایل&lt;/a&gt;</t>
  </si>
  <si>
    <t>مرمت آثار فرهنگی گرایش جاجیم</t>
  </si>
  <si>
    <t>&lt;a href="http://hes.msrt.ir/GetFile.php?ClassName=Education&amp;amp;FileIndex=peyvaste.Ar.16&amp;amp;URL=/T_Education/peyvaste.Ar.16_0.pdf" title="دانلود فایل"&gt;دانلود فایل&lt;/a&gt;</t>
  </si>
  <si>
    <t>مرمت آثار فرهنگی گرایش خشت، آجر و کاشی</t>
  </si>
  <si>
    <t>&lt;a href="http://hes.msrt.ir/GetFile.php?ClassName=Education&amp;amp;FileIndex=peyvaste.Ar.18&amp;amp;URL=/T_Education/peyvaste.Ar.18_0.pdf" title="دانلود فایل"&gt;دانلود فایل&lt;/a&gt;</t>
  </si>
  <si>
    <t>مرمت آثار فرهنگی گرایش سنگ</t>
  </si>
  <si>
    <t>&lt;a href="http://hes.msrt.ir/GetFile.php?ClassName=Education&amp;amp;FileIndex=peyvaste.Ar.22&amp;amp;URL=/T_Education/peyvaste.Ar.22_0.pdf" title="دانلود فایل"&gt;دانلود فایل&lt;/a&gt;</t>
  </si>
  <si>
    <t>مرمت آثار فرهنگی گرایش فرش گلیم</t>
  </si>
  <si>
    <t>مرمت آثار فرهنگی گرایش فلز</t>
  </si>
  <si>
    <t>مرمت آثار فرهنگی گرایش فیلم و عکس</t>
  </si>
  <si>
    <t>&lt;a href="http://hes.msrt.ir/GetFile.php?ClassName=Education&amp;amp;FileIndex=peyvaste.Ar.12&amp;amp;URL=/T_Education/peyvaste.Ar.12_0.pdf" title="دانلود فایل"&gt;دانلود فایل&lt;/a&gt;</t>
  </si>
  <si>
    <t>مرمت آثار فرهنگی گرایش نمونه های حیاتی (جانوری و گیاهی)</t>
  </si>
  <si>
    <t>&lt;a href="http://hes.msrt.ir/GetFile.php?ClassName=Education&amp;amp;FileIndex=peyvaste.Ar.20&amp;amp;URL=/T_Education/peyvaste.Ar.20_0.pdf" title="دانلود فایل"&gt;دانلود فایل&lt;/a&gt;</t>
  </si>
  <si>
    <t>مرمت آثار فرهنگی گرایش پارچه و بافته</t>
  </si>
  <si>
    <t>&lt;a href="http://hes.msrt.ir/GetFile.php?ClassName=Education&amp;amp;FileIndex=peyvaste.Ar.17&amp;amp;URL=/T_Education/peyvaste.Ar.17_0.pdf" title="دانلود فایل"&gt;دانلود فایل&lt;/a&gt;</t>
  </si>
  <si>
    <t>مرمت آثار فرهنگی گرایش چرم و پوست</t>
  </si>
  <si>
    <t>&lt;a href="http://hes.msrt.ir/GetFile.php?ClassName=Education&amp;amp;FileIndex=peyvaste.Ar.13&amp;amp;URL=/T_Education/peyvaste.Ar.13_0.pdf" title="دانلود فایل"&gt;دانلود فایل&lt;/a&gt;</t>
  </si>
  <si>
    <t>مرمت آثار فرهنگی گرایش چوب</t>
  </si>
  <si>
    <t>&lt;a href="http://hes.msrt.ir/GetFile.php?ClassName=Education&amp;amp;FileIndex=peyvaste.Ar.19&amp;amp;URL=/T_Education/peyvaste.Ar.19_0.pdf" title="دانلود فایل"&gt;دانلود فایل&lt;/a&gt;</t>
  </si>
  <si>
    <t>مرمت آثار فرهنگی گرایش کاغذ</t>
  </si>
  <si>
    <t>مرمت اشیا فرهنگی وتاریخی</t>
  </si>
  <si>
    <t>&lt;a href="http://hes.msrt.ir/GetFile.php?ClassName=Education&amp;amp;FileIndex=1465713143&amp;amp;URL=/T_Education/1465713143_0.pdf" title="دانلود فایل"&gt;دانلود فایل&lt;/a&gt;</t>
  </si>
  <si>
    <t>مرمت اشیاء فرهنگی و تاریخی</t>
  </si>
  <si>
    <t>&lt;a href="http://hes.msrt.ir/GetFile.php?ClassName=Education&amp;amp;FileIndex=_1653137459&amp;amp;URL=/T_Education/_1653137459_1.pdf" title="دانلود فایل"&gt;دانلود فایل&lt;/a&gt;</t>
  </si>
  <si>
    <t>مرمت اشیاء فرهنگی وتاریخی</t>
  </si>
  <si>
    <t>&lt;a href="http://hes.msrt.ir/GetFile.php?ClassName=Education&amp;amp;FileIndex=Educ_7073&amp;amp;URL=/T_Education/Educ_7073_0.pdf" title="دانلود فایل"&gt;دانلود فایل&lt;/a&gt;</t>
  </si>
  <si>
    <t>مرمت بناهای تاریخی</t>
  </si>
  <si>
    <t>&lt;a href="http://hes.msrt.ir/GetFile.php?ClassName=Education&amp;amp;FileIndex=Educ_7138&amp;amp;URL=/T_Education/Educ_7138_0.pdf" title="دانلود فایل"&gt;دانلود فایل&lt;/a&gt;</t>
  </si>
  <si>
    <t>مرمت و احیا ابنیه و بافت های تاریخی گرایش مرمت وحفاظت میراث شهری</t>
  </si>
  <si>
    <t>&lt;a href="http://hes.msrt.ir/GetFile.php?ClassName=Education&amp;amp;FileIndex=1465811266&amp;amp;URL=/T_Education/1465811266_0.pdf" title="دانلود فایل"&gt;دانلود فایل&lt;/a&gt;</t>
  </si>
  <si>
    <t>مرمت و احیا ابنیه و بافت های تاریخی گرایش میراث معماری</t>
  </si>
  <si>
    <t>&lt;a href="http://hes.msrt.ir/GetFile.php?ClassName=Education&amp;amp;FileIndex=1465811426&amp;amp;URL=/T_Education/1465811426_0.pdf" title="دانلود فایل"&gt;دانلود فایل&lt;/a&gt;</t>
  </si>
  <si>
    <t>مرمت و احیاء بناها و بافت های تاریخی</t>
  </si>
  <si>
    <t>&lt;a href="http://hes.msrt.ir/GetFile.php?ClassName=Education&amp;amp;FileIndex=1465812373&amp;amp;URL=/T_Education/1465812373_0.pdf" title="دانلود فایل"&gt;دانلود فایل&lt;/a&gt;</t>
  </si>
  <si>
    <t>مرمت واحیا بناهای تاریخی</t>
  </si>
  <si>
    <t>&lt;a href="http://hes.msrt.ir/GetFile.php?ClassName=Education&amp;amp;FileIndex=Educ_7139&amp;amp;URL=/T_Education/Educ_7139_0.pdf" title="دانلود فایل"&gt;دانلود فایل&lt;/a&gt;</t>
  </si>
  <si>
    <t>مرمت گرایش اشیای فرهنگی و تاریخی</t>
  </si>
  <si>
    <t>مرمت گرایش مرمت و احیا بناها و بافت های تاریخی</t>
  </si>
  <si>
    <t>&lt;a href="http://hes.msrt.ir/GetFile.php?ClassName=Education&amp;amp;FileIndex=1465645773&amp;amp;URL=/T_Education/1465645773_0.pdf" title="دانلود فایل"&gt;دانلود فایل&lt;/a&gt;</t>
  </si>
  <si>
    <t>&lt;a href="http://hes.msrt.ir/GetFile.php?ClassName=Education&amp;amp;FileIndex=Educ_6032&amp;amp;URL=/T_Education/Educ_6032_0.pdf" title="دانلود فایل"&gt;دانلود فایل&lt;/a&gt;</t>
  </si>
  <si>
    <t>1395/12/08</t>
  </si>
  <si>
    <t>&lt;a href="http://hes.msrt.ir/GetFile.php?ClassName=Education&amp;amp;FileIndex=1488971212&amp;amp;URL=/T_Education/1488971212_0.pdf" title="دانلود فایل"&gt;دانلود فایل&lt;/a&gt;</t>
  </si>
  <si>
    <t>&lt;a href="http://hes.msrt.ir/GetFile.php?ClassName=Education&amp;amp;FileIndex=_1669716198&amp;amp;URL=/T_Education/_1669716198_1.pdf" title="دانلود فایل"&gt;دانلود فایل&lt;/a&gt;</t>
  </si>
  <si>
    <t>1397/02/26</t>
  </si>
  <si>
    <t>&lt;a href="http://hes.msrt.ir/GetFile.php?ClassName=Education&amp;amp;FileIndex=_1573718705&amp;amp;URL=/T_Education/_1573718705_1.pdf" title="دانلود فایل"&gt;دانلود فایل&lt;/a&gt;</t>
  </si>
  <si>
    <t>مشاوره با رویکرد اسلامی</t>
  </si>
  <si>
    <t>&lt;a href="http://hes.msrt.ir/GetFile.php?ClassName=Education&amp;amp;FileIndex=_1638699138&amp;amp;URL=/T_Education/_1638699138_1.pdf" title="دانلود فایل"&gt;دانلود فایل&lt;/a&gt;</t>
  </si>
  <si>
    <t>&lt;a href="http://hes.msrt.ir/GetFile.php?ClassName=Education&amp;amp;FileIndex=Educ_6259&amp;amp;URL=/T_Education/Educ_6259_0.pdf" title="دانلود فایل"&gt;دانلود فایل&lt;/a&gt;</t>
  </si>
  <si>
    <t>مشاوره گرایش مشاوره توانبخشی</t>
  </si>
  <si>
    <t>&lt;a href="http://hes.msrt.ir/GetFile.php?ClassName=Education&amp;amp;FileIndex=Educ_6258&amp;amp;URL=/T_Education/Educ_6258_0.pdf" title="دانلود فایل"&gt;دانلود فایل&lt;/a&gt;</t>
  </si>
  <si>
    <t>مشاوره گرایش مشاوره خانواده</t>
  </si>
  <si>
    <t>&lt;a href="http://hes.msrt.ir/GetFile.php?ClassName=Education&amp;amp;FileIndex=Educ_6257&amp;amp;URL=/T_Education/Educ_6257_0.pdf" title="دانلود فایل"&gt;دانلود فایل&lt;/a&gt;</t>
  </si>
  <si>
    <t>مشاوره گرایش مشاوره شغلی</t>
  </si>
  <si>
    <t>&lt;a href="http://hes.msrt.ir/GetFile.php?ClassName=Education&amp;amp;FileIndex=Educ_6256&amp;amp;URL=/T_Education/Educ_6256_0.pdf" title="دانلود فایل"&gt;دانلود فایل&lt;/a&gt;</t>
  </si>
  <si>
    <t>مشاوره گرایش مشاوره مدرسه</t>
  </si>
  <si>
    <t>&lt;a href="http://hes.msrt.ir/GetFile.php?ClassName=Education&amp;amp;FileIndex=Educ_6255&amp;amp;URL=/T_Education/Educ_6255_0.pdf" title="دانلود فایل"&gt;دانلود فایل&lt;/a&gt;</t>
  </si>
  <si>
    <t>مطالعات آرشیوی</t>
  </si>
  <si>
    <t>&lt;a href="http://hes.msrt.ir/GetFile.php?ClassName=Education&amp;amp;FileIndex=_1593525229&amp;amp;URL=/T_Education/_1593525229_1.pdf" title="دانلود فایل"&gt;دانلود فایل&lt;/a&gt;</t>
  </si>
  <si>
    <t>&lt;a href="http://hes.msrt.ir/GetFile.php?ClassName=Education&amp;amp;FileIndex=Educ_5239&amp;amp;URL=/T_Education/Educ_5239_0.pdf" title="دانلود فایل"&gt;دانلود فایل&lt;/a&gt;</t>
  </si>
  <si>
    <t>مطالعات آمریکای شمالی</t>
  </si>
  <si>
    <t>&lt;a href="http://hes.msrt.ir/GetFile.php?ClassName=Education&amp;amp;FileIndex=1474088332&amp;amp;URL=/T_Education/1474088332_0.pdf" title="دانلود فایل"&gt;دانلود فایل&lt;/a&gt;</t>
  </si>
  <si>
    <t>مطالعات آمریکای شمالی گرایش مطالعات فرهنگی</t>
  </si>
  <si>
    <t>&lt;a href="http://hes.msrt.ir/GetFile.php?ClassName=Education&amp;amp;FileIndex=1474458932&amp;amp;URL=/T_Education/1474458932_0.pdf" title="دانلود فایل"&gt;دانلود فایل&lt;/a&gt;</t>
  </si>
  <si>
    <t>مطالعات اجتماعی</t>
  </si>
  <si>
    <t>&lt;a href="http://hes.msrt.ir/GetFile.php?ClassName=Education&amp;amp;FileIndex=Educ_5319&amp;amp;URL=/T_Education/Educ_5319_0.pdf" title="دانلود فایل"&gt;دانلود فایل&lt;/a&gt;</t>
  </si>
  <si>
    <t>&lt;a href="http://hes.msrt.ir/GetFile.php?ClassName=Education&amp;amp;FileIndex=Educ_5322&amp;amp;URL=/T_Education/Educ_5322_0.pdf" title="دانلود فایل"&gt;دانلود فایل&lt;/a&gt;</t>
  </si>
  <si>
    <t>مطالعات ارتباطی</t>
  </si>
  <si>
    <t>1397/09/21</t>
  </si>
  <si>
    <t>&lt;a href="http://hes.msrt.ir/GetFile.php?ClassName=Education&amp;amp;FileIndex=_1548833750&amp;amp;URL=/T_Education/_1548833750_1.pdf" title="دانلود فایل"&gt;دانلود فایل&lt;/a&gt;</t>
  </si>
  <si>
    <t>مطالعات ارتباطی و فناوری اطلاعات</t>
  </si>
  <si>
    <t>1383/07/13</t>
  </si>
  <si>
    <t>&lt;a href="http://hes.msrt.ir/GetFile.php?ClassName=Education&amp;amp;FileIndex=1528792161&amp;amp;URL=/T_Education/1528792161_1.pdf" title="دانلود فایل"&gt;دانلود فایل&lt;/a&gt;</t>
  </si>
  <si>
    <t>مطالعات اسلامی</t>
  </si>
  <si>
    <t>&lt;a href="http://hes.msrt.ir/GetFile.php?ClassName=Education&amp;amp;FileIndex=Educ_6588&amp;amp;URL=/T_Education/Educ_6588_0.pdf" title="دانلود فایل"&gt;دانلود فایل&lt;/a&gt;</t>
  </si>
  <si>
    <t>مطالعات اسلامی ایرانی پیشرفت</t>
  </si>
  <si>
    <t>1393/12/16</t>
  </si>
  <si>
    <t>&lt;a href="http://hes.msrt.ir/GetFile.php?ClassName=Education&amp;amp;FileIndex=1465806582&amp;amp;URL=/T_Education/1465806582_0.pdf" title="دانلود فایل"&gt;دانلود فایل&lt;/a&gt;</t>
  </si>
  <si>
    <t>مطالعات اسلامی به زبان خارجی</t>
  </si>
  <si>
    <t>1397/05/17</t>
  </si>
  <si>
    <t>&lt;a href="http://hes.msrt.ir/GetFile.php?ClassName=Education&amp;amp;FileIndex=_1545468509&amp;amp;URL=/T_Education/_1545468509_1.pdf" title="دانلود فایل"&gt;دانلود فایل&lt;/a&gt;</t>
  </si>
  <si>
    <t>&lt;a href="http://hes.msrt.ir/GetFile.php?ClassName=Education&amp;amp;FileIndex=Educ_5240&amp;amp;URL=/T_Education/Educ_5240_0.pdf" title="دانلود فایل"&gt;دانلود فایل&lt;/a&gt;</t>
  </si>
  <si>
    <t>مطالعات امریکای لاتین</t>
  </si>
  <si>
    <t>&lt;a href="http://hes.msrt.ir/GetFile.php?ClassName=Education&amp;amp;FileIndex=Educ_5241&amp;amp;URL=/T_Education/Educ_5241_0.pdf" title="دانلود فایل"&gt;دانلود فایل&lt;/a&gt;</t>
  </si>
  <si>
    <t>مطالعات امنیت ایران</t>
  </si>
  <si>
    <t>&lt;a href="http://hes.msrt.ir/GetFile.php?ClassName=Education&amp;amp;FileIndex=_1615305262&amp;amp;URL=/T_Education/_1615305262_1.pdf" title="دانلود فایل"&gt;دانلود فایل&lt;/a&gt;</t>
  </si>
  <si>
    <t>مطالعات امنیتی ایران</t>
  </si>
  <si>
    <t>&lt;a href="http://hes.msrt.ir/GetFile.php?ClassName=Education&amp;amp;FileIndex=_1598350094&amp;amp;URL=/T_Education/_1598350094_1.pdf" title="دانلود فایل"&gt;دانلود فایل&lt;/a&gt;</t>
  </si>
  <si>
    <t>مطالعات اوقات فراغت گرایش برنامه ریزی فضایی</t>
  </si>
  <si>
    <t>&lt;a href="http://hes.msrt.ir/GetFile.php?ClassName=Education&amp;amp;FileIndex=Educ_5237&amp;amp;URL=/T_Education/Educ_5237_0.pdf" title="دانلود فایل"&gt;دانلود فایل&lt;/a&gt;</t>
  </si>
  <si>
    <t>مطالعات اوقات فراغت گرایش فرهنگ وتمدن</t>
  </si>
  <si>
    <t>&lt;a href="http://hes.msrt.ir/GetFile.php?ClassName=Education&amp;amp;FileIndex=Educ_5238&amp;amp;URL=/T_Education/Educ_5238_0.pdf" title="دانلود فایل"&gt;دانلود فایل&lt;/a&gt;</t>
  </si>
  <si>
    <t>مطالعات اوقات فراغت گرایش مدیریت</t>
  </si>
  <si>
    <t>&lt;a href="http://hes.msrt.ir/GetFile.php?ClassName=Education&amp;amp;FileIndex=Educ_5236&amp;amp;URL=/T_Education/Educ_5236_0.pdf" title="دانلود فایل"&gt;دانلود فایل&lt;/a&gt;</t>
  </si>
  <si>
    <t>مطالعات بریتانیا</t>
  </si>
  <si>
    <t>&lt;a href="http://hes.msrt.ir/GetFile.php?ClassName=Education&amp;amp;FileIndex=Educ_5242&amp;amp;URL=/T_Education/Educ_5242_0.pdf" title="دانلود فایل"&gt;دانلود فایل&lt;/a&gt;</t>
  </si>
  <si>
    <t>مطالعات تاریخ تشیع</t>
  </si>
  <si>
    <t>&lt;a href="http://hes.msrt.ir/GetFile.php?ClassName=Education&amp;amp;FileIndex=Educ_13099&amp;amp;URL=/T_Education/Educ_13099_0.pdf" title="دانلود فایل"&gt;دانلود فایل&lt;/a&gt;</t>
  </si>
  <si>
    <t>مطالعات ترجمه عربی</t>
  </si>
  <si>
    <t>&lt;a href="http://hes.msrt.ir/GetFile.php?ClassName=Education&amp;amp;FileIndex=Educ_6054&amp;amp;URL=/T_Education/Educ_6054_0.pdf" title="دانلود فایل"&gt;دانلود فایل&lt;/a&gt;</t>
  </si>
  <si>
    <t>مطالعات ترکیه</t>
  </si>
  <si>
    <t>&lt;a href="http://hes.msrt.ir/GetFile.php?ClassName=Education&amp;amp;FileIndex=_1598954396&amp;amp;URL=/T_Education/_1598954396_1.pdf" title="دانلود فایل"&gt;دانلود فایل&lt;/a&gt;</t>
  </si>
  <si>
    <t>مطالعات تطبیقی ادیان گرایش الهیات مسیحی</t>
  </si>
  <si>
    <t>&lt;a href="http://hes.msrt.ir/GetFile.php?ClassName=Education&amp;amp;FileIndex=Educ_6583&amp;amp;URL=/T_Education/Educ_6583_0.pdf" title="دانلود فایل"&gt;دانلود فایل&lt;/a&gt;</t>
  </si>
  <si>
    <t>&lt;a href="http://hes.msrt.ir/GetFile.php?ClassName=Education&amp;amp;FileIndex=_1633264610&amp;amp;URL=/T_Education/_1633264610_1.pdf" title="دانلود فایل"&gt;دانلود فایل&lt;/a&gt;</t>
  </si>
  <si>
    <t>مطالعات تطبیقی مذاهب اسلامی</t>
  </si>
  <si>
    <t>&lt;a href="http://hes.msrt.ir/GetFile.php?ClassName=Education&amp;amp;FileIndex=Educ_6584&amp;amp;URL=/T_Education/Educ_6584_0.pdf" title="دانلود فایل"&gt;دانلود فایل&lt;/a&gt;</t>
  </si>
  <si>
    <t>مطالعات جنسیت</t>
  </si>
  <si>
    <t>مطالعات زنان و خانواده</t>
  </si>
  <si>
    <t>&lt;a href="http://hes.msrt.ir/GetFile.php?ClassName=Education&amp;amp;FileIndex=_1667898382&amp;amp;URL=/T_Education/_1667898382_1.pdf" title="دانلود فایل"&gt;دانلود فایل&lt;/a&gt;</t>
  </si>
  <si>
    <t>مطالعات جهان گرایش مطالعات آمریکای شمالی</t>
  </si>
  <si>
    <t>&lt;a href="http://hes.msrt.ir/GetFile.php?ClassName=Education&amp;amp;FileIndex=1489831041&amp;amp;URL=/T_Education/1489831041_0.pdf" title="دانلود فایل"&gt;دانلود فایل&lt;/a&gt;</t>
  </si>
  <si>
    <t>مطالعات جهان گرایش مطالعات آمریکای لاتین</t>
  </si>
  <si>
    <t>&lt;a href="http://hes.msrt.ir/GetFile.php?ClassName=Education&amp;amp;FileIndex=1489834200&amp;amp;URL=/T_Education/1489834200_0.pdf" title="دانلود فایل"&gt;دانلود فایل&lt;/a&gt;</t>
  </si>
  <si>
    <t>مطالعات جهان گرایش مطالعات بریتانیا</t>
  </si>
  <si>
    <t>&lt;a href="http://hes.msrt.ir/GetFile.php?ClassName=Education&amp;amp;FileIndex=1507119140&amp;amp;URL=/T_Education/1507119140_0.pdf" title="دانلود فایل"&gt;دانلود فایل&lt;/a&gt;</t>
  </si>
  <si>
    <t>1396/11/07</t>
  </si>
  <si>
    <t>&lt;a href="http://hes.msrt.ir/GetFile.php?ClassName=Education&amp;amp;FileIndex=1527486308&amp;amp;URL=/T_Education/1527486308_1.pdf" title="دانلود فایل"&gt;دانلود فایل&lt;/a&gt;</t>
  </si>
  <si>
    <t>&lt;a href="http://hes.msrt.ir/GetFile.php?ClassName=Education&amp;amp;FileIndex=1489825752&amp;amp;URL=/T_Education/1489825752_0.pdf" title="دانلود فایل"&gt;دانلود فایل&lt;/a&gt;</t>
  </si>
  <si>
    <t>مطالعات جهان گرایش مطالعات جنوب آفریقا</t>
  </si>
  <si>
    <t>&lt;a href="http://hes.msrt.ir/GetFile.php?ClassName=Education&amp;amp;FileIndex=1486206244&amp;amp;URL=/T_Education/1486206244_0.pdf" title="دانلود فایل"&gt;دانلود فایل&lt;/a&gt;</t>
  </si>
  <si>
    <t>مطالعات جهان گرایش مطالعات روسیه</t>
  </si>
  <si>
    <t>&lt;a href="http://hes.msrt.ir/GetFile.php?ClassName=Education&amp;amp;FileIndex=1507111047&amp;amp;URL=/T_Education/1507111047_0.pdf" title="دانلود فایل"&gt;دانلود فایل&lt;/a&gt;</t>
  </si>
  <si>
    <t>&lt;a href="http://hes.msrt.ir/GetFile.php?ClassName=Education&amp;amp;FileIndex=1493297241&amp;amp;URL=/T_Education/1493297241_0.pdf" title="دانلود فایل"&gt;دانلود فایل&lt;/a&gt;</t>
  </si>
  <si>
    <t>مطالعات جهان گرایش مطالعات شبه قاره هند</t>
  </si>
  <si>
    <t>&lt;a href="http://hes.msrt.ir/GetFile.php?ClassName=Education&amp;amp;FileIndex=1489829855&amp;amp;URL=/T_Education/1489829855_0.pdf" title="دانلود فایل"&gt;دانلود فایل&lt;/a&gt;</t>
  </si>
  <si>
    <t>مطالعات جهان گرایش مطالعات عراق</t>
  </si>
  <si>
    <t>&lt;a href="http://hes.msrt.ir/GetFile.php?ClassName=Education&amp;amp;FileIndex=1489831585&amp;amp;URL=/T_Education/1489831585_0.pdf" title="دانلود فایل"&gt;دانلود فایل&lt;/a&gt;</t>
  </si>
  <si>
    <t>مطالعات جهان گرایش مطالعات فرانسه</t>
  </si>
  <si>
    <t>&lt;a href="http://hes.msrt.ir/GetFile.php?ClassName=Education&amp;amp;FileIndex=1507107054&amp;amp;URL=/T_Education/1507107054_0.pdf" title="دانلود فایل"&gt;دانلود فایل&lt;/a&gt;</t>
  </si>
  <si>
    <t>&lt;a href="http://hes.msrt.ir/GetFile.php?ClassName=Education&amp;amp;FileIndex=1489825896&amp;amp;URL=/T_Education/1489825896_0.pdf" title="دانلود فایل"&gt;دانلود فایل&lt;/a&gt;</t>
  </si>
  <si>
    <t>مطالعات جهان گرایش مطالعات فلسطین</t>
  </si>
  <si>
    <t>&lt;a href="http://hes.msrt.ir/GetFile.php?ClassName=Education&amp;amp;FileIndex=1489832129&amp;amp;URL=/T_Education/1489832129_0.pdf" title="دانلود فایل"&gt;دانلود فایل&lt;/a&gt;</t>
  </si>
  <si>
    <t>مطالعات جهان گرایش مطالعات مصر</t>
  </si>
  <si>
    <t>&lt;a href="http://hes.msrt.ir/GetFile.php?ClassName=Education&amp;amp;FileIndex=1489830123&amp;amp;URL=/T_Education/1489830123_0.pdf" title="دانلود فایل"&gt;دانلود فایل&lt;/a&gt;</t>
  </si>
  <si>
    <t>مطالعات جهان گرایش مطالعات هند</t>
  </si>
  <si>
    <t>&lt;a href="http://hes.msrt.ir/GetFile.php?ClassName=Education&amp;amp;FileIndex=1507110116&amp;amp;URL=/T_Education/1507110116_0.pdf" title="دانلود فایل"&gt;دانلود فایل&lt;/a&gt;</t>
  </si>
  <si>
    <t>&lt;a href="http://hes.msrt.ir/GetFile.php?ClassName=Education&amp;amp;FileIndex=_1599036097&amp;amp;URL=/T_Education/_1599036097_1.pdf" title="دانلود فایل"&gt;دانلود فایل&lt;/a&gt;</t>
  </si>
  <si>
    <t>مطالعات جهان گرایش مطالعات ژاپن</t>
  </si>
  <si>
    <t>&lt;a href="http://hes.msrt.ir/GetFile.php?ClassName=Education&amp;amp;FileIndex=1489829400&amp;amp;URL=/T_Education/1489829400_0.pdf" title="دانلود فایل"&gt;دانلود فایل&lt;/a&gt;</t>
  </si>
  <si>
    <t>مطالعات جهان گرایش مطالعات کشورهای آلمانی زبان</t>
  </si>
  <si>
    <t>&lt;a href="http://hes.msrt.ir/GetFile.php?ClassName=Education&amp;amp;FileIndex=1489830695&amp;amp;URL=/T_Education/1489830695_0.pdf" title="دانلود فایل"&gt;دانلود فایل&lt;/a&gt;</t>
  </si>
  <si>
    <t>مطالعات جهان( بین الملل) گرایش مطالعات فلسطین</t>
  </si>
  <si>
    <t>&lt;a href="http://hes.msrt.ir/GetFile.php?ClassName=Education&amp;amp;FileIndex=1474454460&amp;amp;URL=/T_Education/1474454460_0.pdf" title="دانلود فایل"&gt;دانلود فایل&lt;/a&gt;</t>
  </si>
  <si>
    <t>مطالعات جهان( بین الملل) گرایش مطالعات مصر</t>
  </si>
  <si>
    <t>&lt;a href="http://hes.msrt.ir/GetFile.php?ClassName=Education&amp;amp;FileIndex=1474449020&amp;amp;URL=/T_Education/1474449020_0.pdf" title="دانلود فایل"&gt;دانلود فایل&lt;/a&gt;</t>
  </si>
  <si>
    <t>مطالعات جهان( بین الملل) گرایش مطالعات ژاپن</t>
  </si>
  <si>
    <t>&lt;a href="http://hes.msrt.ir/GetFile.php?ClassName=Education&amp;amp;FileIndex=1474458565&amp;amp;URL=/T_Education/1474458565_0.pdf" title="دانلود فایل"&gt;دانلود فایل&lt;/a&gt;</t>
  </si>
  <si>
    <t>مطالعات جهان( بین الملل)گرایش مطالعات عراق</t>
  </si>
  <si>
    <t>&lt;a href="http://hes.msrt.ir/GetFile.php?ClassName=Education&amp;amp;FileIndex=1474281444&amp;amp;URL=/T_Education/1474281444_0.pdf" title="دانلود فایل"&gt;دانلود فایل&lt;/a&gt;</t>
  </si>
  <si>
    <t>مطالعات جوانان</t>
  </si>
  <si>
    <t>&lt;a href="http://hes.msrt.ir/GetFile.php?ClassName=Education&amp;amp;FileIndex=Educ_5243&amp;amp;URL=/T_Education/Educ_5243_0.pdf" title="دانلود فایل"&gt;دانلود فایل&lt;/a&gt;</t>
  </si>
  <si>
    <t>&lt;a href="http://hes.msrt.ir/GetFile.php?ClassName=Education&amp;amp;FileIndex=_1643444015&amp;amp;URL=/T_Education/_1643444015_1.pdf" title="دانلود فایل"&gt;دانلود فایل&lt;/a&gt;</t>
  </si>
  <si>
    <t>مطالعات خانواده</t>
  </si>
  <si>
    <t>&lt;a href="http://hes.msrt.ir/GetFile.php?ClassName=Education&amp;amp;FileIndex=Educ_5311&amp;amp;URL=/T_Education/Educ_5311_0.pdf" title="دانلود فایل"&gt;دانلود فایل&lt;/a&gt;</t>
  </si>
  <si>
    <t>مطالعات راهبردی دفاع مقدس</t>
  </si>
  <si>
    <t>&lt;a href="http://hes.msrt.ir/GetFile.php?ClassName=Education&amp;amp;FileIndex=_1615633112&amp;amp;URL=/T_Education/_1615633112_1.pdf" title="دانلود فایل"&gt;دانلود فایل&lt;/a&gt;</t>
  </si>
  <si>
    <t>مطالعات رسانه- رادیو و تلویزیون</t>
  </si>
  <si>
    <t>&lt;a href="http://hes.msrt.ir/GetFile.php?ClassName=Education&amp;amp;FileIndex=Educ_5091&amp;amp;URL=/T_Education/Educ_5091_0.pdf" title="دانلود فایل"&gt;دانلود فایل&lt;/a&gt;</t>
  </si>
  <si>
    <t>مطالعات روسیه</t>
  </si>
  <si>
    <t>&lt;a href="http://hes.msrt.ir/GetFile.php?ClassName=Education&amp;amp;FileIndex=Educ_5244&amp;amp;URL=/T_Education/Educ_5244_0.pdf" title="دانلود فایل"&gt;دانلود فایل&lt;/a&gt;</t>
  </si>
  <si>
    <t>مطالعات رژیم صهیونیستی</t>
  </si>
  <si>
    <t>&lt;a href="http://hes.msrt.ir/GetFile.php?ClassName=Education&amp;amp;FileIndex=_1551787886&amp;amp;URL=/T_Education/_1551787886_1.pdf" title="دانلود فایل"&gt;دانلود فایل&lt;/a&gt;</t>
  </si>
  <si>
    <t>&lt;a href="http://hes.msrt.ir/GetFile.php?ClassName=Education&amp;amp;FileIndex=_1551785189&amp;amp;URL=/T_Education/_1551785189_1.pdf" title="دانلود فایل"&gt;دانلود فایل&lt;/a&gt;</t>
  </si>
  <si>
    <t>مطالعات زنان و خانواده گرایش حقوق زن در اسلام</t>
  </si>
  <si>
    <t>&lt;a href="http://hes.msrt.ir/GetFile.php?ClassName=Education&amp;amp;FileIndex=_1652264052&amp;amp;URL=/T_Education/_1652264052_1.pdf" title="دانلود فایل"&gt;دانلود فایل&lt;/a&gt;</t>
  </si>
  <si>
    <t>مطالعات زنان و خانواده گرایش مطالعات حقوق خانواده</t>
  </si>
  <si>
    <t>&lt;a href="http://hes.msrt.ir/GetFile.php?ClassName=Education&amp;amp;FileIndex=_1634636711&amp;amp;URL=/T_Education/_1634636711_1.pdf" title="دانلود فایل"&gt;دانلود فایل&lt;/a&gt;</t>
  </si>
  <si>
    <t>مطالعات زنان گرایش حقوق زن در اسلام</t>
  </si>
  <si>
    <t>&lt;a href="http://hes.msrt.ir/GetFile.php?ClassName=Education&amp;amp;FileIndex=Educ_5246&amp;amp;URL=/T_Education/Educ_5246_0.pdf" title="دانلود فایل"&gt;دانلود فایل&lt;/a&gt;</t>
  </si>
  <si>
    <t>&lt;a href="http://hes.msrt.ir/GetFile.php?ClassName=Education&amp;amp;FileIndex=Educ_5092&amp;amp;URL=/T_Education/Educ_5092_0.pdf" title="دانلود فایل"&gt;دانلود فایل&lt;/a&gt;</t>
  </si>
  <si>
    <t>&lt;a href="http://hes.msrt.ir/GetFile.php?ClassName=Education&amp;amp;FileIndex=1470731163&amp;amp;URL=/T_Education/1470731163_0.pdf" title="دانلود فایل"&gt;دانلود فایل&lt;/a&gt;</t>
  </si>
  <si>
    <t>&lt;a href="http://hes.msrt.ir/GetFile.php?ClassName=Education&amp;amp;FileIndex=1465806795&amp;amp;URL=/T_Education/1465806795_0.pdf" title="دانلود فایل"&gt;دانلود فایل&lt;/a&gt;</t>
  </si>
  <si>
    <t>مطالعات زنان گرایش زن و خانواده</t>
  </si>
  <si>
    <t>&lt;a href="http://hes.msrt.ir/GetFile.php?ClassName=Education&amp;amp;FileIndex=1465975229&amp;amp;URL=/T_Education/1465975229_0.pdf" title="دانلود فایل"&gt;دانلود فایل&lt;/a&gt;</t>
  </si>
  <si>
    <t>&lt;a href="http://hes.msrt.ir/GetFile.php?ClassName=Education&amp;amp;FileIndex=Educ_5245&amp;amp;URL=/T_Education/Educ_5245_0.pdf" title="دانلود فایل"&gt;دانلود فایل&lt;/a&gt;</t>
  </si>
  <si>
    <t>مطالعات سیاسی انقلاب اسلامی گرایش آینده پژوهی انقلاب اسلامی</t>
  </si>
  <si>
    <t>&lt;a href="http://hes.msrt.ir/GetFile.php?ClassName=Education&amp;amp;FileIndex=Educ_5097&amp;amp;URL=/T_Education/Educ_5097_0.pdf" title="دانلود فایل"&gt;دانلود فایل&lt;/a&gt;</t>
  </si>
  <si>
    <t>مطالعات سیاسی انقلاب اسلامی گرایش اندیشه سیاسی رهبران انقلاب اسلامی</t>
  </si>
  <si>
    <t>&lt;a href="http://hes.msrt.ir/GetFile.php?ClassName=Education&amp;amp;FileIndex=Educ_5094&amp;amp;URL=/T_Education/Educ_5094_0.pdf" title="دانلود فایل"&gt;دانلود فایل&lt;/a&gt;</t>
  </si>
  <si>
    <t>مطالعات سیاسی انقلاب اسلامی گرایش بازتاب انقلاب اسلامی در جهان اسلام</t>
  </si>
  <si>
    <t>&lt;a href="http://hes.msrt.ir/GetFile.php?ClassName=Education&amp;amp;FileIndex=Educ_5095&amp;amp;URL=/T_Education/Educ_5095_0.pdf" title="دانلود فایل"&gt;دانلود فایل&lt;/a&gt;</t>
  </si>
  <si>
    <t>مطالعات سیاسی انقلاب اسلامی گرایش جامعه شناسی سیاسی جمهوری اسلامی ایران</t>
  </si>
  <si>
    <t>&lt;a href="http://hes.msrt.ir/GetFile.php?ClassName=Education&amp;amp;FileIndex=Educ_5096&amp;amp;URL=/T_Education/Educ_5096_0.pdf" title="دانلود فایل"&gt;دانلود فایل&lt;/a&gt;</t>
  </si>
  <si>
    <t>مطالعات سیاسی جهان اسلام</t>
  </si>
  <si>
    <t>&lt;a href="http://hes.msrt.ir/GetFile.php?ClassName=Education&amp;amp;FileIndex=_1579523033&amp;amp;URL=/T_Education/_1579523033_1.pdf" title="دانلود فایل"&gt;دانلود فایل&lt;/a&gt;</t>
  </si>
  <si>
    <t>مطالعات شبه قاره هند</t>
  </si>
  <si>
    <t>&lt;a href="http://hes.msrt.ir/GetFile.php?ClassName=Education&amp;amp;FileIndex=Educ_5247&amp;amp;URL=/T_Education/Educ_5247_0.pdf" title="دانلود فایل"&gt;دانلود فایل&lt;/a&gt;</t>
  </si>
  <si>
    <t>مطالعات فرانسه</t>
  </si>
  <si>
    <t>1384/09/22</t>
  </si>
  <si>
    <t>&lt;a href="http://hes.msrt.ir/GetFile.php?ClassName=Education&amp;amp;FileIndex=Educ_5248&amp;amp;URL=/T_Education/Educ_5248_0.pdf" title="دانلود فایل"&gt;دانلود فایل&lt;/a&gt;</t>
  </si>
  <si>
    <t>مطالعات فرهنگی</t>
  </si>
  <si>
    <t>&lt;a href="http://hes.msrt.ir/GetFile.php?ClassName=Education&amp;amp;FileIndex=_1538223034&amp;amp;URL=/T_Education/_1538223034_1.pdf" title="دانلود فایل"&gt;دانلود فایل&lt;/a&gt;</t>
  </si>
  <si>
    <t>مطالعات فرهنگی و رسانه</t>
  </si>
  <si>
    <t>&lt;a href="http://hes.msrt.ir/GetFile.php?ClassName=Education&amp;amp;FileIndex=Educ_5249&amp;amp;URL=/T_Education/Educ_5249_0.pdf" title="دانلود فایل"&gt;دانلود فایل&lt;/a&gt;</t>
  </si>
  <si>
    <t>مطالعات قرآن و حدیث گرایش معارف قرآن</t>
  </si>
  <si>
    <t>&lt;a href="http://hes.msrt.ir/GetFile.php?ClassName=Education&amp;amp;FileIndex=_1670415030&amp;amp;URL=/T_Education/_1670415030_1.pdf" title="دانلود فایل"&gt;دانلود فایل&lt;/a&gt;</t>
  </si>
  <si>
    <t>مطالعات معماری ایران</t>
  </si>
  <si>
    <t>&lt;a href="http://hes.msrt.ir/GetFile.php?ClassName=Education&amp;amp;FileIndex=Educ_7078&amp;amp;URL=/T_Education/Educ_7078_0.pdf" title="دانلود فایل"&gt;دانلود فایل&lt;/a&gt;</t>
  </si>
  <si>
    <t>1394/03/10</t>
  </si>
  <si>
    <t>&lt;a href="http://hes.msrt.ir/GetFile.php?ClassName=Education&amp;amp;FileIndex=_1545823228&amp;amp;URL=/T_Education/_1545823228_1.pdf" title="دانلود فایل"&gt;دانلود فایل&lt;/a&gt;</t>
  </si>
  <si>
    <t>مطالعات منطقه ای</t>
  </si>
  <si>
    <t>&lt;a href="http://hes.msrt.ir/GetFile.php?ClassName=Education&amp;amp;FileIndex=1507982364&amp;amp;URL=/T_Education/1507982364_0.pdf" title="دانلود فایل"&gt;دانلود فایل&lt;/a&gt;</t>
  </si>
  <si>
    <t>&lt;a href="http://hes.msrt.ir/GetFile.php?ClassName=Education&amp;amp;FileIndex=1487665932&amp;amp;URL=/T_Education/1487665932_0.pdf" title="دانلود فایل"&gt;دانلود فایل&lt;/a&gt;</t>
  </si>
  <si>
    <t>مطالعات منطقه ای گرایش مطالعات آسیای جنوب شرقی</t>
  </si>
  <si>
    <t>1397/01/27</t>
  </si>
  <si>
    <t>&lt;a href="http://hes.msrt.ir/GetFile.php?ClassName=Education&amp;amp;FileIndex=_1558341523&amp;amp;URL=/T_Education/_1558341523_1.pdf" title="دانلود فایل"&gt;دانلود فایل&lt;/a&gt;</t>
  </si>
  <si>
    <t>مطالعات منطقه ای گرایش مطالعات آسیای مرکزی و قفقاز</t>
  </si>
  <si>
    <t>مطالعات منطقه ای گرایش مطالعات آمریکای شمالی</t>
  </si>
  <si>
    <t>مطالعات منطقه ای گرایش مطالعات اروپا</t>
  </si>
  <si>
    <t>&lt;a href="http://hes.msrt.ir/GetFile.php?ClassName=Education&amp;amp;FileIndex=1465973944&amp;amp;URL=/T_Education/1465973944_0.pdf" title="دانلود فایل"&gt;دانلود فایل&lt;/a&gt;</t>
  </si>
  <si>
    <t>&lt;a href="http://hes.msrt.ir/GetFile.php?ClassName=Education&amp;amp;FileIndex=1465973737&amp;amp;URL=/T_Education/1465973737_0.pdf" title="دانلود فایل"&gt;دانلود فایل&lt;/a&gt;</t>
  </si>
  <si>
    <t>مطالعات منطقه ای گرایش مطالعات اسیای جنوبی</t>
  </si>
  <si>
    <t>&lt;a href="http://hes.msrt.ir/GetFile.php?ClassName=Education&amp;amp;FileIndex=1465973668&amp;amp;URL=/T_Education/1465973668_0.pdf" title="دانلود فایل"&gt;دانلود فایل&lt;/a&gt;</t>
  </si>
  <si>
    <t>مطالعات منطقه ای گرایش مطالعات اسیای شرقی</t>
  </si>
  <si>
    <t>&lt;a href="http://hes.msrt.ir/GetFile.php?ClassName=Education&amp;amp;FileIndex=1465973809&amp;amp;URL=/T_Education/1465973809_0.pdf" title="دانلود فایل"&gt;دانلود فایل&lt;/a&gt;</t>
  </si>
  <si>
    <t>&lt;a href="http://hes.msrt.ir/GetFile.php?ClassName=Education&amp;amp;FileIndex=1465973595&amp;amp;URL=/T_Education/1465973595_0.pdf" title="دانلود فایل"&gt;دانلود فایل&lt;/a&gt;</t>
  </si>
  <si>
    <t>مطالعات منطقه ای گرایش مطالعات افریقا</t>
  </si>
  <si>
    <t>&lt;a href="http://hes.msrt.ir/GetFile.php?ClassName=Education&amp;amp;FileIndex=1465974117&amp;amp;URL=/T_Education/1465974117_0.pdf" title="دانلود فایل"&gt;دانلود فایل&lt;/a&gt;</t>
  </si>
  <si>
    <t>&lt;a href="http://hes.msrt.ir/GetFile.php?ClassName=Education&amp;amp;FileIndex=1465974002&amp;amp;URL=/T_Education/1465974002_0.pdf" title="دانلود فایل"&gt;دانلود فایل&lt;/a&gt;</t>
  </si>
  <si>
    <t>مطالعات منطقه ای گرایش مطالعات امریکای مرکزی و جنوبی</t>
  </si>
  <si>
    <t>&lt;a href="http://hes.msrt.ir/GetFile.php?ClassName=Education&amp;amp;FileIndex=1465974067&amp;amp;URL=/T_Education/1465974067_0.pdf" title="دانلود فایل"&gt;دانلود فایل&lt;/a&gt;</t>
  </si>
  <si>
    <t>مطالعات منطقه ای گرایش مطالعات اور آسیا</t>
  </si>
  <si>
    <t>&lt;a href="http://hes.msrt.ir/GetFile.php?ClassName=Education&amp;amp;FileIndex=1465973867&amp;amp;URL=/T_Education/1465973867_0.pdf" title="دانلود فایل"&gt;دانلود فایل&lt;/a&gt;</t>
  </si>
  <si>
    <t>مطالعات منطقه ای گرایش مطالعات ایران</t>
  </si>
  <si>
    <t>&lt;a href="http://hes.msrt.ir/GetFile.php?ClassName=Education&amp;amp;FileIndex=1465973028&amp;amp;URL=/T_Education/1465973028_0.pdf" title="دانلود فایل"&gt;دانلود فایل&lt;/a&gt;</t>
  </si>
  <si>
    <t>مطالعات منطقه ای گرایش مطالعات خاورمیانه و شمال آفریقا</t>
  </si>
  <si>
    <t>&lt;a href="http://hes.msrt.ir/GetFile.php?ClassName=Education&amp;amp;FileIndex=1465973496&amp;amp;URL=/T_Education/1465973496_0.pdf" title="دانلود فایل"&gt;دانلود فایل&lt;/a&gt;</t>
  </si>
  <si>
    <t>مطالعات منطقه ای گرایش مطالعات خلیج فارس</t>
  </si>
  <si>
    <t>&lt;a href="http://hes.msrt.ir/GetFile.php?ClassName=Education&amp;amp;FileIndex=1465973140&amp;amp;URL=/T_Education/1465973140_0.pdf" title="دانلود فایل"&gt;دانلود فایل&lt;/a&gt;</t>
  </si>
  <si>
    <t>مطالعات منطقه ای گرایش مطالعات دریای خزر</t>
  </si>
  <si>
    <t>&lt;a href="http://hes.msrt.ir/GetFile.php?ClassName=Education&amp;amp;FileIndex=1465973262&amp;amp;URL=/T_Education/1465973262_0.pdf" title="دانلود فایل"&gt;دانلود فایل&lt;/a&gt;</t>
  </si>
  <si>
    <t>مطالعات موزه</t>
  </si>
  <si>
    <t>&lt;a href="http://hes.msrt.ir/GetFile.php?ClassName=Education&amp;amp;FileIndex=Educ_7080&amp;amp;URL=/T_Education/Educ_7080_0.pdf" title="دانلود فایل"&gt;دانلود فایل&lt;/a&gt;</t>
  </si>
  <si>
    <t>مطالعات نظری تمدن</t>
  </si>
  <si>
    <t>&lt;a href="http://hes.msrt.ir/GetFile.php?ClassName=Education&amp;amp;FileIndex=_1643441985&amp;amp;URL=/T_Education/_1643441985_1.pdf" title="دانلود فایل"&gt;دانلود فایل&lt;/a&gt;</t>
  </si>
  <si>
    <t>مطالعات کشورهای آلمانی زبان</t>
  </si>
  <si>
    <t>&lt;a href="http://hes.msrt.ir/GetFile.php?ClassName=Education&amp;amp;FileIndex=Educ_5250&amp;amp;URL=/T_Education/Educ_5250_0.pdf" title="دانلود فایل"&gt;دانلود فایل&lt;/a&gt;</t>
  </si>
  <si>
    <t>معارف اسلامی</t>
  </si>
  <si>
    <t>&lt;a href="http://hes.msrt.ir/GetFile.php?ClassName=Education&amp;amp;FileIndex=Educ_6123&amp;amp;URL=/T_Education/Educ_6123_0.pdf" title="دانلود فایل"&gt;دانلود فایل&lt;/a&gt;</t>
  </si>
  <si>
    <t>&lt;a href="http://hes.msrt.ir/GetFile.php?ClassName=Education&amp;amp;FileIndex=1466233900&amp;amp;URL=/T_Education/1466233900_0.pdf" title="دانلود فایل"&gt;دانلود فایل&lt;/a&gt;</t>
  </si>
  <si>
    <t>&lt;a href="http://hes.msrt.ir/GetFile.php?ClassName=Education&amp;amp;FileIndex=Educ_6430&amp;amp;URL=/T_Education/Educ_6430_0.pdf" title="دانلود فایل"&gt;دانلود فایل&lt;/a&gt;</t>
  </si>
  <si>
    <t>&lt;a href="http://hes.msrt.ir/GetFile.php?ClassName=Education&amp;amp;FileIndex=Educ_6433&amp;amp;URL=/T_Education/Educ_6433_0.pdf" title="دانلود فایل"&gt;دانلود فایل&lt;/a&gt;</t>
  </si>
  <si>
    <t>&lt;a href="http://hes.msrt.ir/GetFile.php?ClassName=Education&amp;amp;FileIndex=1505809575&amp;amp;URL=/T_Education/1505809575_0.pdf" title="دانلود فایل"&gt;دانلود فایل&lt;/a&gt;</t>
  </si>
  <si>
    <t>معارف اسلامی و اخلاق</t>
  </si>
  <si>
    <t>&lt;a href="http://hes.msrt.ir/GetFile.php?ClassName=Education&amp;amp;FileIndex=Educ_6657&amp;amp;URL=/T_Education/Educ_6657_0.pdf" title="دانلود فایل"&gt;دانلود فایل&lt;/a&gt;</t>
  </si>
  <si>
    <t>معارف اسلامی و ادیان</t>
  </si>
  <si>
    <t>&lt;a href="http://hes.msrt.ir/GetFile.php?ClassName=Education&amp;amp;FileIndex=1466226729&amp;amp;URL=/T_Education/1466226729_0.pdf" title="دانلود فایل"&gt;دانلود فایل&lt;/a&gt;</t>
  </si>
  <si>
    <t>معارف اسلامی و اقتصاد</t>
  </si>
  <si>
    <t>&lt;a href="http://hes.msrt.ir/GetFile.php?ClassName=Education&amp;amp;FileIndex=1466226790&amp;amp;URL=/T_Education/1466226790_0.pdf" title="دانلود فایل"&gt;دانلود فایل&lt;/a&gt;</t>
  </si>
  <si>
    <t>&lt;a href="http://hes.msrt.ir/GetFile.php?ClassName=Education&amp;amp;FileIndex=Educ_6438&amp;amp;URL=/T_Education/Educ_6438_0.pdf" title="دانلود فایل"&gt;دانلود فایل&lt;/a&gt;</t>
  </si>
  <si>
    <t>&lt;a href="http://hes.msrt.ir/GetFile.php?ClassName=Education&amp;amp;FileIndex=Educ_13117&amp;amp;URL=/T_Education/Educ_13117_0.pdf" title="دانلود فایل"&gt;دانلود فایل&lt;/a&gt;</t>
  </si>
  <si>
    <t>معارف اسلامی و تاریخ</t>
  </si>
  <si>
    <t>&lt;a href="http://hes.msrt.ir/GetFile.php?ClassName=Education&amp;amp;FileIndex=1466226896&amp;amp;URL=/T_Education/1466226896_0.pdf" title="دانلود فایل"&gt;دانلود فایل&lt;/a&gt;</t>
  </si>
  <si>
    <t>معارف اسلامی و تبلیغ</t>
  </si>
  <si>
    <t>&lt;a href="http://hes.msrt.ir/GetFile.php?ClassName=Education&amp;amp;FileIndex=Educ_13118&amp;amp;URL=/T_Education/Educ_13118_0.pdf" title="دانلود فایل"&gt;دانلود فایل&lt;/a&gt;</t>
  </si>
  <si>
    <t>معارف اسلامی و جامعه شناسی</t>
  </si>
  <si>
    <t>&lt;a href="http://hes.msrt.ir/GetFile.php?ClassName=Education&amp;amp;FileIndex=1466226946&amp;amp;URL=/T_Education/1466226946_0.pdf" title="دانلود فایل"&gt;دانلود فایل&lt;/a&gt;</t>
  </si>
  <si>
    <t>معارف اسلامی و جغرافیای فرهنگی</t>
  </si>
  <si>
    <t>&lt;a href="http://hes.msrt.ir/GetFile.php?ClassName=Education&amp;amp;FileIndex=Educ_6439&amp;amp;URL=/T_Education/Educ_6439_0.pdf" title="دانلود فایل"&gt;دانلود فایل&lt;/a&gt;</t>
  </si>
  <si>
    <t>معارف اسلامی و حقوق</t>
  </si>
  <si>
    <t>&lt;a href="http://hes.msrt.ir/GetFile.php?ClassName=Education&amp;amp;FileIndex=_1643440871&amp;amp;URL=/T_Education/_1643440871_1.pdf" title="دانلود فایل"&gt;دانلود فایل&lt;/a&gt;</t>
  </si>
  <si>
    <t>&lt;a href="http://hes.msrt.ir/GetFile.php?ClassName=Education&amp;amp;FileIndex=1466227001&amp;amp;URL=/T_Education/1466227001_0.pdf" title="دانلود فایل"&gt;دانلود فایل&lt;/a&gt;</t>
  </si>
  <si>
    <t>&lt;a href="http://hes.msrt.ir/GetFile.php?ClassName=Education&amp;amp;FileIndex=Educ_6165&amp;amp;URL=/T_Education/Educ_6165_0.pdf" title="دانلود فایل"&gt;دانلود فایل&lt;/a&gt;</t>
  </si>
  <si>
    <t>&lt;a href="http://hes.msrt.ir/GetFile.php?ClassName=Education&amp;amp;FileIndex=Educ_6440&amp;amp;URL=/T_Education/Educ_6440_0.pdf" title="دانلود فایل"&gt;دانلود فایل&lt;/a&gt;</t>
  </si>
  <si>
    <t>&lt;a href="http://hes.msrt.ir/GetFile.php?ClassName=Education&amp;amp;FileIndex=_1664806214&amp;amp;URL=/T_Education/_1664806214_1.pdf" title="دانلود فایل"&gt;دانلود فایل&lt;/a&gt;</t>
  </si>
  <si>
    <t>&lt;a href="http://hes.msrt.ir/GetFile.php?ClassName=Education&amp;amp;FileIndex=_1664807098&amp;amp;URL=/T_Education/_1664807098_1.pdf" title="دانلود فایل"&gt;دانلود فایل&lt;/a&gt;</t>
  </si>
  <si>
    <t>معارف اسلامی و حقوق گرایش حقوق خانواده</t>
  </si>
  <si>
    <t>&lt;a href="http://hes.msrt.ir/GetFile.php?ClassName=Education&amp;amp;FileIndex=1503397626&amp;amp;URL=/T_Education/1503397626_0.pdf" title="دانلود فایل"&gt;دانلود فایل&lt;/a&gt;</t>
  </si>
  <si>
    <t>&lt;a href="http://hes.msrt.ir/GetFile.php?ClassName=Education&amp;amp;FileIndex=_1662539951&amp;amp;URL=/T_Education/_1662539951_1.pdf" title="دانلود فایل"&gt;دانلود فایل&lt;/a&gt;</t>
  </si>
  <si>
    <t>معارف اسلامی و حقوق گرایش حقوق عمومی</t>
  </si>
  <si>
    <t>&lt;a href="http://hes.msrt.ir/GetFile.php?ClassName=Education&amp;amp;FileIndex=1501390273&amp;amp;URL=/T_Education/1501390273_0.pdf" title="دانلود فایل"&gt;دانلود فایل&lt;/a&gt;</t>
  </si>
  <si>
    <t>معارف اسلامی و روان شناسی</t>
  </si>
  <si>
    <t>&lt;a href="http://hes.msrt.ir/GetFile.php?ClassName=Education&amp;amp;FileIndex=1466227064&amp;amp;URL=/T_Education/1466227064_0.pdf" title="دانلود فایل"&gt;دانلود فایل&lt;/a&gt;</t>
  </si>
  <si>
    <t>معارف اسلامی و روانشناسی</t>
  </si>
  <si>
    <t>&lt;a href="http://hes.msrt.ir/GetFile.php?ClassName=Education&amp;amp;FileIndex=_1644226427&amp;amp;URL=/T_Education/_1644226427_1.pdf" title="دانلود فایل"&gt;دانلود فایل&lt;/a&gt;</t>
  </si>
  <si>
    <t>1383/08/23</t>
  </si>
  <si>
    <t>&lt;a href="http://hes.msrt.ir/GetFile.php?ClassName=Education&amp;amp;FileIndex=Educ_6429&amp;amp;URL=/T_Education/Educ_6429_0.pdf" title="دانلود فایل"&gt;دانلود فایل&lt;/a&gt;</t>
  </si>
  <si>
    <t>معارف اسلامی و زبان و ادبیات عرب</t>
  </si>
  <si>
    <t>&lt;a href="http://hes.msrt.ir/GetFile.php?ClassName=Education&amp;amp;FileIndex=Educ_6437&amp;amp;URL=/T_Education/Educ_6437_0.pdf" title="دانلود فایل"&gt;دانلود فایل&lt;/a&gt;</t>
  </si>
  <si>
    <t>معارف اسلامی و زبان و ادبیات عربی</t>
  </si>
  <si>
    <t>&lt;a href="http://hes.msrt.ir/GetFile.php?ClassName=Education&amp;amp;FileIndex=_1636436244&amp;amp;URL=/T_Education/_1636436244_1.pdf" title="دانلود فایل"&gt;دانلود فایل&lt;/a&gt;</t>
  </si>
  <si>
    <t>معارف اسلامی و علوم تربیتی</t>
  </si>
  <si>
    <t>&lt;a href="http://hes.msrt.ir/GetFile.php?ClassName=Education&amp;amp;FileIndex=_1639824136&amp;amp;URL=/T_Education/_1639824136_1.pdf" title="دانلود فایل"&gt;دانلود فایل&lt;/a&gt;</t>
  </si>
  <si>
    <t>&lt;a href="http://hes.msrt.ir/GetFile.php?ClassName=Education&amp;amp;FileIndex=_1593525865&amp;amp;URL=/T_Education/_1593525865_1.pdf" title="دانلود فایل"&gt;دانلود فایل&lt;/a&gt;</t>
  </si>
  <si>
    <t>&lt;a href="http://hes.msrt.ir/GetFile.php?ClassName=Education&amp;amp;FileIndex=1466227104&amp;amp;URL=/T_Education/1466227104_0.pdf" title="دانلود فایل"&gt;دانلود فایل&lt;/a&gt;</t>
  </si>
  <si>
    <t>&lt;a href="http://hes.msrt.ir/GetFile.php?ClassName=Education&amp;amp;FileIndex=Educ_6441&amp;amp;URL=/T_Education/Educ_6441_0.pdf" title="دانلود فایل"&gt;دانلود فایل&lt;/a&gt;</t>
  </si>
  <si>
    <t>1385/02/30</t>
  </si>
  <si>
    <t>&lt;a href="http://hes.msrt.ir/GetFile.php?ClassName=Education&amp;amp;FileIndex=1501413857&amp;amp;URL=/T_Education/1501413857_0.pdf" title="دانلود فایل"&gt;دانلود فایل&lt;/a&gt;</t>
  </si>
  <si>
    <t>1385/02/12</t>
  </si>
  <si>
    <t>&lt;a href="http://hes.msrt.ir/GetFile.php?ClassName=Education&amp;amp;FileIndex=1505996893&amp;amp;URL=/T_Education/1505996893_0.pdf" title="دانلود فایل"&gt;دانلود فایل&lt;/a&gt;</t>
  </si>
  <si>
    <t>معارف اسلامی و علوم سیاسی</t>
  </si>
  <si>
    <t>&lt;a href="http://hes.msrt.ir/GetFile.php?ClassName=Education&amp;amp;FileIndex=1466227165&amp;amp;URL=/T_Education/1466227165_0.pdf" title="دانلود فایل"&gt;دانلود فایل&lt;/a&gt;</t>
  </si>
  <si>
    <t>1394/08/12</t>
  </si>
  <si>
    <t>&lt;a href="http://hes.msrt.ir/GetFile.php?ClassName=Education&amp;amp;FileIndex=1516271660&amp;amp;URL=/T_Education/1516271660_0.pdf" title="دانلود فایل"&gt;دانلود فایل&lt;/a&gt;</t>
  </si>
  <si>
    <t>&lt;a href="http://hes.msrt.ir/GetFile.php?ClassName=Education&amp;amp;FileIndex=Educ_13102&amp;amp;URL=/T_Education/Educ_13102_0.pdf" title="دانلود فایل"&gt;دانلود فایل&lt;/a&gt;</t>
  </si>
  <si>
    <t>&lt;a href="http://hes.msrt.ir/GetFile.php?ClassName=Education&amp;amp;FileIndex=Educ_13111&amp;amp;URL=/T_Education/Educ_13111_0.pdf" title="دانلود فایل"&gt;دانلود فایل&lt;/a&gt;</t>
  </si>
  <si>
    <t>معارف اسلامی و علوم قرآنی</t>
  </si>
  <si>
    <t>&lt;a href="http://hes.msrt.ir/GetFile.php?ClassName=Education&amp;amp;FileIndex=1466227219&amp;amp;URL=/T_Education/1466227219_0.pdf" title="دانلود فایل"&gt;دانلود فایل&lt;/a&gt;</t>
  </si>
  <si>
    <t>معارف اسلامی و فرهنگ و ارتباطات</t>
  </si>
  <si>
    <t>&lt;a href="http://hes.msrt.ir/GetFile.php?ClassName=Education&amp;amp;FileIndex=Educ_13119&amp;amp;URL=/T_Education/Educ_13119_0.pdf" title="دانلود فایل"&gt;دانلود فایل&lt;/a&gt;</t>
  </si>
  <si>
    <t>&lt;a href="http://hes.msrt.ir/GetFile.php?ClassName=Education&amp;amp;FileIndex=_1664785941&amp;amp;URL=/T_Education/_1664785941_1.pdf" title="دانلود فایل"&gt;دانلود فایل&lt;/a&gt;</t>
  </si>
  <si>
    <t>معارف اسلامی و فلسفه</t>
  </si>
  <si>
    <t>&lt;a href="http://hes.msrt.ir/GetFile.php?ClassName=Education&amp;amp;FileIndex=1466227278&amp;amp;URL=/T_Education/1466227278_0.pdf" title="دانلود فایل"&gt;دانلود فایل&lt;/a&gt;</t>
  </si>
  <si>
    <t>معارف اسلامی و مدیریت</t>
  </si>
  <si>
    <t>&lt;a href="http://hes.msrt.ir/GetFile.php?ClassName=Education&amp;amp;FileIndex=_1629784781&amp;amp;URL=/T_Education/_1629784781_1.pdf" title="دانلود فایل"&gt;دانلود فایل&lt;/a&gt;</t>
  </si>
  <si>
    <t>&lt;a href="http://hes.msrt.ir/GetFile.php?ClassName=Education&amp;amp;FileIndex=Educ_6434&amp;amp;URL=/T_Education/Educ_6434_0.pdf" title="دانلود فایل"&gt;دانلود فایل&lt;/a&gt;</t>
  </si>
  <si>
    <t>1383/08/16</t>
  </si>
  <si>
    <t>&lt;a href="http://hes.msrt.ir/GetFile.php?ClassName=Education&amp;amp;FileIndex=Educ_6442&amp;amp;URL=/T_Education/Educ_6442_0.pdf" title="دانلود فایل"&gt;دانلود فایل&lt;/a&gt;</t>
  </si>
  <si>
    <t>&lt;a href="http://hes.msrt.ir/GetFile.php?ClassName=Education&amp;amp;FileIndex=Educ_13120&amp;amp;URL=/T_Education/Educ_13120_0.pdf" title="دانلود فایل"&gt;دانلود فایل&lt;/a&gt;</t>
  </si>
  <si>
    <t>معارف اسلامی و مدیریت گرایش مدیریت دولتی و سیاستگذاری عمومی</t>
  </si>
  <si>
    <t>&lt;a href="http://hes.msrt.ir/GetFile.php?ClassName=Education&amp;amp;FileIndex=1465621886&amp;amp;URL=/T_Education/1465621886_0.pdf" title="دانلود فایل"&gt;دانلود فایل&lt;/a&gt;</t>
  </si>
  <si>
    <t>معارف اسلامی و مطالعات اجتماعی</t>
  </si>
  <si>
    <t>&lt;a href="http://hes.msrt.ir/GetFile.php?ClassName=Education&amp;amp;FileIndex=Educ_6432&amp;amp;URL=/T_Education/Educ_6432_0.pdf" title="دانلود فایل"&gt;دانلود فایل&lt;/a&gt;</t>
  </si>
  <si>
    <t>&lt;a href="http://hes.msrt.ir/GetFile.php?ClassName=Education&amp;amp;FileIndex=Educ_13112&amp;amp;URL=/T_Education/Educ_13112_0.pdf" title="دانلود فایل"&gt;دانلود فایل&lt;/a&gt;</t>
  </si>
  <si>
    <t>معارف اسلامی و مطالعات زنان</t>
  </si>
  <si>
    <t>&lt;a href="http://hes.msrt.ir/GetFile.php?ClassName=Education&amp;amp;FileIndex=Educ_6656&amp;amp;URL=/T_Education/Educ_6656_0.pdf" title="دانلود فایل"&gt;دانلود فایل&lt;/a&gt;</t>
  </si>
  <si>
    <t>معارف اسلامی و کلام</t>
  </si>
  <si>
    <t>&lt;a href="http://hes.msrt.ir/GetFile.php?ClassName=Education&amp;amp;FileIndex=1466227338&amp;amp;URL=/T_Education/1466227338_0.pdf" title="دانلود فایل"&gt;دانلود فایل&lt;/a&gt;</t>
  </si>
  <si>
    <t>معارف اسلامی گرایش تبلیغ و ارتباطات</t>
  </si>
  <si>
    <t>&lt;a href="http://hes.msrt.ir/GetFile.php?ClassName=Education&amp;amp;FileIndex=Educ_6431&amp;amp;URL=/T_Education/Educ_6431_0.pdf" title="دانلود فایل"&gt;دانلود فایل&lt;/a&gt;</t>
  </si>
  <si>
    <t>معارف امام صادق (ع)</t>
  </si>
  <si>
    <t>&lt;a href="http://hes.msrt.ir/GetFile.php?ClassName=Education&amp;amp;FileIndex=_1615624385&amp;amp;URL=/T_Education/_1615624385_1.pdf" title="دانلود فایل"&gt;دانلود فایل&lt;/a&gt;</t>
  </si>
  <si>
    <t>معارف قرآن</t>
  </si>
  <si>
    <t>&lt;a href="http://hes.msrt.ir/GetFile.php?ClassName=Education&amp;amp;FileIndex=Educ_6319&amp;amp;URL=/T_Education/Educ_6319_0.pdf" title="دانلود فایل"&gt;دانلود فایل&lt;/a&gt;</t>
  </si>
  <si>
    <t>معارف قرآن کریم</t>
  </si>
  <si>
    <t>&lt;a href="http://hes.msrt.ir/GetFile.php?ClassName=Education&amp;amp;FileIndex=Educ_6443&amp;amp;URL=/T_Education/Educ_6443_0.pdf" title="دانلود فایل"&gt;دانلود فایل&lt;/a&gt;</t>
  </si>
  <si>
    <t>معارف و حفظ قرآن</t>
  </si>
  <si>
    <t>&lt;a href="http://hes.msrt.ir/GetFile.php?ClassName=Education&amp;amp;FileIndex=_1629795542&amp;amp;URL=/T_Education/_1629795542_1.pdf" title="دانلود فایل"&gt;دانلود فایل&lt;/a&gt;</t>
  </si>
  <si>
    <t>معدن – استخراج معدن</t>
  </si>
  <si>
    <t>&lt;a href="http://hes.msrt.ir/GetFile.php?ClassName=Education&amp;amp;FileIndex=peyvaste.In.17&amp;amp;URL=/T_Education/peyvaste.In.17_0.pdf" title="دانلود فایل"&gt;دانلود فایل&lt;/a&gt;</t>
  </si>
  <si>
    <t>معرفت شناسی اسلامی</t>
  </si>
  <si>
    <t>&lt;a href="http://hes.msrt.ir/GetFile.php?ClassName=Education&amp;amp;FileIndex=Educ_6218&amp;amp;URL=/T_Education/Educ_6218_0.pdf" title="دانلود فایل"&gt;دانلود فایل&lt;/a&gt;</t>
  </si>
  <si>
    <t>معلم قرآن کریم</t>
  </si>
  <si>
    <t>1368/04/11</t>
  </si>
  <si>
    <t>&lt;a href="http://hes.msrt.ir/GetFile.php?ClassName=Education&amp;amp;FileIndex=Educ_6141&amp;amp;URL=/T_Education/Educ_6141_0.pdf" title="دانلود فایل"&gt;دانلود فایل&lt;/a&gt;</t>
  </si>
  <si>
    <t>1398/04/15</t>
  </si>
  <si>
    <t>&lt;a href="http://hes.msrt.ir/GetFile.php?ClassName=Education&amp;amp;FileIndex=_1568465475&amp;amp;URL=/T_Education/_1568465475_1.pdf" title="دانلود فایل"&gt;دانلود فایل&lt;/a&gt;</t>
  </si>
  <si>
    <t>&lt;a href="http://hes.msrt.ir/GetFile.php?ClassName=Education&amp;amp;FileIndex=Educ_7010&amp;amp;URL=/T_Education/Educ_7010_0.pdf" title="دانلود فایل"&gt;دانلود فایل&lt;/a&gt;</t>
  </si>
  <si>
    <t>&lt;a href="http://hes.msrt.ir/GetFile.php?ClassName=Education&amp;amp;FileIndex=Educ_7012&amp;amp;URL=/T_Education/Educ_7012_0.pdf" title="دانلود فایل"&gt;دانلود فایل&lt;/a&gt;</t>
  </si>
  <si>
    <t>&lt;a href="http://hes.msrt.ir/GetFile.php?ClassName=Education&amp;amp;FileIndex=_1647149892&amp;amp;URL=/T_Education/_1647149892_1.pdf" title="دانلود فایل"&gt;دانلود فایل&lt;/a&gt;</t>
  </si>
  <si>
    <t>&lt;a href="http://hes.msrt.ir/GetFile.php?ClassName=Education&amp;amp;FileIndex=_1572093931&amp;amp;URL=/T_Education/_1572093931_1.pdf" title="دانلود فایل"&gt;دانلود فایل&lt;/a&gt;</t>
  </si>
  <si>
    <t>&lt;a href="http://hes.msrt.ir/GetFile.php?ClassName=Education&amp;amp;FileIndex=Kterm.In.28&amp;amp;URL=/T_Education/Kterm.In.28_0.pdf" title="دانلود فایل"&gt;دانلود فایل&lt;/a&gt;</t>
  </si>
  <si>
    <t>&lt;a href="http://hes.msrt.ir/GetFile.php?ClassName=Education&amp;amp;FileIndex=peyvaste.Ar.09&amp;amp;URL=/T_Education/peyvaste.Ar.09_0.pdf" title="دانلود فایل"&gt;دانلود فایل&lt;/a&gt;</t>
  </si>
  <si>
    <t>معماری - نقشه کشی معماری</t>
  </si>
  <si>
    <t>&lt;a href="http://hes.msrt.ir/GetFile.php?ClassName=Education&amp;amp;FileIndex=peyvaste.In.33&amp;amp;URL=/T_Education/peyvaste.In.33_0.pdf" title="دانلود فایل"&gt;دانلود فایل&lt;/a&gt;</t>
  </si>
  <si>
    <t>معماری اسلامی</t>
  </si>
  <si>
    <t>&lt;a href="http://hes.msrt.ir/GetFile.php?ClassName=Education&amp;amp;FileIndex=_1598957362&amp;amp;URL=/T_Education/_1598957362_1.pdf" title="دانلود فایل"&gt;دانلود فایل&lt;/a&gt;</t>
  </si>
  <si>
    <t>معماری داخلی</t>
  </si>
  <si>
    <t>&lt;a href="http://hes.msrt.ir/GetFile.php?ClassName=Education&amp;amp;FileIndex=_1670243563&amp;amp;URL=/T_Education/_1670243563_1.pdf" title="دانلود فایل"&gt;دانلود فایل&lt;/a&gt;</t>
  </si>
  <si>
    <t>&lt;a href="http://hes.msrt.ir/GetFile.php?ClassName=Education&amp;amp;FileIndex=_1567853725&amp;amp;URL=/T_Education/_1567853725_1.pdf" title="دانلود فایل"&gt;دانلود فایل&lt;/a&gt;</t>
  </si>
  <si>
    <t>&lt;a href="http://hes.msrt.ir/GetFile.php?ClassName=Education&amp;amp;FileIndex=_1572093318&amp;amp;URL=/T_Education/_1572093318_1.pdf" title="دانلود فایل"&gt;دانلود فایل&lt;/a&gt;</t>
  </si>
  <si>
    <t>&lt;a href="http://hes.msrt.ir/GetFile.php?ClassName=Education&amp;amp;FileIndex=Educ_7082&amp;amp;URL=/T_Education/Educ_7082_0.pdf" title="دانلود فایل"&gt;دانلود فایل&lt;/a&gt;</t>
  </si>
  <si>
    <t>&lt;a href="http://hes.msrt.ir/GetFile.php?ClassName=Education&amp;amp;FileIndex=Educ_7083&amp;amp;URL=/T_Education/Educ_7083_0.pdf" title="دانلود فایل"&gt;دانلود فایل&lt;/a&gt;</t>
  </si>
  <si>
    <t>&lt;a href="http://hes.msrt.ir/GetFile.php?ClassName=Education&amp;amp;FileIndex=1465719247&amp;amp;URL=/T_Education/1465719247_0.pdf" title="دانلود فایل"&gt;دانلود فایل&lt;/a&gt;</t>
  </si>
  <si>
    <t>&lt;a href="http://hes.msrt.ir/GetFile.php?ClassName=Education&amp;amp;FileIndex=_1582957925&amp;amp;URL=/T_Education/_1582957925_1.pdf" title="دانلود فایل"&gt;دانلود فایل&lt;/a&gt;</t>
  </si>
  <si>
    <t>&lt;a href="http://hes.msrt.ir/GetFile.php?ClassName=Education&amp;amp;FileIndex=Educ_7140&amp;amp;URL=/T_Education/Educ_7140_0.pdf" title="دانلود فایل"&gt;دانلود فایل&lt;/a&gt;</t>
  </si>
  <si>
    <t>معماری سنتی</t>
  </si>
  <si>
    <t>&lt;a href="http://hes.msrt.ir/GetFile.php?ClassName=Education&amp;amp;FileIndex=Educ_7013&amp;amp;URL=/T_Education/Educ_7013_0.pdf" title="دانلود فایل"&gt;دانلود فایل&lt;/a&gt;</t>
  </si>
  <si>
    <t>معماری سیستم های کامپیوتری</t>
  </si>
  <si>
    <t>&lt;a href="http://hes.msrt.ir/GetFile.php?ClassName=Education&amp;amp;FileIndex=Educ_1067&amp;amp;URL=/T_Education/Educ_1067_0.pdf" title="دانلود فایل"&gt;دانلود فایل&lt;/a&gt;</t>
  </si>
  <si>
    <t>معماری منظر</t>
  </si>
  <si>
    <t>&lt;a href="http://hes.msrt.ir/GetFile.php?ClassName=Education&amp;amp;FileIndex=Educ_7011&amp;amp;URL=/T_Education/Educ_7011_0.pdf" title="دانلود فایل"&gt;دانلود فایل&lt;/a&gt;</t>
  </si>
  <si>
    <t>&lt;a href="http://hes.msrt.ir/GetFile.php?ClassName=Education&amp;amp;FileIndex=Educ_7084&amp;amp;URL=/T_Education/Educ_7084_0.pdf" title="دانلود فایل"&gt;دانلود فایل&lt;/a&gt;</t>
  </si>
  <si>
    <t>معماری و انرژی</t>
  </si>
  <si>
    <t>&lt;a href="http://hes.msrt.ir/GetFile.php?ClassName=Education&amp;amp;FileIndex=1478085566&amp;amp;URL=/T_Education/1478085566_0.pdf" title="دانلود فایل"&gt;دانلود فایل&lt;/a&gt;</t>
  </si>
  <si>
    <t>معماری کامپیوتر</t>
  </si>
  <si>
    <t>1378/06/28</t>
  </si>
  <si>
    <t>&lt;a href="http://hes.msrt.ir/GetFile.php?ClassName=Education&amp;amp;FileIndex=Educ_1068&amp;amp;URL=/T_Education/Educ_1068_0.pdf" title="دانلود فایل"&gt;دانلود فایل&lt;/a&gt;</t>
  </si>
  <si>
    <t>معماری کشتی گرایش سازه کشتی</t>
  </si>
  <si>
    <t>1376/04/08</t>
  </si>
  <si>
    <t>&lt;a href="http://hes.msrt.ir/GetFile.php?ClassName=Education&amp;amp;FileIndex=1465189671&amp;amp;URL=/T_Education/1465189671_0.pdf" title="دانلود فایل"&gt;دانلود فایل&lt;/a&gt;</t>
  </si>
  <si>
    <t>معماری کشتی گرایش هیدرومکانیک کشتی</t>
  </si>
  <si>
    <t>معماری گرایش مهندسی علوم ساختمان</t>
  </si>
  <si>
    <t>&lt;a href="http://hes.msrt.ir/GetFile.php?ClassName=Education&amp;amp;FileIndex=_1621071230&amp;amp;URL=/T_Education/_1621071230_1.pdf" title="دانلود فایل"&gt;دانلود فایل&lt;/a&gt;</t>
  </si>
  <si>
    <t>معماری- مرمت ابنیه</t>
  </si>
  <si>
    <t>&lt;a href="http://hes.msrt.ir/GetFile.php?ClassName=Education&amp;amp;FileIndex=peyvaste.Ar.07&amp;amp;URL=/T_Education/peyvaste.Ar.07_0.pdf" title="دانلود فایل"&gt;دانلود فایل&lt;/a&gt;</t>
  </si>
  <si>
    <t>منطق</t>
  </si>
  <si>
    <t>1393/10/28</t>
  </si>
  <si>
    <t>&lt;a href="http://hes.msrt.ir/GetFile.php?ClassName=Education&amp;amp;FileIndex=Educ_6331&amp;amp;URL=/T_Education/Educ_6331_0.pdf" title="دانلود فایل"&gt;دانلود فایل&lt;/a&gt;</t>
  </si>
  <si>
    <t>&lt;a href="http://hes.msrt.ir/GetFile.php?ClassName=Education&amp;amp;FileIndex=Educ_13100&amp;amp;URL=/T_Education/Educ_13100_0.pdf" title="دانلود فایل"&gt;دانلود فایل&lt;/a&gt;</t>
  </si>
  <si>
    <t>منطق با رویکرد فلسفی</t>
  </si>
  <si>
    <t>&lt;a href="http://hes.msrt.ir/GetFile.php?ClassName=Education&amp;amp;FileIndex=1465807065&amp;amp;URL=/T_Education/1465807065_0.pdf" title="دانلود فایل"&gt;دانلود فایل&lt;/a&gt;</t>
  </si>
  <si>
    <t>منطق فهم دین</t>
  </si>
  <si>
    <t>&lt;a href="http://hes.msrt.ir/GetFile.php?ClassName=Education&amp;amp;FileIndex=Educ_6219&amp;amp;URL=/T_Education/Educ_6219_0.pdf" title="دانلود فایل"&gt;دانلود فایل&lt;/a&gt;</t>
  </si>
  <si>
    <t>مهدسی زلزله</t>
  </si>
  <si>
    <t>1378/08/23</t>
  </si>
  <si>
    <t>&lt;a href="http://hes.msrt.ir/GetFile.php?ClassName=Education&amp;amp;FileIndex=Educ_1071&amp;amp;URL=/T_Education/Educ_1071_0.pdf" title="دانلود فایل"&gt;دانلود فایل&lt;/a&gt;</t>
  </si>
  <si>
    <t>مهماندار هوایی</t>
  </si>
  <si>
    <t>&lt;a href="http://hes.msrt.ir/GetFile.php?ClassName=Education&amp;amp;FileIndex=Educ_6143&amp;amp;URL=/T_Education/Educ_6143_0.pdf" title="دانلود فایل"&gt;دانلود فایل&lt;/a&gt;</t>
  </si>
  <si>
    <t>مهندسی  ایمنی و حفاظت راه‌آهن شهری و بین شهری</t>
  </si>
  <si>
    <t>&lt;a href="http://hes.msrt.ir/GetFile.php?ClassName=Education&amp;amp;FileIndex=Kterm.In.40&amp;amp;URL=/T_Education/Kterm.In.40_0.pdf" title="دانلود فایل"&gt;دانلود فایل&lt;/a&gt;</t>
  </si>
  <si>
    <t>مهندسی  حرفه ای کنترل</t>
  </si>
  <si>
    <t>1399/10/30</t>
  </si>
  <si>
    <t>&lt;a href="http://hes.msrt.ir/GetFile.php?ClassName=Education&amp;amp;FileIndex=_1621601820&amp;amp;URL=/T_Education/_1621601820_1.pdf" title="دانلود فایل"&gt;دانلود فایل&lt;/a&gt;</t>
  </si>
  <si>
    <t>مهندسی  ریخته گری</t>
  </si>
  <si>
    <t>1365/02/13</t>
  </si>
  <si>
    <t>&lt;a href="http://hes.msrt.ir/GetFile.php?ClassName=Education&amp;amp;FileIndex=Educ_1313&amp;amp;URL=/T_Education/Educ_1313_0.pdf" title="دانلود فایل"&gt;دانلود فایل&lt;/a&gt;</t>
  </si>
  <si>
    <t>مهندسی  سازه‌های زیر زمینی مترو و راه‌آهن</t>
  </si>
  <si>
    <t>&lt;a href="http://hes.msrt.ir/GetFile.php?ClassName=Education&amp;amp;FileIndex=Kterm.In.34&amp;amp;URL=/T_Education/Kterm.In.34_0.pdf" title="دانلود فایل"&gt;دانلود فایل&lt;/a&gt;</t>
  </si>
  <si>
    <t>مهندسی  شکل دادن فلزات</t>
  </si>
  <si>
    <t>&lt;a href="http://hes.msrt.ir/GetFile.php?ClassName=Education&amp;amp;FileIndex=Educ_1314&amp;amp;URL=/T_Education/Educ_1314_0.pdf" title="دانلود فایل"&gt;دانلود فایل&lt;/a&gt;</t>
  </si>
  <si>
    <t>مهندسی  فناوری اطلاعات رسانه</t>
  </si>
  <si>
    <t>&lt;a href="http://hes.msrt.ir/GetFile.php?ClassName=Education&amp;amp;FileIndex=Kterm.In.59&amp;amp;URL=/T_Education/Kterm.In.59_0.pdf" title="دانلود فایل"&gt;دانلود فایل&lt;/a&gt;</t>
  </si>
  <si>
    <t>مهندسی آب</t>
  </si>
  <si>
    <t>&lt;a href="http://hes.msrt.ir/GetFile.php?ClassName=Education&amp;amp;FileIndex=Educ_1078&amp;amp;URL=/T_Education/Educ_1078_0.pdf" title="دانلود فایل"&gt;دانلود فایل&lt;/a&gt;</t>
  </si>
  <si>
    <t>مهندسی آب و خاک</t>
  </si>
  <si>
    <t>&lt;a href="http://hes.msrt.ir/GetFile.php?ClassName=Education&amp;amp;FileIndex=1502351284&amp;amp;URL=/T_Education/1502351284_0.pdf" title="دانلود فایل"&gt;دانلود فایل&lt;/a&gt;</t>
  </si>
  <si>
    <t>مهندسی آب و فاضلاب</t>
  </si>
  <si>
    <t>&lt;a href="http://hes.msrt.ir/GetFile.php?ClassName=Education&amp;amp;FileIndex=Educ_1072&amp;amp;URL=/T_Education/Educ_1072_0.pdf" title="دانلود فایل"&gt;دانلود فایل&lt;/a&gt;</t>
  </si>
  <si>
    <t>مهندسی آبیاری</t>
  </si>
  <si>
    <t>&lt;a href="http://hes.msrt.ir/GetFile.php?ClassName=Education&amp;amp;FileIndex=Educ_3285&amp;amp;URL=/T_Education/Educ_3285_0.pdf" title="دانلود فایل"&gt;دانلود فایل&lt;/a&gt;</t>
  </si>
  <si>
    <t>مهندسی آینده پژوهی</t>
  </si>
  <si>
    <t>&lt;a href="http://hes.msrt.ir/GetFile.php?ClassName=Education&amp;amp;FileIndex=Educ_1079&amp;amp;URL=/T_Education/Educ_1079_0.pdf" title="دانلود فایل"&gt;دانلود فایل&lt;/a&gt;</t>
  </si>
  <si>
    <t>مهندسی ابزار دقیق و اتوماسیون صنایع نفت</t>
  </si>
  <si>
    <t>&lt;a href="http://hes.msrt.ir/GetFile.php?ClassName=Education&amp;amp;FileIndex=Educ_1073&amp;amp;URL=/T_Education/Educ_1073_0.pdf" title="دانلود فایل"&gt;دانلود فایل&lt;/a&gt;</t>
  </si>
  <si>
    <t>مهندسی اجرایی عمران</t>
  </si>
  <si>
    <t>1390/06/19</t>
  </si>
  <si>
    <t>&lt;a href="http://hes.msrt.ir/GetFile.php?ClassName=Education&amp;amp;FileIndex=Educ_1255&amp;amp;URL=/T_Education/Educ_1255_0.pdf" title="دانلود فایل"&gt;دانلود فایل&lt;/a&gt;</t>
  </si>
  <si>
    <t>مهندسی استخراج معدن</t>
  </si>
  <si>
    <t>&lt;a href="http://hes.msrt.ir/GetFile.php?ClassName=Education&amp;amp;FileIndex=Educ_1256&amp;amp;URL=/T_Education/Educ_1256_0.pdf" title="دانلود فایل"&gt;دانلود فایل&lt;/a&gt;</t>
  </si>
  <si>
    <t>&lt;a href="http://hes.msrt.ir/GetFile.php?ClassName=Education&amp;amp;FileIndex=Educ_1074&amp;amp;URL=/T_Education/Educ_1074_0.pdf" title="دانلود فایل"&gt;دانلود فایل&lt;/a&gt;</t>
  </si>
  <si>
    <t>مهندسی اقتصاد کشاورزی</t>
  </si>
  <si>
    <t>&lt;a href="http://hes.msrt.ir/GetFile.php?ClassName=Education&amp;amp;FileIndex=_1628403242&amp;amp;URL=/T_Education/_1628403242_1.pdf" title="دانلود فایل"&gt;دانلود فایل&lt;/a&gt;</t>
  </si>
  <si>
    <t>&lt;a href="http://hes.msrt.ir/GetFile.php?ClassName=Education&amp;amp;FileIndex=_1654066900&amp;amp;URL=/T_Education/_1654066900_1.pdf" title="دانلود فایل"&gt;دانلود فایل&lt;/a&gt;</t>
  </si>
  <si>
    <t>مهندسی اقتصاد کشاورزی گرایش اقتصاد تولید و مدیریت واحدهای کشاورزی</t>
  </si>
  <si>
    <t>&lt;a href="http://hes.msrt.ir/GetFile.php?ClassName=Education&amp;amp;FileIndex=Educ_3107&amp;amp;URL=/T_Education/Educ_3107_0.pdf" title="دانلود فایل"&gt;دانلود فایل&lt;/a&gt;</t>
  </si>
  <si>
    <t>مهندسی اقتصاد کشاورزی گرایش اقتصاد منابع طبیعی و محیط زیست</t>
  </si>
  <si>
    <t>&lt;a href="http://hes.msrt.ir/GetFile.php?ClassName=Education&amp;amp;FileIndex=Educ_3109&amp;amp;URL=/T_Education/Educ_3109_0.pdf" title="دانلود فایل"&gt;دانلود فایل&lt;/a&gt;</t>
  </si>
  <si>
    <t>مهندسی اقتصاد کشاورزی گرایش بازاریابی محصولات کشاورزی</t>
  </si>
  <si>
    <t>&lt;a href="http://hes.msrt.ir/GetFile.php?ClassName=Education&amp;amp;FileIndex=Educ_3108&amp;amp;URL=/T_Education/Educ_3108_0.pdf" title="دانلود فایل"&gt;دانلود فایل&lt;/a&gt;</t>
  </si>
  <si>
    <t>مهندسی اقتصاد کشاورزی گرایش سیاست و توسعه کشاورزی</t>
  </si>
  <si>
    <t>&lt;a href="http://hes.msrt.ir/GetFile.php?ClassName=Education&amp;amp;FileIndex=Educ_3106&amp;amp;URL=/T_Education/Educ_3106_0.pdf" title="دانلود فایل"&gt;دانلود فایل&lt;/a&gt;</t>
  </si>
  <si>
    <t>مهندسی اقتصاد کشاورزی-اقتصاد تولید و مدیریت واحد های کشاورزی</t>
  </si>
  <si>
    <t>&lt;a href="http://hes.msrt.ir/GetFile.php?ClassName=Education&amp;amp;FileIndex=1465713283&amp;amp;URL=/T_Education/1465713283_0.pdf" title="دانلود فایل"&gt;دانلود فایل&lt;/a&gt;</t>
  </si>
  <si>
    <t>مهندسی اقتصاد کشاورزی-اقتصاد منابع طبیعی و محیط زیست</t>
  </si>
  <si>
    <t>&lt;a href="http://hes.msrt.ir/GetFile.php?ClassName=Education&amp;amp;FileIndex=1465713470&amp;amp;URL=/T_Education/1465713470_0.pdf" title="دانلود فایل"&gt;دانلود فایل&lt;/a&gt;</t>
  </si>
  <si>
    <t>مهندسی اقتصاد کشاورزی-بازاریابی محصولات کشاورزی</t>
  </si>
  <si>
    <t>&lt;a href="http://hes.msrt.ir/GetFile.php?ClassName=Education&amp;amp;FileIndex=1465713386&amp;amp;URL=/T_Education/1465713386_0.pdf" title="دانلود فایل"&gt;دانلود فایل&lt;/a&gt;</t>
  </si>
  <si>
    <t>مهندسی اقتصاد کشاورزی-سیاست و توسعه کشاورزی</t>
  </si>
  <si>
    <t>&lt;a href="http://hes.msrt.ir/GetFile.php?ClassName=Education&amp;amp;FileIndex=1465713198&amp;amp;URL=/T_Education/1465713198_0.pdf" title="دانلود فایل"&gt;دانلود فایل&lt;/a&gt;</t>
  </si>
  <si>
    <t>مهندسی الکترو اپتیک گرایش اپتو الکترونیک</t>
  </si>
  <si>
    <t>&lt;a href="http://hes.msrt.ir/GetFile.php?ClassName=Education&amp;amp;FileIndex=1473247039&amp;amp;URL=/T_Education/1473247039_0.pdf" title="دانلود فایل"&gt;دانلود فایل&lt;/a&gt;</t>
  </si>
  <si>
    <t>مهندسی الکترو اپتیک گرایش اپتیک</t>
  </si>
  <si>
    <t>مهندسی الکترو اپتیک گرایش لیزر</t>
  </si>
  <si>
    <t>مهندسی الکترونیک هواپیمایی</t>
  </si>
  <si>
    <t>1394/08/30</t>
  </si>
  <si>
    <t>&lt;a href="http://hes.msrt.ir/GetFile.php?ClassName=Education&amp;amp;FileIndex=1534574118&amp;amp;URL=/T_Education/1534574118_1.pdf" title="دانلود فایل"&gt;دانلود فایل&lt;/a&gt;</t>
  </si>
  <si>
    <t>مهندسی امنیت فضای سایبری گرایش پدافند سایبری</t>
  </si>
  <si>
    <t>&lt;a href="http://hes.msrt.ir/GetFile.php?ClassName=Education&amp;amp;FileIndex=Educ_16015&amp;amp;URL=/T_Education/Educ_16015_0.pdf" title="دانلود فایل"&gt;دانلود فایل&lt;/a&gt;</t>
  </si>
  <si>
    <t>مهندسی امنیت فضای سایبری گرایش پی جویی سایبری</t>
  </si>
  <si>
    <t>مهندسی امنیت فضای سایبری گرایش پیشگیری سایبری</t>
  </si>
  <si>
    <t>مهندسی انرژی</t>
  </si>
  <si>
    <t>1391/11/01</t>
  </si>
  <si>
    <t>&lt;a href="http://hes.msrt.ir/GetFile.php?ClassName=Education&amp;amp;FileIndex=Educ_8080&amp;amp;URL=/T_Education/Educ_8080_0.pdf" title="دانلود فایل"&gt;دانلود فایل&lt;/a&gt;</t>
  </si>
  <si>
    <t>&lt;a href="http://hes.msrt.ir/GetFile.php?ClassName=Education&amp;amp;FileIndex=_1638860904&amp;amp;URL=/T_Education/_1638860904_1.pdf" title="دانلود فایل"&gt;دانلود فایل&lt;/a&gt;</t>
  </si>
  <si>
    <t>مهندسی انرژی های تجدید پذیر</t>
  </si>
  <si>
    <t>&lt;a href="http://hes.msrt.ir/GetFile.php?ClassName=Education&amp;amp;FileIndex=1465898149&amp;amp;URL=/T_Education/1465898149_0.pdf" title="دانلود فایل"&gt;دانلود فایل&lt;/a&gt;</t>
  </si>
  <si>
    <t>&lt;a href="http://hes.msrt.ir/GetFile.php?ClassName=Education&amp;amp;FileIndex=_1546157943&amp;amp;URL=/T_Education/_1546157943_1.pdf" title="دانلود فایل"&gt;دانلود فایل&lt;/a&gt;</t>
  </si>
  <si>
    <t>&lt;a href="http://hes.msrt.ir/GetFile.php?ClassName=Education&amp;amp;FileIndex=_1666258726&amp;amp;URL=/T_Education/_1666258726_1.pdf" title="دانلود فایل"&gt;دانلود فایل&lt;/a&gt;</t>
  </si>
  <si>
    <t>مهندسی اویونیک</t>
  </si>
  <si>
    <t>&lt;a href="http://hes.msrt.ir/GetFile.php?ClassName=Education&amp;amp;FileIndex=_1601203632&amp;amp;URL=/T_Education/_1601203632_1.pdf" title="دانلود فایل"&gt;دانلود فایل&lt;/a&gt;</t>
  </si>
  <si>
    <t>&lt;a href="http://hes.msrt.ir/GetFile.php?ClassName=Education&amp;amp;FileIndex=Kterm.In.57&amp;amp;URL=/T_Education/Kterm.In.57_0.pdf" title="دانلود فایل"&gt;دانلود فایل&lt;/a&gt;</t>
  </si>
  <si>
    <t>مهندسی اپتیک و لیزر</t>
  </si>
  <si>
    <t>1399/05/06</t>
  </si>
  <si>
    <t>&lt;a href="http://hes.msrt.ir/GetFile.php?ClassName=Education&amp;amp;FileIndex=_1599028971&amp;amp;URL=/T_Education/_1599028971_1.pdf" title="دانلود فایل"&gt;دانلود فایل&lt;/a&gt;</t>
  </si>
  <si>
    <t>&lt;a href="http://hes.msrt.ir/GetFile.php?ClassName=Education&amp;amp;FileIndex=Educ_1254&amp;amp;URL=/T_Education/Educ_1254_0.pdf" title="دانلود فایل"&gt;دانلود فایل&lt;/a&gt;</t>
  </si>
  <si>
    <t>مهندسی اکتشاف معدن</t>
  </si>
  <si>
    <t>&lt;a href="http://hes.msrt.ir/GetFile.php?ClassName=Education&amp;amp;FileIndex=Educ_1257&amp;amp;URL=/T_Education/Educ_1257_0.pdf" title="دانلود فایل"&gt;دانلود فایل&lt;/a&gt;</t>
  </si>
  <si>
    <t>&lt;a href="http://hes.msrt.ir/GetFile.php?ClassName=Education&amp;amp;FileIndex=Educ_1075&amp;amp;URL=/T_Education/Educ_1075_0.pdf" title="دانلود فایل"&gt;دانلود فایل&lt;/a&gt;</t>
  </si>
  <si>
    <t>مهندسی اکتشاف نفت</t>
  </si>
  <si>
    <t>&lt;a href="http://hes.msrt.ir/GetFile.php?ClassName=Education&amp;amp;FileIndex=Educ_8037&amp;amp;URL=/T_Education/Educ_8037_0.pdf" title="دانلود فایل"&gt;دانلود فایل&lt;/a&gt;</t>
  </si>
  <si>
    <t>&lt;a href="http://hes.msrt.ir/GetFile.php?ClassName=Education&amp;amp;FileIndex=Educ_8079&amp;amp;URL=/T_Education/Educ_8079_0.pdf" title="دانلود فایل"&gt;دانلود فایل&lt;/a&gt;</t>
  </si>
  <si>
    <t>مهندسی ایمنی ، بهداشت و محیط زیست</t>
  </si>
  <si>
    <t>&lt;a href="http://hes.msrt.ir/GetFile.php?ClassName=Education&amp;amp;FileIndex=1527669879&amp;amp;URL=/T_Education/1527669879_1.pdf" title="دانلود فایل"&gt;دانلود فایل&lt;/a&gt;</t>
  </si>
  <si>
    <t>مهندسی ایمنی در راه آهن</t>
  </si>
  <si>
    <t>1396/10/01</t>
  </si>
  <si>
    <t>&lt;a href="http://hes.msrt.ir/GetFile.php?ClassName=Education&amp;amp;FileIndex=1529840818&amp;amp;URL=/T_Education/1529840818_1.pdf" title="دانلود فایل"&gt;دانلود فایل&lt;/a&gt;</t>
  </si>
  <si>
    <t>&lt;a href="http://hes.msrt.ir/GetFile.php?ClassName=Education&amp;amp;FileIndex=Educ_1077&amp;amp;URL=/T_Education/Educ_1077_0.pdf" title="دانلود فایل"&gt;دانلود فایل&lt;/a&gt;</t>
  </si>
  <si>
    <t>مهندسی ایمنی راه و ترابری</t>
  </si>
  <si>
    <t>&lt;a href="http://hes.msrt.ir/GetFile.php?ClassName=Education&amp;amp;FileIndex=1516265265&amp;amp;URL=/T_Education/1516265265_0.pdf" title="دانلود فایل"&gt;دانلود فایل&lt;/a&gt;</t>
  </si>
  <si>
    <t>مهندسی ایمنی صنعتی</t>
  </si>
  <si>
    <t>1396/11/08</t>
  </si>
  <si>
    <t>&lt;a href="http://hes.msrt.ir/GetFile.php?ClassName=Education&amp;amp;FileIndex=1517135827&amp;amp;URL=/T_Education/1517135827_0.pdf" title="دانلود فایل"&gt;دانلود فایل&lt;/a&gt;</t>
  </si>
  <si>
    <t>مهندسی ایمنی و اقدامات تامینی</t>
  </si>
  <si>
    <t>&lt;a href="http://hes.msrt.ir/GetFile.php?ClassName=Education&amp;amp;FileIndex=_1575180782&amp;amp;URL=/T_Education/_1575180782_1.pdf" title="دانلود فایل"&gt;دانلود فایل&lt;/a&gt;</t>
  </si>
  <si>
    <t>مهندسی ایمنی، بهداشت و محیط زیست (HSE)</t>
  </si>
  <si>
    <t>&lt;a href="http://hes.msrt.ir/GetFile.php?ClassName=Education&amp;amp;FileIndex=_1544613042&amp;amp;URL=/T_Education/_1544613042_1.pdf" title="دانلود فایل"&gt;دانلود فایل&lt;/a&gt;</t>
  </si>
  <si>
    <t>مهندسی بازرسی فنی</t>
  </si>
  <si>
    <t>&lt;a href="http://hes.msrt.ir/GetFile.php?ClassName=Education&amp;amp;FileIndex=Educ_1080&amp;amp;URL=/T_Education/Educ_1080_0.pdf" title="دانلود فایل"&gt;دانلود فایل&lt;/a&gt;</t>
  </si>
  <si>
    <t>1398/09/13</t>
  </si>
  <si>
    <t>&lt;a href="http://hes.msrt.ir/GetFile.php?ClassName=Education&amp;amp;FileIndex=_1640427920&amp;amp;URL=/T_Education/_1640427920_1.pdf" title="دانلود فایل"&gt;دانلود فایل&lt;/a&gt;</t>
  </si>
  <si>
    <t>&lt;a href="http://hes.msrt.ir/GetFile.php?ClassName=Education&amp;amp;FileIndex=1493627941&amp;amp;URL=/T_Education/1493627941_0.pdf" title="دانلود فایل"&gt;دانلود فایل&lt;/a&gt;</t>
  </si>
  <si>
    <t>&lt;a href="http://hes.msrt.ir/GetFile.php?ClassName=Education&amp;amp;FileIndex=_1661931488&amp;amp;URL=/T_Education/_1661931488_1.pdf" title="دانلود فایل"&gt;دانلود فایل&lt;/a&gt;</t>
  </si>
  <si>
    <t>&lt;a href="http://hes.msrt.ir/GetFile.php?ClassName=Education&amp;amp;FileIndex=1468228395&amp;amp;URL=/T_Education/1468228395_0.pdf" title="دانلود فایل"&gt;دانلود فایل&lt;/a&gt;</t>
  </si>
  <si>
    <t>1373/11/23</t>
  </si>
  <si>
    <t>&lt;a href="http://hes.msrt.ir/GetFile.php?ClassName=Education&amp;amp;FileIndex=1465276387&amp;amp;URL=/T_Education/1465276387_0.pdf" title="دانلود فایل"&gt;دانلود فایل&lt;/a&gt;</t>
  </si>
  <si>
    <t>1399/10/13</t>
  </si>
  <si>
    <t>&lt;a href="http://hes.msrt.ir/GetFile.php?ClassName=Education&amp;amp;FileIndex=_1613292734&amp;amp;URL=/T_Education/_1613292734_1.pdf" title="دانلود فایل"&gt;دانلود فایل&lt;/a&gt;</t>
  </si>
  <si>
    <t>مهندسی برق - الکترونیک</t>
  </si>
  <si>
    <t>&lt;a href="http://hes.msrt.ir/GetFile.php?ClassName=Education&amp;amp;FileIndex=Educ_1040&amp;amp;URL=/T_Education/Educ_1040_0.pdf" title="دانلود فایل"&gt;دانلود فایل&lt;/a&gt;</t>
  </si>
  <si>
    <t>مهندسی برق - قدرت</t>
  </si>
  <si>
    <t>&lt;a href="http://hes.msrt.ir/GetFile.php?ClassName=Education&amp;amp;FileIndex=Educ_1084&amp;amp;URL=/T_Education/Educ_1084_0.pdf" title="دانلود فایل"&gt;دانلود فایل&lt;/a&gt;</t>
  </si>
  <si>
    <t>مهندسی برق قدرت گرایش الکترونیک قدرت</t>
  </si>
  <si>
    <t>1384/09/29</t>
  </si>
  <si>
    <t>&lt;a href="http://hes.msrt.ir/GetFile.php?ClassName=Education&amp;amp;FileIndex=Educ_1082&amp;amp;URL=/T_Education/Educ_1082_0.pdf" title="دانلود فایل"&gt;دانلود فایل&lt;/a&gt;</t>
  </si>
  <si>
    <t>مهندسی برق قدرت گرایش تکنولوژی فشار قوی</t>
  </si>
  <si>
    <t>مهندسی برق قدرت گرایش سیستم های قدرت</t>
  </si>
  <si>
    <t>مهندسی برق قدرت گرایش ماشینهای الکتریکی</t>
  </si>
  <si>
    <t>مهندسی برق گرایش افزاره های میکرو و نانوالکترونیک</t>
  </si>
  <si>
    <t>&lt;a href="http://hes.msrt.ir/GetFile.php?ClassName=Education&amp;amp;FileIndex=1466233523&amp;amp;URL=/T_Education/1466233523_0.pdf" title="دانلود فایل"&gt;دانلود فایل&lt;/a&gt;</t>
  </si>
  <si>
    <t>مهندسی برق گرایش الکترو آکوستیک</t>
  </si>
  <si>
    <t>&lt;a href="http://hes.msrt.ir/GetFile.php?ClassName=Education&amp;amp;FileIndex=1528023975&amp;amp;URL=/T_Education/1528023975_1.pdf" title="دانلود فایل"&gt;دانلود فایل&lt;/a&gt;</t>
  </si>
  <si>
    <t>مهندسی برق گرایش الکترونیک</t>
  </si>
  <si>
    <t>&lt;a href="http://hes.msrt.ir/GetFile.php?ClassName=Education&amp;amp;FileIndex=1466232859&amp;amp;URL=/T_Education/1466232859_0.pdf" title="دانلود فایل"&gt;دانلود فایل&lt;/a&gt;</t>
  </si>
  <si>
    <t>&lt;a href="http://hes.msrt.ir/GetFile.php?ClassName=Education&amp;amp;FileIndex=Educ_1261&amp;amp;URL=/T_Education/Educ_1261_0.pdf" title="دانلود فایل"&gt;دانلود فایل&lt;/a&gt;</t>
  </si>
  <si>
    <t>مهندسی برق گرایش الکترونیک قدرت و ماشینهای الکتریکی</t>
  </si>
  <si>
    <t>&lt;a href="http://hes.msrt.ir/GetFile.php?ClassName=Education&amp;amp;FileIndex=1466233869&amp;amp;URL=/T_Education/1466233869_0.pdf" title="دانلود فایل"&gt;دانلود فایل&lt;/a&gt;</t>
  </si>
  <si>
    <t>مهندسی برق گرایش برنامه ریزی و مدیریت سیستم های انرژی الکتریکی</t>
  </si>
  <si>
    <t>&lt;a href="http://hes.msrt.ir/GetFile.php?ClassName=Education&amp;amp;FileIndex=1466234154&amp;amp;URL=/T_Education/1466234154_0.pdf" title="دانلود فایل"&gt;دانلود فایل&lt;/a&gt;</t>
  </si>
  <si>
    <t>مهندسی برق گرایش جنگ الکترونیک</t>
  </si>
  <si>
    <t>&lt;a href="http://hes.msrt.ir/GetFile.php?ClassName=Education&amp;amp;FileIndex=1477211459&amp;amp;URL=/T_Education/1477211459_0.pdf" title="دانلود فایل"&gt;دانلود فایل&lt;/a&gt;</t>
  </si>
  <si>
    <t>مهندسی برق گرایش رادار</t>
  </si>
  <si>
    <t>&lt;a href="http://hes.msrt.ir/GetFile.php?ClassName=Education&amp;amp;FileIndex=_1612604356&amp;amp;URL=/T_Education/_1612604356_1.pdf" title="دانلود فایل"&gt;دانلود فایل&lt;/a&gt;</t>
  </si>
  <si>
    <t>مهندسی برق گرایش سامانه های برقی حمل و نقل</t>
  </si>
  <si>
    <t>&lt;a href="http://hes.msrt.ir/GetFile.php?ClassName=Education&amp;amp;FileIndex=1466234240&amp;amp;URL=/T_Education/1466234240_0.pdf" title="دانلود فایل"&gt;دانلود فایل&lt;/a&gt;</t>
  </si>
  <si>
    <t>مهندسی برق گرایش سیستم های هدایت و کنترل</t>
  </si>
  <si>
    <t>&lt;a href="http://hes.msrt.ir/GetFile.php?ClassName=Education&amp;amp;FileIndex=1501490864&amp;amp;URL=/T_Education/1501490864_0.pdf" title="دانلود فایل"&gt;دانلود فایل&lt;/a&gt;</t>
  </si>
  <si>
    <t>مهندسی برق گرایش سیستمهای الکترونیک دیجیتال</t>
  </si>
  <si>
    <t>&lt;a href="http://hes.msrt.ir/GetFile.php?ClassName=Education&amp;amp;FileIndex=1466233634&amp;amp;URL=/T_Education/1466233634_0.pdf" title="دانلود فایل"&gt;دانلود فایل&lt;/a&gt;</t>
  </si>
  <si>
    <t>مهندسی برق گرایش سیستمهای قدرت</t>
  </si>
  <si>
    <t>&lt;a href="http://hes.msrt.ir/GetFile.php?ClassName=Education&amp;amp;FileIndex=1466233751&amp;amp;URL=/T_Education/1466233751_0.pdf" title="دانلود فایل"&gt;دانلود فایل&lt;/a&gt;</t>
  </si>
  <si>
    <t>مهندسی برق گرایش شبکه های مخابراتی</t>
  </si>
  <si>
    <t>&lt;a href="http://hes.msrt.ir/GetFile.php?ClassName=Education&amp;amp;FileIndex=1466234926&amp;amp;URL=/T_Education/1466234926_0.pdf" title="دانلود فایل"&gt;دانلود فایل&lt;/a&gt;</t>
  </si>
  <si>
    <t>مهندسی برق گرایش قدرت</t>
  </si>
  <si>
    <t>&lt;a href="http://hes.msrt.ir/GetFile.php?ClassName=Education&amp;amp;FileIndex=Educ_1263&amp;amp;URL=/T_Education/Educ_1263_0.pdf" title="دانلود فایل"&gt;دانلود فایل&lt;/a&gt;</t>
  </si>
  <si>
    <t>&lt;a href="http://hes.msrt.ir/GetFile.php?ClassName=Education&amp;amp;FileIndex=1466233027&amp;amp;URL=/T_Education/1466233027_0.pdf" title="دانلود فایل"&gt;دانلود فایل&lt;/a&gt;</t>
  </si>
  <si>
    <t>مهندسی برق گرایش مخابرات</t>
  </si>
  <si>
    <t>&lt;a href="http://hes.msrt.ir/GetFile.php?ClassName=Education&amp;amp;FileIndex=1466233094&amp;amp;URL=/T_Education/1466233094_0.pdf" title="دانلود فایل"&gt;دانلود فایل&lt;/a&gt;</t>
  </si>
  <si>
    <t>&lt;a href="http://hes.msrt.ir/GetFile.php?ClassName=Education&amp;amp;FileIndex=Educ_1262&amp;amp;URL=/T_Education/Educ_1262_0.pdf" title="دانلود فایل"&gt;دانلود فایل&lt;/a&gt;</t>
  </si>
  <si>
    <t>مهندسی برق گرایش مخابرات امن و رمزنگاری</t>
  </si>
  <si>
    <t>&lt;a href="http://hes.msrt.ir/GetFile.php?ClassName=Education&amp;amp;FileIndex=1466234843&amp;amp;URL=/T_Education/1466234843_0.pdf" title="دانلود فایل"&gt;دانلود فایل&lt;/a&gt;</t>
  </si>
  <si>
    <t>مهندسی برق گرایش مخابرات سیستم</t>
  </si>
  <si>
    <t>&lt;a href="http://hes.msrt.ir/GetFile.php?ClassName=Education&amp;amp;FileIndex=_1646735045&amp;amp;URL=/T_Education/_1646735045_1.pdf" title="دانلود فایل"&gt;دانلود فایل&lt;/a&gt;</t>
  </si>
  <si>
    <t>&lt;a href="http://hes.msrt.ir/GetFile.php?ClassName=Education&amp;amp;FileIndex=1466234760&amp;amp;URL=/T_Education/1466234760_0.pdf" title="دانلود فایل"&gt;دانلود فایل&lt;/a&gt;</t>
  </si>
  <si>
    <t>مهندسی برق گرایش مخابرات میدان و موج</t>
  </si>
  <si>
    <t>&lt;a href="http://hes.msrt.ir/GetFile.php?ClassName=Education&amp;amp;FileIndex=1466234406&amp;amp;URL=/T_Education/1466234406_0.pdf" title="دانلود فایل"&gt;دانلود فایل&lt;/a&gt;</t>
  </si>
  <si>
    <t>مهندسی برق گرایش مخابرات نوری</t>
  </si>
  <si>
    <t>&lt;a href="http://hes.msrt.ir/GetFile.php?ClassName=Education&amp;amp;FileIndex=1466234671&amp;amp;URL=/T_Education/1466234671_0.pdf" title="دانلود فایل"&gt;دانلود فایل&lt;/a&gt;</t>
  </si>
  <si>
    <t>&lt;a href="http://hes.msrt.ir/GetFile.php?ClassName=Education&amp;amp;FileIndex=Educ_1042&amp;amp;URL=/T_Education/Educ_1042_0.pdf" title="دانلود فایل"&gt;دانلود فایل&lt;/a&gt;</t>
  </si>
  <si>
    <t>مهندسی برق گرایش مدارهای مجتمع الکترونیک</t>
  </si>
  <si>
    <t>&lt;a href="http://hes.msrt.ir/GetFile.php?ClassName=Education&amp;amp;FileIndex=1466233401&amp;amp;URL=/T_Education/1466233401_0.pdf" title="دانلود فایل"&gt;دانلود فایل&lt;/a&gt;</t>
  </si>
  <si>
    <t>مهندسی برق گرایش مهندسی پزشکی بیوالکتریک</t>
  </si>
  <si>
    <t>&lt;a href="http://hes.msrt.ir/GetFile.php?ClassName=Education&amp;amp;FileIndex=Educ_1264&amp;amp;URL=/T_Education/Educ_1264_0.pdf" title="دانلود فایل"&gt;دانلود فایل&lt;/a&gt;</t>
  </si>
  <si>
    <t>مهندسی برق گرایش کنترل</t>
  </si>
  <si>
    <t>&lt;a href="http://hes.msrt.ir/GetFile.php?ClassName=Education&amp;amp;FileIndex=1466232962&amp;amp;URL=/T_Education/1466232962_0.pdf" title="دانلود فایل"&gt;دانلود فایل&lt;/a&gt;</t>
  </si>
  <si>
    <t>&lt;a href="http://hes.msrt.ir/GetFile.php?ClassName=Education&amp;amp;FileIndex=1466234314&amp;amp;URL=/T_Education/1466234314_0.pdf" title="دانلود فایل"&gt;دانلود فایل&lt;/a&gt;</t>
  </si>
  <si>
    <t>مهندسی بسته بندی (گرایش کشاورزی)</t>
  </si>
  <si>
    <t>&lt;a href="http://hes.msrt.ir/GetFile.php?ClassName=Education&amp;amp;FileIndex=Kpeyvaste.Ag.01&amp;amp;URL=/T_Education/Kpeyvaste.Ag.01_0.pdf" title="دانلود فایل"&gt;دانلود فایل&lt;/a&gt;</t>
  </si>
  <si>
    <t>مهندسی بهره برداری راه آهن</t>
  </si>
  <si>
    <t>&lt;a href="http://hes.msrt.ir/GetFile.php?ClassName=Education&amp;amp;FileIndex=Educ_1265&amp;amp;URL=/T_Education/Educ_1265_0.pdf" title="دانلود فایل"&gt;دانلود فایل&lt;/a&gt;</t>
  </si>
  <si>
    <t>مهندسی بیوشیمی</t>
  </si>
  <si>
    <t>&lt;a href="http://hes.msrt.ir/GetFile.php?ClassName=Education&amp;amp;FileIndex=1466401789&amp;amp;URL=/T_Education/1466401789_0.pdf" title="دانلود فایل"&gt;دانلود فایل&lt;/a&gt;</t>
  </si>
  <si>
    <t>مهندسی ترافیک هوایی</t>
  </si>
  <si>
    <t>&lt;a href="http://hes.msrt.ir/GetFile.php?ClassName=Education&amp;amp;FileIndex=1496904239&amp;amp;URL=/T_Education/1496904239_0.pdf" title="دانلود فایل"&gt;دانلود فایل&lt;/a&gt;</t>
  </si>
  <si>
    <t>&lt;a href="http://hes.msrt.ir/GetFile.php?ClassName=Education&amp;amp;FileIndex=1465708691&amp;amp;URL=/T_Education/1465708691_0.pdf" title="دانلود فایل"&gt;دانلود فایل&lt;/a&gt;</t>
  </si>
  <si>
    <t>&lt;a href="http://hes.msrt.ir/GetFile.php?ClassName=Education&amp;amp;FileIndex=Educ_1272&amp;amp;URL=/T_Education/Educ_1272_0.pdf" title="دانلود فایل"&gt;دانلود فایل&lt;/a&gt;</t>
  </si>
  <si>
    <t>مهندسی ترویج و آموزش کشاورزی پایدار</t>
  </si>
  <si>
    <t>&lt;a href="http://hes.msrt.ir/GetFile.php?ClassName=Education&amp;amp;FileIndex=_1628405214&amp;amp;URL=/T_Education/_1628405214_1.pdf" title="دانلود فایل"&gt;دانلود فایل&lt;/a&gt;</t>
  </si>
  <si>
    <t>&lt;a href="http://hes.msrt.ir/GetFile.php?ClassName=Education&amp;amp;FileIndex=_1539767957&amp;amp;URL=/T_Education/_1539767957_1.pdf" title="دانلود فایل"&gt;دانلود فایل&lt;/a&gt;</t>
  </si>
  <si>
    <t>مهندسی تعمیر ونگهداری هواپیما</t>
  </si>
  <si>
    <t>&lt;a href="http://hes.msrt.ir/GetFile.php?ClassName=Education&amp;amp;FileIndex=Educ_1273&amp;amp;URL=/T_Education/Educ_1273_0.pdf" title="دانلود فایل"&gt;دانلود فایل&lt;/a&gt;</t>
  </si>
  <si>
    <t>مهندسی تولید آهن و فولاد</t>
  </si>
  <si>
    <t>&lt;a href="http://hes.msrt.ir/GetFile.php?ClassName=Education&amp;amp;FileIndex=Educ_1312&amp;amp;URL=/T_Education/Educ_1312_0.pdf" title="دانلود فایل"&gt;دانلود فایل&lt;/a&gt;</t>
  </si>
  <si>
    <t>مهندسی تولید و ژنتیک گیاهی</t>
  </si>
  <si>
    <t>&lt;a href="http://hes.msrt.ir/GetFile.php?ClassName=Education&amp;amp;FileIndex=1489309632&amp;amp;URL=/T_Education/1489309632_0.pdf" title="دانلود فایل"&gt;دانلود فایل&lt;/a&gt;</t>
  </si>
  <si>
    <t>مهندسی تولیدات دامی</t>
  </si>
  <si>
    <t>&lt;a href="http://hes.msrt.ir/GetFile.php?ClassName=Education&amp;amp;FileIndex=Educ_3280&amp;amp;URL=/T_Education/Educ_3280_0.pdf" title="دانلود فایل"&gt;دانلود فایل&lt;/a&gt;</t>
  </si>
  <si>
    <t>مهندسی تولیدات گیاهی - گیاهان دارویی و معطر</t>
  </si>
  <si>
    <t>&lt;a href="http://hes.msrt.ir/GetFile.php?ClassName=Education&amp;amp;FileIndex=Educ_3215&amp;amp;URL=/T_Education/Educ_3215_0.pdf" title="دانلود فایل"&gt;دانلود فایل&lt;/a&gt;</t>
  </si>
  <si>
    <t>مهندسی تولیدات گیاهی گرایش اصلاح گیاهان باغبانی</t>
  </si>
  <si>
    <t>1383/07/07</t>
  </si>
  <si>
    <t>&lt;a href="http://hes.msrt.ir/GetFile.php?ClassName=Education&amp;amp;FileIndex=Educ_3111&amp;amp;URL=/T_Education/Educ_3111_0.pdf" title="دانلود فایل"&gt;دانلود فایل&lt;/a&gt;</t>
  </si>
  <si>
    <t>مهندسی تولیدات گیاهی گرایش باغبانی</t>
  </si>
  <si>
    <t>&lt;a href="http://hes.msrt.ir/GetFile.php?ClassName=Education&amp;amp;FileIndex=Educ_3283&amp;amp;URL=/T_Education/Educ_3283_0.pdf" title="دانلود فایل"&gt;دانلود فایل&lt;/a&gt;</t>
  </si>
  <si>
    <t>مهندسی تولیدات گیاهی گرایش تولید محصولات باغبانی</t>
  </si>
  <si>
    <t>&lt;a href="http://hes.msrt.ir/GetFile.php?ClassName=Education&amp;amp;FileIndex=Educ_3112&amp;amp;URL=/T_Education/Educ_3112_0.pdf" title="دانلود فایل"&gt;دانلود فایل&lt;/a&gt;</t>
  </si>
  <si>
    <t>مهندسی تولیدات گیاهی گرایش زراعت</t>
  </si>
  <si>
    <t>&lt;a href="http://hes.msrt.ir/GetFile.php?ClassName=Education&amp;amp;FileIndex=Educ_3282&amp;amp;URL=/T_Education/Educ_3282_0.pdf" title="دانلود فایل"&gt;دانلود فایل&lt;/a&gt;</t>
  </si>
  <si>
    <t>مهندسی تکنولوژی ICT- بهره برداری از سیستم های مخابراتی</t>
  </si>
  <si>
    <t>&lt;a href="http://hes.msrt.ir/GetFile.php?ClassName=Education&amp;amp;FileIndex=Kpod.In.34&amp;amp;URL=/T_Education/Kpod.In.34_0.pdf" title="دانلود فایل"&gt;دانلود فایل&lt;/a&gt;</t>
  </si>
  <si>
    <t>مهندسی تکنولوژی ICT- دیتا</t>
  </si>
  <si>
    <t>مهندسی تکنولوژی ICT- مخابرات سیار</t>
  </si>
  <si>
    <t>مهندسی تکنولوژی ICT- مخابرات نوری</t>
  </si>
  <si>
    <t>مهندسی تکنولوژی آب گرایش آبهای زیرزمینی</t>
  </si>
  <si>
    <t>&lt;a href="http://hes.msrt.ir/GetFile.php?ClassName=Education&amp;amp;FileIndex=1503202717&amp;amp;URL=/T_Education/1503202717_0.pdf" title="دانلود فایل"&gt;دانلود فایل&lt;/a&gt;</t>
  </si>
  <si>
    <t>مهندسی تکنولوژی آب گرایش آبهای سطحی</t>
  </si>
  <si>
    <t>&lt;a href="http://hes.msrt.ir/GetFile.php?ClassName=Education&amp;amp;FileIndex=Kterm.In.23&amp;amp;URL=/T_Education/Kterm.In.23_0.pdf" title="دانلود فایل"&gt;دانلود فایل&lt;/a&gt;</t>
  </si>
  <si>
    <t>مهندسی تکنولوژی آسانسور و بالابرها</t>
  </si>
  <si>
    <t>&lt;a href="http://hes.msrt.ir/GetFile.php?ClassName=Education&amp;amp;FileIndex=Kpod.In.36&amp;amp;URL=/T_Education/Kpod.In.36_0.pdf" title="دانلود فایل"&gt;دانلود فایل&lt;/a&gt;</t>
  </si>
  <si>
    <t>&lt;a href="http://hes.msrt.ir/GetFile.php?ClassName=Education&amp;amp;FileIndex=Kterm.In.71&amp;amp;URL=/T_Education/Kterm.In.71_0.pdf" title="دانلود فایل"&gt;دانلود فایل&lt;/a&gt;</t>
  </si>
  <si>
    <t>مهندسی تکنولوژی ارتباطات و فناوری اطلاعات ICT- بهره برداری از سیستم های مخابراتی</t>
  </si>
  <si>
    <t>&lt;a href="http://hes.msrt.ir/GetFile.php?ClassName=Education&amp;amp;FileIndex=Kterm.In.70&amp;amp;URL=/T_Education/Kterm.In.70_0.pdf" title="دانلود فایل"&gt;دانلود فایل&lt;/a&gt;</t>
  </si>
  <si>
    <t>مهندسی تکنولوژی ارتباطات و فناوری اطلاعات ICT- دیتا</t>
  </si>
  <si>
    <t>مهندسی تکنولوژی ارتباطات و فناوری اطلاعات ICT- مدیریت ICT</t>
  </si>
  <si>
    <t>مهندسی تکنولوژی ارتباطات و فناوری اطلاعاتICT  گرایش موج</t>
  </si>
  <si>
    <t>&lt;a href="http://hes.msrt.ir/GetFile.php?ClassName=Education&amp;amp;FileIndex=Kterm.In.48&amp;amp;URL=/T_Education/Kterm.In.48_0.pdf" title="دانلود فایل"&gt;دانلود فایل&lt;/a&gt;</t>
  </si>
  <si>
    <t>مهندسی تکنولوژی ارتباطات و فناوری اطلاعاتICT گرایش انتقال</t>
  </si>
  <si>
    <t>مهندسی تکنولوژی ارتباطات و فناوری اطلاعاتICT گرایش ترافیک و سیگنالینگ</t>
  </si>
  <si>
    <t>مهندسی تکنولوژی ارتباطات و فناوری اطلاعاتICT گرایش دیتا</t>
  </si>
  <si>
    <t>مهندسی تکنولوژی ارتباطات و فناوری اطلاعاتICT گرایش سوئیچ</t>
  </si>
  <si>
    <t>مهندسی تکنولوژی ارتباطات و فناوری اطلاعاتICT گرایش سیستم های تحت شبکه</t>
  </si>
  <si>
    <t>مهندسی تکنولوژی ارتباطات و فناوری اطلاعاتICT گرایش مخابرات سیار</t>
  </si>
  <si>
    <t>مهندسی تکنولوژی ارتباطات و فناوری اطلاعاتICT گرایش مخابرات نوری</t>
  </si>
  <si>
    <t>مهندسی تکنولوژی ارتباطات و فناوری اطلاعاتICT گرایش مدیریت ICT</t>
  </si>
  <si>
    <t>مهندسی تکنولوژی ارتباطات و فناوری اطلاعاتICT گرایش کاربردهای ICT</t>
  </si>
  <si>
    <t>مهندسی تکنولوژی استخراج معادن زیرزمینی</t>
  </si>
  <si>
    <t>&lt;a href="http://hes.msrt.ir/GetFile.php?ClassName=Education&amp;amp;FileIndex=Kterm.In.64&amp;amp;URL=/T_Education/Kterm.In.64_0.pdf" title="دانلود فایل"&gt;دانلود فایل&lt;/a&gt;</t>
  </si>
  <si>
    <t>مهندسی تکنولوژی الکترونیک</t>
  </si>
  <si>
    <t>&lt;a href="http://hes.msrt.ir/GetFile.php?ClassName=Education&amp;amp;FileIndex=1485668073&amp;amp;URL=/T_Education/1485668073_0.pdf" title="دانلود فایل"&gt;دانلود فایل&lt;/a&gt;</t>
  </si>
  <si>
    <t>&lt;a href="http://hes.msrt.ir/GetFile.php?ClassName=Education&amp;amp;FileIndex=_1587457638&amp;amp;URL=/T_Education/_1587457638_1.pdf" title="دانلود فایل"&gt;دانلود فایل&lt;/a&gt;</t>
  </si>
  <si>
    <t>مهندسی تکنولوژی برق - قدرت</t>
  </si>
  <si>
    <t>&lt;a href="http://hes.msrt.ir/GetFile.php?ClassName=Education&amp;amp;FileIndex=Educ_1274&amp;amp;URL=/T_Education/Educ_1274_0.pdf" title="دانلود فایل"&gt;دانلود فایل&lt;/a&gt;</t>
  </si>
  <si>
    <t>مهندسی تکنولوژی برق گرایش شبکه‌های انتقال و توزیع</t>
  </si>
  <si>
    <t>&lt;a href="http://hes.msrt.ir/GetFile.php?ClassName=Education&amp;amp;FileIndex=Kterm.In.31&amp;amp;URL=/T_Education/Kterm.In.31_0.pdf" title="دانلود فایل"&gt;دانلود فایل&lt;/a&gt;</t>
  </si>
  <si>
    <t>مهندسی تکنولوژی برق گرایش مترو</t>
  </si>
  <si>
    <t>&lt;a href="http://hes.msrt.ir/GetFile.php?ClassName=Education&amp;amp;FileIndex=Kterm.In.35&amp;amp;URL=/T_Education/Kterm.In.35_0.pdf" title="دانلود فایل"&gt;دانلود فایل&lt;/a&gt;</t>
  </si>
  <si>
    <t>مهندسی تکنولوژی بهره برداری کارخانجات سیمان</t>
  </si>
  <si>
    <t>&lt;a href="http://hes.msrt.ir/GetFile.php?ClassName=Education&amp;amp;FileIndex=Kterm.In.67&amp;amp;URL=/T_Education/Kterm.In.67_0.pdf" title="دانلود فایل"&gt;دانلود فایل&lt;/a&gt;</t>
  </si>
  <si>
    <t>مهندسی تکنولوژی بهره ‌برداری راه آهن</t>
  </si>
  <si>
    <t>&lt;a href="http://hes.msrt.ir/GetFile.php?ClassName=Education&amp;amp;FileIndex=Kterm.In.03&amp;amp;URL=/T_Education/Kterm.In.03_0.pdf" title="دانلود فایل"&gt;دانلود فایل&lt;/a&gt;</t>
  </si>
  <si>
    <t>مهندسی تکنولوژی بهره‌برداری نیروگاه</t>
  </si>
  <si>
    <t>&lt;a href="http://hes.msrt.ir/GetFile.php?ClassName=Education&amp;amp;FileIndex=Kterm.In.14&amp;amp;URL=/T_Education/Kterm.In.14_0.pdf" title="دانلود فایل"&gt;دانلود فایل&lt;/a&gt;</t>
  </si>
  <si>
    <t>مهندسی تکنولوژی تجهیزات بندری</t>
  </si>
  <si>
    <t>&lt;a href="http://hes.msrt.ir/GetFile.php?ClassName=Education&amp;amp;FileIndex=Kpod.In.37&amp;amp;URL=/T_Education/Kpod.In.37_0.pdf" title="دانلود فایل"&gt;دانلود فایل&lt;/a&gt;</t>
  </si>
  <si>
    <t>&lt;a href="http://hes.msrt.ir/GetFile.php?ClassName=Education&amp;amp;FileIndex=Kterm.In.73&amp;amp;URL=/T_Education/Kterm.In.73_0.pdf" title="دانلود فایل"&gt;دانلود فایل&lt;/a&gt;</t>
  </si>
  <si>
    <t>مهندسی تکنولوژی تغییر شکل فلزات</t>
  </si>
  <si>
    <t>&lt;a href="http://hes.msrt.ir/GetFile.php?ClassName=Education&amp;amp;FileIndex=Kterm.In.41&amp;amp;URL=/T_Education/Kterm.In.41_0.pdf" title="دانلود فایل"&gt;دانلود فایل&lt;/a&gt;</t>
  </si>
  <si>
    <t>مهندسی تکنولوژی تولید</t>
  </si>
  <si>
    <t>&lt;a href="http://hes.msrt.ir/GetFile.php?ClassName=Education&amp;amp;FileIndex=Kterm.In.51&amp;amp;URL=/T_Education/Kterm.In.51_0.pdf" title="دانلود فایل"&gt;دانلود فایل&lt;/a&gt;</t>
  </si>
  <si>
    <t>مهندسی تکنولوژی تولید شیرینی و شکلات- غیر آردی</t>
  </si>
  <si>
    <t>&lt;a href="http://hes.msrt.ir/GetFile.php?ClassName=Education&amp;amp;FileIndex=Kterm.In.62&amp;amp;URL=/T_Education/Kterm.In.62_0.pdf" title="دانلود فایل"&gt;دانلود فایل&lt;/a&gt;</t>
  </si>
  <si>
    <t>مهندسی تکنولوژی تولید شیرینی و شکلات-آردی</t>
  </si>
  <si>
    <t>مهندسی تکنولوژی جریه راه‌آهن</t>
  </si>
  <si>
    <t>&lt;a href="http://hes.msrt.ir/GetFile.php?ClassName=Education&amp;amp;FileIndex=Kterm.In.04&amp;amp;URL=/T_Education/Kterm.In.04_0.pdf" title="دانلود فایل"&gt;دانلود فایل&lt;/a&gt;</t>
  </si>
  <si>
    <t>مهندسی تکنولوژی جوشکاری</t>
  </si>
  <si>
    <t>&lt;a href="http://hes.msrt.ir/GetFile.php?ClassName=Education&amp;amp;FileIndex=Kterm.In.38&amp;amp;URL=/T_Education/Kterm.In.38_0.pdf" title="دانلود فایل"&gt;دانلود فایل&lt;/a&gt;</t>
  </si>
  <si>
    <t>مهندسی تکنولوژی خط و ابنیه راه آهن</t>
  </si>
  <si>
    <t>&lt;a href="http://hes.msrt.ir/GetFile.php?ClassName=Education&amp;amp;FileIndex=Kterm.In.02&amp;amp;URL=/T_Education/Kterm.In.02_0.pdf" title="دانلود فایل"&gt;دانلود فایل&lt;/a&gt;</t>
  </si>
  <si>
    <t>مهندسی تکنولوژی راهسازی</t>
  </si>
  <si>
    <t>&lt;a href="http://hes.msrt.ir/GetFile.php?ClassName=Education&amp;amp;FileIndex=Kterm.In.43&amp;amp;URL=/T_Education/Kterm.In.43_0.pdf" title="دانلود فایل"&gt;دانلود فایل&lt;/a&gt;</t>
  </si>
  <si>
    <t>مهندسی تکنولوژی ساخت و تولید گرایش ماشین­های زراعی و باغی</t>
  </si>
  <si>
    <t>&lt;a href="http://hes.msrt.ir/GetFile.php?ClassName=Education&amp;amp;FileIndex=Kterm.Ag.28&amp;amp;URL=/T_Education/Kterm.Ag.28_0.pdf" title="دانلود فایل"&gt;دانلود فایل&lt;/a&gt;</t>
  </si>
  <si>
    <t>مهندسی تکنولوژی ساخت و تولید گرایش ماشین‌های زراعی و باغی</t>
  </si>
  <si>
    <t>&lt;a href="http://hes.msrt.ir/GetFile.php?ClassName=Education&amp;amp;FileIndex=Kpod.Ag.10&amp;amp;URL=/T_Education/Kpod.Ag.10_0.pdf" title="دانلود فایل"&gt;دانلود فایل&lt;/a&gt;</t>
  </si>
  <si>
    <t>مهندسی تکنولوژی ساختمان</t>
  </si>
  <si>
    <t>&lt;a href="http://hes.msrt.ir/GetFile.php?ClassName=Education&amp;amp;FileIndex=1485667445&amp;amp;URL=/T_Education/1485667445_0.pdf" title="دانلود فایل"&gt;دانلود فایل&lt;/a&gt;</t>
  </si>
  <si>
    <t>مهندسی تکنولوژی سرامیک ـ کاشی و چینی</t>
  </si>
  <si>
    <t>&lt;a href="http://hes.msrt.ir/GetFile.php?ClassName=Education&amp;amp;FileIndex=Kterm.In.63&amp;amp;URL=/T_Education/Kterm.In.63_0.pdf" title="دانلود فایل"&gt;دانلود فایل&lt;/a&gt;</t>
  </si>
  <si>
    <t>مهندسی تکنولوژی سیستمهای سخت افزاری رایانه</t>
  </si>
  <si>
    <t>&lt;a href="http://hes.msrt.ir/GetFile.php?ClassName=Education&amp;amp;FileIndex=Kterm.In.49&amp;amp;URL=/T_Education/Kterm.In.49_0.pdf" title="دانلود فایل"&gt;دانلود فایل&lt;/a&gt;</t>
  </si>
  <si>
    <t>مهندسی تکنولوژی شبکه‌های کامپیوتری گرایش طراحی و پیاده سازی</t>
  </si>
  <si>
    <t>&lt;a href="http://hes.msrt.ir/GetFile.php?ClassName=Education&amp;amp;FileIndex=Kpod.In.35&amp;amp;URL=/T_Education/Kpod.In.35_0.pdf" title="دانلود فایل"&gt;دانلود فایل&lt;/a&gt;</t>
  </si>
  <si>
    <t>مهندسی تکنولوژی صنایع آرد</t>
  </si>
  <si>
    <t>&lt;a href="http://hes.msrt.ir/GetFile.php?ClassName=Education&amp;amp;FileIndex=Kterm.In.61&amp;amp;URL=/T_Education/Kterm.In.61_0.pdf" title="دانلود فایل"&gt;دانلود فایل&lt;/a&gt;</t>
  </si>
  <si>
    <t>&lt;a href="http://hes.msrt.ir/GetFile.php?ClassName=Education&amp;amp;FileIndex=Kterm.In.47&amp;amp;URL=/T_Education/Kterm.In.47_0.pdf" title="دانلود فایل"&gt;دانلود فایل&lt;/a&gt;</t>
  </si>
  <si>
    <t>مهندسی تکنولوژی صنایع روغن خوراکی</t>
  </si>
  <si>
    <t>&lt;a href="http://hes.msrt.ir/GetFile.php?ClassName=Education&amp;amp;FileIndex=Kterm.In.45&amp;amp;URL=/T_Education/Kterm.In.45_0.pdf" title="دانلود فایل"&gt;دانلود فایل&lt;/a&gt;</t>
  </si>
  <si>
    <t>مهندسی تکنولوژی صنایع قندسازی</t>
  </si>
  <si>
    <t>&lt;a href="http://hes.msrt.ir/GetFile.php?ClassName=Education&amp;amp;FileIndex=Kterm.In.60&amp;amp;URL=/T_Education/Kterm.In.60_0.pdf" title="دانلود فایل"&gt;دانلود فایل&lt;/a&gt;</t>
  </si>
  <si>
    <t>مهندسی تکنولوژی صنایع لاستیک</t>
  </si>
  <si>
    <t>&lt;a href="http://hes.msrt.ir/GetFile.php?ClassName=Education&amp;amp;FileIndex=Kterm.In.46&amp;amp;URL=/T_Education/Kterm.In.46_0.pdf" title="دانلود فایل"&gt;دانلود فایل&lt;/a&gt;</t>
  </si>
  <si>
    <t>مهندسی تکنولوژی صنایع نساجی</t>
  </si>
  <si>
    <t>&lt;a href="http://hes.msrt.ir/GetFile.php?ClassName=Education&amp;amp;FileIndex=_1576309351&amp;amp;URL=/T_Education/_1576309351_1.pdf" title="دانلود فایل"&gt;دانلود فایل&lt;/a&gt;</t>
  </si>
  <si>
    <t>مهندسی تکنولوژی طراحی و نقشه‌کشی صنعتی</t>
  </si>
  <si>
    <t>&lt;a href="http://hes.msrt.ir/GetFile.php?ClassName=Education&amp;amp;FileIndex=Kterm.In.13&amp;amp;URL=/T_Education/Kterm.In.13_0.pdf" title="دانلود فایل"&gt;دانلود فایل&lt;/a&gt;</t>
  </si>
  <si>
    <t>مهندسی تکنولوژی فرآوری مواد معدنی فلزی</t>
  </si>
  <si>
    <t>&lt;a href="http://hes.msrt.ir/GetFile.php?ClassName=Education&amp;amp;FileIndex=Kterm.In.65&amp;amp;URL=/T_Education/Kterm.In.65_0.pdf" title="دانلود فایل"&gt;دانلود فایل&lt;/a&gt;</t>
  </si>
  <si>
    <t>مهندسی تکنولوژی فناوری اطلاعات - امنیت اطلاعات</t>
  </si>
  <si>
    <t>&lt;a href="http://hes.msrt.ir/GetFile.php?ClassName=Education&amp;amp;FileIndex=Kterm.In.68&amp;amp;URL=/T_Education/Kterm.In.68_0.pdf" title="دانلود فایل"&gt;دانلود فایل&lt;/a&gt;</t>
  </si>
  <si>
    <t>مهندسی تکنولوژی فناوری اطلاعات - برنامه سازی تحت وب</t>
  </si>
  <si>
    <t>مهندسی تکنولوژی فناوری اطلاعات - تجارت الکترونیکی</t>
  </si>
  <si>
    <t>مهندسی تکنولوژی فناوری اطلاعات - خدمات رایانه در شهرداری</t>
  </si>
  <si>
    <t>مهندسی تکنولوژی فناوری اطلاعات - طراحی صفحات وب</t>
  </si>
  <si>
    <t>مهندسی تکنولوژی فناوری اطلاعات - فناوری اطلاعات</t>
  </si>
  <si>
    <t>مهندسی تکنولوژی فناوری اطلاعات- برنامه سازی تحت وب</t>
  </si>
  <si>
    <t>&lt;a href="http://hes.msrt.ir/GetFile.php?ClassName=Education&amp;amp;FileIndex=Kpod.In.01&amp;amp;URL=/T_Education/Kpod.In.01_0.pdf" title="دانلود فایل"&gt;دانلود فایل&lt;/a&gt;</t>
  </si>
  <si>
    <t>مهندسی تکنولوژی فناوری اطلاعات- تجارت الکترونیکی</t>
  </si>
  <si>
    <t>مهندسی تکنولوژی فناوری اطلاعات- طراحی صفحات وب</t>
  </si>
  <si>
    <t>مهندسی تکنولوژی فناوری اطلاعات-امنیت اطلاعات</t>
  </si>
  <si>
    <t>مهندسی تکنولوژی فناوری اطلاعات-خدمات رایانه ای در شهرداری</t>
  </si>
  <si>
    <t>مهندسی تکنولوژی فناوری اطلاعات-فناوری اطلاعات</t>
  </si>
  <si>
    <t>مهندسی تکنولوژی قالبسازی</t>
  </si>
  <si>
    <t>&lt;a href="http://hes.msrt.ir/GetFile.php?ClassName=Education&amp;amp;FileIndex=Kterm.In.52&amp;amp;URL=/T_Education/Kterm.In.52_0.pdf" title="دانلود فایل"&gt;دانلود فایل&lt;/a&gt;</t>
  </si>
  <si>
    <t>مهندسی تکنولوژی مخابرات  انتقال</t>
  </si>
  <si>
    <t>&lt;a href="http://hes.msrt.ir/GetFile.php?ClassName=Education&amp;amp;FileIndex=Kterm.In.37&amp;amp;URL=/T_Education/Kterm.In.37_0.pdf" title="دانلود فایل"&gt;دانلود فایل&lt;/a&gt;</t>
  </si>
  <si>
    <t>مهندسی تکنولوژی مخابرات  سوئیچ</t>
  </si>
  <si>
    <t>&lt;a href="http://hes.msrt.ir/GetFile.php?ClassName=Education&amp;amp;FileIndex=Kterm.In.33&amp;amp;URL=/T_Education/Kterm.In.33_0.pdf" title="دانلود فایل"&gt;دانلود فایل&lt;/a&gt;</t>
  </si>
  <si>
    <t>مهندسی تکنولوژی مخابرات ـ گرایش سوئیچهای شبکه ثابت (باز نگری )</t>
  </si>
  <si>
    <t>&lt;a href="http://hes.msrt.ir/GetFile.php?ClassName=Education&amp;amp;FileIndex=Kterm.In.56&amp;amp;URL=/T_Education/Kterm.In.56_0.pdf" title="دانلود فایل"&gt;دانلود فایل&lt;/a&gt;</t>
  </si>
  <si>
    <t>مهندسی تکنولوژی مخابرات مترو</t>
  </si>
  <si>
    <t>&lt;a href="http://hes.msrt.ir/GetFile.php?ClassName=Education&amp;amp;FileIndex=Kterm.In.36&amp;amp;URL=/T_Education/Kterm.In.36_0.pdf" title="دانلود فایل"&gt;دانلود فایل&lt;/a&gt;</t>
  </si>
  <si>
    <t>مهندسی تکنولوژی مخابرات گرایش انتقال</t>
  </si>
  <si>
    <t>&lt;a href="http://hes.msrt.ir/GetFile.php?ClassName=Education&amp;amp;FileIndex=1523426364&amp;amp;URL=/T_Education/1523426364_1.pdf" title="دانلود فایل"&gt;دانلود فایل&lt;/a&gt;</t>
  </si>
  <si>
    <t>مهندسی تکنولوژی مخابرات گرایش سوئیچ</t>
  </si>
  <si>
    <t>&lt;a href="http://hes.msrt.ir/GetFile.php?ClassName=Education&amp;amp;FileIndex=Kpeyvaste.In.10&amp;amp;URL=/T_Education/Kpeyvaste.In.10_0.pdf" title="دانلود فایل"&gt;دانلود فایل&lt;/a&gt;</t>
  </si>
  <si>
    <t>مهندسی تکنولوژی مراقبت و نگهداری مکانیک نیروگاه</t>
  </si>
  <si>
    <t>&lt;a href="http://hes.msrt.ir/GetFile.php?ClassName=Education&amp;amp;FileIndex=Kterm.In.05&amp;amp;URL=/T_Education/Kterm.In.05_0.pdf" title="دانلود فایل"&gt;دانلود فایل&lt;/a&gt;</t>
  </si>
  <si>
    <t>مهندسی تکنولوژی معدن</t>
  </si>
  <si>
    <t>1371/09/27</t>
  </si>
  <si>
    <t>&lt;a href="http://hes.msrt.ir/GetFile.php?ClassName=Education&amp;amp;FileIndex=Kterm.In.53&amp;amp;URL=/T_Education/Kterm.In.53_0.pdf" title="دانلود فایل"&gt;دانلود فایل&lt;/a&gt;</t>
  </si>
  <si>
    <t>مهندسی تکنولوژی مواد صنعت هسته‌ای</t>
  </si>
  <si>
    <t>1373/07/03</t>
  </si>
  <si>
    <t>&lt;a href="http://hes.msrt.ir/GetFile.php?ClassName=Education&amp;amp;FileIndex=Kterm.In.01&amp;amp;URL=/T_Education/Kterm.In.01_0.pdf" title="دانلود فایل"&gt;دانلود فایل&lt;/a&gt;</t>
  </si>
  <si>
    <t>مهندسی تکنولوژی مکانیک ماشینهای راهسازی و راهداری</t>
  </si>
  <si>
    <t>&lt;a href="http://hes.msrt.ir/GetFile.php?ClassName=Education&amp;amp;FileIndex=Kterm.In.42&amp;amp;URL=/T_Education/Kterm.In.42_0.pdf" title="دانلود فایل"&gt;دانلود فایل&lt;/a&gt;</t>
  </si>
  <si>
    <t>مهندسی تکنولوژی میکرو ماشین</t>
  </si>
  <si>
    <t>1380/01/01</t>
  </si>
  <si>
    <t>&lt;a href="http://hes.msrt.ir/GetFile.php?ClassName=Education&amp;amp;FileIndex=1465878080&amp;amp;URL=/T_Education/1465878080_0.pdf" title="دانلود فایل"&gt;دانلود فایل&lt;/a&gt;</t>
  </si>
  <si>
    <t>مهندسی تکنولوژی نساجی</t>
  </si>
  <si>
    <t>&lt;a href="http://hes.msrt.ir/GetFile.php?ClassName=Education&amp;amp;FileIndex=Educ_1099&amp;amp;URL=/T_Education/Educ_1099_0.pdf" title="دانلود فایل"&gt;دانلود فایل&lt;/a&gt;</t>
  </si>
  <si>
    <t>مهندسی تکنولوژی نقشه‌برداری</t>
  </si>
  <si>
    <t>&lt;a href="http://hes.msrt.ir/GetFile.php?ClassName=Education&amp;amp;FileIndex=Kterm.In.09&amp;amp;URL=/T_Education/Kterm.In.09_0.pdf" title="دانلود فایل"&gt;دانلود فایل&lt;/a&gt;</t>
  </si>
  <si>
    <t>مهندسی تکنولوژی هوانوردی گرایش خلبانی ( IR &amp; CPL)</t>
  </si>
  <si>
    <t>&lt;a href="http://hes.msrt.ir/GetFile.php?ClassName=Education&amp;amp;FileIndex=Kterm.In.50&amp;amp;URL=/T_Education/Kterm.In.50_0.pdf" title="دانلود فایل"&gt;دانلود فایل&lt;/a&gt;</t>
  </si>
  <si>
    <t>مهندسی تکنولوژی کنترل گرایش ابزار دقیق</t>
  </si>
  <si>
    <t>&lt;a href="http://hes.msrt.ir/GetFile.php?ClassName=Education&amp;amp;FileIndex=1485668029&amp;amp;URL=/T_Education/1485668029_0.pdf" title="دانلود فایل"&gt;دانلود فایل&lt;/a&gt;</t>
  </si>
  <si>
    <t>&lt;a href="http://hes.msrt.ir/GetFile.php?ClassName=Education&amp;amp;FileIndex=Kterm.In.58&amp;amp;URL=/T_Education/Kterm.In.58_0.pdf" title="دانلود فایل"&gt;دانلود فایل&lt;/a&gt;</t>
  </si>
  <si>
    <t>مهندسی تکنولوژی کنترل گرایش ساخت و تولید</t>
  </si>
  <si>
    <t>مهندسی تکنولوژی کنترل گرایش فرایند</t>
  </si>
  <si>
    <t>مهندسی جریه راه اهن</t>
  </si>
  <si>
    <t>&lt;a href="http://hes.msrt.ir/GetFile.php?ClassName=Education&amp;amp;FileIndex=1465626059&amp;amp;URL=/T_Education/1465626059_0.pdf" title="دانلود فایل"&gt;دانلود فایل&lt;/a&gt;</t>
  </si>
  <si>
    <t>مهندسی حرفه ای ارتباطات و فناوری اطلاعات</t>
  </si>
  <si>
    <t>&lt;a href="http://hes.msrt.ir/GetFile.php?ClassName=Education&amp;amp;FileIndex=_1621755981&amp;amp;URL=/T_Education/_1621755981_1.pdf" title="دانلود فایل"&gt;دانلود فایل&lt;/a&gt;</t>
  </si>
  <si>
    <t>مهندسی حرفه ای استخراج معدن</t>
  </si>
  <si>
    <t>&lt;a href="http://hes.msrt.ir/GetFile.php?ClassName=Education&amp;amp;FileIndex=_1621156999&amp;amp;URL=/T_Education/_1621156999_1.pdf" title="دانلود فایل"&gt;دانلود فایل&lt;/a&gt;</t>
  </si>
  <si>
    <t>مهندسی حرفه ای الکترونیک کاربردی</t>
  </si>
  <si>
    <t>&lt;a href="http://hes.msrt.ir/GetFile.php?ClassName=Education&amp;amp;FileIndex=_1621157219&amp;amp;URL=/T_Education/_1621157219_1.pdf" title="دانلود فایل"&gt;دانلود فایل&lt;/a&gt;</t>
  </si>
  <si>
    <t>مهندسی حرفه ای ایمنی صنعتی</t>
  </si>
  <si>
    <t>&lt;a href="http://hes.msrt.ir/GetFile.php?ClassName=Education&amp;amp;FileIndex=_1621600297&amp;amp;URL=/T_Education/_1621600297_1.pdf" title="دانلود فایل"&gt;دانلود فایل&lt;/a&gt;</t>
  </si>
  <si>
    <t>مهندسی حرفه ای برق قدرت</t>
  </si>
  <si>
    <t>1400/08/24</t>
  </si>
  <si>
    <t>&lt;a href="http://hes.msrt.ir/GetFile.php?ClassName=Education&amp;amp;FileIndex=_1652084624&amp;amp;URL=/T_Education/_1652084624_1.pdf" title="دانلود فایل"&gt;دانلود فایل&lt;/a&gt;</t>
  </si>
  <si>
    <t>مهندسی حرفه ای تاسیسات مکانیکی</t>
  </si>
  <si>
    <t>&lt;a href="http://hes.msrt.ir/GetFile.php?ClassName=Education&amp;amp;FileIndex=_1621159952&amp;amp;URL=/T_Education/_1621159952_1.pdf" title="دانلود فایل"&gt;دانلود فایل&lt;/a&gt;</t>
  </si>
  <si>
    <t>مهندسی حرفه ای تولید گل و گیاهان زینتی</t>
  </si>
  <si>
    <t>&lt;a href="http://hes.msrt.ir/GetFile.php?ClassName=Education&amp;amp;FileIndex=_1621602226&amp;amp;URL=/T_Education/_1621602226_1.pdf" title="دانلود فایل"&gt;دانلود فایل&lt;/a&gt;</t>
  </si>
  <si>
    <t>مهندسی حرفه ای جوش</t>
  </si>
  <si>
    <t>1399/07/07</t>
  </si>
  <si>
    <t>&lt;a href="http://hes.msrt.ir/GetFile.php?ClassName=Education&amp;amp;FileIndex=_1621160248&amp;amp;URL=/T_Education/_1621160248_1.pdf" title="دانلود فایل"&gt;دانلود فایل&lt;/a&gt;</t>
  </si>
  <si>
    <t>مهندسی حرفه ای حمل و نقل</t>
  </si>
  <si>
    <t>&lt;a href="http://hes.msrt.ir/GetFile.php?ClassName=Education&amp;amp;FileIndex=_1652607536&amp;amp;URL=/T_Education/_1652607536_1.pdf" title="دانلود فایل"&gt;دانلود فایل&lt;/a&gt;</t>
  </si>
  <si>
    <t>مهندسی حرفه ای ساخت و تولید</t>
  </si>
  <si>
    <t>&lt;a href="http://hes.msrt.ir/GetFile.php?ClassName=Education&amp;amp;FileIndex=_1621161326&amp;amp;URL=/T_Education/_1621161326_1.pdf" title="دانلود فایل"&gt;دانلود فایل&lt;/a&gt;</t>
  </si>
  <si>
    <t>مهندسی حرفه ای سرامیک</t>
  </si>
  <si>
    <t>&lt;a href="http://hes.msrt.ir/GetFile.php?ClassName=Education&amp;amp;FileIndex=_1621162210&amp;amp;URL=/T_Education/_1621162210_1.pdf" title="دانلود فایل"&gt;دانلود فایل&lt;/a&gt;</t>
  </si>
  <si>
    <t>مهندسی حرفه ای شبکه های کامپیوتری</t>
  </si>
  <si>
    <t>&lt;a href="http://hes.msrt.ir/GetFile.php?ClassName=Education&amp;amp;FileIndex=_1621756407&amp;amp;URL=/T_Education/_1621756407_1.pdf" title="دانلود فایل"&gt;دانلود فایل&lt;/a&gt;</t>
  </si>
  <si>
    <t>مهندسی حرفه ای صنایع شیمیایی</t>
  </si>
  <si>
    <t>&lt;a href="http://hes.msrt.ir/GetFile.php?ClassName=Education&amp;amp;FileIndex=_1621154425&amp;amp;URL=/T_Education/_1621154425_1.pdf" title="دانلود فایل"&gt;دانلود فایل&lt;/a&gt;</t>
  </si>
  <si>
    <t>مهندسی حرفه ای صنایع نساجی</t>
  </si>
  <si>
    <t>&lt;a href="http://hes.msrt.ir/GetFile.php?ClassName=Education&amp;amp;FileIndex=_1621756658&amp;amp;URL=/T_Education/_1621756658_1.pdf" title="دانلود فایل"&gt;دانلود فایل&lt;/a&gt;</t>
  </si>
  <si>
    <t>مهندسی حرفه ای صنایع چوب و مبلمان</t>
  </si>
  <si>
    <t>&lt;a href="http://hes.msrt.ir/GetFile.php?ClassName=Education&amp;amp;FileIndex=_1621595903&amp;amp;URL=/T_Education/_1621595903_1.pdf" title="دانلود فایل"&gt;دانلود فایل&lt;/a&gt;</t>
  </si>
  <si>
    <t>مهندسی حرفه ای علوم دامی</t>
  </si>
  <si>
    <t>&lt;a href="http://hes.msrt.ir/GetFile.php?ClassName=Education&amp;amp;FileIndex=_1621600000&amp;amp;URL=/T_Education/_1621600000_1.pdf" title="دانلود فایل"&gt;دانلود فایل&lt;/a&gt;</t>
  </si>
  <si>
    <t>مهندسی حرفه ای فناوری اطلاعات</t>
  </si>
  <si>
    <t>&lt;a href="http://hes.msrt.ir/GetFile.php?ClassName=Education&amp;amp;FileIndex=_1621757099&amp;amp;URL=/T_Education/_1621757099_1.pdf" title="دانلود فایل"&gt;دانلود فایل&lt;/a&gt;</t>
  </si>
  <si>
    <t>مهندسی حرفه ای معماری</t>
  </si>
  <si>
    <t>&lt;a href="http://hes.msrt.ir/GetFile.php?ClassName=Education&amp;amp;FileIndex=_1621602682&amp;amp;URL=/T_Education/_1621602682_1.pdf" title="دانلود فایل"&gt;دانلود فایل&lt;/a&gt;</t>
  </si>
  <si>
    <t>&lt;a href="http://hes.msrt.ir/GetFile.php?ClassName=Education&amp;amp;FileIndex=_1621755424&amp;amp;URL=/T_Education/_1621755424_1.pdf" title="دانلود فایل"&gt;دانلود فایل&lt;/a&gt;</t>
  </si>
  <si>
    <t>مهندسی حرفه ای مواد  ریخته گری</t>
  </si>
  <si>
    <t>&lt;a href="http://hes.msrt.ir/GetFile.php?ClassName=Education&amp;amp;FileIndex=_1621598287&amp;amp;URL=/T_Education/_1621598287_1.pdf" title="دانلود فایل"&gt;دانلود فایل&lt;/a&gt;</t>
  </si>
  <si>
    <t>مهندسی حرفه ای مکاترونیک</t>
  </si>
  <si>
    <t>&lt;a href="http://hes.msrt.ir/GetFile.php?ClassName=Education&amp;amp;FileIndex=_1628573586&amp;amp;URL=/T_Education/_1628573586_1.pdf" title="دانلود فایل"&gt;دانلود فایل&lt;/a&gt;</t>
  </si>
  <si>
    <t>مهندسی حرفه ای مکانیک  خودرو</t>
  </si>
  <si>
    <t>&lt;a href="http://hes.msrt.ir/GetFile.php?ClassName=Education&amp;amp;FileIndex=_1621596771&amp;amp;URL=/T_Education/_1621596771_1.pdf" title="دانلود فایل"&gt;دانلود فایل&lt;/a&gt;</t>
  </si>
  <si>
    <t>مهندسی حرفه ای مکانیک ماشین های کشاورزی</t>
  </si>
  <si>
    <t>&lt;a href="http://hes.msrt.ir/GetFile.php?ClassName=Education&amp;amp;FileIndex=_1621863343&amp;amp;URL=/T_Education/_1621863343_1.pdf" title="دانلود فایل"&gt;دانلود فایل&lt;/a&gt;</t>
  </si>
  <si>
    <t>مهندسی حرفه ای مکانیک موتورهای دریایی</t>
  </si>
  <si>
    <t>1399/11/27</t>
  </si>
  <si>
    <t>&lt;a href="http://hes.msrt.ir/GetFile.php?ClassName=Education&amp;amp;FileIndex=_1628318210&amp;amp;URL=/T_Education/_1628318210_1.pdf" title="دانلود فایل"&gt;دانلود فایل&lt;/a&gt;</t>
  </si>
  <si>
    <t>مهندسی حرفه ای کامپیوتر</t>
  </si>
  <si>
    <t>&lt;a href="http://hes.msrt.ir/GetFile.php?ClassName=Education&amp;amp;FileIndex=_1623478025&amp;amp;URL=/T_Education/_1623478025_1.pdf" title="دانلود فایل"&gt;دانلود فایل&lt;/a&gt;</t>
  </si>
  <si>
    <t>مهندسی حرفه ای کامپیوتر نرم افزار</t>
  </si>
  <si>
    <t>&lt;a href="http://hes.msrt.ir/GetFile.php?ClassName=Education&amp;amp;FileIndex=_1621757234&amp;amp;URL=/T_Education/_1621757234_1.pdf" title="دانلود فایل"&gt;دانلود فایل&lt;/a&gt;</t>
  </si>
  <si>
    <t>مهندسی حفاری و استخراج نفت</t>
  </si>
  <si>
    <t>&lt;a href="http://hes.msrt.ir/GetFile.php?ClassName=Education&amp;amp;FileIndex=Educ_1100&amp;amp;URL=/T_Education/Educ_1100_0.pdf" title="دانلود فایل"&gt;دانلود فایل&lt;/a&gt;</t>
  </si>
  <si>
    <t>مهندسی حمل و نقل ریلی</t>
  </si>
  <si>
    <t>1397/02/01</t>
  </si>
  <si>
    <t>&lt;a href="http://hes.msrt.ir/GetFile.php?ClassName=Education&amp;amp;FileIndex=1529836845&amp;amp;URL=/T_Education/1529836845_1.pdf" title="دانلود فایل"&gt;دانلود فایل&lt;/a&gt;</t>
  </si>
  <si>
    <t>&lt;a href="http://hes.msrt.ir/GetFile.php?ClassName=Education&amp;amp;FileIndex=_1609241551&amp;amp;URL=/T_Education/_1609241551_1.pdf" title="دانلود فایل"&gt;دانلود فایل&lt;/a&gt;</t>
  </si>
  <si>
    <t>مهندسی خط و ابنیه راه آهن</t>
  </si>
  <si>
    <t>&lt;a href="http://hes.msrt.ir/GetFile.php?ClassName=Education&amp;amp;FileIndex=Educ_1276&amp;amp;URL=/T_Education/Educ_1276_0.pdf" title="دانلود فایل"&gt;دانلود فایل&lt;/a&gt;</t>
  </si>
  <si>
    <t>مهندسی خط و سازه های ریلی</t>
  </si>
  <si>
    <t>&lt;a href="http://hes.msrt.ir/GetFile.php?ClassName=Education&amp;amp;FileIndex=1529841147&amp;amp;URL=/T_Education/1529841147_1.pdf" title="دانلود فایل"&gt;دانلود فایل&lt;/a&gt;</t>
  </si>
  <si>
    <t>1381/05/05</t>
  </si>
  <si>
    <t>&lt;a href="http://hes.msrt.ir/GetFile.php?ClassName=Education&amp;amp;FileIndex=Educ_1277&amp;amp;URL=/T_Education/Educ_1277_0.pdf" title="دانلود فایل"&gt;دانلود فایل&lt;/a&gt;</t>
  </si>
  <si>
    <t>مهندسی خطوط راه آهن</t>
  </si>
  <si>
    <t>&lt;a href="http://hes.msrt.ir/GetFile.php?ClassName=Education&amp;amp;FileIndex=Educ_1102&amp;amp;URL=/T_Education/Educ_1102_0.pdf" title="دانلود فایل"&gt;دانلود فایل&lt;/a&gt;</t>
  </si>
  <si>
    <t>مهندسی خودرو گرایش الکترونیک و برق خودرو</t>
  </si>
  <si>
    <t>1382/08/13</t>
  </si>
  <si>
    <t>&lt;a href="http://hes.msrt.ir/GetFile.php?ClassName=Education&amp;amp;FileIndex=_1564225927&amp;amp;URL=/T_Education/_1564225927_1.pdf" title="دانلود فایل"&gt;دانلود فایل&lt;/a&gt;</t>
  </si>
  <si>
    <t>&lt;a href="http://hes.msrt.ir/GetFile.php?ClassName=Education&amp;amp;FileIndex=_1564228700&amp;amp;URL=/T_Education/_1564228700_1.pdf" title="دانلود فایل"&gt;دانلود فایل&lt;/a&gt;</t>
  </si>
  <si>
    <t>&lt;a href="http://hes.msrt.ir/GetFile.php?ClassName=Education&amp;amp;FileIndex=_1638185561&amp;amp;URL=/T_Education/_1638185561_1.pdf" title="دانلود فایل"&gt;دانلود فایل&lt;/a&gt;</t>
  </si>
  <si>
    <t>&lt;a href="http://hes.msrt.ir/GetFile.php?ClassName=Education&amp;amp;FileIndex=_1638189634&amp;amp;URL=/T_Education/_1638189634_1.pdf" title="دانلود فایل"&gt;دانلود فایل&lt;/a&gt;</t>
  </si>
  <si>
    <t>مهندسی خودرو گرایش سازه و بدنه خودرو</t>
  </si>
  <si>
    <t>&lt;a href="http://hes.msrt.ir/GetFile.php?ClassName=Education&amp;amp;FileIndex=_1564225426&amp;amp;URL=/T_Education/_1564225426_1.pdf" title="دانلود فایل"&gt;دانلود فایل&lt;/a&gt;</t>
  </si>
  <si>
    <t>&lt;a href="http://hes.msrt.ir/GetFile.php?ClassName=Education&amp;amp;FileIndex=_1564229861&amp;amp;URL=/T_Education/_1564229861_1.pdf" title="دانلود فایل"&gt;دانلود فایل&lt;/a&gt;</t>
  </si>
  <si>
    <t>مهندسی خودرو گرایش طراحی سیستم های دینامیکی خودرو</t>
  </si>
  <si>
    <t>&lt;a href="http://hes.msrt.ir/GetFile.php?ClassName=Education&amp;amp;FileIndex=_1564230591&amp;amp;URL=/T_Education/_1564230591_1.pdf" title="دانلود فایل"&gt;دانلود فایل&lt;/a&gt;</t>
  </si>
  <si>
    <t>مهندسی خودرو گرایش قوای محرکه خودرو</t>
  </si>
  <si>
    <t>&lt;a href="http://hes.msrt.ir/GetFile.php?ClassName=Education&amp;amp;FileIndex=_1564217457&amp;amp;URL=/T_Education/_1564217457_1.pdf" title="دانلود فایل"&gt;دانلود فایل&lt;/a&gt;</t>
  </si>
  <si>
    <t>مهندسی خودرو گرایش مواد و روش های پیشرفته ساخت و تولید خودرو</t>
  </si>
  <si>
    <t>مهندسی خودرو گرایش نگاه داشت و بازیافت خودرو</t>
  </si>
  <si>
    <t>مهندسی در سوانح طبیعی</t>
  </si>
  <si>
    <t>&lt;a href="http://hes.msrt.ir/GetFile.php?ClassName=Education&amp;amp;FileIndex=_1641977252&amp;amp;URL=/T_Education/_1641977252_1.pdf" title="دانلود فایل"&gt;دانلود فایل&lt;/a&gt;</t>
  </si>
  <si>
    <t>مهندسی دریا</t>
  </si>
  <si>
    <t>&lt;a href="http://hes.msrt.ir/GetFile.php?ClassName=Education&amp;amp;FileIndex=1514106231&amp;amp;URL=/T_Education/1514106231_0.pdf" title="دانلود فایل"&gt;دانلود فایل&lt;/a&gt;</t>
  </si>
  <si>
    <t>1394/12/02</t>
  </si>
  <si>
    <t>&lt;a href="http://hes.msrt.ir/GetFile.php?ClassName=Education&amp;amp;FileIndex=1497955405&amp;amp;URL=/T_Education/1497955405_0.pdf" title="دانلود فایل"&gt;دانلود فایل&lt;/a&gt;</t>
  </si>
  <si>
    <t>&lt;a href="http://hes.msrt.ir/GetFile.php?ClassName=Education&amp;amp;FileIndex=_1634637003&amp;amp;URL=/T_Education/_1634637003_1.pdf" title="دانلود فایل"&gt;دانلود فایل&lt;/a&gt;</t>
  </si>
  <si>
    <t>مهندسی دریا -دریانوردی</t>
  </si>
  <si>
    <t>&lt;a href="http://hes.msrt.ir/GetFile.php?ClassName=Education&amp;amp;FileIndex=Educ_8092&amp;amp;URL=/T_Education/Educ_8092_0.pdf" title="دانلود فایل"&gt;دانلود فایل&lt;/a&gt;</t>
  </si>
  <si>
    <t>مهندسی دریا گرایش سازه های متحرک دریایی</t>
  </si>
  <si>
    <t>&lt;a href="http://hes.msrt.ir/GetFile.php?ClassName=Education&amp;amp;FileIndex=1473247164&amp;amp;URL=/T_Education/1473247164_0.pdf" title="دانلود فایل"&gt;دانلود فایل&lt;/a&gt;</t>
  </si>
  <si>
    <t>1395/12/15</t>
  </si>
  <si>
    <t>&lt;a href="http://hes.msrt.ir/GetFile.php?ClassName=Education&amp;amp;FileIndex=1499151523&amp;amp;URL=/T_Education/1499151523_0.pdf" title="دانلود فایل"&gt;دانلود فایل&lt;/a&gt;</t>
  </si>
  <si>
    <t>مهندسی دریا گرایش مهندسی کشتی</t>
  </si>
  <si>
    <t>&lt;a href="http://hes.msrt.ir/GetFile.php?ClassName=Education&amp;amp;FileIndex=1493279824&amp;amp;URL=/T_Education/1493279824_0.pdf" title="دانلود فایل"&gt;دانلود فایل&lt;/a&gt;</t>
  </si>
  <si>
    <t>مهندسی دریا گرایش هیدرودینامیک و جلوبری</t>
  </si>
  <si>
    <t>&lt;a href="http://hes.msrt.ir/GetFile.php?ClassName=Education&amp;amp;FileIndex=_1559046887&amp;amp;URL=/T_Education/_1559046887_1.pdf" title="دانلود فایل"&gt;دانلود فایل&lt;/a&gt;</t>
  </si>
  <si>
    <t>&lt;a href="http://hes.msrt.ir/GetFile.php?ClassName=Education&amp;amp;FileIndex=1499151286&amp;amp;URL=/T_Education/1499151286_0.pdf" title="دانلود فایل"&gt;دانلود فایل&lt;/a&gt;</t>
  </si>
  <si>
    <t>مهندسی دریا گرایش کنترل و ناوبری</t>
  </si>
  <si>
    <t>&lt;a href="http://hes.msrt.ir/GetFile.php?ClassName=Education&amp;amp;FileIndex=1499151158&amp;amp;URL=/T_Education/1499151158_0.pdf" title="دانلود فایل"&gt;دانلود فایل&lt;/a&gt;</t>
  </si>
  <si>
    <t>مهندسی دریانوردی</t>
  </si>
  <si>
    <t>&lt;a href="http://hes.msrt.ir/GetFile.php?ClassName=Education&amp;amp;FileIndex=_1634640608&amp;amp;URL=/T_Education/_1634640608_1.pdf" title="دانلود فایل"&gt;دانلود فایل&lt;/a&gt;</t>
  </si>
  <si>
    <t>&lt;a href="http://hes.msrt.ir/GetFile.php?ClassName=Education&amp;amp;FileIndex=1493285611&amp;amp;URL=/T_Education/1493285611_0.pdf" title="دانلود فایل"&gt;دانلود فایل&lt;/a&gt;</t>
  </si>
  <si>
    <t>1392/06/02</t>
  </si>
  <si>
    <t>&lt;a href="http://hes.msrt.ir/GetFile.php?ClassName=Education&amp;amp;FileIndex=1505820959&amp;amp;URL=/T_Education/1505820959_0.pdf" title="دانلود فایل"&gt;دانلود فایل&lt;/a&gt;</t>
  </si>
  <si>
    <t>مهندسی دفاع سایبری گرایش عملیات سایبری</t>
  </si>
  <si>
    <t>&lt;a href="http://hes.msrt.ir/GetFile.php?ClassName=Education&amp;amp;FileIndex=_1613981555&amp;amp;URL=/T_Education/_1613981555_1.pdf" title="دانلود فایل"&gt;دانلود فایل&lt;/a&gt;</t>
  </si>
  <si>
    <t>مهندسی دفاع سایبری گرایش فرماندهی و کنترل عملیات سایبری</t>
  </si>
  <si>
    <t>مهندسی دفاع سایبری گرایش پدافند سایبری</t>
  </si>
  <si>
    <t>مهندسی دفاعی</t>
  </si>
  <si>
    <t>&lt;a href="http://hes.msrt.ir/GetFile.php?ClassName=Education&amp;amp;FileIndex=Educ_1455&amp;amp;URL=/T_Education/Educ_1455_0.pdf" title="دانلود فایل"&gt;دانلود فایل&lt;/a&gt;</t>
  </si>
  <si>
    <t>مهندسی راه آهن برقی</t>
  </si>
  <si>
    <t>&lt;a href="http://hes.msrt.ir/GetFile.php?ClassName=Education&amp;amp;FileIndex=Educ_1104&amp;amp;URL=/T_Education/Educ_1104_0.pdf" title="دانلود فایل"&gt;دانلود فایل&lt;/a&gt;</t>
  </si>
  <si>
    <t>مهندسی راه آهن گرایش خط و سازه های ریلی</t>
  </si>
  <si>
    <t>&lt;a href="http://hes.msrt.ir/GetFile.php?ClassName=Education&amp;amp;FileIndex=Educ_1009&amp;amp;URL=/T_Education/Educ_1009_0.pdf" title="دانلود فایل"&gt;دانلود فایل&lt;/a&gt;</t>
  </si>
  <si>
    <t>مهندسی راه آهن گرایش ماشین های ریلی</t>
  </si>
  <si>
    <t>مهندسی راه و ترابری</t>
  </si>
  <si>
    <t>&lt;a href="http://hes.msrt.ir/GetFile.php?ClassName=Education&amp;amp;FileIndex=Educ_1105&amp;amp;URL=/T_Education/Educ_1105_0.pdf" title="دانلود فایل"&gt;دانلود فایل&lt;/a&gt;</t>
  </si>
  <si>
    <t>مهندسی راهداری</t>
  </si>
  <si>
    <t>&lt;a href="http://hes.msrt.ir/GetFile.php?ClassName=Education&amp;amp;FileIndex=Kterm.In.25&amp;amp;URL=/T_Education/Kterm.In.25_0.pdf" title="دانلود فایل"&gt;دانلود فایل&lt;/a&gt;</t>
  </si>
  <si>
    <t>مهندسی رباتیک</t>
  </si>
  <si>
    <t>&lt;a href="http://hes.msrt.ir/GetFile.php?ClassName=Education&amp;amp;FileIndex=1530958974&amp;amp;URL=/T_Education/1530958974_1.pdf" title="دانلود فایل"&gt;دانلود فایل&lt;/a&gt;</t>
  </si>
  <si>
    <t>&lt;a href="http://hes.msrt.ir/GetFile.php?ClassName=Education&amp;amp;FileIndex=Educ_1278&amp;amp;URL=/T_Education/Educ_1278_0.pdf" title="دانلود فایل"&gt;دانلود فایل&lt;/a&gt;</t>
  </si>
  <si>
    <t>مهندسی رنگ گرایش روکشهای سطح</t>
  </si>
  <si>
    <t>&lt;a href="http://hes.msrt.ir/GetFile.php?ClassName=Education&amp;amp;FileIndex=Educ_1011&amp;amp;URL=/T_Education/Educ_1011_0.pdf" title="دانلود فایل"&gt;دانلود فایل&lt;/a&gt;</t>
  </si>
  <si>
    <t>مهندسی رنگ گرایش فیزیک رنگ</t>
  </si>
  <si>
    <t>&lt;a href="http://hes.msrt.ir/GetFile.php?ClassName=Education&amp;amp;FileIndex=Educ_1012&amp;amp;URL=/T_Education/Educ_1012_0.pdf" title="دانلود فایل"&gt;دانلود فایل&lt;/a&gt;</t>
  </si>
  <si>
    <t>مهندسی رنگ گرایش مواد رنگزا</t>
  </si>
  <si>
    <t>&lt;a href="http://hes.msrt.ir/GetFile.php?ClassName=Education&amp;amp;FileIndex=Educ_1013&amp;amp;URL=/T_Education/Educ_1013_0.pdf" title="دانلود فایل"&gt;دانلود فایل&lt;/a&gt;</t>
  </si>
  <si>
    <t>مهندسی ریخته گری</t>
  </si>
  <si>
    <t>&lt;a href="http://hes.msrt.ir/GetFile.php?ClassName=Education&amp;amp;FileIndex=1504077255&amp;amp;URL=/T_Education/1504077255_0.pdf" title="دانلود فایل"&gt;دانلود فایل&lt;/a&gt;</t>
  </si>
  <si>
    <t>مهندسی ساخت در صنایع دریایی</t>
  </si>
  <si>
    <t>&lt;a href="http://hes.msrt.ir/GetFile.php?ClassName=Education&amp;amp;FileIndex=_1561188652&amp;amp;URL=/T_Education/_1561188652_1.pdf" title="دانلود فایل"&gt;دانلود فایل&lt;/a&gt;</t>
  </si>
  <si>
    <t>مهندسی ساخت و تولید</t>
  </si>
  <si>
    <t>&lt;a href="http://hes.msrt.ir/GetFile.php?ClassName=Education&amp;amp;FileIndex=_1670322185&amp;amp;URL=/T_Education/_1670322185_1.pdf" title="دانلود فایل"&gt;دانلود فایل&lt;/a&gt;</t>
  </si>
  <si>
    <t>&lt;a href="http://hes.msrt.ir/GetFile.php?ClassName=Education&amp;amp;FileIndex=1506940131&amp;amp;URL=/T_Education/1506940131_0.pdf" title="دانلود فایل"&gt;دانلود فایل&lt;/a&gt;</t>
  </si>
  <si>
    <t>مهندسی ساخت و تولید  - ماشین ابزار</t>
  </si>
  <si>
    <t>&lt;a href="http://hes.msrt.ir/GetFile.php?ClassName=Education&amp;amp;FileIndex=Kterm.In.21&amp;amp;URL=/T_Education/Kterm.In.21_0.pdf" title="دانلود فایل"&gt;دانلود فایل&lt;/a&gt;</t>
  </si>
  <si>
    <t>مهندسی ساخت و تولید - قالبسازی</t>
  </si>
  <si>
    <t>&lt;a href="http://hes.msrt.ir/GetFile.php?ClassName=Education&amp;amp;FileIndex=Kterm.In.19&amp;amp;URL=/T_Education/Kterm.In.19_0.pdf" title="دانلود فایل"&gt;دانلود فایل&lt;/a&gt;</t>
  </si>
  <si>
    <t>مهندسی ساختمان</t>
  </si>
  <si>
    <t>&lt;a href="http://hes.msrt.ir/GetFile.php?ClassName=Education&amp;amp;FileIndex=Kterm.In.30&amp;amp;URL=/T_Education/Kterm.In.30_0.pdf" title="دانلود فایل"&gt;دانلود فایل&lt;/a&gt;</t>
  </si>
  <si>
    <t>مهندسی ساختمان های هوشمند</t>
  </si>
  <si>
    <t>&lt;a href="http://hes.msrt.ir/GetFile.php?ClassName=Education&amp;amp;FileIndex=1465199063&amp;amp;URL=/T_Education/1465199063_0.pdf" title="دانلود فایل"&gt;دانلود فایل&lt;/a&gt;</t>
  </si>
  <si>
    <t>مهندسی سازه</t>
  </si>
  <si>
    <t>&lt;a href="http://hes.msrt.ir/GetFile.php?ClassName=Education&amp;amp;FileIndex=Educ_1107&amp;amp;URL=/T_Education/Educ_1107_0.pdf" title="دانلود فایل"&gt;دانلود فایل&lt;/a&gt;</t>
  </si>
  <si>
    <t>مهندسی سازه های دریایی</t>
  </si>
  <si>
    <t>&lt;a href="http://hes.msrt.ir/GetFile.php?ClassName=Education&amp;amp;FileIndex=Educ_1108&amp;amp;URL=/T_Education/Educ_1108_0.pdf" title="دانلود فایل"&gt;دانلود فایل&lt;/a&gt;</t>
  </si>
  <si>
    <t>مهندسی سواحل</t>
  </si>
  <si>
    <t>&lt;a href="http://hes.msrt.ir/GetFile.php?ClassName=Education&amp;amp;FileIndex=Educ_8075&amp;amp;URL=/T_Education/Educ_8075_0.pdf" title="دانلود فایل"&gt;دانلود فایل&lt;/a&gt;</t>
  </si>
  <si>
    <t>مهندسی سوانح</t>
  </si>
  <si>
    <t>&lt;a href="http://hes.msrt.ir/GetFile.php?ClassName=Education&amp;amp;FileIndex=1492583281&amp;amp;URL=/T_Education/1492583281_0.pdf" title="دانلود فایل"&gt;دانلود فایل&lt;/a&gt;</t>
  </si>
  <si>
    <t>مهندسی سیستم ها</t>
  </si>
  <si>
    <t>&lt;a href="http://hes.msrt.ir/GetFile.php?ClassName=Education&amp;amp;FileIndex=Educ_16022&amp;amp;URL=/T_Education/Educ_16022_0.pdf" title="دانلود فایل"&gt;دانلود فایل&lt;/a&gt;</t>
  </si>
  <si>
    <t>&lt;a href="http://hes.msrt.ir/GetFile.php?ClassName=Education&amp;amp;FileIndex=Educ_1279&amp;amp;URL=/T_Education/Educ_1279_0.pdf" title="دانلود فایل"&gt;دانلود فایل&lt;/a&gt;</t>
  </si>
  <si>
    <t>مهندسی سیستم های انرژی  گرایش  مدلسازی انرژی</t>
  </si>
  <si>
    <t>&lt;a href="http://hes.msrt.ir/GetFile.php?ClassName=Education&amp;amp;FileIndex=1486271590&amp;amp;URL=/T_Education/1486271590_0.pdf" title="دانلود فایل"&gt;دانلود فایل&lt;/a&gt;</t>
  </si>
  <si>
    <t>مهندسی سیستم های انرژی  گرایش انرژی و محیط زیست</t>
  </si>
  <si>
    <t>مهندسی سیستم های انرژی  گرایش فناوری های انرژی</t>
  </si>
  <si>
    <t>مهندسی سیستم های انرژی گرایش انرژی و محیط زیست</t>
  </si>
  <si>
    <t>1399/06/03</t>
  </si>
  <si>
    <t>&lt;a href="http://hes.msrt.ir/GetFile.php?ClassName=Education&amp;amp;FileIndex=_1603543105&amp;amp;URL=/T_Education/_1603543105_1.pdf" title="دانلود فایل"&gt;دانلود فایل&lt;/a&gt;</t>
  </si>
  <si>
    <t>مهندسی سیستم های انرژی گرایش تکنولوژی انرژی</t>
  </si>
  <si>
    <t>مهندسی سیستم های انرژی گرایش فناوری های انرژی</t>
  </si>
  <si>
    <t>مهندسی سیستم های انرژی گرایش مدلسازی انرژی</t>
  </si>
  <si>
    <t>مهندسی سیستم های محیط زیست</t>
  </si>
  <si>
    <t>&lt;a href="http://hes.msrt.ir/GetFile.php?ClassName=Education&amp;amp;FileIndex=_1552896963&amp;amp;URL=/T_Education/_1552896963_1.pdf" title="دانلود فایل"&gt;دانلود فایل&lt;/a&gt;</t>
  </si>
  <si>
    <t>مهندسی سیستم های میکرو و نانو الکترو مکانیک</t>
  </si>
  <si>
    <t>&lt;a href="http://hes.msrt.ir/GetFile.php?ClassName=Education&amp;amp;FileIndex=1499601710&amp;amp;URL=/T_Education/1499601710_0.pdf" title="دانلود فایل"&gt;دانلود فایل&lt;/a&gt;</t>
  </si>
  <si>
    <t>مهندسی سیستم های میکرو و نانوالکترومکانیک</t>
  </si>
  <si>
    <t>&lt;a href="http://hes.msrt.ir/GetFile.php?ClassName=Education&amp;amp;FileIndex=1465199131&amp;amp;URL=/T_Education/1465199131_0.pdf" title="دانلود فایل"&gt;دانلود فایل&lt;/a&gt;</t>
  </si>
  <si>
    <t>مهندسی سیستمهای انرژی گرایش  انرژی و محیط زیست</t>
  </si>
  <si>
    <t>&lt;a href="http://hes.msrt.ir/GetFile.php?ClassName=Education&amp;amp;FileIndex=_1603542115&amp;amp;URL=/T_Education/_1603542115_1.pdf" title="دانلود فایل"&gt;دانلود فایل&lt;/a&gt;</t>
  </si>
  <si>
    <t>مهندسی سیستمهای انرژی گرایش انرژی و محیط زیست</t>
  </si>
  <si>
    <t>&lt;a href="http://hes.msrt.ir/GetFile.php?ClassName=Education&amp;amp;FileIndex=_1666259534&amp;amp;URL=/T_Education/_1666259534_1.pdf" title="دانلود فایل"&gt;دانلود فایل&lt;/a&gt;</t>
  </si>
  <si>
    <t>&lt;a href="http://hes.msrt.ir/GetFile.php?ClassName=Education&amp;amp;FileIndex=Educ_1114&amp;amp;URL=/T_Education/Educ_1114_0.pdf" title="دانلود فایل"&gt;دانلود فایل&lt;/a&gt;</t>
  </si>
  <si>
    <t>مهندسی سیستمهای انرژی گرایش تکنولوژی انرژی</t>
  </si>
  <si>
    <t>1399/07/01</t>
  </si>
  <si>
    <t>&lt;a href="http://hes.msrt.ir/GetFile.php?ClassName=Education&amp;amp;FileIndex=Educ_1113&amp;amp;URL=/T_Education/Educ_1113_0.pdf" title="دانلود فایل"&gt;دانلود فایل&lt;/a&gt;</t>
  </si>
  <si>
    <t>مهندسی سیستمهای انرژی گرایش سیستم های انرژی</t>
  </si>
  <si>
    <t>&lt;a href="http://hes.msrt.ir/GetFile.php?ClassName=Education&amp;amp;FileIndex=Educ_1112&amp;amp;URL=/T_Education/Educ_1112_0.pdf" title="دانلود فایل"&gt;دانلود فایل&lt;/a&gt;</t>
  </si>
  <si>
    <t>مهندسی سیستمهای انرژی گرایش فناوری های انرژی</t>
  </si>
  <si>
    <t>مهندسی سیستم‏‏ های سلامت</t>
  </si>
  <si>
    <t>&lt;a href="http://hes.msrt.ir/GetFile.php?ClassName=Education&amp;amp;FileIndex=Educ_1109&amp;amp;URL=/T_Education/Educ_1109_0.pdf" title="دانلود فایل"&gt;دانلود فایل&lt;/a&gt;</t>
  </si>
  <si>
    <t>مهندسی شتابگر ذرات</t>
  </si>
  <si>
    <t>&lt;a href="http://hes.msrt.ir/GetFile.php?ClassName=Education&amp;amp;FileIndex=_1642848160&amp;amp;URL=/T_Education/_1642848160_1.pdf" title="دانلود فایل"&gt;دانلود فایل&lt;/a&gt;</t>
  </si>
  <si>
    <t>مهندسی شهرسازی</t>
  </si>
  <si>
    <t>&lt;a href="http://hes.msrt.ir/GetFile.php?ClassName=Education&amp;amp;FileIndex=1485936026&amp;amp;URL=/T_Education/1485936026_0.pdf" title="دانلود فایل"&gt;دانلود فایل&lt;/a&gt;</t>
  </si>
  <si>
    <t>&lt;a href="http://hes.msrt.ir/GetFile.php?ClassName=Education&amp;amp;FileIndex=_1605717776&amp;amp;URL=/T_Education/_1605717776_1.pdf" title="دانلود فایل"&gt;دانلود فایل&lt;/a&gt;</t>
  </si>
  <si>
    <t>&lt;a href="http://hes.msrt.ir/GetFile.php?ClassName=Education&amp;amp;FileIndex=_1655022548&amp;amp;URL=/T_Education/_1655022548_1.pdf" title="دانلود فایل"&gt;دانلود فایل&lt;/a&gt;</t>
  </si>
  <si>
    <t>1391/08/07</t>
  </si>
  <si>
    <t>&lt;a href="http://hes.msrt.ir/GetFile.php?ClassName=Education&amp;amp;FileIndex=1478430732&amp;amp;URL=/T_Education/1478430732_0.pdf" title="دانلود فایل"&gt;دانلود فایل&lt;/a&gt;</t>
  </si>
  <si>
    <t>&lt;a href="http://hes.msrt.ir/GetFile.php?ClassName=Education&amp;amp;FileIndex=Educ_7146&amp;amp;URL=/T_Education/Educ_7146_0.pdf" title="دانلود فایل"&gt;دانلود فایل&lt;/a&gt;</t>
  </si>
  <si>
    <t>1394/05/11</t>
  </si>
  <si>
    <t>&lt;a href="http://hes.msrt.ir/GetFile.php?ClassName=Education&amp;amp;FileIndex=1493551801&amp;amp;URL=/T_Education/1493551801_0.pdf" title="دانلود فایل"&gt;دانلود فایل&lt;/a&gt;</t>
  </si>
  <si>
    <t>&lt;a href="http://hes.msrt.ir/GetFile.php?ClassName=Education&amp;amp;FileIndex=1492936236&amp;amp;URL=/T_Education/1492936236_0.pdf" title="دانلود فایل"&gt;دانلود فایل&lt;/a&gt;</t>
  </si>
  <si>
    <t>1396/05/11</t>
  </si>
  <si>
    <t>&lt;a href="http://hes.msrt.ir/GetFile.php?ClassName=Education&amp;amp;FileIndex=1524309141&amp;amp;URL=/T_Education/1524309141_1.pdf" title="دانلود فایل"&gt;دانلود فایل&lt;/a&gt;</t>
  </si>
  <si>
    <t>مهندسی شیمی - بیوتکنولوژی</t>
  </si>
  <si>
    <t>&lt;a href="http://hes.msrt.ir/GetFile.php?ClassName=Education&amp;amp;FileIndex=Educ_1396&amp;amp;URL=/T_Education/Educ_1396_0.pdf" title="دانلود فایل"&gt;دانلود فایل&lt;/a&gt;</t>
  </si>
  <si>
    <t>مهندسی شیمی نساجی وعلوم الیاف</t>
  </si>
  <si>
    <t>1365/02/20</t>
  </si>
  <si>
    <t>&lt;a href="http://hes.msrt.ir/GetFile.php?ClassName=Education&amp;amp;FileIndex=Educ_1285&amp;amp;URL=/T_Education/Educ_1285_0.pdf" title="دانلود فایل"&gt;دانلود فایل&lt;/a&gt;</t>
  </si>
  <si>
    <t>مهندسی شیمی گرایش بیوتکنولوژی</t>
  </si>
  <si>
    <t>&lt;a href="http://hes.msrt.ir/GetFile.php?ClassName=Education&amp;amp;FileIndex=_1628413343&amp;amp;URL=/T_Education/_1628413343_1.pdf" title="دانلود فایل"&gt;دانلود فایل&lt;/a&gt;</t>
  </si>
  <si>
    <t>&lt;a href="http://hes.msrt.ir/GetFile.php?ClassName=Education&amp;amp;FileIndex=1466403507&amp;amp;URL=/T_Education/1466403507_0.pdf" title="دانلود فایل"&gt;دانلود فایل&lt;/a&gt;</t>
  </si>
  <si>
    <t>مهندسی شیمی گرایش بیوشیمیایی</t>
  </si>
  <si>
    <t>&lt;a href="http://hes.msrt.ir/GetFile.php?ClassName=Education&amp;amp;FileIndex=Educ_1115&amp;amp;URL=/T_Education/Educ_1115_0.pdf" title="دانلود فایل"&gt;دانلود فایل&lt;/a&gt;</t>
  </si>
  <si>
    <t>مهندسی شیمی گرایش ترمودینامیک و سینتیک</t>
  </si>
  <si>
    <t>مهندسی شیمی گرایش ترمودینامیک، سینتیک و طراحی راکتورهای شیمیایی</t>
  </si>
  <si>
    <t>&lt;a href="http://hes.msrt.ir/GetFile.php?ClassName=Education&amp;amp;FileIndex=Educ_1014&amp;amp;URL=/T_Education/Educ_1014_0.pdf" title="دانلود فایل"&gt;دانلود فایل&lt;/a&gt;</t>
  </si>
  <si>
    <t>مهندسی شیمی گرایش ترموسینتیک و کاتالیست</t>
  </si>
  <si>
    <t>&lt;a href="http://hes.msrt.ir/GetFile.php?ClassName=Education&amp;amp;FileIndex=1465617117&amp;amp;URL=/T_Education/1465617117_0.pdf" title="دانلود فایل"&gt;دانلود فایل&lt;/a&gt;</t>
  </si>
  <si>
    <t>مهندسی شیمی گرایش تولید و جمع آوری گاز</t>
  </si>
  <si>
    <t>&lt;a href="http://hes.msrt.ir/GetFile.php?ClassName=Education&amp;amp;FileIndex=1493278552&amp;amp;URL=/T_Education/1493278552_0.pdf" title="دانلود فایل"&gt;دانلود فایل&lt;/a&gt;</t>
  </si>
  <si>
    <t>مهندسی شیمی گرایش داروسازی</t>
  </si>
  <si>
    <t>&lt;a href="http://hes.msrt.ir/GetFile.php?ClassName=Education&amp;amp;FileIndex=1466404846&amp;amp;URL=/T_Education/1466404846_0.pdf" title="دانلود فایل"&gt;دانلود فایل&lt;/a&gt;</t>
  </si>
  <si>
    <t>مهندسی شیمی گرایش زیست پزشکی</t>
  </si>
  <si>
    <t>&lt;a href="http://hes.msrt.ir/GetFile.php?ClassName=Education&amp;amp;FileIndex=_1638858954&amp;amp;URL=/T_Education/_1638858954_1.pdf" title="دانلود فایل"&gt;دانلود فایل&lt;/a&gt;</t>
  </si>
  <si>
    <t>مهندسی شیمی گرایش صنایع شیمیایی معدنی</t>
  </si>
  <si>
    <t>&lt;a href="http://hes.msrt.ir/GetFile.php?ClassName=Education&amp;amp;FileIndex=1465617239&amp;amp;URL=/T_Education/1465617239_0.pdf" title="دانلود فایل"&gt;دانلود فایل&lt;/a&gt;</t>
  </si>
  <si>
    <t>مهندسی شیمی گرایش صنایع غذایی</t>
  </si>
  <si>
    <t>&lt;a href="http://hes.msrt.ir/GetFile.php?ClassName=Education&amp;amp;FileIndex=Educ_1283&amp;amp;URL=/T_Education/Educ_1283_0.pdf" title="دانلود فایل"&gt;دانلود فایل&lt;/a&gt;</t>
  </si>
  <si>
    <t>&lt;a href="http://hes.msrt.ir/GetFile.php?ClassName=Education&amp;amp;FileIndex=1465617176&amp;amp;URL=/T_Education/1465617176_0.pdf" title="دانلود فایل"&gt;دانلود فایل&lt;/a&gt;</t>
  </si>
  <si>
    <t>مهندسی شیمی گرایش صنایع پتروشیمی</t>
  </si>
  <si>
    <t>1385/10/25</t>
  </si>
  <si>
    <t>&lt;a href="http://hes.msrt.ir/GetFile.php?ClassName=Education&amp;amp;FileIndex=1526126685&amp;amp;URL=/T_Education/1526126685_1.pdf" title="دانلود فایل"&gt;دانلود فایل&lt;/a&gt;</t>
  </si>
  <si>
    <t>مهندسی شیمی گرایش طراحی فرایند</t>
  </si>
  <si>
    <t>&lt;a href="http://hes.msrt.ir/GetFile.php?ClassName=Education&amp;amp;FileIndex=1465617293&amp;amp;URL=/T_Education/1465617293_0.pdf" title="دانلود فایل"&gt;دانلود فایل&lt;/a&gt;</t>
  </si>
  <si>
    <t>مهندسی شیمی گرایش طراحی فرایندها</t>
  </si>
  <si>
    <t>1397/09/06</t>
  </si>
  <si>
    <t>&lt;a href="http://hes.msrt.ir/GetFile.php?ClassName=Education&amp;amp;FileIndex=_1544946070&amp;amp;URL=/T_Education/_1544946070_1.pdf" title="دانلود فایل"&gt;دانلود فایل&lt;/a&gt;</t>
  </si>
  <si>
    <t>مهندسی شیمی گرایش طراحی، شبیه سازی و کنترل فرایندها</t>
  </si>
  <si>
    <t>مهندسی شیمی گرایش فرآوری و انتقال گاز</t>
  </si>
  <si>
    <t>&lt;a href="http://hes.msrt.ir/GetFile.php?ClassName=Education&amp;amp;FileIndex=1465617752&amp;amp;URL=/T_Education/1465617752_0.pdf" title="دانلود فایل"&gt;دانلود فایل&lt;/a&gt;</t>
  </si>
  <si>
    <t>&lt;a href="http://hes.msrt.ir/GetFile.php?ClassName=Education&amp;amp;FileIndex=1493278781&amp;amp;URL=/T_Education/1493278781_0.pdf" title="دانلود فایل"&gt;دانلود فایل&lt;/a&gt;</t>
  </si>
  <si>
    <t>&lt;a href="http://hes.msrt.ir/GetFile.php?ClassName=Education&amp;amp;FileIndex=_1660978363&amp;amp;URL=/T_Education/_1660978363_1.pdf" title="دانلود فایل"&gt;دانلود فایل&lt;/a&gt;</t>
  </si>
  <si>
    <t>&lt;a href="http://hes.msrt.ir/GetFile.php?ClassName=Education&amp;amp;FileIndex=_1638191381&amp;amp;URL=/T_Education/_1638191381_1.pdf" title="دانلود فایل"&gt;دانلود فایل&lt;/a&gt;</t>
  </si>
  <si>
    <t>مهندسی شیمی گرایش فرایند</t>
  </si>
  <si>
    <t>مهندسی شیمی گرایش فرایندهای جداسازی</t>
  </si>
  <si>
    <t>&lt;a href="http://hes.msrt.ir/GetFile.php?ClassName=Education&amp;amp;FileIndex=1465617685&amp;amp;URL=/T_Education/1465617685_0.pdf" title="دانلود فایل"&gt;دانلود فایل&lt;/a&gt;</t>
  </si>
  <si>
    <t>&lt;a href="http://hes.msrt.ir/GetFile.php?ClassName=Education&amp;amp;FileIndex=_1587455420&amp;amp;URL=/T_Education/_1587455420_1.pdf" title="دانلود فایل"&gt;دانلود فایل&lt;/a&gt;</t>
  </si>
  <si>
    <t>مهندسی شیمی گرایش محیط زیست</t>
  </si>
  <si>
    <t>&lt;a href="http://hes.msrt.ir/GetFile.php?ClassName=Education&amp;amp;FileIndex=1465617811&amp;amp;URL=/T_Education/1465617811_0.pdf" title="دانلود فایل"&gt;دانلود فایل&lt;/a&gt;</t>
  </si>
  <si>
    <t>مهندسی شیمی گرایش مدل سازی شبیه سازی و کنترل</t>
  </si>
  <si>
    <t>&lt;a href="http://hes.msrt.ir/GetFile.php?ClassName=Education&amp;amp;FileIndex=1465617918&amp;amp;URL=/T_Education/1465617918_0.pdf" title="دانلود فایل"&gt;دانلود فایل&lt;/a&gt;</t>
  </si>
  <si>
    <t>&lt;a href="http://hes.msrt.ir/GetFile.php?ClassName=Education&amp;amp;FileIndex=_1638858021&amp;amp;URL=/T_Education/_1638858021_1.pdf" title="دانلود فایل"&gt;دانلود فایل&lt;/a&gt;</t>
  </si>
  <si>
    <t>مهندسی شیمی گرایش مدیریت</t>
  </si>
  <si>
    <t>مهندسی شیمی گرایش مهندسی انرژی</t>
  </si>
  <si>
    <t>مهندسی شیمی گرایش مهندسی محیط زیست</t>
  </si>
  <si>
    <t>مهندسی شیمی گرایش مهندسی پلیمر</t>
  </si>
  <si>
    <t>مهندسی شیمی گرایش نانو فناوری</t>
  </si>
  <si>
    <t>1397/12/27</t>
  </si>
  <si>
    <t>&lt;a href="http://hes.msrt.ir/GetFile.php?ClassName=Education&amp;amp;FileIndex=_1567252234&amp;amp;URL=/T_Education/_1567252234_1.pdf" title="دانلود فایل"&gt;دانلود فایل&lt;/a&gt;</t>
  </si>
  <si>
    <t>&lt;a href="http://hes.msrt.ir/GetFile.php?ClassName=Education&amp;amp;FileIndex=1465617982&amp;amp;URL=/T_Education/1465617982_0.pdf" title="دانلود فایل"&gt;دانلود فایل&lt;/a&gt;</t>
  </si>
  <si>
    <t>مهندسی شیمی گرایش پالایش زیستی</t>
  </si>
  <si>
    <t>&lt;a href="http://hes.msrt.ir/GetFile.php?ClassName=Education&amp;amp;FileIndex=_1624841325&amp;amp;URL=/T_Education/_1624841325_1.pdf" title="دانلود فایل"&gt;دانلود فایل&lt;/a&gt;</t>
  </si>
  <si>
    <t>مهندسی شیمی گرایش پالایش، پتروشیمی و گاز</t>
  </si>
  <si>
    <t>مهندسی شیمی گرایش پدیده های انتقال</t>
  </si>
  <si>
    <t>&lt;a href="http://hes.msrt.ir/GetFile.php?ClassName=Education&amp;amp;FileIndex=_1628413776&amp;amp;URL=/T_Education/_1628413776_1.pdf" title="دانلود فایل"&gt;دانلود فایل&lt;/a&gt;</t>
  </si>
  <si>
    <t>مهندسی شیمی گرایش پدیده های انتقال و فرایندهای جداسازی</t>
  </si>
  <si>
    <t>مهندسی شیمی گرایش پلیمر</t>
  </si>
  <si>
    <t>&lt;a href="http://hes.msrt.ir/GetFile.php?ClassName=Education&amp;amp;FileIndex=1465617047&amp;amp;URL=/T_Education/1465617047_0.pdf" title="دانلود فایل"&gt;دانلود فایل&lt;/a&gt;</t>
  </si>
  <si>
    <t>مهندسی شیمی گرایش کنترل فرایندهای شیمیایی</t>
  </si>
  <si>
    <t>مهندسی شیمی گرایش گاز</t>
  </si>
  <si>
    <t>مهندسی شیمی گرایش ییوتکنولوژی و مهندسی بیوشیمی</t>
  </si>
  <si>
    <t>مهندسی شیمی- زیست پزشکی</t>
  </si>
  <si>
    <t>&lt;a href="http://hes.msrt.ir/GetFile.php?ClassName=Education&amp;amp;FileIndex=Educ_1116&amp;amp;URL=/T_Education/Educ_1116_0.pdf" title="دانلود فایل"&gt;دانلود فایل&lt;/a&gt;</t>
  </si>
  <si>
    <t>مهندسی شیمی- گرایش مهندسی آتش</t>
  </si>
  <si>
    <t>&lt;a href="http://hes.msrt.ir/GetFile.php?ClassName=Education&amp;amp;FileIndex=Educ_1282&amp;amp;URL=/T_Education/Educ_1282_0.pdf" title="دانلود فایل"&gt;دانلود فایل&lt;/a&gt;</t>
  </si>
  <si>
    <t>مهندسی شیمی- گرایش مواد پر انرژی</t>
  </si>
  <si>
    <t>&lt;a href="http://hes.msrt.ir/GetFile.php?ClassName=Education&amp;amp;FileIndex=Educ_1281&amp;amp;URL=/T_Education/Educ_1281_0.pdf" title="دانلود فایل"&gt;دانلود فایل&lt;/a&gt;</t>
  </si>
  <si>
    <t>مهندسی شیمی-بیوتکنولوژی</t>
  </si>
  <si>
    <t>1383/12/16</t>
  </si>
  <si>
    <t>&lt;a href="http://hes.msrt.ir/GetFile.php?ClassName=Education&amp;amp;FileIndex=Educ_1117&amp;amp;URL=/T_Education/Educ_1117_0.pdf" title="دانلود فایل"&gt;دانلود فایل&lt;/a&gt;</t>
  </si>
  <si>
    <t>مهندسی شیمی-صنایع غذایی</t>
  </si>
  <si>
    <t>1377/03/10</t>
  </si>
  <si>
    <t>&lt;a href="http://hes.msrt.ir/GetFile.php?ClassName=Education&amp;amp;FileIndex=Educ_1118&amp;amp;URL=/T_Education/Educ_1118_0.pdf" title="دانلود فایل"&gt;دانلود فایل&lt;/a&gt;</t>
  </si>
  <si>
    <t>مهندسی شیمی-مهندسی آتش</t>
  </si>
  <si>
    <t>&lt;a href="http://hes.msrt.ir/GetFile.php?ClassName=Education&amp;amp;FileIndex=Educ_1284&amp;amp;URL=/T_Education/Educ_1284_0.pdf" title="دانلود فایل"&gt;دانلود فایل&lt;/a&gt;</t>
  </si>
  <si>
    <t>مهندسی صدا</t>
  </si>
  <si>
    <t>&lt;a href="http://hes.msrt.ir/GetFile.php?ClassName=Education&amp;amp;FileIndex=Educ_1121&amp;amp;URL=/T_Education/Educ_1121_0.pdf" title="دانلود فایل"&gt;دانلود فایل&lt;/a&gt;</t>
  </si>
  <si>
    <t>1397/08/07</t>
  </si>
  <si>
    <t>&lt;a href="http://hes.msrt.ir/GetFile.php?ClassName=Education&amp;amp;FileIndex=_1562736322&amp;amp;URL=/T_Education/_1562736322_1.pdf" title="دانلود فایل"&gt;دانلود فایل&lt;/a&gt;</t>
  </si>
  <si>
    <t>&lt;a href="http://hes.msrt.ir/GetFile.php?ClassName=Education&amp;amp;FileIndex=Educ_1286&amp;amp;URL=/T_Education/Educ_1286_0.pdf" title="دانلود فایل"&gt;دانلود فایل&lt;/a&gt;</t>
  </si>
  <si>
    <t>1399/10/17</t>
  </si>
  <si>
    <t>&lt;a href="http://hes.msrt.ir/GetFile.php?ClassName=Education&amp;amp;FileIndex=_1611654600&amp;amp;URL=/T_Education/_1611654600_1.pdf" title="دانلود فایل"&gt;دانلود فایل&lt;/a&gt;</t>
  </si>
  <si>
    <t>&lt;a href="http://hes.msrt.ir/GetFile.php?ClassName=Education&amp;amp;FileIndex=Educ_1124&amp;amp;URL=/T_Education/Educ_1124_0.pdf" title="دانلود فایل"&gt;دانلود فایل&lt;/a&gt;</t>
  </si>
  <si>
    <t>مهندسی صنایع  گرایش مهندسی سیستمهای اقتصادی اجتماعی</t>
  </si>
  <si>
    <t>&lt;a href="http://hes.msrt.ir/GetFile.php?ClassName=Education&amp;amp;FileIndex=Educ_1110&amp;amp;URL=/T_Education/Educ_1110_0.pdf" title="دانلود فایل"&gt;دانلود فایل&lt;/a&gt;</t>
  </si>
  <si>
    <t>مهندسی صنایع -مدیریت سیستم و بهره وری</t>
  </si>
  <si>
    <t>&lt;a href="http://hes.msrt.ir/GetFile.php?ClassName=Education&amp;amp;FileIndex=Educ_1126&amp;amp;URL=/T_Education/Educ_1126_0.pdf" title="دانلود فایل"&gt;دانلود فایل&lt;/a&gt;</t>
  </si>
  <si>
    <t>مهندسی صنایع دخانی</t>
  </si>
  <si>
    <t>&lt;a href="http://hes.msrt.ir/GetFile.php?ClassName=Education&amp;amp;FileIndex=Kterm.In.16&amp;amp;URL=/T_Education/Kterm.In.16_0.pdf" title="دانلود فایل"&gt;دانلود فایل&lt;/a&gt;</t>
  </si>
  <si>
    <t>مهندسی صنایع شیمیایی</t>
  </si>
  <si>
    <t>&lt;a href="http://hes.msrt.ir/GetFile.php?ClassName=Education&amp;amp;FileIndex=Kterm.In.12&amp;amp;URL=/T_Education/Kterm.In.12_0.pdf" title="دانلود فایل"&gt;دانلود فایل&lt;/a&gt;</t>
  </si>
  <si>
    <t>مهندسی صنایع شیمیایی معدنی</t>
  </si>
  <si>
    <t>1367/07/29</t>
  </si>
  <si>
    <t>&lt;a href="http://hes.msrt.ir/GetFile.php?ClassName=Education&amp;amp;FileIndex=Educ_1290&amp;amp;URL=/T_Education/Educ_1290_0.pdf" title="دانلود فایل"&gt;دانلود فایل&lt;/a&gt;</t>
  </si>
  <si>
    <t>مهندسی صنایع غذایی</t>
  </si>
  <si>
    <t>&lt;a href="http://hes.msrt.ir/GetFile.php?ClassName=Education&amp;amp;FileIndex=Educ_1291&amp;amp;URL=/T_Education/Educ_1291_0.pdf" title="دانلود فایل"&gt;دانلود فایل&lt;/a&gt;</t>
  </si>
  <si>
    <t>مهندسی صنایع لجستیک و زنجیره تامین</t>
  </si>
  <si>
    <t>&lt;a href="http://hes.msrt.ir/GetFile.php?ClassName=Education&amp;amp;FileIndex=Educ_1049&amp;amp;URL=/T_Education/Educ_1049_0.pdf" title="دانلود فایل"&gt;دانلود فایل&lt;/a&gt;</t>
  </si>
  <si>
    <t>مهندسی صنایع مبلمان</t>
  </si>
  <si>
    <t>1391/12/06</t>
  </si>
  <si>
    <t>&lt;a href="http://hes.msrt.ir/GetFile.php?ClassName=Education&amp;amp;FileIndex=Educ_3216&amp;amp;URL=/T_Education/Educ_3216_0.pdf" title="دانلود فایل"&gt;دانلود فایل&lt;/a&gt;</t>
  </si>
  <si>
    <t>مهندسی صنایع نساجی</t>
  </si>
  <si>
    <t>&lt;a href="http://hes.msrt.ir/GetFile.php?ClassName=Education&amp;amp;FileIndex=Kterm.In.11&amp;amp;URL=/T_Education/Kterm.In.11_0.pdf" title="دانلود فایل"&gt;دانلود فایل&lt;/a&gt;</t>
  </si>
  <si>
    <t>مهندسی صنایع هوایی</t>
  </si>
  <si>
    <t>1365/06/15</t>
  </si>
  <si>
    <t>&lt;a href="http://hes.msrt.ir/GetFile.php?ClassName=Education&amp;amp;FileIndex=Educ_1182&amp;amp;URL=/T_Education/Educ_1182_0.pdf" title="دانلود فایل"&gt;دانلود فایل&lt;/a&gt;</t>
  </si>
  <si>
    <t>مهندسی صنایع پلیمر</t>
  </si>
  <si>
    <t>&lt;a href="http://hes.msrt.ir/GetFile.php?ClassName=Education&amp;amp;FileIndex=Educ_1289&amp;amp;URL=/T_Education/Educ_1289_0.pdf" title="دانلود فایل"&gt;دانلود فایل&lt;/a&gt;</t>
  </si>
  <si>
    <t>مهندسی صنایع چوب و کاغذ - صنایع چوب</t>
  </si>
  <si>
    <t>&lt;a href="http://hes.msrt.ir/GetFile.php?ClassName=Education&amp;amp;FileIndex=Kterm.In.08&amp;amp;URL=/T_Education/Kterm.In.08_0.pdf" title="دانلود فایل"&gt;دانلود فایل&lt;/a&gt;</t>
  </si>
  <si>
    <t>مهندسی صنایع گرایش آینده پژوهی</t>
  </si>
  <si>
    <t>1397/08/29</t>
  </si>
  <si>
    <t>&lt;a href="http://hes.msrt.ir/GetFile.php?ClassName=Education&amp;amp;FileIndex=_1593253586&amp;amp;URL=/T_Education/_1593253586_1.pdf" title="دانلود فایل"&gt;دانلود فایل&lt;/a&gt;</t>
  </si>
  <si>
    <t>مهندسی صنایع گرایش اتوماسیون</t>
  </si>
  <si>
    <t>&lt;a href="http://hes.msrt.ir/GetFile.php?ClassName=Education&amp;amp;FileIndex=Educ_1015&amp;amp;URL=/T_Education/Educ_1015_0.pdf" title="دانلود فایل"&gt;دانلود فایل&lt;/a&gt;</t>
  </si>
  <si>
    <t>مهندسی صنایع گرایش برنامه ریزی و مدیریت تولید</t>
  </si>
  <si>
    <t>مهندسی صنایع گرایش بهینه سازی سیستم ها</t>
  </si>
  <si>
    <t>1395/05/24</t>
  </si>
  <si>
    <t>&lt;a href="http://hes.msrt.ir/GetFile.php?ClassName=Education&amp;amp;FileIndex=1536402697&amp;amp;URL=/T_Education/1536402697_1.pdf" title="دانلود فایل"&gt;دانلود فایل&lt;/a&gt;</t>
  </si>
  <si>
    <t>&lt;a href="http://hes.msrt.ir/GetFile.php?ClassName=Education&amp;amp;FileIndex=1534332026&amp;amp;URL=/T_Education/1534332026_1.pdf" title="دانلود فایل"&gt;دانلود فایل&lt;/a&gt;</t>
  </si>
  <si>
    <t>مهندسی صنایع گرایش تحقیق در عملیات و مهندسی سیستم</t>
  </si>
  <si>
    <t>مهندسی صنایع گرایش روش های بهینه سازی</t>
  </si>
  <si>
    <t>&lt;a href="http://hes.msrt.ir/GetFile.php?ClassName=Education&amp;amp;FileIndex=_1639901683&amp;amp;URL=/T_Education/_1639901683_1.pdf" title="دانلود فایل"&gt;دانلود فایل&lt;/a&gt;</t>
  </si>
  <si>
    <t>مهندسی صنایع گرایش سیستم های اطلاعاتی</t>
  </si>
  <si>
    <t>&lt;a href="http://hes.msrt.ir/GetFile.php?ClassName=Education&amp;amp;FileIndex=_1537957741&amp;amp;URL=/T_Education/_1537957741_1.pdf" title="دانلود فایل"&gt;دانلود فایل&lt;/a&gt;</t>
  </si>
  <si>
    <t>&lt;a href="http://hes.msrt.ir/GetFile.php?ClassName=Education&amp;amp;FileIndex=1536398786&amp;amp;URL=/T_Education/1536398786_1.pdf" title="دانلود فایل"&gt;دانلود فایل&lt;/a&gt;</t>
  </si>
  <si>
    <t>مهندسی صنایع گرایش سیستم های تولید و خدمات</t>
  </si>
  <si>
    <t>&lt;a href="http://hes.msrt.ir/GetFile.php?ClassName=Education&amp;amp;FileIndex=_1639901712&amp;amp;URL=/T_Education/_1639901712_1.pdf" title="دانلود فایل"&gt;دانلود فایل&lt;/a&gt;</t>
  </si>
  <si>
    <t>مهندسی صنایع گرایش سیستم های سلامت</t>
  </si>
  <si>
    <t>&lt;a href="http://hes.msrt.ir/GetFile.php?ClassName=Education&amp;amp;FileIndex=1536404355&amp;amp;URL=/T_Education/1536404355_1.pdf" title="دانلود فایل"&gt;دانلود فایل&lt;/a&gt;</t>
  </si>
  <si>
    <t>&lt;a href="http://hes.msrt.ir/GetFile.php?ClassName=Education&amp;amp;FileIndex=1534332598&amp;amp;URL=/T_Education/1534332598_1.pdf" title="دانلود فایل"&gt;دانلود فایل&lt;/a&gt;</t>
  </si>
  <si>
    <t>مهندسی صنایع گرایش سیستم های مالی</t>
  </si>
  <si>
    <t>&lt;a href="http://hes.msrt.ir/GetFile.php?ClassName=Education&amp;amp;FileIndex=1536829173&amp;amp;URL=/T_Education/1536829173_1.pdf" title="دانلود فایل"&gt;دانلود فایل&lt;/a&gt;</t>
  </si>
  <si>
    <t>&lt;a href="http://hes.msrt.ir/GetFile.php?ClassName=Education&amp;amp;FileIndex=1536578958&amp;amp;URL=/T_Education/1536578958_1.pdf" title="دانلود فایل"&gt;دانلود فایل&lt;/a&gt;</t>
  </si>
  <si>
    <t>مهندسی صنایع گرایش سیستم های کلان</t>
  </si>
  <si>
    <t>&lt;a href="http://hes.msrt.ir/GetFile.php?ClassName=Education&amp;amp;FileIndex=1536827888&amp;amp;URL=/T_Education/1536827888_1.pdf" title="دانلود فایل"&gt;دانلود فایل&lt;/a&gt;</t>
  </si>
  <si>
    <t>&lt;a href="http://hes.msrt.ir/GetFile.php?ClassName=Education&amp;amp;FileIndex=1536395848&amp;amp;URL=/T_Education/1536395848_1.pdf" title="دانلود فایل"&gt;دانلود فایل&lt;/a&gt;</t>
  </si>
  <si>
    <t>مهندسی صنایع گرایش لجستیک و زنجیره تامین</t>
  </si>
  <si>
    <t>&lt;a href="http://hes.msrt.ir/GetFile.php?ClassName=Education&amp;amp;FileIndex=1536579872&amp;amp;URL=/T_Education/1536579872_1.pdf" title="دانلود فایل"&gt;دانلود فایل&lt;/a&gt;</t>
  </si>
  <si>
    <t>&lt;a href="http://hes.msrt.ir/GetFile.php?ClassName=Education&amp;amp;FileIndex=1534333941&amp;amp;URL=/T_Education/1534333941_1.pdf" title="دانلود فایل"&gt;دانلود فایل&lt;/a&gt;</t>
  </si>
  <si>
    <t>مهندسی صنایع گرایش مدل سازی سیستم ها و تحلیل داده ها</t>
  </si>
  <si>
    <t>&lt;a href="http://hes.msrt.ir/GetFile.php?ClassName=Education&amp;amp;FileIndex=_1639901752&amp;amp;URL=/T_Education/_1639901752_1.pdf" title="دانلود فایل"&gt;دانلود فایل&lt;/a&gt;</t>
  </si>
  <si>
    <t>مهندسی صنایع گرایش مدیریت مهندسی</t>
  </si>
  <si>
    <t>&lt;a href="http://hes.msrt.ir/GetFile.php?ClassName=Education&amp;amp;FileIndex=1536397213&amp;amp;URL=/T_Education/1536397213_1.pdf" title="دانلود فایل"&gt;دانلود فایل&lt;/a&gt;</t>
  </si>
  <si>
    <t>1393/12/17</t>
  </si>
  <si>
    <t>&lt;a href="http://hes.msrt.ir/GetFile.php?ClassName=Education&amp;amp;FileIndex=1466405438&amp;amp;URL=/T_Education/1466405438_0.pdf" title="دانلود فایل"&gt;دانلود فایل&lt;/a&gt;</t>
  </si>
  <si>
    <t>مهندسی صنایع گرایش مدیریت نوآوری و فناوری</t>
  </si>
  <si>
    <t>&lt;a href="http://hes.msrt.ir/GetFile.php?ClassName=Education&amp;amp;FileIndex=1510824367&amp;amp;URL=/T_Education/1510824367_0.pdf" title="دانلود فایل"&gt;دانلود فایل&lt;/a&gt;</t>
  </si>
  <si>
    <t>مهندسی صنایع گرایش مدیریت نگهداری و تعمیرات</t>
  </si>
  <si>
    <t>&lt;a href="http://hes.msrt.ir/GetFile.php?ClassName=Education&amp;amp;FileIndex=Educ_1127&amp;amp;URL=/T_Education/Educ_1127_0.pdf" title="دانلود فایل"&gt;دانلود فایل&lt;/a&gt;</t>
  </si>
  <si>
    <t>مهندسی صنایع گرایش مدیریت پروژه</t>
  </si>
  <si>
    <t>&lt;a href="http://hes.msrt.ir/GetFile.php?ClassName=Education&amp;amp;FileIndex=_1537952329&amp;amp;URL=/T_Education/_1537952329_1.pdf" title="دانلود فایل"&gt;دانلود فایل&lt;/a&gt;</t>
  </si>
  <si>
    <t>&lt;a href="http://hes.msrt.ir/GetFile.php?ClassName=Education&amp;amp;FileIndex=1536395290&amp;amp;URL=/T_Education/1536395290_1.pdf" title="دانلود فایل"&gt;دانلود فایل&lt;/a&gt;</t>
  </si>
  <si>
    <t>مهندسی صنایع گرایش کیفیت و بهره وری</t>
  </si>
  <si>
    <t>&lt;a href="http://hes.msrt.ir/GetFile.php?ClassName=Education&amp;amp;FileIndex=_1537951569&amp;amp;URL=/T_Education/_1537951569_1.pdf" title="دانلود فایل"&gt;دانلود فایل&lt;/a&gt;</t>
  </si>
  <si>
    <t>&lt;a href="http://hes.msrt.ir/GetFile.php?ClassName=Education&amp;amp;FileIndex=1536398218&amp;amp;URL=/T_Education/1536398218_1.pdf" title="دانلود فایل"&gt;دانلود فایل&lt;/a&gt;</t>
  </si>
  <si>
    <t>مهندسی طبیعت</t>
  </si>
  <si>
    <t>&lt;a href="http://hes.msrt.ir/GetFile.php?ClassName=Education&amp;amp;FileIndex=_1594797049&amp;amp;URL=/T_Education/_1594797049_1.pdf" title="دانلود فایل"&gt;دانلود فایل&lt;/a&gt;</t>
  </si>
  <si>
    <t>&lt;a href="http://hes.msrt.ir/GetFile.php?ClassName=Education&amp;amp;FileIndex=1514806342&amp;amp;URL=/T_Education/1514806342_0.pdf" title="دانلود فایل"&gt;دانلود فایل&lt;/a&gt;</t>
  </si>
  <si>
    <t>مهندسی طراحی فرایندهای صنایع نفت</t>
  </si>
  <si>
    <t>&lt;a href="http://hes.msrt.ir/GetFile.php?ClassName=Education&amp;amp;FileIndex=Educ_1325&amp;amp;URL=/T_Education/Educ_1325_0.pdf" title="دانلود فایل"&gt;دانلود فایل&lt;/a&gt;</t>
  </si>
  <si>
    <t>مهندسی طراحی محیط زیست</t>
  </si>
  <si>
    <t>1390/11/29</t>
  </si>
  <si>
    <t>&lt;a href="http://hes.msrt.ir/GetFile.php?ClassName=Education&amp;amp;FileIndex=_1624185421&amp;amp;URL=/T_Education/_1624185421_1.pdf" title="دانلود فایل"&gt;دانلود فایل&lt;/a&gt;</t>
  </si>
  <si>
    <t>&lt;a href="http://hes.msrt.ir/GetFile.php?ClassName=Education&amp;amp;FileIndex=1515922393&amp;amp;URL=/T_Education/1515922393_0.pdf" title="دانلود فایل"&gt;دانلود فایل&lt;/a&gt;</t>
  </si>
  <si>
    <t>&lt;a href="http://hes.msrt.ir/GetFile.php?ClassName=Education&amp;amp;FileIndex=1466405790&amp;amp;URL=/T_Education/1466405790_0.pdf" title="دانلود فایل"&gt;دانلود فایل&lt;/a&gt;</t>
  </si>
  <si>
    <t>مهندسی علوم دامی</t>
  </si>
  <si>
    <t>&lt;a href="http://hes.msrt.ir/GetFile.php?ClassName=Education&amp;amp;FileIndex=_1628404938&amp;amp;URL=/T_Education/_1628404938_1.pdf" title="دانلود فایل"&gt;دانلود فایل&lt;/a&gt;</t>
  </si>
  <si>
    <t>مهندسی علوم و صنایع غذایی</t>
  </si>
  <si>
    <t>&lt;a href="http://hes.msrt.ir/GetFile.php?ClassName=Education&amp;amp;FileIndex=Educ_3279&amp;amp;URL=/T_Education/Educ_3279_0.pdf" title="دانلود فایل"&gt;دانلود فایل&lt;/a&gt;</t>
  </si>
  <si>
    <t>مهندسی علوم کشاورزی</t>
  </si>
  <si>
    <t>1380/02/15</t>
  </si>
  <si>
    <t>&lt;a href="http://hes.msrt.ir/GetFile.php?ClassName=Education&amp;amp;FileIndex=1502351846&amp;amp;URL=/T_Education/1502351846_0.pdf" title="دانلود فایل"&gt;دانلود فایل&lt;/a&gt;</t>
  </si>
  <si>
    <t>1398/03/25</t>
  </si>
  <si>
    <t>&lt;a href="http://hes.msrt.ir/GetFile.php?ClassName=Education&amp;amp;FileIndex=_1665487844&amp;amp;URL=/T_Education/_1665487844_1.pdf" title="دانلود فایل"&gt;دانلود فایل&lt;/a&gt;</t>
  </si>
  <si>
    <t>1398/04/11</t>
  </si>
  <si>
    <t>&lt;a href="http://hes.msrt.ir/GetFile.php?ClassName=Education&amp;amp;FileIndex=_1568439296&amp;amp;URL=/T_Education/_1568439296_1.pdf" title="دانلود فایل"&gt;دانلود فایل&lt;/a&gt;</t>
  </si>
  <si>
    <t>&lt;a href="http://hes.msrt.ir/GetFile.php?ClassName=Education&amp;amp;FileIndex=1491982725&amp;amp;URL=/T_Education/1491982725_0.pdf" title="دانلود فایل"&gt;دانلود فایل&lt;/a&gt;</t>
  </si>
  <si>
    <t>مهندسی عمران  تأسیسات آبی</t>
  </si>
  <si>
    <t>&lt;a href="http://hes.msrt.ir/GetFile.php?ClassName=Education&amp;amp;FileIndex=Kpeyvaste.In.11&amp;amp;URL=/T_Education/Kpeyvaste.In.11_0.pdf" title="دانلود فایل"&gt;دانلود فایل&lt;/a&gt;</t>
  </si>
  <si>
    <t>مهندسی عمران  سد و شبکه</t>
  </si>
  <si>
    <t>&lt;a href="http://hes.msrt.ir/GetFile.php?ClassName=Education&amp;amp;FileIndex=Kpeyvaste.In.07&amp;amp;URL=/T_Education/Kpeyvaste.In.07_0.pdf" title="دانلود فایل"&gt;دانلود فایل&lt;/a&gt;</t>
  </si>
  <si>
    <t>مهندسی عمران - مهندسی رودخانه</t>
  </si>
  <si>
    <t>&lt;a href="http://hes.msrt.ir/GetFile.php?ClassName=Education&amp;amp;FileIndex=Educ_1133&amp;amp;URL=/T_Education/Educ_1133_0.pdf" title="دانلود فایل"&gt;دانلود فایل&lt;/a&gt;</t>
  </si>
  <si>
    <t>مهندسی عمران - مهندسی سنجش از دور</t>
  </si>
  <si>
    <t>&lt;a href="http://hes.msrt.ir/GetFile.php?ClassName=Education&amp;amp;FileIndex=Educ_1131&amp;amp;URL=/T_Education/Educ_1131_0.pdf" title="دانلود فایل"&gt;دانلود فایل&lt;/a&gt;</t>
  </si>
  <si>
    <t>مهندسی عمران آب و فاضلاب</t>
  </si>
  <si>
    <t>&lt;a href="http://hes.msrt.ir/GetFile.php?ClassName=Education&amp;amp;FileIndex=Kterm.In.18&amp;amp;URL=/T_Education/Kterm.In.18_0.pdf" title="دانلود فایل"&gt;دانلود فایل&lt;/a&gt;</t>
  </si>
  <si>
    <t>مهندسی عمران گرایش  مهندسی و مدیریت ساخت</t>
  </si>
  <si>
    <t>&lt;a href="http://hes.msrt.ir/GetFile.php?ClassName=Education&amp;amp;FileIndex=_1612268188&amp;amp;URL=/T_Education/_1612268188_1.pdf" title="دانلود فایل"&gt;دانلود فایل&lt;/a&gt;</t>
  </si>
  <si>
    <t>مهندسی عمران گرایش  مهندسی و مدیریت منابع آب</t>
  </si>
  <si>
    <t>&lt;a href="http://hes.msrt.ir/GetFile.php?ClassName=Education&amp;amp;FileIndex=_1668414639&amp;amp;URL=/T_Education/_1668414639_1.pdf" title="دانلود فایل"&gt;دانلود فایل&lt;/a&gt;</t>
  </si>
  <si>
    <t>&lt;a href="http://hes.msrt.ir/GetFile.php?ClassName=Education&amp;amp;FileIndex=_1593599288&amp;amp;URL=/T_Education/_1593599288_1.pdf" title="دانلود فایل"&gt;دانلود فایل&lt;/a&gt;</t>
  </si>
  <si>
    <t>مهندسی عمران گرایش  نگهداری و بهره‌برداری سدوشبکه</t>
  </si>
  <si>
    <t>&lt;a href="http://hes.msrt.ir/GetFile.php?ClassName=Education&amp;amp;FileIndex=Kterm.In.22&amp;amp;URL=/T_Education/Kterm.In.22_0.pdf" title="دانلود فایل"&gt;دانلود فایل&lt;/a&gt;</t>
  </si>
  <si>
    <t>مهندسی عمران گرایش آب</t>
  </si>
  <si>
    <t>&lt;a href="http://hes.msrt.ir/GetFile.php?ClassName=Education&amp;amp;FileIndex=Educ_1299&amp;amp;URL=/T_Education/Educ_1299_0.pdf" title="دانلود فایل"&gt;دانلود فایل&lt;/a&gt;</t>
  </si>
  <si>
    <t>مهندسی عمران گرایش حمل و نقل</t>
  </si>
  <si>
    <t>&lt;a href="http://hes.msrt.ir/GetFile.php?ClassName=Education&amp;amp;FileIndex=_1612273718&amp;amp;URL=/T_Education/_1612273718_1.pdf" title="دانلود فایل"&gt;دانلود فایل&lt;/a&gt;</t>
  </si>
  <si>
    <t>&lt;a href="http://hes.msrt.ir/GetFile.php?ClassName=Education&amp;amp;FileIndex=_1593597701&amp;amp;URL=/T_Education/_1593597701_1.pdf" title="دانلود فایل"&gt;دانلود فایل&lt;/a&gt;</t>
  </si>
  <si>
    <t>&lt;a href="http://hes.msrt.ir/GetFile.php?ClassName=Education&amp;amp;FileIndex=_1570546694&amp;amp;URL=/T_Education/_1570546694_1.pdf" title="دانلود فایل"&gt;دانلود فایل&lt;/a&gt;</t>
  </si>
  <si>
    <t>مهندسی عمران گرایش خاک</t>
  </si>
  <si>
    <t>&lt;a href="http://hes.msrt.ir/GetFile.php?ClassName=Education&amp;amp;FileIndex=Educ_1298&amp;amp;URL=/T_Education/Educ_1298_0.pdf" title="دانلود فایل"&gt;دانلود فایل&lt;/a&gt;</t>
  </si>
  <si>
    <t>مهندسی عمران گرایش راه</t>
  </si>
  <si>
    <t>&lt;a href="http://hes.msrt.ir/GetFile.php?ClassName=Education&amp;amp;FileIndex=Educ_1300&amp;amp;URL=/T_Education/Educ_1300_0.pdf" title="دانلود فایل"&gt;دانلود فایل&lt;/a&gt;</t>
  </si>
  <si>
    <t>مهندسی عمران گرایش راه و ترابری</t>
  </si>
  <si>
    <t>&lt;a href="http://hes.msrt.ir/GetFile.php?ClassName=Education&amp;amp;FileIndex=_1612269082&amp;amp;URL=/T_Education/_1612269082_1.pdf" title="دانلود فایل"&gt;دانلود فایل&lt;/a&gt;</t>
  </si>
  <si>
    <t>&lt;a href="http://hes.msrt.ir/GetFile.php?ClassName=Education&amp;amp;FileIndex=_1593597519&amp;amp;URL=/T_Education/_1593597519_1.pdf" title="دانلود فایل"&gt;دانلود فایل&lt;/a&gt;</t>
  </si>
  <si>
    <t>&lt;a href="http://hes.msrt.ir/GetFile.php?ClassName=Education&amp;amp;FileIndex=_1570546834&amp;amp;URL=/T_Education/_1570546834_1.pdf" title="دانلود فایل"&gt;دانلود فایل&lt;/a&gt;</t>
  </si>
  <si>
    <t>&lt;a href="http://hes.msrt.ir/GetFile.php?ClassName=Education&amp;amp;FileIndex=_1652612113&amp;amp;URL=/T_Education/_1652612113_1.pdf" title="دانلود فایل"&gt;دانلود فایل&lt;/a&gt;</t>
  </si>
  <si>
    <t>مهندسی عمران گرایش زلزله</t>
  </si>
  <si>
    <t>&lt;a href="http://hes.msrt.ir/GetFile.php?ClassName=Education&amp;amp;FileIndex=_1612267275&amp;amp;URL=/T_Education/_1612267275_1.pdf" title="دانلود فایل"&gt;دانلود فایل&lt;/a&gt;</t>
  </si>
  <si>
    <t>&lt;a href="http://hes.msrt.ir/GetFile.php?ClassName=Education&amp;amp;FileIndex=1465985808&amp;amp;URL=/T_Education/1465985808_0.pdf" title="دانلود فایل"&gt;دانلود فایل&lt;/a&gt;</t>
  </si>
  <si>
    <t>&lt;a href="http://hes.msrt.ir/GetFile.php?ClassName=Education&amp;amp;FileIndex=_1660979205&amp;amp;URL=/T_Education/_1660979205_1.pdf" title="دانلود فایل"&gt;دانلود فایل&lt;/a&gt;</t>
  </si>
  <si>
    <t>مهندسی عمران گرایش سازه</t>
  </si>
  <si>
    <t>&lt;a href="http://hes.msrt.ir/GetFile.php?ClassName=Education&amp;amp;FileIndex=_1668413975&amp;amp;URL=/T_Education/_1668413975_1.pdf" title="دانلود فایل"&gt;دانلود فایل&lt;/a&gt;</t>
  </si>
  <si>
    <t>&lt;a href="http://hes.msrt.ir/GetFile.php?ClassName=Education&amp;amp;FileIndex=1465983831&amp;amp;URL=/T_Education/1465983831_0.pdf" title="دانلود فایل"&gt;دانلود فایل&lt;/a&gt;</t>
  </si>
  <si>
    <t>&lt;a href="http://hes.msrt.ir/GetFile.php?ClassName=Education&amp;amp;FileIndex=_1612282937&amp;amp;URL=/T_Education/_1612282937_1.pdf" title="دانلود فایل"&gt;دانلود فایل&lt;/a&gt;</t>
  </si>
  <si>
    <t>&lt;a href="http://hes.msrt.ir/GetFile.php?ClassName=Education&amp;amp;FileIndex=Educ_1297&amp;amp;URL=/T_Education/Educ_1297_0.pdf" title="دانلود فایل"&gt;دانلود فایل&lt;/a&gt;</t>
  </si>
  <si>
    <t>مهندسی عمران گرایش سیستم های اطلاعات جغرافیایی (GIS)</t>
  </si>
  <si>
    <t>&lt;a href="http://hes.msrt.ir/GetFile.php?ClassName=Education&amp;amp;FileIndex=Educ_1130&amp;amp;URL=/T_Education/Educ_1130_0.pdf" title="دانلود فایل"&gt;دانلود فایل&lt;/a&gt;</t>
  </si>
  <si>
    <t>مهندسی عمران گرایش مهندسی آب</t>
  </si>
  <si>
    <t>&lt;a href="http://hes.msrt.ir/GetFile.php?ClassName=Education&amp;amp;FileIndex=Educ_1016&amp;amp;URL=/T_Education/Educ_1016_0.pdf" title="دانلود فایل"&gt;دانلود فایل&lt;/a&gt;</t>
  </si>
  <si>
    <t>مهندسی عمران گرایش مهندسی آب و سازه های هیدرولیکی</t>
  </si>
  <si>
    <t>&lt;a href="http://hes.msrt.ir/GetFile.php?ClassName=Education&amp;amp;FileIndex=_1612273813&amp;amp;URL=/T_Education/_1612273813_1.pdf" title="دانلود فایل"&gt;دانلود فایل&lt;/a&gt;</t>
  </si>
  <si>
    <t>&lt;a href="http://hes.msrt.ir/GetFile.php?ClassName=Education&amp;amp;FileIndex=_1593598162&amp;amp;URL=/T_Education/_1593598162_1.pdf" title="دانلود فایل"&gt;دانلود فایل&lt;/a&gt;</t>
  </si>
  <si>
    <t>&lt;a href="http://hes.msrt.ir/GetFile.php?ClassName=Education&amp;amp;FileIndex=_1666257816&amp;amp;URL=/T_Education/_1666257816_1.pdf" title="دانلود فایل"&gt;دانلود فایل&lt;/a&gt;</t>
  </si>
  <si>
    <t>مهندسی عمران گرایش مهندسی خاک</t>
  </si>
  <si>
    <t>مهندسی عمران گرایش مهندسی زلزله</t>
  </si>
  <si>
    <t>مهندسی عمران گرایش مهندسی سازه</t>
  </si>
  <si>
    <t>مهندسی عمران گرایش مهندسی سواحل، بنادر و سازه های دریایی</t>
  </si>
  <si>
    <t>&lt;a href="http://hes.msrt.ir/GetFile.php?ClassName=Education&amp;amp;FileIndex=_1612274085&amp;amp;URL=/T_Education/_1612274085_1.pdf" title="دانلود فایل"&gt;دانلود فایل&lt;/a&gt;</t>
  </si>
  <si>
    <t>&lt;a href="http://hes.msrt.ir/GetFile.php?ClassName=Education&amp;amp;FileIndex=_1593599532&amp;amp;URL=/T_Education/_1593599532_1.pdf" title="دانلود فایل"&gt;دانلود فایل&lt;/a&gt;</t>
  </si>
  <si>
    <t>&lt;a href="http://hes.msrt.ir/GetFile.php?ClassName=Education&amp;amp;FileIndex=_1652612558&amp;amp;URL=/T_Education/_1652612558_1.pdf" title="دانلود فایل"&gt;دانلود فایل&lt;/a&gt;</t>
  </si>
  <si>
    <t>مهندسی عمران گرایش مهندسی محیط زیست</t>
  </si>
  <si>
    <t>&lt;a href="http://hes.msrt.ir/GetFile.php?ClassName=Education&amp;amp;FileIndex=_1612274181&amp;amp;URL=/T_Education/_1612274181_1.pdf" title="دانلود فایل"&gt;دانلود فایل&lt;/a&gt;</t>
  </si>
  <si>
    <t>&lt;a href="http://hes.msrt.ir/GetFile.php?ClassName=Education&amp;amp;FileIndex=_1593599692&amp;amp;URL=/T_Education/_1593599692_1.pdf" title="دانلود فایل"&gt;دانلود فایل&lt;/a&gt;</t>
  </si>
  <si>
    <t>&lt;a href="http://hes.msrt.ir/GetFile.php?ClassName=Education&amp;amp;FileIndex=_1570546986&amp;amp;URL=/T_Education/_1570546986_1.pdf" title="دانلود فایل"&gt;دانلود فایل&lt;/a&gt;</t>
  </si>
  <si>
    <t>&lt;a href="http://hes.msrt.ir/GetFile.php?ClassName=Education&amp;amp;FileIndex=_1652613222&amp;amp;URL=/T_Education/_1652613222_1.pdf" title="دانلود فایل"&gt;دانلود فایل&lt;/a&gt;</t>
  </si>
  <si>
    <t>مهندسی عمران گرایش مهندسی و مدیریت ساخت</t>
  </si>
  <si>
    <t>&lt;a href="http://hes.msrt.ir/GetFile.php?ClassName=Education&amp;amp;FileIndex=_1593596282&amp;amp;URL=/T_Education/_1593596282_1.pdf" title="دانلود فایل"&gt;دانلود فایل&lt;/a&gt;</t>
  </si>
  <si>
    <t>&lt;a href="http://hes.msrt.ir/GetFile.php?ClassName=Education&amp;amp;FileIndex=_1652613471&amp;amp;URL=/T_Education/_1652613471_1.pdf" title="دانلود فایل"&gt;دانلود فایل&lt;/a&gt;</t>
  </si>
  <si>
    <t>مهندسی عمران گرایش مهندسی و مدیریت منابع آب</t>
  </si>
  <si>
    <t>&lt;a href="http://hes.msrt.ir/GetFile.php?ClassName=Education&amp;amp;FileIndex=_1612273909&amp;amp;URL=/T_Education/_1612273909_1.pdf" title="دانلود فایل"&gt;دانلود فایل&lt;/a&gt;</t>
  </si>
  <si>
    <t>مهندسی عمران گرایش ژئوتکنیک</t>
  </si>
  <si>
    <t>&lt;a href="http://hes.msrt.ir/GetFile.php?ClassName=Education&amp;amp;FileIndex=_1612260027&amp;amp;URL=/T_Education/_1612260027_1.pdf" title="دانلود فایل"&gt;دانلود فایل&lt;/a&gt;</t>
  </si>
  <si>
    <t>&lt;a href="http://hes.msrt.ir/GetFile.php?ClassName=Education&amp;amp;FileIndex=_1612283103&amp;amp;URL=/T_Education/_1612283103_1.pdf" title="دانلود فایل"&gt;دانلود فایل&lt;/a&gt;</t>
  </si>
  <si>
    <t>&lt;a href="http://hes.msrt.ir/GetFile.php?ClassName=Education&amp;amp;FileIndex=_1660980078&amp;amp;URL=/T_Education/_1660980078_1.pdf" title="دانلود فایل"&gt;دانلود فایل&lt;/a&gt;</t>
  </si>
  <si>
    <t>مهندسی عمران گرایش ژئودزی</t>
  </si>
  <si>
    <t>&lt;a href="http://hes.msrt.ir/GetFile.php?ClassName=Education&amp;amp;FileIndex=Educ_1052&amp;amp;URL=/T_Education/Educ_1052_0.pdf" title="دانلود فایل"&gt;دانلود فایل&lt;/a&gt;</t>
  </si>
  <si>
    <t>مهندسی عمران – سد و شبکه</t>
  </si>
  <si>
    <t>&lt;a href="http://hes.msrt.ir/GetFile.php?ClassName=Education&amp;amp;FileIndex=Kpeyvaste.In.05&amp;amp;URL=/T_Education/Kpeyvaste.In.05_0.pdf" title="دانلود فایل"&gt;دانلود فایل&lt;/a&gt;</t>
  </si>
  <si>
    <t>مهندسی عمران- ساختمان‌های آبی</t>
  </si>
  <si>
    <t>&lt;a href="http://hes.msrt.ir/GetFile.php?ClassName=Education&amp;amp;FileIndex=Kpeyvaste.In.03&amp;amp;URL=/T_Education/Kpeyvaste.In.03_0.pdf" title="دانلود فایل"&gt;دانلود فایل&lt;/a&gt;</t>
  </si>
  <si>
    <t>مهندسی عمران-آب و فاضلاب</t>
  </si>
  <si>
    <t>&lt;a href="http://hes.msrt.ir/GetFile.php?ClassName=Education&amp;amp;FileIndex=Kpeyvaste.In.04&amp;amp;URL=/T_Education/Kpeyvaste.In.04_0.pdf" title="دانلود فایل"&gt;دانلود فایل&lt;/a&gt;</t>
  </si>
  <si>
    <t>مهندسی عمران-نقشه برداری</t>
  </si>
  <si>
    <t>&lt;a href="http://hes.msrt.ir/GetFile.php?ClassName=Education&amp;amp;FileIndex=1497082811&amp;amp;URL=/T_Education/1497082811_0.pdf" title="دانلود فایل"&gt;دانلود فایل&lt;/a&gt;</t>
  </si>
  <si>
    <t>مهندسی عملیات صنایع پتروشیمی</t>
  </si>
  <si>
    <t>&lt;a href="http://hes.msrt.ir/GetFile.php?ClassName=Education&amp;amp;FileIndex=Educ_1301&amp;amp;URL=/T_Education/Educ_1301_0.pdf" title="دانلود فایل"&gt;دانلود فایل&lt;/a&gt;</t>
  </si>
  <si>
    <t>مهندسی فتونیک</t>
  </si>
  <si>
    <t>&lt;a href="http://hes.msrt.ir/GetFile.php?ClassName=Education&amp;amp;FileIndex=_1583575383&amp;amp;URL=/T_Education/_1583575383_1.pdf" title="دانلود فایل"&gt;دانلود فایل&lt;/a&gt;</t>
  </si>
  <si>
    <t>مهندسی فتونیک گرایش نانو فتونیک</t>
  </si>
  <si>
    <t>1386/01/26</t>
  </si>
  <si>
    <t>&lt;a href="http://hes.msrt.ir/GetFile.php?ClassName=Education&amp;amp;FileIndex=Educ_8040&amp;amp;URL=/T_Education/Educ_8040_0.pdf" title="دانلود فایل"&gt;دانلود فایل&lt;/a&gt;</t>
  </si>
  <si>
    <t>مهندسی فراوری مواد معدنی</t>
  </si>
  <si>
    <t>&lt;a href="http://hes.msrt.ir/GetFile.php?ClassName=Education&amp;amp;FileIndex=Educ_1134&amp;amp;URL=/T_Education/Educ_1134_0.pdf" title="دانلود فایل"&gt;دانلود فایل&lt;/a&gt;</t>
  </si>
  <si>
    <t>مهندسی فراوری و انتقال گاز</t>
  </si>
  <si>
    <t>&lt;a href="http://hes.msrt.ir/GetFile.php?ClassName=Education&amp;amp;FileIndex=Educ_1138&amp;amp;URL=/T_Education/Educ_1138_0.pdf" title="دانلود فایل"&gt;دانلود فایل&lt;/a&gt;</t>
  </si>
  <si>
    <t>مهندسی فرایندهای پلیمریزاسیون</t>
  </si>
  <si>
    <t>&lt;a href="http://hes.msrt.ir/GetFile.php?ClassName=Education&amp;amp;FileIndex=Educ_1135&amp;amp;URL=/T_Education/Educ_1135_0.pdf" title="دانلود فایل"&gt;دانلود فایل&lt;/a&gt;</t>
  </si>
  <si>
    <t>مهندسی فرماندهی و کنترل</t>
  </si>
  <si>
    <t>&lt;a href="http://hes.msrt.ir/GetFile.php?ClassName=Education&amp;amp;FileIndex=Educ_1456&amp;amp;URL=/T_Education/Educ_1456_0.pdf" title="دانلود فایل"&gt;دانلود فایل&lt;/a&gt;</t>
  </si>
  <si>
    <t>مهندسی فرماندهی و کنترل گرایش سامانه فرماندهی و کنترل</t>
  </si>
  <si>
    <t>&lt;a href="http://hes.msrt.ir/GetFile.php?ClassName=Education&amp;amp;FileIndex=_1582452974&amp;amp;URL=/T_Education/_1582452974_1.pdf" title="دانلود فایل"&gt;دانلود فایل&lt;/a&gt;</t>
  </si>
  <si>
    <t>مهندسی فرماندهی و کنترل گرایش طرح ریزی فرماندهی و کنترل</t>
  </si>
  <si>
    <t>مهندسی فرماندهی وکنترل هوایی</t>
  </si>
  <si>
    <t>&lt;a href="http://hes.msrt.ir/GetFile.php?ClassName=Education&amp;amp;FileIndex=Educ_1222&amp;amp;URL=/T_Education/Educ_1222_0.pdf" title="دانلود فایل"&gt;دانلود فایل&lt;/a&gt;</t>
  </si>
  <si>
    <t>مهندسی فضای سبز</t>
  </si>
  <si>
    <t>&lt;a href="http://hes.msrt.ir/GetFile.php?ClassName=Education&amp;amp;FileIndex=1484727739&amp;amp;URL=/T_Education/1484727739_0.pdf" title="دانلود فایل"&gt;دانلود فایل&lt;/a&gt;</t>
  </si>
  <si>
    <t>&lt;a href="http://hes.msrt.ir/GetFile.php?ClassName=Education&amp;amp;FileIndex=1489311399&amp;amp;URL=/T_Education/1489311399_0.pdf" title="دانلود فایل"&gt;دانلود فایل&lt;/a&gt;</t>
  </si>
  <si>
    <t>&lt;a href="http://hes.msrt.ir/GetFile.php?ClassName=Education&amp;amp;FileIndex=Educ_3113&amp;amp;URL=/T_Education/Educ_3113_0.pdf" title="دانلود فایل"&gt;دانلود فایل&lt;/a&gt;</t>
  </si>
  <si>
    <t>مهندسی فناوری  انرژی های تجدید پذیر</t>
  </si>
  <si>
    <t>1401/03/29</t>
  </si>
  <si>
    <t>&lt;a href="http://hes.msrt.ir/GetFile.php?ClassName=Education&amp;amp;FileIndex=_1670915872&amp;amp;URL=/T_Education/_1670915872_1.pdf" title="دانلود فایل"&gt;دانلود فایل&lt;/a&gt;</t>
  </si>
  <si>
    <t>مهندسی فناوری  ایمنی، سلامت و محیط زیست(HSE)</t>
  </si>
  <si>
    <t>&lt;a href="http://hes.msrt.ir/GetFile.php?ClassName=Education&amp;amp;FileIndex=_1670915575&amp;amp;URL=/T_Education/_1670915575_1.pdf" title="دانلود فایل"&gt;دانلود فایل&lt;/a&gt;</t>
  </si>
  <si>
    <t>مهندسی فناوری  برق صنعتی</t>
  </si>
  <si>
    <t>&lt;a href="http://hes.msrt.ir/GetFile.php?ClassName=Education&amp;amp;FileIndex=_1670915007&amp;amp;URL=/T_Education/_1670915007_1.pdf" title="دانلود فایل"&gt;دانلود فایل&lt;/a&gt;</t>
  </si>
  <si>
    <t>مهندسی فناوری  شبکه های توزیع برق</t>
  </si>
  <si>
    <t>&lt;a href="http://hes.msrt.ir/GetFile.php?ClassName=Education&amp;amp;FileIndex=1485595924&amp;amp;URL=/T_Education/1485595924_0.pdf" title="دانلود فایل"&gt;دانلود فایل&lt;/a&gt;</t>
  </si>
  <si>
    <t>مهندسی فناوری  شبکه های هوشمند برق</t>
  </si>
  <si>
    <t>&lt;a href="http://hes.msrt.ir/GetFile.php?ClassName=Education&amp;amp;FileIndex=_1670915958&amp;amp;URL=/T_Education/_1670915958_1.pdf" title="دانلود فایل"&gt;دانلود فایل&lt;/a&gt;</t>
  </si>
  <si>
    <t>مهندسی فناوری  شهرسازی</t>
  </si>
  <si>
    <t>&lt;a href="http://hes.msrt.ir/GetFile.php?ClassName=Education&amp;amp;FileIndex=_1670915355&amp;amp;URL=/T_Education/_1670915355_1.pdf" title="دانلود فایل"&gt;دانلود فایل&lt;/a&gt;</t>
  </si>
  <si>
    <t>مهندسی فناوری  صنایع غذایی - صنایع آرد</t>
  </si>
  <si>
    <t>&lt;a href="http://hes.msrt.ir/GetFile.php?ClassName=Education&amp;amp;FileIndex=ksh.sa.36&amp;amp;URL=/T_Education/ksh.sa.36_0.pdf" title="دانلود فایل"&gt;دانلود فایل&lt;/a&gt;</t>
  </si>
  <si>
    <t>مهندسی فناوری  صنایع غذایی- تضمین کیفیت</t>
  </si>
  <si>
    <t>&lt;a href="http://hes.msrt.ir/GetFile.php?ClassName=Education&amp;amp;FileIndex=_1670915664&amp;amp;URL=/T_Education/_1670915664_1.pdf" title="دانلود فایل"&gt;دانلود فایل&lt;/a&gt;</t>
  </si>
  <si>
    <t>مهندسی فناوری  مکانیک- طراحی و ساخت گیربکس</t>
  </si>
  <si>
    <t>&lt;a href="http://hes.msrt.ir/GetFile.php?ClassName=Education&amp;amp;FileIndex=_1670915207&amp;amp;URL=/T_Education/_1670915207_1.pdf" title="دانلود فایل"&gt;دانلود فایل&lt;/a&gt;</t>
  </si>
  <si>
    <t>مهندسی فناوری    تولید صنعتی زیورآلات</t>
  </si>
  <si>
    <t>&lt;a href="http://hes.msrt.ir/GetFile.php?ClassName=Education&amp;amp;FileIndex=_1670917243&amp;amp;URL=/T_Education/_1670917243_1.pdf" title="دانلود فایل"&gt;دانلود فایل&lt;/a&gt;</t>
  </si>
  <si>
    <t>مهندسی فناوری آبیاری - شبکه های آبیاری و زهکشی</t>
  </si>
  <si>
    <t>&lt;a href="http://hes.msrt.ir/GetFile.php?ClassName=Education&amp;amp;FileIndex=ksh.ke.12&amp;amp;URL=/T_Education/ksh.ke.12_0.pdf" title="دانلود فایل"&gt;دانلود فایل&lt;/a&gt;</t>
  </si>
  <si>
    <t>مهندسی فناوری آبیاری- توزیع و مصرف آب کشاورزی</t>
  </si>
  <si>
    <t>&lt;a href="http://hes.msrt.ir/GetFile.php?ClassName=Education&amp;amp;FileIndex=ksh.ke.08&amp;amp;URL=/T_Education/ksh.ke.08_0.pdf" title="دانلود فایل"&gt;دانلود فایل&lt;/a&gt;</t>
  </si>
  <si>
    <t>مهندسی فناوری آسانسور و بالابرها</t>
  </si>
  <si>
    <t>&lt;a href="http://hes.msrt.ir/GetFile.php?ClassName=Education&amp;amp;FileIndex=ksh.sa.42&amp;amp;URL=/T_Education/ksh.sa.42_0.pdf" title="دانلود فایل"&gt;دانلود فایل&lt;/a&gt;</t>
  </si>
  <si>
    <t>مهندسی فناوری آسانسور و پله برقی</t>
  </si>
  <si>
    <t>1399/12/19</t>
  </si>
  <si>
    <t>&lt;a href="http://hes.msrt.ir/GetFile.php?ClassName=Education&amp;amp;FileIndex=_1670838843&amp;amp;URL=/T_Education/_1670838843_1.pdf" title="دانلود فایل"&gt;دانلود فایل&lt;/a&gt;</t>
  </si>
  <si>
    <t>مهندسی فناوری ارتباطات رسانه ای</t>
  </si>
  <si>
    <t>&lt;a href="http://hes.msrt.ir/GetFile.php?ClassName=Education&amp;amp;FileIndex=ksh.sa.79&amp;amp;URL=/T_Education/ksh.sa.79_0.pdf" title="دانلود فایل"&gt;دانلود فایل&lt;/a&gt;</t>
  </si>
  <si>
    <t>&lt;a href="http://hes.msrt.ir/GetFile.php?ClassName=Education&amp;amp;FileIndex=ksh.sa.26&amp;amp;URL=/T_Education/ksh.sa.26_0.pdf" title="دانلود فایل"&gt;دانلود فایل&lt;/a&gt;</t>
  </si>
  <si>
    <t>مهندسی فناوری ارتباطات و اطلاعاتICT  گرایش بهره برداری از سیستم های مخابراتی</t>
  </si>
  <si>
    <t>&lt;a href="http://hes.msrt.ir/GetFile.php?ClassName=Education&amp;amp;FileIndex=ksh.sa.12&amp;amp;URL=/T_Education/ksh.sa.12_0.pdf" title="دانلود فایل"&gt;دانلود فایل&lt;/a&gt;</t>
  </si>
  <si>
    <t>مهندسی فناوری ارتباطات و اطلاعاتICT – گرایش مخابرات سیار</t>
  </si>
  <si>
    <t>&lt;a href="http://hes.msrt.ir/GetFile.php?ClassName=Education&amp;amp;FileIndex=ksh.sa.14&amp;amp;URL=/T_Education/ksh.sa.14_0.pdf" title="دانلود فایل"&gt;دانلود فایل&lt;/a&gt;</t>
  </si>
  <si>
    <t>مهندسی فناوری ارتباطات و اطلاعاتICT-دیتا</t>
  </si>
  <si>
    <t>&lt;a href="http://hes.msrt.ir/GetFile.php?ClassName=Education&amp;amp;FileIndex=ksh.sa.13&amp;amp;URL=/T_Education/ksh.sa.13_0.pdf" title="دانلود فایل"&gt;دانلود فایل&lt;/a&gt;</t>
  </si>
  <si>
    <t>مهندسی فناوری ارتباطات و اطلاعاتICT-مخابرات نوری</t>
  </si>
  <si>
    <t>&lt;a href="http://hes.msrt.ir/GetFile.php?ClassName=Education&amp;amp;FileIndex=ksh.sa.15&amp;amp;URL=/T_Education/ksh.sa.15_0.pdf" title="دانلود فایل"&gt;دانلود فایل&lt;/a&gt;</t>
  </si>
  <si>
    <t>مهندسی فناوری ارزیابی امنیتی فناوری اطلاعات و ارتباطات</t>
  </si>
  <si>
    <t>&lt;a href="http://hes.msrt.ir/GetFile.php?ClassName=Education&amp;amp;FileIndex=_1670851885&amp;amp;URL=/T_Education/_1670851885_1.pdf" title="دانلود فایل"&gt;دانلود فایل&lt;/a&gt;</t>
  </si>
  <si>
    <t>مهندسی فناوری ارشد استخراج زغال سنگ</t>
  </si>
  <si>
    <t>&lt;a href="http://hes.msrt.ir/GetFile.php?ClassName=Education&amp;amp;FileIndex=_1671956781&amp;amp;URL=/T_Education/_1671956781_1.pdf" title="دانلود فایل"&gt;دانلود فایل&lt;/a&gt;</t>
  </si>
  <si>
    <t>مهندسی فناوری ارشد بهینه سازی اکسزهای نوری</t>
  </si>
  <si>
    <t>&lt;a href="http://hes.msrt.ir/GetFile.php?ClassName=Education&amp;amp;FileIndex=_1671957064&amp;amp;URL=/T_Education/_1671957064_1.pdf" title="دانلود فایل"&gt;دانلود فایل&lt;/a&gt;</t>
  </si>
  <si>
    <t>مهندسی فناوری ارشد بهینه سازی تولید قطعات صنعتی</t>
  </si>
  <si>
    <t>1392/07/14</t>
  </si>
  <si>
    <t>&lt;a href="http://hes.msrt.ir/GetFile.php?ClassName=Education&amp;amp;FileIndex=_1672459963&amp;amp;URL=/T_Education/_1672459963_1.pdf" title="دانلود فایل"&gt;دانلود فایل&lt;/a&gt;</t>
  </si>
  <si>
    <t>مهندسی فناوری ارشد بهینه سازی تولید ماشین افزار</t>
  </si>
  <si>
    <t>&lt;a href="http://hes.msrt.ir/GetFile.php?ClassName=Education&amp;amp;FileIndex=_1671957242&amp;amp;URL=/T_Education/_1671957242_1.pdf" title="دانلود فایل"&gt;دانلود فایل&lt;/a&gt;</t>
  </si>
  <si>
    <t>مهندسی فناوری ارشد بهینه سازی فرآیند تولید چرم</t>
  </si>
  <si>
    <t>&lt;a href="http://hes.msrt.ir/GetFile.php?ClassName=Education&amp;amp;FileIndex=_1671960050&amp;amp;URL=/T_Education/_1671960050_1.pdf" title="دانلود فایل"&gt;دانلود فایل&lt;/a&gt;</t>
  </si>
  <si>
    <t>مهندسی فناوری ارشد بیوتکنولوژی آبزیان</t>
  </si>
  <si>
    <t>&lt;a href="http://hes.msrt.ir/GetFile.php?ClassName=Education&amp;amp;FileIndex=_1672458410&amp;amp;URL=/T_Education/_1672458410_1.pdf" title="دانلود فایل"&gt;دانلود فایل&lt;/a&gt;</t>
  </si>
  <si>
    <t>مهندسی فناوری ارشد تولید تایر</t>
  </si>
  <si>
    <t>&lt;a href="http://hes.msrt.ir/GetFile.php?ClassName=Education&amp;amp;FileIndex=_1672460138&amp;amp;URL=/T_Education/_1672460138_1.pdf" title="دانلود فایل"&gt;دانلود فایل&lt;/a&gt;</t>
  </si>
  <si>
    <t>مهندسی فناوری ارشد تولید فرآورده های نوین لبنی</t>
  </si>
  <si>
    <t>&lt;a href="http://hes.msrt.ir/GetFile.php?ClassName=Education&amp;amp;FileIndex=_1672458612&amp;amp;URL=/T_Education/_1672458612_1.pdf" title="دانلود فایل"&gt;دانلود فایل&lt;/a&gt;</t>
  </si>
  <si>
    <t>مهندسی فناوری ارشد تولید قطعات هیبریدی پلیمری</t>
  </si>
  <si>
    <t>&lt;a href="http://hes.msrt.ir/GetFile.php?ClassName=Education&amp;amp;FileIndex=_1671957479&amp;amp;URL=/T_Education/_1671957479_1.pdf" title="دانلود فایل"&gt;دانلود فایل&lt;/a&gt;</t>
  </si>
  <si>
    <t>مهندسی فناوری ارشد تولید نان صنعتی</t>
  </si>
  <si>
    <t>&lt;a href="http://hes.msrt.ir/GetFile.php?ClassName=Education&amp;amp;FileIndex=_1672459558&amp;amp;URL=/T_Education/_1672459558_1.pdf" title="دانلود فایل"&gt;دانلود فایل&lt;/a&gt;</t>
  </si>
  <si>
    <t>مهندسی فناوری ارشد دامپروری ارگانیک</t>
  </si>
  <si>
    <t>&lt;a href="http://hes.msrt.ir/GetFile.php?ClassName=Education&amp;amp;FileIndex=_1672458807&amp;amp;URL=/T_Education/_1672458807_1.pdf" title="دانلود فایل"&gt;دانلود فایل&lt;/a&gt;</t>
  </si>
  <si>
    <t>مهندسی فناوری ارشد روش های تلفیقی کنترل آفات گیاهی</t>
  </si>
  <si>
    <t>&lt;a href="http://hes.msrt.ir/GetFile.php?ClassName=Education&amp;amp;FileIndex=_1671446566&amp;amp;URL=/T_Education/_1671446566_1.pdf" title="دانلود فایل"&gt;دانلود فایل&lt;/a&gt;</t>
  </si>
  <si>
    <t>مهندسی فناوری ارشد سازه های فضاکار</t>
  </si>
  <si>
    <t>&lt;a href="http://hes.msrt.ir/GetFile.php?ClassName=Education&amp;amp;FileIndex=_1672459770&amp;amp;URL=/T_Education/_1672459770_1.pdf" title="دانلود فایل"&gt;دانلود فایل&lt;/a&gt;</t>
  </si>
  <si>
    <t>مهندسی فناوری ارشد سامانه یکپارچه بانکداری الکترونیک</t>
  </si>
  <si>
    <t>&lt;a href="http://hes.msrt.ir/GetFile.php?ClassName=Education&amp;amp;FileIndex=_1671956512&amp;amp;URL=/T_Education/_1671956512_1.pdf" title="دانلود فایل"&gt;دانلود فایل&lt;/a&gt;</t>
  </si>
  <si>
    <t>مهندسی فناوری ارشد سیستم های مکاترونیکی خودرو</t>
  </si>
  <si>
    <t>&lt;a href="http://hes.msrt.ir/GetFile.php?ClassName=Education&amp;amp;FileIndex=_1671959072&amp;amp;URL=/T_Education/_1671959072_1.pdf" title="دانلود فایل"&gt;دانلود فایل&lt;/a&gt;</t>
  </si>
  <si>
    <t>مهندسی فناوری ارشد شبکه های فیبرنوری</t>
  </si>
  <si>
    <t>&lt;a href="http://hes.msrt.ir/GetFile.php?ClassName=Education&amp;amp;FileIndex=_1671957737&amp;amp;URL=/T_Education/_1671957737_1.pdf" title="دانلود فایل"&gt;دانلود فایل&lt;/a&gt;</t>
  </si>
  <si>
    <t>مهندسی فناوری ارشد طراحی موتور خودرو</t>
  </si>
  <si>
    <t>&lt;a href="http://hes.msrt.ir/GetFile.php?ClassName=Education&amp;amp;FileIndex=_1671958950&amp;amp;URL=/T_Education/_1671958950_1.pdf" title="دانلود فایل"&gt;دانلود فایل&lt;/a&gt;</t>
  </si>
  <si>
    <t>مهندسی فناوری ارشد فناوری اطلاعات - امنیت شبکه</t>
  </si>
  <si>
    <t>مهندسی فناوری ارشد مبادلات الکترونیکی بانکی</t>
  </si>
  <si>
    <t>&lt;a href="http://hes.msrt.ir/GetFile.php?ClassName=Education&amp;amp;FileIndex=_1671956360&amp;amp;URL=/T_Education/_1671956360_1.pdf" title="دانلود فایل"&gt;دانلود فایل&lt;/a&gt;</t>
  </si>
  <si>
    <t>مهندسی فناوری ارشد مخابرات سیار با دو گرایش سیستم شبکه سوییچینگ(NSS) و سیستم شبکه رادیویی(BSS)</t>
  </si>
  <si>
    <t>&lt;a href="http://hes.msrt.ir/GetFile.php?ClassName=Education&amp;amp;FileIndex=_1671958076&amp;amp;URL=/T_Education/_1671958076_1.pdf" title="دانلود فایل"&gt;دانلود فایل&lt;/a&gt;</t>
  </si>
  <si>
    <t>مهندسی فناوری ارشد معمار ارشد سرویس در سیستم های جامع بانکی</t>
  </si>
  <si>
    <t>&lt;a href="http://hes.msrt.ir/GetFile.php?ClassName=Education&amp;amp;FileIndex=_1671958828&amp;amp;URL=/T_Education/_1671958828_1.pdf" title="دانلود فایل"&gt;دانلود فایل&lt;/a&gt;</t>
  </si>
  <si>
    <t>مهندسی فناوری ارشد پهباد</t>
  </si>
  <si>
    <t>مهندسی فناوری اطلاعات</t>
  </si>
  <si>
    <t>1398/11/13</t>
  </si>
  <si>
    <t>&lt;a href="http://hes.msrt.ir/GetFile.php?ClassName=Education&amp;amp;FileIndex=_1591008546&amp;amp;URL=/T_Education/_1591008546_1.pdf" title="دانلود فایل"&gt;دانلود فایل&lt;/a&gt;</t>
  </si>
  <si>
    <t>1398/11/27</t>
  </si>
  <si>
    <t>&lt;a href="http://hes.msrt.ir/GetFile.php?ClassName=Education&amp;amp;FileIndex=_1636346497&amp;amp;URL=/T_Education/_1636346497_1.pdf" title="دانلود فایل"&gt;دانلود فایل&lt;/a&gt;</t>
  </si>
  <si>
    <t>&lt;a href="http://hes.msrt.ir/GetFile.php?ClassName=Education&amp;amp;FileIndex=Educ_1437&amp;amp;URL=/T_Education/Educ_1437_0.pdf" title="دانلود فایل"&gt;دانلود فایل&lt;/a&gt;</t>
  </si>
  <si>
    <t>&lt;a href="http://hes.msrt.ir/GetFile.php?ClassName=Education&amp;amp;FileIndex=_1643189628&amp;amp;URL=/T_Education/_1643189628_1.pdf" title="دانلود فایل"&gt;دانلود فایل&lt;/a&gt;</t>
  </si>
  <si>
    <t>مهندسی فناوری اطلاعات - آنالیز ورزشی</t>
  </si>
  <si>
    <t>&lt;a href="http://hes.msrt.ir/GetFile.php?ClassName=Education&amp;amp;FileIndex=ksh.sa.66&amp;amp;URL=/T_Education/ksh.sa.66_0.pdf" title="دانلود فایل"&gt;دانلود فایل&lt;/a&gt;</t>
  </si>
  <si>
    <t>مهندسی فناوری اطلاعات - تجارت الکترونیک</t>
  </si>
  <si>
    <t>&lt;a href="http://hes.msrt.ir/GetFile.php?ClassName=Education&amp;amp;FileIndex=1495949368&amp;amp;URL=/T_Education/1495949368_0.pdf" title="دانلود فایل"&gt;دانلود فایل&lt;/a&gt;</t>
  </si>
  <si>
    <t>مهندسی فناوری اطلاعات - رسانه</t>
  </si>
  <si>
    <t>&lt;a href="http://hes.msrt.ir/GetFile.php?ClassName=Education&amp;amp;FileIndex=ksh.sa.73&amp;amp;URL=/T_Education/ksh.sa.73_0.pdf" title="دانلود فایل"&gt;دانلود فایل&lt;/a&gt;</t>
  </si>
  <si>
    <t>مهندسی فناوری اطلاعات -گرایش طراحی و تولید نرم افزار</t>
  </si>
  <si>
    <t>1382/12/26</t>
  </si>
  <si>
    <t>&lt;a href="http://hes.msrt.ir/GetFile.php?ClassName=Education&amp;amp;FileIndex=Educ_1136&amp;amp;URL=/T_Education/Educ_1136_0.pdf" title="دانلود فایل"&gt;دانلود فایل&lt;/a&gt;</t>
  </si>
  <si>
    <t>مهندسی فناوری اطلاعات و امنیت</t>
  </si>
  <si>
    <t>&lt;a href="http://hes.msrt.ir/GetFile.php?ClassName=Education&amp;amp;FileIndex=1515576160&amp;amp;URL=/T_Education/1515576160_0.pdf" title="دانلود فایل"&gt;دانلود فایل&lt;/a&gt;</t>
  </si>
  <si>
    <t>مهندسی فناوری اطلاعات پزشکی</t>
  </si>
  <si>
    <t>1397/11/09</t>
  </si>
  <si>
    <t>&lt;a href="http://hes.msrt.ir/GetFile.php?ClassName=Education&amp;amp;FileIndex=_1568438609&amp;amp;URL=/T_Education/_1568438609_1.pdf" title="دانلود فایل"&gt;دانلود فایل&lt;/a&gt;</t>
  </si>
  <si>
    <t>مهندسی فناوری اطلاعات گرایش امنیت اطلاعات</t>
  </si>
  <si>
    <t>&lt;a href="http://hes.msrt.ir/GetFile.php?ClassName=Education&amp;amp;FileIndex=Educ_1429&amp;amp;URL=/T_Education/Educ_1429_0.pdf" title="دانلود فایل"&gt;دانلود فایل&lt;/a&gt;</t>
  </si>
  <si>
    <t>مهندسی فناوری اطلاعات گرایش تجارت الکترونیکی</t>
  </si>
  <si>
    <t>&lt;a href="http://hes.msrt.ir/GetFile.php?ClassName=Education&amp;amp;FileIndex=Educ_1425&amp;amp;URL=/T_Education/Educ_1425_0.pdf" title="دانلود فایل"&gt;دانلود فایل&lt;/a&gt;</t>
  </si>
  <si>
    <t>1383/10/20</t>
  </si>
  <si>
    <t>&lt;a href="http://hes.msrt.ir/GetFile.php?ClassName=Education&amp;amp;FileIndex=Educ_1432&amp;amp;URL=/T_Education/Educ_1432_0.pdf" title="دانلود فایل"&gt;دانلود فایل&lt;/a&gt;</t>
  </si>
  <si>
    <t>مهندسی فناوری اطلاعات گرایش تکنولوژی اطلاعات و ارتباطات(ICT )</t>
  </si>
  <si>
    <t>1381/09/25</t>
  </si>
  <si>
    <t>&lt;a href="http://hes.msrt.ir/GetFile.php?ClassName=Education&amp;amp;FileIndex=1508659929&amp;amp;URL=/T_Education/1508659929_0.pdf" title="دانلود فایل"&gt;دانلود فایل&lt;/a&gt;</t>
  </si>
  <si>
    <t>مهندسی فناوری اطلاعات گرایش رایانش ابری</t>
  </si>
  <si>
    <t>&lt;a href="http://hes.msrt.ir/GetFile.php?ClassName=Education&amp;amp;FileIndex=_1590572968&amp;amp;URL=/T_Education/_1590572968_1.pdf" title="دانلود فایل"&gt;دانلود فایل&lt;/a&gt;</t>
  </si>
  <si>
    <t>مهندسی فناوری اطلاعات گرایش سامانه های شبکه ای</t>
  </si>
  <si>
    <t>&lt;a href="http://hes.msrt.ir/GetFile.php?ClassName=Education&amp;amp;FileIndex=Educ_1435&amp;amp;URL=/T_Education/Educ_1435_0.pdf" title="دانلود فایل"&gt;دانلود فایل&lt;/a&gt;</t>
  </si>
  <si>
    <t>مهندسی فناوری اطلاعات گرایش سیستم های چند رسانه ای</t>
  </si>
  <si>
    <t>&lt;a href="http://hes.msrt.ir/GetFile.php?ClassName=Education&amp;amp;FileIndex=Educ_1427&amp;amp;URL=/T_Education/Educ_1427_0.pdf" title="دانلود فایل"&gt;دانلود فایل&lt;/a&gt;</t>
  </si>
  <si>
    <t>&lt;a href="http://hes.msrt.ir/GetFile.php?ClassName=Education&amp;amp;FileIndex=_1632557753&amp;amp;URL=/T_Education/_1632557753_1.pdf" title="دانلود فایل"&gt;دانلود فایل&lt;/a&gt;</t>
  </si>
  <si>
    <t>مهندسی فناوری اطلاعات گرایش سیستمهای تکنولوژی اطلاعات (ITS )</t>
  </si>
  <si>
    <t>مهندسی فناوری اطلاعات گرایش سیستمهای چند رسانه  ای</t>
  </si>
  <si>
    <t>&lt;a href="http://hes.msrt.ir/GetFile.php?ClassName=Education&amp;amp;FileIndex=Educ_1433&amp;amp;URL=/T_Education/Educ_1433_0.pdf" title="دانلود فایل"&gt;دانلود فایل&lt;/a&gt;</t>
  </si>
  <si>
    <t>&lt;a href="http://hes.msrt.ir/GetFile.php?ClassName=Education&amp;amp;FileIndex=_1621052913&amp;amp;URL=/T_Education/_1621052913_1.pdf" title="دانلود فایل"&gt;دانلود فایل&lt;/a&gt;</t>
  </si>
  <si>
    <t>مهندسی فناوری اطلاعات گرایش شبکه های ارتباطی و کامپیوتری</t>
  </si>
  <si>
    <t>&lt;a href="http://hes.msrt.ir/GetFile.php?ClassName=Education&amp;amp;FileIndex=1489378791&amp;amp;URL=/T_Education/1489378791_0.pdf" title="دانلود فایل"&gt;دانلود فایل&lt;/a&gt;</t>
  </si>
  <si>
    <t>مهندسی فناوری اطلاعات گرایش شبکه های کامپیوتری</t>
  </si>
  <si>
    <t>&lt;a href="http://hes.msrt.ir/GetFile.php?ClassName=Education&amp;amp;FileIndex=Educ_1428&amp;amp;URL=/T_Education/Educ_1428_0.pdf" title="دانلود فایل"&gt;دانلود فایل&lt;/a&gt;</t>
  </si>
  <si>
    <t>مهندسی فناوری اطلاعات گرایش طراحی صفحات وب</t>
  </si>
  <si>
    <t>&lt;a href="http://hes.msrt.ir/GetFile.php?ClassName=Education&amp;amp;FileIndex=ksh.sa.31&amp;amp;URL=/T_Education/ksh.sa.31_0.pdf" title="دانلود فایل"&gt;دانلود فایل&lt;/a&gt;</t>
  </si>
  <si>
    <t>مهندسی فناوری اطلاعات گرایش فناوری اطلاعات</t>
  </si>
  <si>
    <t>&lt;a href="http://hes.msrt.ir/GetFile.php?ClassName=Education&amp;amp;FileIndex=ksh.sa.32&amp;amp;URL=/T_Education/ksh.sa.32_0.pdf" title="دانلود فایل"&gt;دانلود فایل&lt;/a&gt;</t>
  </si>
  <si>
    <t>مهندسی فناوری اطلاعات گرایش مدیریت سیستم های اطلاعاتی</t>
  </si>
  <si>
    <t>&lt;a href="http://hes.msrt.ir/GetFile.php?ClassName=Education&amp;amp;FileIndex=Educ_1426&amp;amp;URL=/T_Education/Educ_1426_0.pdf" title="دانلود فایل"&gt;دانلود فایل&lt;/a&gt;</t>
  </si>
  <si>
    <t>مهندسی فناوری اطلاعات گرایش مدیریت سیستمهای اطلاعاتی</t>
  </si>
  <si>
    <t>مهندسی فناوری اطلاعات گرایش معماری سازمانی</t>
  </si>
  <si>
    <t>&lt;a href="http://hes.msrt.ir/GetFile.php?ClassName=Education&amp;amp;FileIndex=Educ_1436&amp;amp;URL=/T_Education/Educ_1436_0.pdf" title="دانلود فایل"&gt;دانلود فایل&lt;/a&gt;</t>
  </si>
  <si>
    <t>1396/10/05</t>
  </si>
  <si>
    <t>&lt;a href="http://hes.msrt.ir/GetFile.php?ClassName=Education&amp;amp;FileIndex=1524308286&amp;amp;URL=/T_Education/1524308286_1.pdf" title="دانلود فایل"&gt;دانلود فایل&lt;/a&gt;</t>
  </si>
  <si>
    <t>مهندسی فناوری اطلاعات گرایش مهندسی مخابرات امن</t>
  </si>
  <si>
    <t>1381/07/16</t>
  </si>
  <si>
    <t>&lt;a href="http://hes.msrt.ir/GetFile.php?ClassName=Education&amp;amp;FileIndex=Educ_1137&amp;amp;URL=/T_Education/Educ_1137_0.pdf" title="دانلود فایل"&gt;دانلود فایل&lt;/a&gt;</t>
  </si>
  <si>
    <t>مهندسی فناوری اطلاعات – رسانه</t>
  </si>
  <si>
    <t>&lt;a href="http://hes.msrt.ir/GetFile.php?ClassName=Education&amp;amp;FileIndex=ksh.sa.78&amp;amp;URL=/T_Education/ksh.sa.78_0.pdf" title="دانلود فایل"&gt;دانلود فایل&lt;/a&gt;</t>
  </si>
  <si>
    <t>مهندسی فناوری اطلاعات- امنیت اطلاعات</t>
  </si>
  <si>
    <t>&lt;a href="http://hes.msrt.ir/GetFile.php?ClassName=Education&amp;amp;FileIndex=ksh.sa.27&amp;amp;URL=/T_Education/ksh.sa.27_0.pdf" title="دانلود فایل"&gt;دانلود فایل&lt;/a&gt;</t>
  </si>
  <si>
    <t>مهندسی فناوری اطلاعات- برنامه نویسی تحت وب</t>
  </si>
  <si>
    <t>&lt;a href="http://hes.msrt.ir/GetFile.php?ClassName=Education&amp;amp;FileIndex=ksh.sa.28&amp;amp;URL=/T_Education/ksh.sa.28_0.pdf" title="دانلود فایل"&gt;دانلود فایل&lt;/a&gt;</t>
  </si>
  <si>
    <t>مهندسی فناوری اطلاعات- خدمات رایانه ای در شهرداری</t>
  </si>
  <si>
    <t>&lt;a href="http://hes.msrt.ir/GetFile.php?ClassName=Education&amp;amp;FileIndex=ksh.sa.30&amp;amp;URL=/T_Education/ksh.sa.30_0.pdf" title="دانلود فایل"&gt;دانلود فایل&lt;/a&gt;</t>
  </si>
  <si>
    <t>مهندسی فناوری اطلاعات-امنیت اطلاعات</t>
  </si>
  <si>
    <t>&lt;a href="http://hes.msrt.ir/GetFile.php?ClassName=Education&amp;amp;FileIndex=Educ_1431&amp;amp;URL=/T_Education/Educ_1431_0.pdf" title="دانلود فایل"&gt;دانلود فایل&lt;/a&gt;</t>
  </si>
  <si>
    <t>مهندسی فناوری اطلاعات-رسانه</t>
  </si>
  <si>
    <t>&lt;a href="http://hes.msrt.ir/GetFile.php?ClassName=Education&amp;amp;FileIndex=1485597109&amp;amp;URL=/T_Education/1485597109_0.pdf" title="دانلود فایل"&gt;دانلود فایل&lt;/a&gt;</t>
  </si>
  <si>
    <t>مهندسی فناوری اطلاعات-مدیریت سیستمهای اطلاعاتی</t>
  </si>
  <si>
    <t>&lt;a href="http://hes.msrt.ir/GetFile.php?ClassName=Education&amp;amp;FileIndex=Educ_1430&amp;amp;URL=/T_Education/Educ_1430_0.pdf" title="دانلود فایل"&gt;دانلود فایل&lt;/a&gt;</t>
  </si>
  <si>
    <t>مهندسی فناوری الکترونیک صنعتی</t>
  </si>
  <si>
    <t>&lt;a href="http://hes.msrt.ir/GetFile.php?ClassName=Education&amp;amp;FileIndex=ksh.sa.20&amp;amp;URL=/T_Education/ksh.sa.20_0.pdf" title="دانلود فایل"&gt;دانلود فایل&lt;/a&gt;</t>
  </si>
  <si>
    <t>مهندسی فناوری امنیت اطلاعات</t>
  </si>
  <si>
    <t>&lt;a href="http://hes.msrt.ir/GetFile.php?ClassName=Education&amp;amp;FileIndex=_1670832536&amp;amp;URL=/T_Education/_1670832536_1.pdf" title="دانلود فایل"&gt;دانلود فایل&lt;/a&gt;</t>
  </si>
  <si>
    <t>مهندسی فناوری امنیت اینترنت اشیا</t>
  </si>
  <si>
    <t>&lt;a href="http://hes.msrt.ir/GetFile.php?ClassName=Education&amp;amp;FileIndex=_1670852450&amp;amp;URL=/T_Education/_1670852450_1.pdf" title="دانلود فایل"&gt;دانلود فایل&lt;/a&gt;</t>
  </si>
  <si>
    <t>مهندسی فناوری امنیت رایانش ابری</t>
  </si>
  <si>
    <t>&lt;a href="http://hes.msrt.ir/GetFile.php?ClassName=Education&amp;amp;FileIndex=_1670852388&amp;amp;URL=/T_Education/_1670852388_1.pdf" title="دانلود فایل"&gt;دانلود فایل&lt;/a&gt;</t>
  </si>
  <si>
    <t>مهندسی فناوری امنیت و دفاع سایبری</t>
  </si>
  <si>
    <t>&lt;a href="http://hes.msrt.ir/GetFile.php?ClassName=Education&amp;amp;FileIndex=_1670832463&amp;amp;URL=/T_Education/_1670832463_1.pdf" title="دانلود فایل"&gt;دانلود فایل&lt;/a&gt;</t>
  </si>
  <si>
    <t>مهندسی فناوری اویونیک هواپیما</t>
  </si>
  <si>
    <t>&lt;a href="http://hes.msrt.ir/GetFile.php?ClassName=Education&amp;amp;FileIndex=ksh.sa.23&amp;amp;URL=/T_Education/ksh.sa.23_0.pdf" title="دانلود فایل"&gt;دانلود فایل&lt;/a&gt;</t>
  </si>
  <si>
    <t>مهندسی فناوری ایمنی مترو</t>
  </si>
  <si>
    <t>1392/06/04</t>
  </si>
  <si>
    <t>&lt;a href="http://hes.msrt.ir/GetFile.php?ClassName=Education&amp;amp;FileIndex=ksh.sa.58&amp;amp;URL=/T_Education/ksh.sa.58_0.pdf" title="دانلود فایل"&gt;دانلود فایل&lt;/a&gt;</t>
  </si>
  <si>
    <t>مهندسی فناوری اینترنت اشیا</t>
  </si>
  <si>
    <t>&lt;a href="http://hes.msrt.ir/GetFile.php?ClassName=Education&amp;amp;FileIndex=_1670832816&amp;amp;URL=/T_Education/_1670832816_1.pdf" title="دانلود فایل"&gt;دانلود فایل&lt;/a&gt;</t>
  </si>
  <si>
    <t>مهندسی فناوری بازرسی جوش</t>
  </si>
  <si>
    <t>&lt;a href="http://hes.msrt.ir/GetFile.php?ClassName=Education&amp;amp;FileIndex=ksh.sa.08&amp;amp;URL=/T_Education/ksh.sa.08_0.pdf" title="دانلود فایل"&gt;دانلود فایل&lt;/a&gt;</t>
  </si>
  <si>
    <t>مهندسی فناوری بازیافت پسماند</t>
  </si>
  <si>
    <t>&lt;a href="http://hes.msrt.ir/GetFile.php?ClassName=Education&amp;amp;FileIndex=ksh.sa.01&amp;amp;URL=/T_Education/ksh.sa.01_0.pdf" title="دانلود فایل"&gt;دانلود فایل&lt;/a&gt;</t>
  </si>
  <si>
    <t>مهندسی فناوری باغبانی-گیاهان دارویی و معطر</t>
  </si>
  <si>
    <t>&lt;a href="http://hes.msrt.ir/GetFile.php?ClassName=Education&amp;amp;FileIndex=1485687645&amp;amp;URL=/T_Education/1485687645_0.pdf" title="دانلود فایل"&gt;دانلود فایل&lt;/a&gt;</t>
  </si>
  <si>
    <t>مهندسی فناوری برق مترو</t>
  </si>
  <si>
    <t>&lt;a href="http://hes.msrt.ir/GetFile.php?ClassName=Education&amp;amp;FileIndex=ksh.sa.54&amp;amp;URL=/T_Education/ksh.sa.54_0.pdf" title="دانلود فایل"&gt;دانلود فایل&lt;/a&gt;</t>
  </si>
  <si>
    <t>مهندسی فناوری برنامه سازی وب</t>
  </si>
  <si>
    <t>&lt;a href="http://hes.msrt.ir/GetFile.php?ClassName=Education&amp;amp;FileIndex=_1670832692&amp;amp;URL=/T_Education/_1670832692_1.pdf" title="دانلود فایل"&gt;دانلود فایل&lt;/a&gt;</t>
  </si>
  <si>
    <t>مهندسی فناوری بهداشت مواد غذایی با منشاء دامی</t>
  </si>
  <si>
    <t>&lt;a href="http://hes.msrt.ir/GetFile.php?ClassName=Education&amp;amp;FileIndex=ksh.ke.01&amp;amp;URL=/T_Education/ksh.ke.01_0.pdf" title="دانلود فایل"&gt;دانلود فایل&lt;/a&gt;</t>
  </si>
  <si>
    <t>مهندسی فناوری بهره برداری راه آهن</t>
  </si>
  <si>
    <t>&lt;a href="http://hes.msrt.ir/GetFile.php?ClassName=Education&amp;amp;FileIndex=ksh.sa.62&amp;amp;URL=/T_Education/ksh.sa.62_0.pdf" title="دانلود فایل"&gt;دانلود فایل&lt;/a&gt;</t>
  </si>
  <si>
    <t>مهندسی فناوری بهره برداری نیروگاه</t>
  </si>
  <si>
    <t>&lt;a href="http://hes.msrt.ir/GetFile.php?ClassName=Education&amp;amp;FileIndex=ksh.sa.72&amp;amp;URL=/T_Education/ksh.sa.72_0.pdf" title="دانلود فایل"&gt;دانلود فایل&lt;/a&gt;</t>
  </si>
  <si>
    <t>مهندسی فناوری بهره برداری کارخانجات سیمان</t>
  </si>
  <si>
    <t>&lt;a href="http://hes.msrt.ir/GetFile.php?ClassName=Education&amp;amp;FileIndex=ksh.sa.65&amp;amp;URL=/T_Education/ksh.sa.65_0.pdf" title="دانلود فایل"&gt;دانلود فایل&lt;/a&gt;</t>
  </si>
  <si>
    <t>مهندسی فناوری تجهیزات آزمایشگاه تشخیص پزشکی</t>
  </si>
  <si>
    <t>&lt;a href="http://hes.msrt.ir/GetFile.php?ClassName=Education&amp;amp;FileIndex=ksh.sa.80&amp;amp;URL=/T_Education/ksh.sa.80_0.pdf" title="دانلود فایل"&gt;دانلود فایل&lt;/a&gt;</t>
  </si>
  <si>
    <t>مهندسی فناوری تجهیزات بنادر</t>
  </si>
  <si>
    <t>&lt;a href="http://hes.msrt.ir/GetFile.php?ClassName=Education&amp;amp;FileIndex=ksh.sa.44&amp;amp;URL=/T_Education/ksh.sa.44_0.pdf" title="دانلود فایل"&gt;دانلود فایل&lt;/a&gt;</t>
  </si>
  <si>
    <t>مهندسی فناوری تجهیزات پزشکی اتاق عمل</t>
  </si>
  <si>
    <t>1394/10/29</t>
  </si>
  <si>
    <t>&lt;a href="http://hes.msrt.ir/GetFile.php?ClassName=Education&amp;amp;FileIndex=1495949799&amp;amp;URL=/T_Education/1495949799_0.pdf" title="دانلود فایل"&gt;دانلود فایل&lt;/a&gt;</t>
  </si>
  <si>
    <t>مهندسی فناوری تضمین کیفیت نرم افزار</t>
  </si>
  <si>
    <t>&lt;a href="http://hes.msrt.ir/GetFile.php?ClassName=Education&amp;amp;FileIndex=_1670852075&amp;amp;URL=/T_Education/_1670852075_1.pdf" title="دانلود فایل"&gt;دانلود فایل&lt;/a&gt;</t>
  </si>
  <si>
    <t>مهندسی فناوری تغییر شکل فلزات</t>
  </si>
  <si>
    <t>&lt;a href="http://hes.msrt.ir/GetFile.php?ClassName=Education&amp;amp;FileIndex=ksh.sa.53&amp;amp;URL=/T_Education/ksh.sa.53_0.pdf" title="دانلود فایل"&gt;دانلود فایل&lt;/a&gt;</t>
  </si>
  <si>
    <t>مهندسی فناوری تولید  و توسعه سخت افزار</t>
  </si>
  <si>
    <t>&lt;a href="http://hes.msrt.ir/GetFile.php?ClassName=Education&amp;amp;FileIndex=_1670852329&amp;amp;URL=/T_Education/_1670852329_1.pdf" title="دانلود فایل"&gt;دانلود فایل&lt;/a&gt;</t>
  </si>
  <si>
    <t>مهندسی فناوری تولید و مدیریت محتوای دیجیتالی</t>
  </si>
  <si>
    <t>&lt;a href="http://hes.msrt.ir/GetFile.php?ClassName=Education&amp;amp;FileIndex=_1670832398&amp;amp;URL=/T_Education/_1670832398_1.pdf" title="دانلود فایل"&gt;دانلود فایل&lt;/a&gt;</t>
  </si>
  <si>
    <t>مهندسی فناوری جوش</t>
  </si>
  <si>
    <t>&lt;a href="http://hes.msrt.ir/GetFile.php?ClassName=Education&amp;amp;FileIndex=ksh.sa.09&amp;amp;URL=/T_Education/ksh.sa.09_0.pdf" title="دانلود فایل"&gt;دانلود فایل&lt;/a&gt;</t>
  </si>
  <si>
    <t>مهندسی فناوری حریق</t>
  </si>
  <si>
    <t>&lt;a href="http://hes.msrt.ir/GetFile.php?ClassName=Education&amp;amp;FileIndex=_1670915450&amp;amp;URL=/T_Education/_1670915450_1.pdf" title="دانلود فایل"&gt;دانلود فایل&lt;/a&gt;</t>
  </si>
  <si>
    <t>مهندسی فناوری دامپروری - تولید و فرآوری محصولات زنبور عسل</t>
  </si>
  <si>
    <t>&lt;a href="http://hes.msrt.ir/GetFile.php?ClassName=Education&amp;amp;FileIndex=ksh.ke.04&amp;amp;URL=/T_Education/ksh.ke.04_0.pdf" title="دانلود فایل"&gt;دانلود فایل&lt;/a&gt;</t>
  </si>
  <si>
    <t>مهندسی فناوری دامپروری - پرورش اسب</t>
  </si>
  <si>
    <t>&lt;a href="http://hes.msrt.ir/GetFile.php?ClassName=Education&amp;amp;FileIndex=ksh.ke.32&amp;amp;URL=/T_Education/ksh.ke.32_0.pdf" title="دانلود فایل"&gt;دانلود فایل&lt;/a&gt;</t>
  </si>
  <si>
    <t>مهندسی فناوری دامپروری - پرورش صنعتی طیور</t>
  </si>
  <si>
    <t>&lt;a href="http://hes.msrt.ir/GetFile.php?ClassName=Education&amp;amp;FileIndex=ksh.ke.02&amp;amp;URL=/T_Education/ksh.ke.02_0.pdf" title="دانلود فایل"&gt;دانلود فایل&lt;/a&gt;</t>
  </si>
  <si>
    <t>مهندسی فناوری دامپروری - پرورش صنعتی گاو</t>
  </si>
  <si>
    <t>&lt;a href="http://hes.msrt.ir/GetFile.php?ClassName=Education&amp;amp;FileIndex=ksh.ke.03&amp;amp;URL=/T_Education/ksh.ke.03_0.pdf" title="دانلود فایل"&gt;دانلود فایل&lt;/a&gt;</t>
  </si>
  <si>
    <t>مهندسی فناوری دامپروری- پرورش زنبور عسل و فرآوری محصولات آن</t>
  </si>
  <si>
    <t>&lt;a href="http://hes.msrt.ir/GetFile.php?ClassName=Education&amp;amp;FileIndex=_1670917456&amp;amp;URL=/T_Education/_1670917456_1.pdf" title="دانلود فایل"&gt;دانلود فایل&lt;/a&gt;</t>
  </si>
  <si>
    <t>مهندسی فناوری راهداری</t>
  </si>
  <si>
    <t>&lt;a href="http://hes.msrt.ir/GetFile.php?ClassName=Education&amp;amp;FileIndex=ksh.sa.67&amp;amp;URL=/T_Education/ksh.sa.67_0.pdf" title="دانلود فایل"&gt;دانلود فایل&lt;/a&gt;</t>
  </si>
  <si>
    <t>مهندسی فناوری رایانش ابری</t>
  </si>
  <si>
    <t>&lt;a href="http://hes.msrt.ir/GetFile.php?ClassName=Education&amp;amp;FileIndex=_1670832334&amp;amp;URL=/T_Education/_1670832334_1.pdf" title="دانلود فایل"&gt;دانلود فایل&lt;/a&gt;</t>
  </si>
  <si>
    <t>مهندسی فناوری زراعت - تولید دانه های روغنی</t>
  </si>
  <si>
    <t>&lt;a href="http://hes.msrt.ir/GetFile.php?ClassName=Education&amp;amp;FileIndex=ksh.ke.15&amp;amp;URL=/T_Education/ksh.ke.15_0.pdf" title="دانلود فایل"&gt;دانلود فایل&lt;/a&gt;</t>
  </si>
  <si>
    <t>مهندسی فناوری زراعت – تولید برنج</t>
  </si>
  <si>
    <t>&lt;a href="http://hes.msrt.ir/GetFile.php?ClassName=Education&amp;amp;FileIndex=ksh.ke.30&amp;amp;URL=/T_Education/ksh.ke.30_0.pdf" title="دانلود فایل"&gt;دانلود فایل&lt;/a&gt;</t>
  </si>
  <si>
    <t>مهندسی فناوری زراعت – تولید ذرت</t>
  </si>
  <si>
    <t>&lt;a href="http://hes.msrt.ir/GetFile.php?ClassName=Education&amp;amp;FileIndex=ksh.ke.31&amp;amp;URL=/T_Education/ksh.ke.31_0.pdf" title="دانلود فایل"&gt;دانلود فایل&lt;/a&gt;</t>
  </si>
  <si>
    <t>مهندسی فناوری زراعت – تولید پنبه</t>
  </si>
  <si>
    <t>&lt;a href="http://hes.msrt.ir/GetFile.php?ClassName=Education&amp;amp;FileIndex=ksh.ke.33&amp;amp;URL=/T_Education/ksh.ke.33_0.pdf" title="دانلود فایل"&gt;دانلود فایل&lt;/a&gt;</t>
  </si>
  <si>
    <t>مهندسی فناوری زیستی مواد غذایی</t>
  </si>
  <si>
    <t>&lt;a href="http://hes.msrt.ir/GetFile.php?ClassName=Education&amp;amp;FileIndex=ksh.ke.38&amp;amp;URL=/T_Education/ksh.ke.38_0.pdf" title="دانلود فایل"&gt;دانلود فایل&lt;/a&gt;</t>
  </si>
  <si>
    <t>مهندسی فناوری ساخت و تولید-قالب سازی</t>
  </si>
  <si>
    <t>&lt;a href="http://hes.msrt.ir/GetFile.php?ClassName=Education&amp;amp;FileIndex=ksh.sa.11&amp;amp;URL=/T_Education/ksh.sa.11_0.pdf" title="دانلود فایل"&gt;دانلود فایل&lt;/a&gt;</t>
  </si>
  <si>
    <t>مهندسی فناوری سازه های زیرزمینی مترو و راه آهن</t>
  </si>
  <si>
    <t>&lt;a href="http://hes.msrt.ir/GetFile.php?ClassName=Education&amp;amp;FileIndex=ksh.sa.57&amp;amp;URL=/T_Education/ksh.sa.57_0.pdf" title="دانلود فایل"&gt;دانلود فایل&lt;/a&gt;</t>
  </si>
  <si>
    <t>مهندسی فناوری سامانه‌های نرم افزاری</t>
  </si>
  <si>
    <t>&lt;a href="http://hes.msrt.ir/GetFile.php?ClassName=Education&amp;amp;FileIndex=_1670852266&amp;amp;URL=/T_Education/_1670852266_1.pdf" title="دانلود فایل"&gt;دانلود فایل&lt;/a&gt;</t>
  </si>
  <si>
    <t>مهندسی فناوری سرامیک – کاشی و چینی</t>
  </si>
  <si>
    <t>&lt;a href="http://hes.msrt.ir/GetFile.php?ClassName=Education&amp;amp;FileIndex=ksh.sa.19&amp;amp;URL=/T_Education/ksh.sa.19_0.pdf" title="دانلود فایل"&gt;دانلود فایل&lt;/a&gt;</t>
  </si>
  <si>
    <t>مهندسی فناوری سیگنالینگ و کنترل مترو</t>
  </si>
  <si>
    <t>&lt;a href="http://hes.msrt.ir/GetFile.php?ClassName=Education&amp;amp;FileIndex=ksh.sa.56&amp;amp;URL=/T_Education/ksh.sa.56_0.pdf" title="دانلود فایل"&gt;دانلود فایل&lt;/a&gt;</t>
  </si>
  <si>
    <t>مهندسی فناوری شبکه های انتقال برق</t>
  </si>
  <si>
    <t>&lt;a href="http://hes.msrt.ir/GetFile.php?ClassName=Education&amp;amp;FileIndex=ksh.sa.70&amp;amp;URL=/T_Education/ksh.sa.70_0.pdf" title="دانلود فایل"&gt;دانلود فایل&lt;/a&gt;</t>
  </si>
  <si>
    <t>مهندسی فناوری شبکه های رایانه ای</t>
  </si>
  <si>
    <t>&lt;a href="http://hes.msrt.ir/GetFile.php?ClassName=Education&amp;amp;FileIndex=_1670851958&amp;amp;URL=/T_Education/_1670851958_1.pdf" title="دانلود فایل"&gt;دانلود فایل&lt;/a&gt;</t>
  </si>
  <si>
    <t>مهندسی فناوری شبکه های کامپیوتری</t>
  </si>
  <si>
    <t>&lt;a href="http://hes.msrt.ir/GetFile.php?ClassName=Education&amp;amp;FileIndex=ksh.sa.34&amp;amp;URL=/T_Education/ksh.sa.34_0.pdf" title="دانلود فایل"&gt;دانلود فایل&lt;/a&gt;</t>
  </si>
  <si>
    <t>مهندسی فناوری شبکه‌های کامپیوتری گرایش طراحی و پیاده‌سازی</t>
  </si>
  <si>
    <t>&lt;a href="http://hes.msrt.ir/GetFile.php?ClassName=Education&amp;amp;FileIndex=Kterm.In.72&amp;amp;URL=/T_Education/Kterm.In.72_0.pdf" title="دانلود فایل"&gt;دانلود فایل&lt;/a&gt;</t>
  </si>
  <si>
    <t>مهندسی فناوری شیلات گرایش تکثیر و پرورش آبزیان</t>
  </si>
  <si>
    <t>&lt;a href="http://hes.msrt.ir/GetFile.php?ClassName=Education&amp;amp;FileIndex=ksh.ke.22&amp;amp;URL=/T_Education/ksh.ke.22_0.pdf" title="دانلود فایل"&gt;دانلود فایل&lt;/a&gt;</t>
  </si>
  <si>
    <t>مهندسی فناوری شیلات گرایش صید و بهره برداری آبزیان</t>
  </si>
  <si>
    <t>&lt;a href="http://hes.msrt.ir/GetFile.php?ClassName=Education&amp;amp;FileIndex=ksh.ke.23&amp;amp;URL=/T_Education/ksh.ke.23_0.pdf" title="دانلود فایل"&gt;دانلود فایل&lt;/a&gt;</t>
  </si>
  <si>
    <t>مهندسی فناوری شیلات گرایش فرآوری محصولات شیلاتی</t>
  </si>
  <si>
    <t>&lt;a href="http://hes.msrt.ir/GetFile.php?ClassName=Education&amp;amp;FileIndex=ksh.ke.36&amp;amp;URL=/T_Education/ksh.ke.36_0.pdf" title="دانلود فایل"&gt;دانلود فایل&lt;/a&gt;</t>
  </si>
  <si>
    <t>مهندسی فناوری صنایع بسته بندی - محصولات کشاورزی</t>
  </si>
  <si>
    <t>&lt;a href="http://hes.msrt.ir/GetFile.php?ClassName=Education&amp;amp;FileIndex=ksh.ke.26&amp;amp;URL=/T_Education/ksh.ke.26_0.pdf" title="دانلود فایل"&gt;دانلود فایل&lt;/a&gt;</t>
  </si>
  <si>
    <t>مهندسی فناوری صنایع دخانی</t>
  </si>
  <si>
    <t>&lt;a href="http://hes.msrt.ir/GetFile.php?ClassName=Education&amp;amp;FileIndex=ksh.sa.52&amp;amp;URL=/T_Education/ksh.sa.52_0.pdf" title="دانلود فایل"&gt;دانلود فایل&lt;/a&gt;</t>
  </si>
  <si>
    <t>مهندسی فناوری صنایع شیمیایی</t>
  </si>
  <si>
    <t>&lt;a href="http://hes.msrt.ir/GetFile.php?ClassName=Education&amp;amp;FileIndex=ksh.sa.39&amp;amp;URL=/T_Education/ksh.sa.39_0.pdf" title="دانلود فایل"&gt;دانلود فایل&lt;/a&gt;</t>
  </si>
  <si>
    <t>مهندسی فناوری صنایع غذایی - روغن خوراکی</t>
  </si>
  <si>
    <t>&lt;a href="http://hes.msrt.ir/GetFile.php?ClassName=Education&amp;amp;FileIndex=ksh.sa.37&amp;amp;URL=/T_Education/ksh.sa.37_0.pdf" title="دانلود فایل"&gt;دانلود فایل&lt;/a&gt;</t>
  </si>
  <si>
    <t>مهندسی فناوری صنایع غذایی - شیر و فرآورده های لبنی</t>
  </si>
  <si>
    <t>&lt;a href="http://hes.msrt.ir/GetFile.php?ClassName=Education&amp;amp;FileIndex=ksh.ke.05&amp;amp;URL=/T_Education/ksh.ke.05_0.pdf" title="دانلود فایل"&gt;دانلود فایل&lt;/a&gt;</t>
  </si>
  <si>
    <t>مهندسی فناوری صنایع غذایی - صنعت شیرینی و شکلات</t>
  </si>
  <si>
    <t>&lt;a href="http://hes.msrt.ir/GetFile.php?ClassName=Education&amp;amp;FileIndex=ksh.sa.38&amp;amp;URL=/T_Education/ksh.sa.38_0.pdf" title="دانلود فایل"&gt;دانلود فایل&lt;/a&gt;</t>
  </si>
  <si>
    <t>مهندسی فناوری صنایع غذایی - صنعت قند</t>
  </si>
  <si>
    <t>&lt;a href="http://hes.msrt.ir/GetFile.php?ClassName=Education&amp;amp;FileIndex=ksh.sa.40&amp;amp;URL=/T_Education/ksh.sa.40_0.pdf" title="دانلود فایل"&gt;دانلود فایل&lt;/a&gt;</t>
  </si>
  <si>
    <t>مهندسی فناوری صنایع غذایی - گوشت و فرآورده های گوشتی</t>
  </si>
  <si>
    <t>&lt;a href="http://hes.msrt.ir/GetFile.php?ClassName=Education&amp;amp;FileIndex=ksh.ke.37&amp;amp;URL=/T_Education/ksh.ke.37_0.pdf" title="دانلود فایل"&gt;دانلود فایل&lt;/a&gt;</t>
  </si>
  <si>
    <t>مهندسی فناوری صنایع غذایی – فرآورده های خمیری</t>
  </si>
  <si>
    <t>&lt;a href="http://hes.msrt.ir/GetFile.php?ClassName=Education&amp;amp;FileIndex=ksh.sa.63&amp;amp;URL=/T_Education/ksh.sa.63_0.pdf" title="دانلود فایل"&gt;دانلود فایل&lt;/a&gt;</t>
  </si>
  <si>
    <t>مهندسی فناوری صنایع لاستیک</t>
  </si>
  <si>
    <t>&lt;a href="http://hes.msrt.ir/GetFile.php?ClassName=Education&amp;amp;FileIndex=ksh.sa.51&amp;amp;URL=/T_Education/ksh.sa.51_0.pdf" title="دانلود فایل"&gt;دانلود فایل&lt;/a&gt;</t>
  </si>
  <si>
    <t>مهندسی فناوری طراحی و مدیریت پایگاه داده</t>
  </si>
  <si>
    <t>&lt;a href="http://hes.msrt.ir/GetFile.php?ClassName=Education&amp;amp;FileIndex=_1670852192&amp;amp;URL=/T_Education/_1670852192_1.pdf" title="دانلود فایل"&gt;دانلود فایل&lt;/a&gt;</t>
  </si>
  <si>
    <t>مهندسی فناوری طراحی و نقشه کشی صنعتی</t>
  </si>
  <si>
    <t>&lt;a href="http://hes.msrt.ir/GetFile.php?ClassName=Education&amp;amp;FileIndex=ksh.sa.45&amp;amp;URL=/T_Education/ksh.sa.45_0.pdf" title="دانلود فایل"&gt;دانلود فایل&lt;/a&gt;</t>
  </si>
  <si>
    <t>مهندسی فناوری طراحی وب</t>
  </si>
  <si>
    <t>&lt;a href="http://hes.msrt.ir/GetFile.php?ClassName=Education&amp;amp;FileIndex=_1670833030&amp;amp;URL=/T_Education/_1670833030_1.pdf" title="دانلود فایل"&gt;دانلود فایل&lt;/a&gt;</t>
  </si>
  <si>
    <t>مهندسی فناوری علوم داده</t>
  </si>
  <si>
    <t>&lt;a href="http://hes.msrt.ir/GetFile.php?ClassName=Education&amp;amp;FileIndex=_1670832266&amp;amp;URL=/T_Education/_1670832266_1.pdf" title="دانلود فایل"&gt;دانلود فایل&lt;/a&gt;</t>
  </si>
  <si>
    <t>مهندسی فناوری عمران - حمل و نقل شهری</t>
  </si>
  <si>
    <t>&lt;a href="http://hes.msrt.ir/GetFile.php?ClassName=Education&amp;amp;FileIndex=ksh.sa.03&amp;amp;URL=/T_Education/ksh.sa.03_0.pdf" title="دانلود فایل"&gt;دانلود فایل&lt;/a&gt;</t>
  </si>
  <si>
    <t>مهندسی فناوری عمران - خط و ابنیه مترو</t>
  </si>
  <si>
    <t>&lt;a href="http://hes.msrt.ir/GetFile.php?ClassName=Education&amp;amp;FileIndex=ksh.sa.61&amp;amp;URL=/T_Education/ksh.sa.61_0.pdf" title="دانلود فایل"&gt;دانلود فایل&lt;/a&gt;</t>
  </si>
  <si>
    <t>مهندسی فناوری عمران - راهسازی</t>
  </si>
  <si>
    <t>&lt;a href="http://hes.msrt.ir/GetFile.php?ClassName=Education&amp;amp;FileIndex=ksh.sa.04&amp;amp;URL=/T_Education/ksh.sa.04_0.pdf" title="دانلود فایل"&gt;دانلود فایل&lt;/a&gt;</t>
  </si>
  <si>
    <t>مهندسی فناوری عمران - سد و شبکه</t>
  </si>
  <si>
    <t>&lt;a href="http://hes.msrt.ir/GetFile.php?ClassName=Education&amp;amp;FileIndex=ksh.sa.76&amp;amp;URL=/T_Education/ksh.sa.76_0.pdf" title="دانلود فایل"&gt;دانلود فایل&lt;/a&gt;</t>
  </si>
  <si>
    <t>مهندسی فناوری عمران -ساختمان سازی</t>
  </si>
  <si>
    <t>&lt;a href="http://hes.msrt.ir/GetFile.php?ClassName=Education&amp;amp;FileIndex=ksh.sa.05&amp;amp;URL=/T_Education/ksh.sa.05_0.pdf" title="دانلود فایل"&gt;دانلود فایل&lt;/a&gt;</t>
  </si>
  <si>
    <t>مهندسی فناوری عمران-آب و فاضلاب</t>
  </si>
  <si>
    <t>&lt;a href="http://hes.msrt.ir/GetFile.php?ClassName=Education&amp;amp;FileIndex=1485596386&amp;amp;URL=/T_Education/1485596386_0.pdf" title="دانلود فایل"&gt;دانلود فایل&lt;/a&gt;</t>
  </si>
  <si>
    <t>مهندسی فناوری عمران-نقشه برداری</t>
  </si>
  <si>
    <t>&lt;a href="http://hes.msrt.ir/GetFile.php?ClassName=Education&amp;amp;FileIndex=ksh.sa.07&amp;amp;URL=/T_Education/ksh.sa.07_0.pdf" title="دانلود فایل"&gt;دانلود فایل&lt;/a&gt;</t>
  </si>
  <si>
    <t>مهندسی فناوری فرآوری مواد معدنی فلزی</t>
  </si>
  <si>
    <t>&lt;a href="http://hes.msrt.ir/GetFile.php?ClassName=Education&amp;amp;FileIndex=ksh.sa.18&amp;amp;URL=/T_Education/ksh.sa.18_0.pdf" title="دانلود فایل"&gt;دانلود فایل&lt;/a&gt;</t>
  </si>
  <si>
    <t>مهندسی فناوری فناوری صنایع غذایی - صنعت کمپوت و کنسرو</t>
  </si>
  <si>
    <t>&lt;a href="http://hes.msrt.ir/GetFile.php?ClassName=Education&amp;amp;FileIndex=ksh.sa.41&amp;amp;URL=/T_Education/ksh.sa.41_0.pdf" title="دانلود فایل"&gt;دانلود فایل&lt;/a&gt;</t>
  </si>
  <si>
    <t>مهندسی فناوری لجستیک و زنجیره تامین خودرو</t>
  </si>
  <si>
    <t>&lt;a href="http://hes.msrt.ir/GetFile.php?ClassName=Education&amp;amp;FileIndex=ksh.sa.46&amp;amp;URL=/T_Education/ksh.sa.46_0.pdf" title="دانلود فایل"&gt;دانلود فایل&lt;/a&gt;</t>
  </si>
  <si>
    <t>مهندسی فناوری ماشین آلات کشاورزی - مکانیزاسیون زراعی و باغی</t>
  </si>
  <si>
    <t>&lt;a href="http://hes.msrt.ir/GetFile.php?ClassName=Education&amp;amp;FileIndex=ksh.ke.21&amp;amp;URL=/T_Education/ksh.ke.21_0.pdf" title="دانلود فایل"&gt;دانلود فایل&lt;/a&gt;</t>
  </si>
  <si>
    <t>مهندسی فناوری ماشین های کشاورزی - ساخت و تولید ماشین های آبیاری</t>
  </si>
  <si>
    <t>&lt;a href="http://hes.msrt.ir/GetFile.php?ClassName=Education&amp;amp;FileIndex=ksh.ke.39&amp;amp;URL=/T_Education/ksh.ke.39_0.pdf" title="دانلود فایل"&gt;دانلود فایل&lt;/a&gt;</t>
  </si>
  <si>
    <t>مهندسی فناوری ماشین های کشاورزی - ساخت و تولید ماشین های زراعی و باغی</t>
  </si>
  <si>
    <t>&lt;a href="http://hes.msrt.ir/GetFile.php?ClassName=Education&amp;amp;FileIndex=ksh.ke.25&amp;amp;URL=/T_Education/ksh.ke.25_0.pdf" title="دانلود فایل"&gt;دانلود فایل&lt;/a&gt;</t>
  </si>
  <si>
    <t>مهندسی فناوری ماشین های کنترل عددی (CNG)</t>
  </si>
  <si>
    <t>&lt;a href="http://hes.msrt.ir/GetFile.php?ClassName=Education&amp;amp;FileIndex=1495949662&amp;amp;URL=/T_Education/1495949662_0.pdf" title="دانلود فایل"&gt;دانلود فایل&lt;/a&gt;</t>
  </si>
  <si>
    <t>مهندسی فناوری ماهواره گرایش برق - مخابرات</t>
  </si>
  <si>
    <t>&lt;a href="http://hes.msrt.ir/GetFile.php?ClassName=Education&amp;amp;FileIndex=_1609917478&amp;amp;URL=/T_Education/_1609917478_1.pdf" title="دانلود فایل"&gt;دانلود فایل&lt;/a&gt;</t>
  </si>
  <si>
    <t>مهندسی فناوری ماهواره گرایش هوافضا</t>
  </si>
  <si>
    <t>&lt;a href="http://hes.msrt.ir/GetFile.php?ClassName=Education&amp;amp;FileIndex=_1609917068&amp;amp;URL=/T_Education/_1609917068_1.pdf" title="دانلود فایل"&gt;دانلود فایل&lt;/a&gt;</t>
  </si>
  <si>
    <t>مهندسی فناوری متالو‍رژی-ذوب فلزات</t>
  </si>
  <si>
    <t>&lt;a href="http://hes.msrt.ir/GetFile.php?ClassName=Education&amp;amp;FileIndex=ksh.sa.10&amp;amp;URL=/T_Education/ksh.sa.10_0.pdf" title="دانلود فایل"&gt;دانلود فایل&lt;/a&gt;</t>
  </si>
  <si>
    <t>مهندسی فناوری محیط زیست گرایش کنترل آلاینده ها</t>
  </si>
  <si>
    <t>&lt;a href="http://hes.msrt.ir/GetFile.php?ClassName=Education&amp;amp;FileIndex=ksh.sa.02&amp;amp;URL=/T_Education/ksh.sa.02_0.pdf" title="دانلود فایل"&gt;دانلود فایل&lt;/a&gt;</t>
  </si>
  <si>
    <t>مهندسی فناوری مخابرات-سوئیچ های شبکه ثابت</t>
  </si>
  <si>
    <t>&lt;a href="http://hes.msrt.ir/GetFile.php?ClassName=Education&amp;amp;FileIndex=ksh.sa.16&amp;amp;URL=/T_Education/ksh.sa.16_0.pdf" title="دانلود فایل"&gt;دانلود فایل&lt;/a&gt;</t>
  </si>
  <si>
    <t>مهندسی فناوری مدیریت و پشتیبانی فناوری اطلاعات</t>
  </si>
  <si>
    <t>&lt;a href="http://hes.msrt.ir/GetFile.php?ClassName=Education&amp;amp;FileIndex=_1670852133&amp;amp;URL=/T_Education/_1670852133_1.pdf" title="دانلود فایل"&gt;دانلود فایل&lt;/a&gt;</t>
  </si>
  <si>
    <t>مهندسی فناوری مراکز داده و مجازی سازی</t>
  </si>
  <si>
    <t>&lt;a href="http://hes.msrt.ir/GetFile.php?ClassName=Education&amp;amp;FileIndex=_1670832599&amp;amp;URL=/T_Education/_1670832599_1.pdf" title="دانلود فایل"&gt;دانلود فایل&lt;/a&gt;</t>
  </si>
  <si>
    <t>مهندسی فناوری معدن - استخراج معادن زیرزمینی</t>
  </si>
  <si>
    <t>&lt;a href="http://hes.msrt.ir/GetFile.php?ClassName=Education&amp;amp;FileIndex=ksh.sa.17&amp;amp;URL=/T_Education/ksh.sa.17_0.pdf" title="دانلود فایل"&gt;دانلود فایل&lt;/a&gt;</t>
  </si>
  <si>
    <t>مهندسی فناوری معماری و مدیریت امنیت اطلاعات</t>
  </si>
  <si>
    <t>&lt;a href="http://hes.msrt.ir/GetFile.php?ClassName=Education&amp;amp;FileIndex=_1670852022&amp;amp;URL=/T_Education/_1670852022_1.pdf" title="دانلود فایل"&gt;دانلود فایل&lt;/a&gt;</t>
  </si>
  <si>
    <t>مهندسی فناوری معماری- طراحی و نوسازی بافت های فرسوده</t>
  </si>
  <si>
    <t>&lt;a href="http://hes.msrt.ir/GetFile.php?ClassName=Education&amp;amp;FileIndex=ksh.sa.06&amp;amp;URL=/T_Education/ksh.sa.06_0.pdf" title="دانلود فایل"&gt;دانلود فایل&lt;/a&gt;</t>
  </si>
  <si>
    <t>مهندسی فناوری معماری-طراحی فضاها و اماکن ورزشی</t>
  </si>
  <si>
    <t>&lt;a href="http://hes.msrt.ir/GetFile.php?ClassName=Education&amp;amp;FileIndex=1485597219&amp;amp;URL=/T_Education/1485597219_0.pdf" title="دانلود فایل"&gt;دانلود فایل&lt;/a&gt;</t>
  </si>
  <si>
    <t>مهندسی فناوری منابع آب های زیرزمینی</t>
  </si>
  <si>
    <t>&lt;a href="http://hes.msrt.ir/GetFile.php?ClassName=Education&amp;amp;FileIndex=1495949736&amp;amp;URL=/T_Education/1495949736_0.pdf" title="دانلود فایل"&gt;دانلود فایل&lt;/a&gt;</t>
  </si>
  <si>
    <t>مهندسی فناوری منابع آب های سطحی</t>
  </si>
  <si>
    <t>&lt;a href="http://hes.msrt.ir/GetFile.php?ClassName=Education&amp;amp;FileIndex=ksh.sa.68&amp;amp;URL=/T_Education/ksh.sa.68_0.pdf" title="دانلود فایل"&gt;دانلود فایل&lt;/a&gt;</t>
  </si>
  <si>
    <t>مهندسی فناوری منابع طبیعی - جنگلداری تلفیقی</t>
  </si>
  <si>
    <t>&lt;a href="http://hes.msrt.ir/GetFile.php?ClassName=Education&amp;amp;FileIndex=ksh.ke.09&amp;amp;URL=/T_Education/ksh.ke.09_0.pdf" title="دانلود فایل"&gt;دانلود فایل&lt;/a&gt;</t>
  </si>
  <si>
    <t>مهندسی فناوری منابع طبیعی - جنگلداری و پارک های جنگلی</t>
  </si>
  <si>
    <t>&lt;a href="http://hes.msrt.ir/GetFile.php?ClassName=Education&amp;amp;FileIndex=ksh.ke.40&amp;amp;URL=/T_Education/ksh.ke.40_0.pdf" title="دانلود فایل"&gt;دانلود فایل&lt;/a&gt;</t>
  </si>
  <si>
    <t>مهندسی فناوری منابع طبیعی - حفاظت و حمایت منابع طبیعی</t>
  </si>
  <si>
    <t>&lt;a href="http://hes.msrt.ir/GetFile.php?ClassName=Education&amp;amp;FileIndex=ksh.ke.10&amp;amp;URL=/T_Education/ksh.ke.10_0.pdf" title="دانلود فایل"&gt;دانلود فایل&lt;/a&gt;</t>
  </si>
  <si>
    <t>مهندسی فناوری منابع طبیعی - مرتعداری</t>
  </si>
  <si>
    <t>&lt;a href="http://hes.msrt.ir/GetFile.php?ClassName=Education&amp;amp;FileIndex=ksh.ke.13&amp;amp;URL=/T_Education/ksh.ke.13_0.pdf" title="دانلود فایل"&gt;دانلود فایل&lt;/a&gt;</t>
  </si>
  <si>
    <t>مهندسی فناوری منابع طبیعی گرایش آبخیزداری</t>
  </si>
  <si>
    <t>&lt;a href="http://hes.msrt.ir/GetFile.php?ClassName=Education&amp;amp;FileIndex=ksh.ke.07&amp;amp;URL=/T_Education/ksh.ke.07_0.pdf" title="دانلود فایل"&gt;دانلود فایل&lt;/a&gt;</t>
  </si>
  <si>
    <t>مهندسی فناوری منابع طبیعی – احیا مناطق بیابانی</t>
  </si>
  <si>
    <t>&lt;a href="http://hes.msrt.ir/GetFile.php?ClassName=Education&amp;amp;FileIndex=ksh.ke.29&amp;amp;URL=/T_Education/ksh.ke.29_0.pdf" title="دانلود فایل"&gt;دانلود فایل&lt;/a&gt;</t>
  </si>
  <si>
    <t>مهندسی فناوری منابع طبیعی – سامانه های اطلاعات جغرافیایی</t>
  </si>
  <si>
    <t>&lt;a href="http://hes.msrt.ir/GetFile.php?ClassName=Education&amp;amp;FileIndex=ksh.ke.34&amp;amp;URL=/T_Education/ksh.ke.34_0.pdf" title="دانلود فایل"&gt;دانلود فایل&lt;/a&gt;</t>
  </si>
  <si>
    <t>مهندسی فناوری مکاترونیک صنعتی</t>
  </si>
  <si>
    <t>&lt;a href="http://hes.msrt.ir/GetFile.php?ClassName=Education&amp;amp;FileIndex=_1670829972&amp;amp;URL=/T_Education/_1670829972_1.pdf" title="دانلود فایل"&gt;دانلود فایل&lt;/a&gt;</t>
  </si>
  <si>
    <t>مهندسی فناوری مکانیک - تاسیسات حرارتی و برودتی</t>
  </si>
  <si>
    <t>&lt;a href="http://hes.msrt.ir/GetFile.php?ClassName=Education&amp;amp;FileIndex=ksh.sa.43&amp;amp;URL=/T_Education/ksh.sa.43_0.pdf" title="دانلود فایل"&gt;دانلود فایل&lt;/a&gt;</t>
  </si>
  <si>
    <t>مهندسی فناوری مکانیک خودرو</t>
  </si>
  <si>
    <t>&lt;a href="http://hes.msrt.ir/GetFile.php?ClassName=Education&amp;amp;FileIndex=ksh.sa.49&amp;amp;URL=/T_Education/ksh.sa.49_0.pdf" title="دانلود فایل"&gt;دانلود فایل&lt;/a&gt;</t>
  </si>
  <si>
    <t>مهندسی فناوری مکانیک مترو</t>
  </si>
  <si>
    <t>&lt;a href="http://hes.msrt.ir/GetFile.php?ClassName=Education&amp;amp;FileIndex=1485598933&amp;amp;URL=/T_Education/1485598933_0.pdf" title="دانلود فایل"&gt;دانلود فایل&lt;/a&gt;</t>
  </si>
  <si>
    <t>مهندسی فناوری مکانیک هواپیما</t>
  </si>
  <si>
    <t>&lt;a href="http://hes.msrt.ir/GetFile.php?ClassName=Education&amp;amp;FileIndex=ksh.sa.24&amp;amp;URL=/T_Education/ksh.sa.24_0.pdf" title="دانلود فایل"&gt;دانلود فایل&lt;/a&gt;</t>
  </si>
  <si>
    <t>مهندسی فناوری مکانیک گرایش ماشین آلات راهسازی و راهداری</t>
  </si>
  <si>
    <t>&lt;a href="http://hes.msrt.ir/GetFile.php?ClassName=Education&amp;amp;FileIndex=ksh.sa.50&amp;amp;URL=/T_Education/ksh.sa.50_0.pdf" title="دانلود فایل"&gt;دانلود فایل&lt;/a&gt;</t>
  </si>
  <si>
    <t>مهندسی فناوری مکانیک-ماشین افزار</t>
  </si>
  <si>
    <t>&lt;a href="http://hes.msrt.ir/GetFile.php?ClassName=Education&amp;amp;FileIndex=ksh.sa.47&amp;amp;URL=/T_Education/ksh.sa.47_0.pdf" title="دانلود فایل"&gt;دانلود فایل&lt;/a&gt;</t>
  </si>
  <si>
    <t>مهندسی فناوری نساجی – چرم</t>
  </si>
  <si>
    <t>&lt;a href="http://hes.msrt.ir/GetFile.php?ClassName=Education&amp;amp;FileIndex=ksh.sa.75&amp;amp;URL=/T_Education/ksh.sa.75_0.pdf" title="دانلود فایل"&gt;دانلود فایل&lt;/a&gt;</t>
  </si>
  <si>
    <t>مهندسی فناوری هواشناسی</t>
  </si>
  <si>
    <t>&lt;a href="http://hes.msrt.ir/GetFile.php?ClassName=Education&amp;amp;FileIndex=ksh.sa.59&amp;amp;URL=/T_Education/ksh.sa.59_0.pdf" title="دانلود فایل"&gt;دانلود فایل&lt;/a&gt;</t>
  </si>
  <si>
    <t>مهندسی فناوری هوانوردی-خلبانی(CPl&amp;IR)</t>
  </si>
  <si>
    <t>&lt;a href="http://hes.msrt.ir/GetFile.php?ClassName=Education&amp;amp;FileIndex=ksh.sa.25&amp;amp;URL=/T_Education/ksh.sa.25_0.pdf" title="دانلود فایل"&gt;دانلود فایل&lt;/a&gt;</t>
  </si>
  <si>
    <t>مهندسی فناوری پلیمر - رنگ سازی</t>
  </si>
  <si>
    <t>&lt;a href="http://hes.msrt.ir/GetFile.php?ClassName=Education&amp;amp;FileIndex=1495949532&amp;amp;URL=/T_Education/1495949532_0.pdf" title="دانلود فایل"&gt;دانلود فایل&lt;/a&gt;</t>
  </si>
  <si>
    <t>مهندسی فناوری کسب و کار دیجیتالی</t>
  </si>
  <si>
    <t>&lt;a href="http://hes.msrt.ir/GetFile.php?ClassName=Education&amp;amp;FileIndex=_1670833096&amp;amp;URL=/T_Education/_1670833096_1.pdf" title="دانلود فایل"&gt;دانلود فایل&lt;/a&gt;</t>
  </si>
  <si>
    <t>مهندسی فناوری کنترل گرایش ابزار دقیق</t>
  </si>
  <si>
    <t>&lt;a href="http://hes.msrt.ir/GetFile.php?ClassName=Education&amp;amp;FileIndex=ksh.sa.21&amp;amp;URL=/T_Education/ksh.sa.21_0.pdf" title="دانلود فایل"&gt;دانلود فایل&lt;/a&gt;</t>
  </si>
  <si>
    <t>مهندسی فناوری کنترل گرایش فرآیند</t>
  </si>
  <si>
    <t>&lt;a href="http://hes.msrt.ir/GetFile.php?ClassName=Education&amp;amp;FileIndex=ksh.sa.22&amp;amp;URL=/T_Education/ksh.sa.22_0.pdf" title="دانلود فایل"&gt;دانلود فایل&lt;/a&gt;</t>
  </si>
  <si>
    <t>مهندسی فناوری گل و گیاهان زینتی</t>
  </si>
  <si>
    <t>&lt;a href="http://hes.msrt.ir/GetFile.php?ClassName=Education&amp;amp;FileIndex=ksh.ke.18&amp;amp;URL=/T_Education/ksh.ke.18_0.pdf" title="دانلود فایل"&gt;دانلود فایل&lt;/a&gt;</t>
  </si>
  <si>
    <t>مهندسی فناوری گیاه پزشکی-مدیریت تلفیقی آفات</t>
  </si>
  <si>
    <t>&lt;a href="http://hes.msrt.ir/GetFile.php?ClassName=Education&amp;amp;FileIndex=ksh.ke.20&amp;amp;URL=/T_Education/ksh.ke.20_0.pdf" title="دانلود فایل"&gt;دانلود فایل&lt;/a&gt;</t>
  </si>
  <si>
    <t>مهندسی فناوری گیاهان دارویی و معطر</t>
  </si>
  <si>
    <t>&lt;a href="http://hes.msrt.ir/GetFile.php?ClassName=Education&amp;amp;FileIndex=ksh.ke.19&amp;amp;URL=/T_Education/ksh.ke.19_0.pdf" title="دانلود فایل"&gt;دانلود فایل&lt;/a&gt;</t>
  </si>
  <si>
    <t>مهندسی فنی رسانه</t>
  </si>
  <si>
    <t>&lt;a href="http://hes.msrt.ir/GetFile.php?ClassName=Education&amp;amp;FileIndex=Kterm.In.54&amp;amp;URL=/T_Education/Kterm.In.54_0.pdf" title="دانلود فایل"&gt;دانلود فایل&lt;/a&gt;</t>
  </si>
  <si>
    <t>مهندسی قدرت گرایش الکترونیک قدرت و ماشین های الکتریکی</t>
  </si>
  <si>
    <t>&lt;a href="http://hes.msrt.ir/GetFile.php?ClassName=Education&amp;amp;FileIndex=Educ_1139&amp;amp;URL=/T_Education/Educ_1139_0.pdf" title="دانلود فایل"&gt;دانلود فایل&lt;/a&gt;</t>
  </si>
  <si>
    <t>مهندسی ماشین آلات دریایی</t>
  </si>
  <si>
    <t>&lt;a href="http://hes.msrt.ir/GetFile.php?ClassName=Education&amp;amp;FileIndex=_1628414550&amp;amp;URL=/T_Education/_1628414550_1.pdf" title="دانلود فایل"&gt;دانلود فایل&lt;/a&gt;</t>
  </si>
  <si>
    <t>&lt;a href="http://hes.msrt.ir/GetFile.php?ClassName=Education&amp;amp;FileIndex=1509956511&amp;amp;URL=/T_Education/1509956511_0.pdf" title="دانلود فایل"&gt;دانلود فایل&lt;/a&gt;</t>
  </si>
  <si>
    <t>مهندسی ماشین های ریلی</t>
  </si>
  <si>
    <t>&lt;a href="http://hes.msrt.ir/GetFile.php?ClassName=Education&amp;amp;FileIndex=1529744356&amp;amp;URL=/T_Education/1529744356_1.pdf" title="دانلود فایل"&gt;دانلود فایل&lt;/a&gt;</t>
  </si>
  <si>
    <t>&lt;a href="http://hes.msrt.ir/GetFile.php?ClassName=Education&amp;amp;FileIndex=_1652613735&amp;amp;URL=/T_Education/_1652613735_1.pdf" title="دانلود فایل"&gt;دانلود فایل&lt;/a&gt;</t>
  </si>
  <si>
    <t>1386/02/24</t>
  </si>
  <si>
    <t>&lt;a href="http://hes.msrt.ir/GetFile.php?ClassName=Education&amp;amp;FileIndex=1502183221&amp;amp;URL=/T_Education/1502183221_0.pdf" title="دانلود فایل"&gt;دانلود فایل&lt;/a&gt;</t>
  </si>
  <si>
    <t>مهندسی ماشین های صنایع غذایی</t>
  </si>
  <si>
    <t>&lt;a href="http://hes.msrt.ir/GetFile.php?ClassName=Education&amp;amp;FileIndex=Educ_3251&amp;amp;URL=/T_Education/Educ_3251_0.pdf" title="دانلود فایل"&gt;دانلود فایل&lt;/a&gt;</t>
  </si>
  <si>
    <t>مهندسی ماشین های کشاورزی</t>
  </si>
  <si>
    <t>&lt;a href="http://hes.msrt.ir/GetFile.php?ClassName=Education&amp;amp;FileIndex=Educ_3284&amp;amp;URL=/T_Education/Educ_3284_0.pdf" title="دانلود فایل"&gt;دانلود فایل&lt;/a&gt;</t>
  </si>
  <si>
    <t>مهندسی مالی</t>
  </si>
  <si>
    <t>&lt;a href="http://hes.msrt.ir/GetFile.php?ClassName=Education&amp;amp;FileIndex=1474699462&amp;amp;URL=/T_Education/1474699462_0.pdf" title="دانلود فایل"&gt;دانلود فایل&lt;/a&gt;</t>
  </si>
  <si>
    <t>مهندسی متالورژی  و مواد</t>
  </si>
  <si>
    <t>1398/12/06</t>
  </si>
  <si>
    <t>&lt;a href="http://hes.msrt.ir/GetFile.php?ClassName=Education&amp;amp;FileIndex=_1613208948&amp;amp;URL=/T_Education/_1613208948_1.pdf" title="دانلود فایل"&gt;دانلود فایل&lt;/a&gt;</t>
  </si>
  <si>
    <t>1396/10/17</t>
  </si>
  <si>
    <t>&lt;a href="http://hes.msrt.ir/GetFile.php?ClassName=Education&amp;amp;FileIndex=_1618802693&amp;amp;URL=/T_Education/_1618802693_1.pdf" title="دانلود فایل"&gt;دانلود فایل&lt;/a&gt;</t>
  </si>
  <si>
    <t>مهندسی متالورژی و مواد گرایش استخراج فلزات</t>
  </si>
  <si>
    <t>&lt;a href="http://hes.msrt.ir/GetFile.php?ClassName=Education&amp;amp;FileIndex=Educ_1145&amp;amp;URL=/T_Education/Educ_1145_0.pdf" title="دانلود فایل"&gt;دانلود فایل&lt;/a&gt;</t>
  </si>
  <si>
    <t>مهندسی متالورژی و مواد گرایش جوشکاری</t>
  </si>
  <si>
    <t>&lt;a href="http://hes.msrt.ir/GetFile.php?ClassName=Education&amp;amp;FileIndex=Educ_1146&amp;amp;URL=/T_Education/Educ_1146_0.pdf" title="دانلود فایل"&gt;دانلود فایل&lt;/a&gt;</t>
  </si>
  <si>
    <t>مهندسی متالورژی و مواد گرایش جوشکاری و اتصال مواد</t>
  </si>
  <si>
    <t>&lt;a href="http://hes.msrt.ir/GetFile.php?ClassName=Education&amp;amp;FileIndex=1494224399&amp;amp;URL=/T_Education/1494224399_0.pdf" title="دانلود فایل"&gt;دانلود فایل&lt;/a&gt;</t>
  </si>
  <si>
    <t>مهندسی متالورژی و مواد گرایش خواص فیزیکی و مکانیک مواد</t>
  </si>
  <si>
    <t>مهندسی متالورژی و مواد گرایش خوردگی و مهندسی سطح</t>
  </si>
  <si>
    <t>مهندسی متالورژی و مواد گرایش سرامیک</t>
  </si>
  <si>
    <t>&lt;a href="http://hes.msrt.ir/GetFile.php?ClassName=Education&amp;amp;FileIndex=Educ_1307&amp;amp;URL=/T_Education/Educ_1307_0.pdf" title="دانلود فایل"&gt;دانلود فایل&lt;/a&gt;</t>
  </si>
  <si>
    <t>مهندسی متالورژی و مواد گرایش شکل دادن فلزات و مواد</t>
  </si>
  <si>
    <t>مهندسی متالورژی و مواد گرایش فرایندهای استخراج</t>
  </si>
  <si>
    <t>مهندسی متالورژی و مواد گرایش متالورژی استخراجی</t>
  </si>
  <si>
    <t>&lt;a href="http://hes.msrt.ir/GetFile.php?ClassName=Education&amp;amp;FileIndex=Educ_1305&amp;amp;URL=/T_Education/Educ_1305_0.pdf" title="دانلود فایل"&gt;دانلود فایل&lt;/a&gt;</t>
  </si>
  <si>
    <t>مهندسی متالورژی و مواد گرایش متالورژی صنعتی</t>
  </si>
  <si>
    <t>&lt;a href="http://hes.msrt.ir/GetFile.php?ClassName=Education&amp;amp;FileIndex=Educ_1306&amp;amp;URL=/T_Education/Educ_1306_0.pdf" title="دانلود فایل"&gt;دانلود فایل&lt;/a&gt;</t>
  </si>
  <si>
    <t>مهندسی متالورژی و مواد گرایش متالورژی پودر</t>
  </si>
  <si>
    <t>مهندسی متالورژی و مواد گرایش مواد پیشرفته</t>
  </si>
  <si>
    <t>مهندسی متالوژی گرایش ذوب فلزات</t>
  </si>
  <si>
    <t>&lt;a href="http://hes.msrt.ir/GetFile.php?ClassName=Education&amp;amp;FileIndex=Kterm.In.27&amp;amp;URL=/T_Education/Kterm.In.27_0.pdf" title="دانلود فایل"&gt;دانلود فایل&lt;/a&gt;</t>
  </si>
  <si>
    <t>مهندسی متریونیک</t>
  </si>
  <si>
    <t>&lt;a href="http://hes.msrt.ir/GetFile.php?ClassName=Education&amp;amp;FileIndex=_1629789342&amp;amp;URL=/T_Education/_1629789342_1.pdf" title="دانلود فایل"&gt;دانلود فایل&lt;/a&gt;</t>
  </si>
  <si>
    <t>مهندسی محیط زیست</t>
  </si>
  <si>
    <t>&lt;a href="http://hes.msrt.ir/GetFile.php?ClassName=Education&amp;amp;FileIndex=Educ_1025&amp;amp;URL=/T_Education/Educ_1025_0.pdf" title="دانلود فایل"&gt;دانلود فایل&lt;/a&gt;</t>
  </si>
  <si>
    <t>مهندسی محیط زیست گرایش  آلودگی خاک</t>
  </si>
  <si>
    <t>&lt;a href="http://hes.msrt.ir/GetFile.php?ClassName=Education&amp;amp;FileIndex=1504081036&amp;amp;URL=/T_Education/1504081036_0.pdf" title="دانلود فایل"&gt;دانلود فایل&lt;/a&gt;</t>
  </si>
  <si>
    <t>مهندسی محیط زیست گرایش آب و فاضلاب</t>
  </si>
  <si>
    <t>&lt;a href="http://hes.msrt.ir/GetFile.php?ClassName=Education&amp;amp;FileIndex=Educ_1132&amp;amp;URL=/T_Education/Educ_1132_0.pdf" title="دانلود فایل"&gt;دانلود فایل&lt;/a&gt;</t>
  </si>
  <si>
    <t>&lt;a href="http://hes.msrt.ir/GetFile.php?ClassName=Education&amp;amp;FileIndex=1504079708&amp;amp;URL=/T_Education/1504079708_0.pdf" title="دانلود فایل"&gt;دانلود فایل&lt;/a&gt;</t>
  </si>
  <si>
    <t>&lt;a href="http://hes.msrt.ir/GetFile.php?ClassName=Education&amp;amp;FileIndex=1529918658&amp;amp;URL=/T_Education/1529918658_1.pdf" title="دانلود فایل"&gt;دانلود فایل&lt;/a&gt;</t>
  </si>
  <si>
    <t>مهندسی محیط زیست گرایش آلودگی هوا</t>
  </si>
  <si>
    <t>&lt;a href="http://hes.msrt.ir/GetFile.php?ClassName=Education&amp;amp;FileIndex=1504080050&amp;amp;URL=/T_Education/1504080050_0.pdf" title="دانلود فایل"&gt;دانلود فایل&lt;/a&gt;</t>
  </si>
  <si>
    <t>&lt;a href="http://hes.msrt.ir/GetFile.php?ClassName=Education&amp;amp;FileIndex=1529921419&amp;amp;URL=/T_Education/1529921419_1.pdf" title="دانلود فایل"&gt;دانلود فایل&lt;/a&gt;</t>
  </si>
  <si>
    <t>مهندسی محیط زیست گرایش سواحل</t>
  </si>
  <si>
    <t>&lt;a href="http://hes.msrt.ir/GetFile.php?ClassName=Education&amp;amp;FileIndex=1504080867&amp;amp;URL=/T_Education/1504080867_0.pdf" title="دانلود فایل"&gt;دانلود فایل&lt;/a&gt;</t>
  </si>
  <si>
    <t>&lt;a href="http://hes.msrt.ir/GetFile.php?ClassName=Education&amp;amp;FileIndex=1529924251&amp;amp;URL=/T_Education/1529924251_1.pdf" title="دانلود فایل"&gt;دانلود فایل&lt;/a&gt;</t>
  </si>
  <si>
    <t>مهندسی محیط زیست گرایش منابع آب</t>
  </si>
  <si>
    <t>&lt;a href="http://hes.msrt.ir/GetFile.php?ClassName=Education&amp;amp;FileIndex=1504079881&amp;amp;URL=/T_Education/1504079881_0.pdf" title="دانلود فایل"&gt;دانلود فایل&lt;/a&gt;</t>
  </si>
  <si>
    <t>&lt;a href="http://hes.msrt.ir/GetFile.php?ClassName=Education&amp;amp;FileIndex=1529919440&amp;amp;URL=/T_Education/1529919440_1.pdf" title="دانلود فایل"&gt;دانلود فایل&lt;/a&gt;</t>
  </si>
  <si>
    <t>مهندسی محیط زیست گرایش مواد زائد جامد</t>
  </si>
  <si>
    <t>&lt;a href="http://hes.msrt.ir/GetFile.php?ClassName=Education&amp;amp;FileIndex=1504080544&amp;amp;URL=/T_Education/1504080544_0.pdf" title="دانلود فایل"&gt;دانلود فایل&lt;/a&gt;</t>
  </si>
  <si>
    <t>&lt;a href="http://hes.msrt.ir/GetFile.php?ClassName=Education&amp;amp;FileIndex=1529923932&amp;amp;URL=/T_Education/1529923932_1.pdf" title="دانلود فایل"&gt;دانلود فایل&lt;/a&gt;</t>
  </si>
  <si>
    <t>مهندسی محیط زیست گرایش هوا</t>
  </si>
  <si>
    <t>&lt;a href="http://hes.msrt.ir/GetFile.php?ClassName=Education&amp;amp;FileIndex=Educ_1083&amp;amp;URL=/T_Education/Educ_1083_0.pdf" title="دانلود فایل"&gt;دانلود فایل&lt;/a&gt;</t>
  </si>
  <si>
    <t>مهندسی مخابرات هواپیمایی</t>
  </si>
  <si>
    <t>&lt;a href="http://hes.msrt.ir/GetFile.php?ClassName=Education&amp;amp;FileIndex=1534574539&amp;amp;URL=/T_Education/1534574539_1.pdf" title="دانلود فایل"&gt;دانلود فایل&lt;/a&gt;</t>
  </si>
  <si>
    <t>مهندسی مخابرات و الکترونیک دریایی (تجاری)</t>
  </si>
  <si>
    <t>&lt;a href="http://hes.msrt.ir/GetFile.php?ClassName=Education&amp;amp;FileIndex=1514979831&amp;amp;URL=/T_Education/1514979831_0.pdf" title="دانلود فایل"&gt;دانلود فایل&lt;/a&gt;</t>
  </si>
  <si>
    <t>مهندسی مخازن هیدروکربوری</t>
  </si>
  <si>
    <t>&lt;a href="http://hes.msrt.ir/GetFile.php?ClassName=Education&amp;amp;FileIndex=Educ_1409&amp;amp;URL=/T_Education/Educ_1409_0.pdf" title="دانلود فایل"&gt;دانلود فایل&lt;/a&gt;</t>
  </si>
  <si>
    <t>مهندسی مدیریت اجرایی</t>
  </si>
  <si>
    <t>1387/04/24</t>
  </si>
  <si>
    <t>&lt;a href="http://hes.msrt.ir/GetFile.php?ClassName=Education&amp;amp;FileIndex=1496050290&amp;amp;URL=/T_Education/1496050290_0.pdf" title="دانلود فایل"&gt;دانلود فایل&lt;/a&gt;</t>
  </si>
  <si>
    <t>مهندسی مدیریت صنایع نساجی</t>
  </si>
  <si>
    <t>&lt;a href="http://hes.msrt.ir/GetFile.php?ClassName=Education&amp;amp;FileIndex=Educ_1148&amp;amp;URL=/T_Education/Educ_1148_0.pdf" title="دانلود فایل"&gt;دانلود فایل&lt;/a&gt;</t>
  </si>
  <si>
    <t>مهندسی مدیریت و آبادانی روستاها</t>
  </si>
  <si>
    <t>1382/02/15</t>
  </si>
  <si>
    <t>&lt;a href="http://hes.msrt.ir/GetFile.php?ClassName=Education&amp;amp;FileIndex=1502351575&amp;amp;URL=/T_Education/1502351575_0.pdf" title="دانلود فایل"&gt;دانلود فایل&lt;/a&gt;</t>
  </si>
  <si>
    <t>مهندسی مدیریت پروژه</t>
  </si>
  <si>
    <t>&lt;a href="http://hes.msrt.ir/GetFile.php?ClassName=Education&amp;amp;FileIndex=Educ_1308&amp;amp;URL=/T_Education/Educ_1308_0.pdf" title="دانلود فایل"&gt;دانلود فایل&lt;/a&gt;</t>
  </si>
  <si>
    <t>1390/07/09</t>
  </si>
  <si>
    <t>&lt;a href="http://hes.msrt.ir/GetFile.php?ClassName=Education&amp;amp;FileIndex=1471256752&amp;amp;URL=/T_Education/1471256752_0.pdf" title="دانلود فایل"&gt;دانلود فایل&lt;/a&gt;</t>
  </si>
  <si>
    <t>1398/10/22</t>
  </si>
  <si>
    <t>&lt;a href="http://hes.msrt.ir/GetFile.php?ClassName=Education&amp;amp;FileIndex=_1579333075&amp;amp;URL=/T_Education/_1579333075_1.pdf" title="دانلود فایل"&gt;دانلود فایل&lt;/a&gt;</t>
  </si>
  <si>
    <t>مهندسی معدن  گرایش تونل وفضاهای زیرزمینی</t>
  </si>
  <si>
    <t>&lt;a href="http://hes.msrt.ir/GetFile.php?ClassName=Education&amp;amp;FileIndex=Educ_1152&amp;amp;URL=/T_Education/Educ_1152_0.pdf" title="دانلود فایل"&gt;دانلود فایل&lt;/a&gt;</t>
  </si>
  <si>
    <t>مهندسی معدن گرایش  استخراج مواد معدنی</t>
  </si>
  <si>
    <t>&lt;a href="http://hes.msrt.ir/GetFile.php?ClassName=Education&amp;amp;FileIndex=1465373243&amp;amp;URL=/T_Education/1465373243_0.pdf" title="دانلود فایل"&gt;دانلود فایل&lt;/a&gt;</t>
  </si>
  <si>
    <t>مهندسی معدن گرایش  اکتشاف مواد معدنی</t>
  </si>
  <si>
    <t>&lt;a href="http://hes.msrt.ir/GetFile.php?ClassName=Education&amp;amp;FileIndex=1465373302&amp;amp;URL=/T_Education/1465373302_0.pdf" title="دانلود فایل"&gt;دانلود فایل&lt;/a&gt;</t>
  </si>
  <si>
    <t>مهندسی معدن گرایش  مکانیک سنگ</t>
  </si>
  <si>
    <t>&lt;a href="http://hes.msrt.ir/GetFile.php?ClassName=Education&amp;amp;FileIndex=1465373173&amp;amp;URL=/T_Education/1465373173_0.pdf" title="دانلود فایل"&gt;دانلود فایل&lt;/a&gt;</t>
  </si>
  <si>
    <t>مهندسی معدن گرایش استخراج معدن</t>
  </si>
  <si>
    <t>&lt;a href="http://hes.msrt.ir/GetFile.php?ClassName=Education&amp;amp;FileIndex=1465279048&amp;amp;URL=/T_Education/1465279048_0.pdf" title="دانلود فایل"&gt;دانلود فایل&lt;/a&gt;</t>
  </si>
  <si>
    <t>مهندسی معدن گرایش استخراج مواد معدنی</t>
  </si>
  <si>
    <t>&lt;a href="http://hes.msrt.ir/GetFile.php?ClassName=Education&amp;amp;FileIndex=1465371857&amp;amp;URL=/T_Education/1465371857_0.pdf" title="دانلود فایل"&gt;دانلود فایل&lt;/a&gt;</t>
  </si>
  <si>
    <t>مهندسی معدن گرایش اقتصاد و مدیریت معدنی</t>
  </si>
  <si>
    <t>&lt;a href="http://hes.msrt.ir/GetFile.php?ClassName=Education&amp;amp;FileIndex=1465371991&amp;amp;URL=/T_Education/1465371991_0.pdf" title="دانلود فایل"&gt;دانلود فایل&lt;/a&gt;</t>
  </si>
  <si>
    <t>مهندسی معدن گرایش اکتشاف معدن</t>
  </si>
  <si>
    <t>مهندسی معدن گرایش اکتشاف مواد معدنی</t>
  </si>
  <si>
    <t>&lt;a href="http://hes.msrt.ir/GetFile.php?ClassName=Education&amp;amp;FileIndex=1465371926&amp;amp;URL=/T_Education/1465371926_0.pdf" title="دانلود فایل"&gt;دانلود فایل&lt;/a&gt;</t>
  </si>
  <si>
    <t>مهندسی معدن گرایش فراوری مواد معدنی</t>
  </si>
  <si>
    <t>&lt;a href="http://hes.msrt.ir/GetFile.php?ClassName=Education&amp;amp;FileIndex=1465371683&amp;amp;URL=/T_Education/1465371683_0.pdf" title="دانلود فایل"&gt;دانلود فایل&lt;/a&gt;</t>
  </si>
  <si>
    <t>&lt;a href="http://hes.msrt.ir/GetFile.php?ClassName=Education&amp;amp;FileIndex=1465373091&amp;amp;URL=/T_Education/1465373091_0.pdf" title="دانلود فایل"&gt;دانلود فایل&lt;/a&gt;</t>
  </si>
  <si>
    <t>مهندسی معدن گرایش معدن و محیط زیست</t>
  </si>
  <si>
    <t>&lt;a href="http://hes.msrt.ir/GetFile.php?ClassName=Education&amp;amp;FileIndex=1495700565&amp;amp;URL=/T_Education/1495700565_0.pdf" title="دانلود فایل"&gt;دانلود فایل&lt;/a&gt;</t>
  </si>
  <si>
    <t>مهندسی معدن گرایش مکانیک سنگ</t>
  </si>
  <si>
    <t>&lt;a href="http://hes.msrt.ir/GetFile.php?ClassName=Education&amp;amp;FileIndex=1465371785&amp;amp;URL=/T_Education/1465371785_0.pdf" title="دانلود فایل"&gt;دانلود فایل&lt;/a&gt;</t>
  </si>
  <si>
    <t>مهندسی معدن گرایش ژئومکانیک نفت</t>
  </si>
  <si>
    <t>&lt;a href="http://hes.msrt.ir/GetFile.php?ClassName=Education&amp;amp;FileIndex=Educ_1150&amp;amp;URL=/T_Education/Educ_1150_0.pdf" title="دانلود فایل"&gt;دانلود فایل&lt;/a&gt;</t>
  </si>
  <si>
    <t>مهندسی معدن-مهندسی مکانیک سنگ</t>
  </si>
  <si>
    <t>&lt;a href="http://hes.msrt.ir/GetFile.php?ClassName=Education&amp;amp;FileIndex=Educ_1151&amp;amp;URL=/T_Education/Educ_1151_0.pdf" title="دانلود فایل"&gt;دانلود فایل&lt;/a&gt;</t>
  </si>
  <si>
    <t>مهندسی معماری</t>
  </si>
  <si>
    <t>1392/11/27</t>
  </si>
  <si>
    <t>&lt;a href="http://hes.msrt.ir/GetFile.php?ClassName=Education&amp;amp;FileIndex=1509789757&amp;amp;URL=/T_Education/1509789757_0.pdf" title="دانلود فایل"&gt;دانلود فایل&lt;/a&gt;</t>
  </si>
  <si>
    <t>1392/12/18</t>
  </si>
  <si>
    <t>&lt;a href="http://hes.msrt.ir/GetFile.php?ClassName=Education&amp;amp;FileIndex=1511869434&amp;amp;URL=/T_Education/1511869434_0.pdf" title="دانلود فایل"&gt;دانلود فایل&lt;/a&gt;</t>
  </si>
  <si>
    <t>&lt;a href="http://hes.msrt.ir/GetFile.php?ClassName=Education&amp;amp;FileIndex=1511870410&amp;amp;URL=/T_Education/1511870410_0.pdf" title="دانلود فایل"&gt;دانلود فایل&lt;/a&gt;</t>
  </si>
  <si>
    <t>&lt;a href="http://hes.msrt.ir/GetFile.php?ClassName=Education&amp;amp;FileIndex=_1597643206&amp;amp;URL=/T_Education/_1597643206_1.pdf" title="دانلود فایل"&gt;دانلود فایل&lt;/a&gt;</t>
  </si>
  <si>
    <t>&lt;a href="http://hes.msrt.ir/GetFile.php?ClassName=Education&amp;amp;FileIndex=_1644302723&amp;amp;URL=/T_Education/_1644302723_1.pdf" title="دانلود فایل"&gt;دانلود فایل&lt;/a&gt;</t>
  </si>
  <si>
    <t>&lt;a href="http://hes.msrt.ir/GetFile.php?ClassName=Education&amp;amp;FileIndex=_1644304490&amp;amp;URL=/T_Education/_1644304490_1.pdf" title="دانلود فایل"&gt;دانلود فایل&lt;/a&gt;</t>
  </si>
  <si>
    <t>&lt;a href="http://hes.msrt.ir/GetFile.php?ClassName=Education&amp;amp;FileIndex=Educ_7088&amp;amp;URL=/T_Education/Educ_7088_0.pdf" title="دانلود فایل"&gt;دانلود فایل&lt;/a&gt;</t>
  </si>
  <si>
    <t>1395/10/06</t>
  </si>
  <si>
    <t>&lt;a href="http://hes.msrt.ir/GetFile.php?ClassName=Education&amp;amp;FileIndex=1505031145&amp;amp;URL=/T_Education/1505031145_0.pdf" title="دانلود فایل"&gt;دانلود فایل&lt;/a&gt;</t>
  </si>
  <si>
    <t>&lt;a href="http://hes.msrt.ir/GetFile.php?ClassName=Education&amp;amp;FileIndex=Educ_7148&amp;amp;URL=/T_Education/Educ_7148_0.pdf" title="دانلود فایل"&gt;دانلود فایل&lt;/a&gt;</t>
  </si>
  <si>
    <t>مهندسی معماری اسلامی</t>
  </si>
  <si>
    <t>&lt;a href="http://hes.msrt.ir/GetFile.php?ClassName=Education&amp;amp;FileIndex=1465647643&amp;amp;URL=/T_Education/1465647643_0.pdf" title="دانلود فایل"&gt;دانلود فایل&lt;/a&gt;</t>
  </si>
  <si>
    <t>مهندسی معماری منظر</t>
  </si>
  <si>
    <t>&lt;a href="http://hes.msrt.ir/GetFile.php?ClassName=Education&amp;amp;FileIndex=Educ_7027&amp;amp;URL=/T_Education/Educ_7027_0.pdf" title="دانلود فایل"&gt;دانلود فایل&lt;/a&gt;</t>
  </si>
  <si>
    <t>مهندسی معماری گرایش  مهندسی فناوری</t>
  </si>
  <si>
    <t>&lt;a href="http://hes.msrt.ir/GetFile.php?ClassName=Education&amp;amp;FileIndex=1465715068&amp;amp;URL=/T_Education/1465715068_0.pdf" title="دانلود فایل"&gt;دانلود فایل&lt;/a&gt;</t>
  </si>
  <si>
    <t>مهندسی معماری گرایش آموزشی و فرهنگی</t>
  </si>
  <si>
    <t>&lt;a href="http://hes.msrt.ir/GetFile.php?ClassName=Education&amp;amp;FileIndex=1465713390&amp;amp;URL=/T_Education/1465713390_0.pdf" title="دانلود فایل"&gt;دانلود فایل&lt;/a&gt;</t>
  </si>
  <si>
    <t>مهندسی معماری گرایش مسکن</t>
  </si>
  <si>
    <t>&lt;a href="http://hes.msrt.ir/GetFile.php?ClassName=Education&amp;amp;FileIndex=1465714811&amp;amp;URL=/T_Education/1465714811_0.pdf" title="دانلود فایل"&gt;دانلود فایل&lt;/a&gt;</t>
  </si>
  <si>
    <t>مهندسی معماری گرایش معماری فضاهای درمانی و بهداشتی</t>
  </si>
  <si>
    <t>&lt;a href="http://hes.msrt.ir/GetFile.php?ClassName=Education&amp;amp;FileIndex=1465713755&amp;amp;URL=/T_Education/1465713755_0.pdf" title="دانلود فایل"&gt;دانلود فایل&lt;/a&gt;</t>
  </si>
  <si>
    <t>مهندسی معماری گرایش پایداری</t>
  </si>
  <si>
    <t>&lt;a href="http://hes.msrt.ir/GetFile.php?ClassName=Education&amp;amp;FileIndex=1465714933&amp;amp;URL=/T_Education/1465714933_0.pdf" title="دانلود فایل"&gt;دانلود فایل&lt;/a&gt;</t>
  </si>
  <si>
    <t>مهندسی منا بع طبیعی - بوم شناسی آبزیان شیلاتی</t>
  </si>
  <si>
    <t>&lt;a href="http://hes.msrt.ir/GetFile.php?ClassName=Education&amp;amp;FileIndex=Educ_3176&amp;amp;URL=/T_Education/Educ_3176_0.pdf" title="دانلود فایل"&gt;دانلود فایل&lt;/a&gt;</t>
  </si>
  <si>
    <t>مهندسی منابع آب</t>
  </si>
  <si>
    <t>&lt;a href="http://hes.msrt.ir/GetFile.php?ClassName=Education&amp;amp;FileIndex=Educ_3084&amp;amp;URL=/T_Education/Educ_3084_0.pdf" title="دانلود فایل"&gt;دانلود فایل&lt;/a&gt;</t>
  </si>
  <si>
    <t>مهندسی منابع طبیعی - آبخیزداری</t>
  </si>
  <si>
    <t>&lt;a href="http://hes.msrt.ir/GetFile.php?ClassName=Education&amp;amp;FileIndex=Educ_3179&amp;amp;URL=/T_Education/Educ_3179_0.pdf" title="دانلود فایل"&gt;دانلود فایل&lt;/a&gt;</t>
  </si>
  <si>
    <t>مهندسی منابع طبیعی - آسیب شناسی جنگل</t>
  </si>
  <si>
    <t>&lt;a href="http://hes.msrt.ir/GetFile.php?ClassName=Education&amp;amp;FileIndex=Educ_3181&amp;amp;URL=/T_Education/Educ_3181_0.pdf" title="دانلود فایل"&gt;دانلود فایل&lt;/a&gt;</t>
  </si>
  <si>
    <t>مهندسی منابع طبیعی - بیابان زدایی</t>
  </si>
  <si>
    <t>&lt;a href="http://hes.msrt.ir/GetFile.php?ClassName=Education&amp;amp;FileIndex=Educ_3182&amp;amp;URL=/T_Education/Educ_3182_0.pdf" title="دانلود فایل"&gt;دانلود فایل&lt;/a&gt;</t>
  </si>
  <si>
    <t>مهندسی منابع طبیعی - بیولوژی و آناتومی چوب</t>
  </si>
  <si>
    <t>&lt;a href="http://hes.msrt.ir/GetFile.php?ClassName=Education&amp;amp;FileIndex=Educ_3183&amp;amp;URL=/T_Education/Educ_3183_0.pdf" title="دانلود فایل"&gt;دانلود فایل&lt;/a&gt;</t>
  </si>
  <si>
    <t>مهندسی منابع طبیعی - جنگل شناسی و اکولوژی جنگل</t>
  </si>
  <si>
    <t>&lt;a href="http://hes.msrt.ir/GetFile.php?ClassName=Education&amp;amp;FileIndex=Educ_3180&amp;amp;URL=/T_Education/Educ_3180_0.pdf" title="دانلود فایل"&gt;دانلود فایل&lt;/a&gt;</t>
  </si>
  <si>
    <t>مهندسی منابع طبیعی - جنگلداری</t>
  </si>
  <si>
    <t>&lt;a href="http://hes.msrt.ir/GetFile.php?ClassName=Education&amp;amp;FileIndex=Educ_3184&amp;amp;URL=/T_Education/Educ_3184_0.pdf" title="دانلود فایل"&gt;دانلود فایل&lt;/a&gt;</t>
  </si>
  <si>
    <t>مهندسی منابع طبیعی - جنگلداری گرایش جنگل شناسی و اکولوژی جنگل</t>
  </si>
  <si>
    <t>&lt;a href="http://hes.msrt.ir/GetFile.php?ClassName=Education&amp;amp;FileIndex=Educ_3256&amp;amp;URL=/T_Education/Educ_3256_0.pdf" title="دانلود فایل"&gt;دانلود فایل&lt;/a&gt;</t>
  </si>
  <si>
    <t>مهندسی منابع طبیعی - جنگلداری گرایش جنگلداری</t>
  </si>
  <si>
    <t>&lt;a href="http://hes.msrt.ir/GetFile.php?ClassName=Education&amp;amp;FileIndex=Educ_3255&amp;amp;URL=/T_Education/Educ_3255_0.pdf" title="دانلود فایل"&gt;دانلود فایل&lt;/a&gt;</t>
  </si>
  <si>
    <t>مهندسی منابع طبیعی - جنگلداری گرایش جنگلداری مناطق خشک</t>
  </si>
  <si>
    <t>&lt;a href="http://hes.msrt.ir/GetFile.php?ClassName=Education&amp;amp;FileIndex=Educ_3258&amp;amp;URL=/T_Education/Educ_3258_0.pdf" title="دانلود فایل"&gt;دانلود فایل&lt;/a&gt;</t>
  </si>
  <si>
    <t>مهندسی منابع طبیعی - جنگلداریگرایش جنگلداری شهری</t>
  </si>
  <si>
    <t>&lt;a href="http://hes.msrt.ir/GetFile.php?ClassName=Education&amp;amp;FileIndex=Educ_3259&amp;amp;URL=/T_Education/Educ_3259_0.pdf" title="دانلود فایل"&gt;دانلود فایل&lt;/a&gt;</t>
  </si>
  <si>
    <t>مهندسی منابع طبیعی - جنگلداریگرایش جنگلداری عمومی (علوم جنگل)</t>
  </si>
  <si>
    <t>&lt;a href="http://hes.msrt.ir/GetFile.php?ClassName=Education&amp;amp;FileIndex=Educ_3262&amp;amp;URL=/T_Education/Educ_3262_0.pdf" title="دانلود فایل"&gt;دانلود فایل&lt;/a&gt;</t>
  </si>
  <si>
    <t>مهندسی منابع طبیعی - جنگلداریگرایش مدیریت جنگلداری در پارکهای جنگلی</t>
  </si>
  <si>
    <t>&lt;a href="http://hes.msrt.ir/GetFile.php?ClassName=Education&amp;amp;FileIndex=Educ_3261&amp;amp;URL=/T_Education/Educ_3261_0.pdf" title="دانلود فایل"&gt;دانلود فایل&lt;/a&gt;</t>
  </si>
  <si>
    <t>مهندسی منابع طبیعی - جنگلداریگرایش مدیریت جنگلهای غرب</t>
  </si>
  <si>
    <t>&lt;a href="http://hes.msrt.ir/GetFile.php?ClassName=Education&amp;amp;FileIndex=Educ_3260&amp;amp;URL=/T_Education/Educ_3260_0.pdf" title="دانلود فایل"&gt;دانلود فایل&lt;/a&gt;</t>
  </si>
  <si>
    <t>مهندسی منابع طبیعی - جنگلداریگرایش مسایل اقتصادی-اجتماعی جنگل</t>
  </si>
  <si>
    <t>&lt;a href="http://hes.msrt.ir/GetFile.php?ClassName=Education&amp;amp;FileIndex=Educ_3263&amp;amp;URL=/T_Education/Educ_3263_0.pdf" title="دانلود فایل"&gt;دانلود فایل&lt;/a&gt;</t>
  </si>
  <si>
    <t>مهندسی منابع طبیعی - جنگلداریگرایش مهندسی جنگل</t>
  </si>
  <si>
    <t>&lt;a href="http://hes.msrt.ir/GetFile.php?ClassName=Education&amp;amp;FileIndex=Educ_3257&amp;amp;URL=/T_Education/Educ_3257_0.pdf" title="دانلود فایل"&gt;دانلود فایل&lt;/a&gt;</t>
  </si>
  <si>
    <t>مهندسی منابع طبیعی - حفاظت و اصلاح چوب</t>
  </si>
  <si>
    <t>&lt;a href="http://hes.msrt.ir/GetFile.php?ClassName=Education&amp;amp;FileIndex=Educ_3185&amp;amp;URL=/T_Education/Educ_3185_0.pdf" title="دانلود فایل"&gt;دانلود فایل&lt;/a&gt;</t>
  </si>
  <si>
    <t>مهندسی منابع طبیعی - صنایع خمیر و کاغذ</t>
  </si>
  <si>
    <t>&lt;a href="http://hes.msrt.ir/GetFile.php?ClassName=Education&amp;amp;FileIndex=Educ_3187&amp;amp;URL=/T_Education/Educ_3187_0.pdf" title="دانلود فایل"&gt;دانلود فایل&lt;/a&gt;</t>
  </si>
  <si>
    <t>مهندسی منابع طبیعی - صنایع چوب</t>
  </si>
  <si>
    <t>1383/11/27</t>
  </si>
  <si>
    <t>&lt;a href="http://hes.msrt.ir/GetFile.php?ClassName=Education&amp;amp;FileIndex=Educ_3186&amp;amp;URL=/T_Education/Educ_3186_0.pdf" title="دانلود فایل"&gt;دانلود فایل&lt;/a&gt;</t>
  </si>
  <si>
    <t>مهندسی منابع طبیعی - صید و بهره برداری آبزیان</t>
  </si>
  <si>
    <t>&lt;a href="http://hes.msrt.ir/GetFile.php?ClassName=Education&amp;amp;FileIndex=Educ_3188&amp;amp;URL=/T_Education/Educ_3188_0.pdf" title="دانلود فایل"&gt;دانلود فایل&lt;/a&gt;</t>
  </si>
  <si>
    <t>مهندسی منابع طبیعی - طراحی و مهندسی چوب</t>
  </si>
  <si>
    <t>&lt;a href="http://hes.msrt.ir/GetFile.php?ClassName=Education&amp;amp;FileIndex=Educ_3189&amp;amp;URL=/T_Education/Educ_3189_0.pdf" title="دانلود فایل"&gt;دانلود فایل&lt;/a&gt;</t>
  </si>
  <si>
    <t>مهندسی منابع طبیعی - علو م و صنایع چوب و کاغذ گرایش بیولوژی وحفاظت چوب</t>
  </si>
  <si>
    <t>&lt;a href="http://hes.msrt.ir/GetFile.php?ClassName=Education&amp;amp;FileIndex=Educ_3268&amp;amp;URL=/T_Education/Educ_3268_0.pdf" title="دانلود فایل"&gt;دانلود فایل&lt;/a&gt;</t>
  </si>
  <si>
    <t>مهندسی منابع طبیعی - علو م و صنایع چوب و کاغذ گرایش خمیر وکاغذ</t>
  </si>
  <si>
    <t>&lt;a href="http://hes.msrt.ir/GetFile.php?ClassName=Education&amp;amp;FileIndex=Educ_3267&amp;amp;URL=/T_Education/Educ_3267_0.pdf" title="دانلود فایل"&gt;دانلود فایل&lt;/a&gt;</t>
  </si>
  <si>
    <t>مهندسی منابع طبیعی - علو م و صنایع چوب و کاغذ گرایش صنایع چوب</t>
  </si>
  <si>
    <t>&lt;a href="http://hes.msrt.ir/GetFile.php?ClassName=Education&amp;amp;FileIndex=Educ_3266&amp;amp;URL=/T_Education/Educ_3266_0.pdf" title="دانلود فایل"&gt;دانلود فایل&lt;/a&gt;</t>
  </si>
  <si>
    <t>مهندسی منابع طبیعی - فرآورده های چند سازه چوب</t>
  </si>
  <si>
    <t>&lt;a href="http://hes.msrt.ir/GetFile.php?ClassName=Education&amp;amp;FileIndex=Educ_3190&amp;amp;URL=/T_Education/Educ_3190_0.pdf" title="دانلود فایل"&gt;دانلود فایل&lt;/a&gt;</t>
  </si>
  <si>
    <t>مهندسی منابع طبیعی - فرآوری محصولات شیلاتی</t>
  </si>
  <si>
    <t>&lt;a href="http://hes.msrt.ir/GetFile.php?ClassName=Education&amp;amp;FileIndex=Educ_3191&amp;amp;URL=/T_Education/Educ_3191_0.pdf" title="دانلود فایل"&gt;دانلود فایل&lt;/a&gt;</t>
  </si>
  <si>
    <t>مهندسی منابع طبیعی - محیط زیست</t>
  </si>
  <si>
    <t>&lt;a href="http://hes.msrt.ir/GetFile.php?ClassName=Education&amp;amp;FileIndex=Educ_3269&amp;amp;URL=/T_Education/Educ_3269_0.pdf" title="دانلود فایل"&gt;دانلود فایل&lt;/a&gt;</t>
  </si>
  <si>
    <t>مهندسی منابع طبیعی - محیط زیست گرایش آلودگی های  محیط زیست</t>
  </si>
  <si>
    <t>&lt;a href="http://hes.msrt.ir/GetFile.php?ClassName=Education&amp;amp;FileIndex=Educ_3194&amp;amp;URL=/T_Education/Educ_3194_0.pdf" title="دانلود فایل"&gt;دانلود فایل&lt;/a&gt;</t>
  </si>
  <si>
    <t>مهندسی منابع طبیعی - محیط زیست گرایش ارزیابی و آمایش سرزمین</t>
  </si>
  <si>
    <t>&lt;a href="http://hes.msrt.ir/GetFile.php?ClassName=Education&amp;amp;FileIndex=Educ_3195&amp;amp;URL=/T_Education/Educ_3195_0.pdf" title="دانلود فایل"&gt;دانلود فایل&lt;/a&gt;</t>
  </si>
  <si>
    <t>مهندسی منابع طبیعی - محیط زیست گرایش زیستگاه ها و تنوع زیستی</t>
  </si>
  <si>
    <t>&lt;a href="http://hes.msrt.ir/GetFile.php?ClassName=Education&amp;amp;FileIndex=Educ_3193&amp;amp;URL=/T_Education/Educ_3193_0.pdf" title="دانلود فایل"&gt;دانلود فایل&lt;/a&gt;</t>
  </si>
  <si>
    <t>مهندسی منابع طبیعی - مدیریت مناطق بیابانی</t>
  </si>
  <si>
    <t>&lt;a href="http://hes.msrt.ir/GetFile.php?ClassName=Education&amp;amp;FileIndex=Educ_3196&amp;amp;URL=/T_Education/Educ_3196_0.pdf" title="دانلود فایل"&gt;دانلود فایل&lt;/a&gt;</t>
  </si>
  <si>
    <t>مهندسی منابع طبیعی - مدیریت مناطق خشک و بیابانی</t>
  </si>
  <si>
    <t>&lt;a href="http://hes.msrt.ir/GetFile.php?ClassName=Education&amp;amp;FileIndex=Educ_3270&amp;amp;URL=/T_Education/Educ_3270_0.pdf" title="دانلود فایل"&gt;دانلود فایل&lt;/a&gt;</t>
  </si>
  <si>
    <t>مهندسی منابع طبیعی - مرتع داری</t>
  </si>
  <si>
    <t>&lt;a href="http://hes.msrt.ir/GetFile.php?ClassName=Education&amp;amp;FileIndex=Educ_3197&amp;amp;URL=/T_Education/Educ_3197_0.pdf" title="دانلود فایل"&gt;دانلود فایل&lt;/a&gt;</t>
  </si>
  <si>
    <t>مهندسی منابع طبیعی - مرتع و آبخیزداری</t>
  </si>
  <si>
    <t>&lt;a href="http://hes.msrt.ir/GetFile.php?ClassName=Education&amp;amp;FileIndex=Educ_3271&amp;amp;URL=/T_Education/Educ_3271_0.pdf" title="دانلود فایل"&gt;دانلود فایل&lt;/a&gt;</t>
  </si>
  <si>
    <t>مهندسی منابع طبیعی - مهندسی جنگل</t>
  </si>
  <si>
    <t>&lt;a href="http://hes.msrt.ir/GetFile.php?ClassName=Education&amp;amp;FileIndex=Educ_3198&amp;amp;URL=/T_Education/Educ_3198_0.pdf" title="دانلود فایل"&gt;دانلود فایل&lt;/a&gt;</t>
  </si>
  <si>
    <t>مهندسی منابع طبیعی - مهندسی چوب و کاغذ گرایش حفاظت و اصلاح چوب</t>
  </si>
  <si>
    <t>&lt;a href="http://hes.msrt.ir/GetFile.php?ClassName=Education&amp;amp;FileIndex=Educ_3273&amp;amp;URL=/T_Education/Educ_3273_0.pdf" title="دانلود فایل"&gt;دانلود فایل&lt;/a&gt;</t>
  </si>
  <si>
    <t>مهندسی منابع طبیعی - مهندسی چوب و کاغذ گرایش صنایع خمیر وکاغذ</t>
  </si>
  <si>
    <t>&lt;a href="http://hes.msrt.ir/GetFile.php?ClassName=Education&amp;amp;FileIndex=Educ_3276&amp;amp;URL=/T_Education/Educ_3276_0.pdf" title="دانلود فایل"&gt;دانلود فایل&lt;/a&gt;</t>
  </si>
  <si>
    <t>مهندسی منابع طبیعی - مهندسی چوب و کاغذ گرایش صنایع فرآوردهای مرکب چوب</t>
  </si>
  <si>
    <t>&lt;a href="http://hes.msrt.ir/GetFile.php?ClassName=Education&amp;amp;FileIndex=Educ_3277&amp;amp;URL=/T_Education/Educ_3277_0.pdf" title="دانلود فایل"&gt;دانلود فایل&lt;/a&gt;</t>
  </si>
  <si>
    <t>مهندسی منابع طبیعی - مهندسی چوب و کاغذ گرایش صنایع مبلمان</t>
  </si>
  <si>
    <t>&lt;a href="http://hes.msrt.ir/GetFile.php?ClassName=Education&amp;amp;FileIndex=Educ_3275&amp;amp;URL=/T_Education/Educ_3275_0.pdf" title="دانلود فایل"&gt;دانلود فایل&lt;/a&gt;</t>
  </si>
  <si>
    <t>مهندسی منابع طبیعی - مهندسی چوب و کاغذ گرایش طراحی سازه های چوبی</t>
  </si>
  <si>
    <t>&lt;a href="http://hes.msrt.ir/GetFile.php?ClassName=Education&amp;amp;FileIndex=Educ_3274&amp;amp;URL=/T_Education/Educ_3274_0.pdf" title="دانلود فایل"&gt;دانلود فایل&lt;/a&gt;</t>
  </si>
  <si>
    <t>مهندسی منابع طبیعی - همزیستی با بیابان</t>
  </si>
  <si>
    <t>1387/10/04</t>
  </si>
  <si>
    <t>&lt;a href="http://hes.msrt.ir/GetFile.php?ClassName=Education&amp;amp;FileIndex=Educ_3199&amp;amp;URL=/T_Education/Educ_3199_0.pdf" title="دانلود فایل"&gt;دانلود فایل&lt;/a&gt;</t>
  </si>
  <si>
    <t>مهندسی منابع طبیعی - همزیستی با بیابان گرایش تو سعه و عمران مناطق بیابانی</t>
  </si>
  <si>
    <t>&lt;a href="http://hes.msrt.ir/GetFile.php?ClassName=Education&amp;amp;FileIndex=Educ_3202&amp;amp;URL=/T_Education/Educ_3202_0.pdf" title="دانلود فایل"&gt;دانلود فایل&lt;/a&gt;</t>
  </si>
  <si>
    <t>مهندسی منابع طبیعی - همزیستی با بیابان گرایش تولیدات گیاهی و دامی</t>
  </si>
  <si>
    <t>&lt;a href="http://hes.msrt.ir/GetFile.php?ClassName=Education&amp;amp;FileIndex=Educ_3200&amp;amp;URL=/T_Education/Educ_3200_0.pdf" title="دانلود فایل"&gt;دانلود فایل&lt;/a&gt;</t>
  </si>
  <si>
    <t>مهندسی منابع طبیعی - همزیستی با بیابان گرایش محیط زیست و منابع طبیعی</t>
  </si>
  <si>
    <t>&lt;a href="http://hes.msrt.ir/GetFile.php?ClassName=Education&amp;amp;FileIndex=Educ_3201&amp;amp;URL=/T_Education/Educ_3201_0.pdf" title="دانلود فایل"&gt;دانلود فایل&lt;/a&gt;</t>
  </si>
  <si>
    <t>مهندسی منابع طبیعی گرایش احیاء و بهره برداری از مناطق بیابانی</t>
  </si>
  <si>
    <t>&lt;a href="http://hes.msrt.ir/GetFile.php?ClassName=Education&amp;amp;FileIndex=_1559399781&amp;amp;URL=/T_Education/_1559399781_1.pdf" title="دانلود فایل"&gt;دانلود فایل&lt;/a&gt;</t>
  </si>
  <si>
    <t>مهندسی منابع طبیعی گرایش جنگلداری</t>
  </si>
  <si>
    <t>&lt;a href="http://hes.msrt.ir/GetFile.php?ClassName=Education&amp;amp;FileIndex=Educ_3287&amp;amp;URL=/T_Education/Educ_3287_0.pdf" title="دانلود فایل"&gt;دانلود فایل&lt;/a&gt;</t>
  </si>
  <si>
    <t>مهندسی منابع طبیعی گرایش شیلات</t>
  </si>
  <si>
    <t>1371/10/26</t>
  </si>
  <si>
    <t>&lt;a href="http://hes.msrt.ir/GetFile.php?ClassName=Education&amp;amp;FileIndex=Educ_3289&amp;amp;URL=/T_Education/Educ_3289_0.pdf" title="دانلود فایل"&gt;دانلود فایل&lt;/a&gt;</t>
  </si>
  <si>
    <t>مهندسی منابع طبیعی گرایش محیط زیست</t>
  </si>
  <si>
    <t>&lt;a href="http://hes.msrt.ir/GetFile.php?ClassName=Education&amp;amp;FileIndex=Educ_3291&amp;amp;URL=/T_Education/Educ_3291_0.pdf" title="دانلود فایل"&gt;دانلود فایل&lt;/a&gt;</t>
  </si>
  <si>
    <t>مهندسی منابع طبیعی گرایش مرتع و آبخیزداری</t>
  </si>
  <si>
    <t>&lt;a href="http://hes.msrt.ir/GetFile.php?ClassName=Education&amp;amp;FileIndex=Educ_3290&amp;amp;URL=/T_Education/Educ_3290_0.pdf" title="دانلود فایل"&gt;دانلود فایل&lt;/a&gt;</t>
  </si>
  <si>
    <t>مهندسی منابع طبیعی گرایش چوب شناسی و صنایع چوب</t>
  </si>
  <si>
    <t>&lt;a href="http://hes.msrt.ir/GetFile.php?ClassName=Education&amp;amp;FileIndex=Educ_3288&amp;amp;URL=/T_Education/Educ_3288_0.pdf" title="دانلود فایل"&gt;دانلود فایل&lt;/a&gt;</t>
  </si>
  <si>
    <t>مهندسی منابع طبیعی – جنگلداری گرایش بیشه زراعی</t>
  </si>
  <si>
    <t>&lt;a href="http://hes.msrt.ir/GetFile.php?ClassName=Education&amp;amp;FileIndex=Educ_3203&amp;amp;URL=/T_Education/Educ_3203_0.pdf" title="دانلود فایل"&gt;دانلود فایل&lt;/a&gt;</t>
  </si>
  <si>
    <t>مهندسی منابع طبیعی- تکثیروپرورش آبزیان</t>
  </si>
  <si>
    <t>&lt;a href="http://hes.msrt.ir/GetFile.php?ClassName=Education&amp;amp;FileIndex=Educ_3177&amp;amp;URL=/T_Education/Educ_3177_0.pdf" title="دانلود فایل"&gt;دانلود فایل&lt;/a&gt;</t>
  </si>
  <si>
    <t>مهندسی منابع طبیعی- شیلات گرایش بوم شناسی آبزیان شیلاتی</t>
  </si>
  <si>
    <t>&lt;a href="http://hes.msrt.ir/GetFile.php?ClassName=Education&amp;amp;FileIndex=Educ_3264&amp;amp;URL=/T_Education/Educ_3264_0.pdf" title="دانلود فایل"&gt;دانلود فایل&lt;/a&gt;</t>
  </si>
  <si>
    <t>مهندسی منابع طبیعی- شیلات گرایش تکثیر و پرورش آبزیان</t>
  </si>
  <si>
    <t>مهندسی منابع طبیعی- شیلات گرایش صید و بهره برداری آبزیان</t>
  </si>
  <si>
    <t>مهندسی منابع طبیعی- شیلات گرایش فراوری محصولات شیلاتی</t>
  </si>
  <si>
    <t>مهندسی منابع طبیعی- مسائل اقتصادی - اجتماعی جنگل</t>
  </si>
  <si>
    <t>&lt;a href="http://hes.msrt.ir/GetFile.php?ClassName=Education&amp;amp;FileIndex=Educ_3178&amp;amp;URL=/T_Education/Educ_3178_0.pdf" title="دانلود فایل"&gt;دانلود فایل&lt;/a&gt;</t>
  </si>
  <si>
    <t>مهندسی مواد</t>
  </si>
  <si>
    <t>&lt;a href="http://hes.msrt.ir/GetFile.php?ClassName=Education&amp;amp;FileIndex=_1668414505&amp;amp;URL=/T_Education/_1668414505_1.pdf" title="دانلود فایل"&gt;دانلود فایل&lt;/a&gt;</t>
  </si>
  <si>
    <t>مهندسی مواد -عملیات حرارتی</t>
  </si>
  <si>
    <t>&lt;a href="http://hes.msrt.ir/GetFile.php?ClassName=Education&amp;amp;FileIndex=Educ_1386&amp;amp;URL=/T_Education/Educ_1386_0.pdf" title="دانلود فایل"&gt;دانلود فایل&lt;/a&gt;</t>
  </si>
  <si>
    <t>مهندسی مواد و طراحی صنایع غذایی</t>
  </si>
  <si>
    <t>&lt;a href="http://hes.msrt.ir/GetFile.php?ClassName=Education&amp;amp;FileIndex=Educ_3278&amp;amp;URL=/T_Education/Educ_3278_0.pdf" title="دانلود فایل"&gt;دانلود فایل&lt;/a&gt;</t>
  </si>
  <si>
    <t>مهندسی مواد و متالورژی</t>
  </si>
  <si>
    <t>1393/11/05</t>
  </si>
  <si>
    <t>&lt;a href="http://hes.msrt.ir/GetFile.php?ClassName=Education&amp;amp;FileIndex=Educ_1315&amp;amp;URL=/T_Education/Educ_1315_0.pdf" title="دانلود فایل"&gt;دانلود فایل&lt;/a&gt;</t>
  </si>
  <si>
    <t>&lt;a href="http://hes.msrt.ir/GetFile.php?ClassName=Education&amp;amp;FileIndex=1524308046&amp;amp;URL=/T_Education/1524308046_1.pdf" title="دانلود فایل"&gt;دانلود فایل&lt;/a&gt;</t>
  </si>
  <si>
    <t>مهندسی مواد و متالورژی گرایش الکتروسرامیک</t>
  </si>
  <si>
    <t>&lt;a href="http://hes.msrt.ir/GetFile.php?ClassName=Education&amp;amp;FileIndex=_1556608833&amp;amp;URL=/T_Education/_1556608833_1.pdf" title="دانلود فایل"&gt;دانلود فایل&lt;/a&gt;</t>
  </si>
  <si>
    <t>مهندسی مواد پیشرفته گرایش مواد الکترومغناطیسی</t>
  </si>
  <si>
    <t>&lt;a href="http://hes.msrt.ir/GetFile.php?ClassName=Education&amp;amp;FileIndex=_1667370121&amp;amp;URL=/T_Education/_1667370121_1.pdf" title="دانلود فایل"&gt;دانلود فایل&lt;/a&gt;</t>
  </si>
  <si>
    <t>مهندسی مواد پیشرفته گرایش مواد سازه ای</t>
  </si>
  <si>
    <t>مهندسی مواد پیشرفته گرایش مواد فتونیکی و الکترونیکی</t>
  </si>
  <si>
    <t>مهندسی مواد گرایش استخراج فلزات</t>
  </si>
  <si>
    <t>1384/07/26</t>
  </si>
  <si>
    <t>&lt;a href="http://hes.msrt.ir/GetFile.php?ClassName=Education&amp;amp;FileIndex=Educ_1161&amp;amp;URL=/T_Education/Educ_1161_0.pdf" title="دانلود فایل"&gt;دانلود فایل&lt;/a&gt;</t>
  </si>
  <si>
    <t>&lt;a href="http://hes.msrt.ir/GetFile.php?ClassName=Education&amp;amp;FileIndex=_1641975182&amp;amp;URL=/T_Education/_1641975182_1.pdf" title="دانلود فایل"&gt;دانلود فایل&lt;/a&gt;</t>
  </si>
  <si>
    <t>&lt;a href="http://hes.msrt.ir/GetFile.php?ClassName=Education&amp;amp;FileIndex=_1618818796&amp;amp;URL=/T_Education/_1618818796_1.pdf" title="دانلود فایل"&gt;دانلود فایل&lt;/a&gt;</t>
  </si>
  <si>
    <t>&lt;a href="http://hes.msrt.ir/GetFile.php?ClassName=Education&amp;amp;FileIndex=_1638860356&amp;amp;URL=/T_Education/_1638860356_1.pdf" title="دانلود فایل"&gt;دانلود فایل&lt;/a&gt;</t>
  </si>
  <si>
    <t>مهندسی مواد گرایش جوشکاری</t>
  </si>
  <si>
    <t>&lt;a href="http://hes.msrt.ir/GetFile.php?ClassName=Education&amp;amp;FileIndex=_1618819163&amp;amp;URL=/T_Education/_1618819163_1.pdf" title="دانلود فایل"&gt;دانلود فایل&lt;/a&gt;</t>
  </si>
  <si>
    <t>&lt;a href="http://hes.msrt.ir/GetFile.php?ClassName=Education&amp;amp;FileIndex=_1638191184&amp;amp;URL=/T_Education/_1638191184_1.pdf" title="دانلود فایل"&gt;دانلود فایل&lt;/a&gt;</t>
  </si>
  <si>
    <t>مهندسی مواد گرایش خوردگی و حفاظت از مواد</t>
  </si>
  <si>
    <t>&lt;a href="http://hes.msrt.ir/GetFile.php?ClassName=Education&amp;amp;FileIndex=_1618820193&amp;amp;URL=/T_Education/_1618820193_1.pdf" title="دانلود فایل"&gt;دانلود فایل&lt;/a&gt;</t>
  </si>
  <si>
    <t>1399/10/20</t>
  </si>
  <si>
    <t>&lt;a href="http://hes.msrt.ir/GetFile.php?ClassName=Education&amp;amp;FileIndex=_1613195564&amp;amp;URL=/T_Education/_1613195564_1.pdf" title="دانلود فایل"&gt;دانلود فایل&lt;/a&gt;</t>
  </si>
  <si>
    <t>مهندسی مواد گرایش خوردگی و حفاظت مواد</t>
  </si>
  <si>
    <t>&lt;a href="http://hes.msrt.ir/GetFile.php?ClassName=Education&amp;amp;FileIndex=Educ_1103&amp;amp;URL=/T_Education/Educ_1103_0.pdf" title="دانلود فایل"&gt;دانلود فایل&lt;/a&gt;</t>
  </si>
  <si>
    <t>مهندسی مواد گرایش ریخته گری</t>
  </si>
  <si>
    <t>&lt;a href="http://hes.msrt.ir/GetFile.php?ClassName=Education&amp;amp;FileIndex=Educ_1158&amp;amp;URL=/T_Education/Educ_1158_0.pdf" title="دانلود فایل"&gt;دانلود فایل&lt;/a&gt;</t>
  </si>
  <si>
    <t>&lt;a href="http://hes.msrt.ir/GetFile.php?ClassName=Education&amp;amp;FileIndex=_1618821000&amp;amp;URL=/T_Education/_1618821000_1.pdf" title="دانلود فایل"&gt;دانلود فایل&lt;/a&gt;</t>
  </si>
  <si>
    <t>مهندسی مواد گرایش سرامیک</t>
  </si>
  <si>
    <t>1366/04/06</t>
  </si>
  <si>
    <t>&lt;a href="http://hes.msrt.ir/GetFile.php?ClassName=Education&amp;amp;FileIndex=Educ_1156&amp;amp;URL=/T_Education/Educ_1156_0.pdf" title="دانلود فایل"&gt;دانلود فایل&lt;/a&gt;</t>
  </si>
  <si>
    <t>مهندسی مواد گرایش شناسایی و انتخاب مواد مهندسی</t>
  </si>
  <si>
    <t>&lt;a href="http://hes.msrt.ir/GetFile.php?ClassName=Education&amp;amp;FileIndex=Educ_1160&amp;amp;URL=/T_Education/Educ_1160_0.pdf" title="دانلود فایل"&gt;دانلود فایل&lt;/a&gt;</t>
  </si>
  <si>
    <t>&lt;a href="http://hes.msrt.ir/GetFile.php?ClassName=Education&amp;amp;FileIndex=_1568195316&amp;amp;URL=/T_Education/_1568195316_1.pdf" title="دانلود فایل"&gt;دانلود فایل&lt;/a&gt;</t>
  </si>
  <si>
    <t>&lt;a href="http://hes.msrt.ir/GetFile.php?ClassName=Education&amp;amp;FileIndex=_1618821437&amp;amp;URL=/T_Education/_1618821437_1.pdf" title="دانلود فایل"&gt;دانلود فایل&lt;/a&gt;</t>
  </si>
  <si>
    <t>&lt;a href="http://hes.msrt.ir/GetFile.php?ClassName=Education&amp;amp;FileIndex=_1618821207&amp;amp;URL=/T_Education/_1618821207_1.pdf" title="دانلود فایل"&gt;دانلود فایل&lt;/a&gt;</t>
  </si>
  <si>
    <t>مهندسی مکاترونیک</t>
  </si>
  <si>
    <t>&lt;a href="http://hes.msrt.ir/GetFile.php?ClassName=Education&amp;amp;FileIndex=_1624842002&amp;amp;URL=/T_Education/_1624842002_1.pdf" title="دانلود فایل"&gt;دانلود فایل&lt;/a&gt;</t>
  </si>
  <si>
    <t>&lt;a href="http://hes.msrt.ir/GetFile.php?ClassName=Education&amp;amp;FileIndex=_1670420316&amp;amp;URL=/T_Education/_1670420316_1.pdf" title="دانلود فایل"&gt;دانلود فایل&lt;/a&gt;</t>
  </si>
  <si>
    <t>1398/06/16</t>
  </si>
  <si>
    <t>&lt;a href="http://hes.msrt.ir/GetFile.php?ClassName=Education&amp;amp;FileIndex=_1570544614&amp;amp;URL=/T_Education/_1570544614_1.pdf" title="دانلود فایل"&gt;دانلود فایل&lt;/a&gt;</t>
  </si>
  <si>
    <t>&lt;a href="http://hes.msrt.ir/GetFile.php?ClassName=Education&amp;amp;FileIndex=_1540039322&amp;amp;URL=/T_Education/_1540039322_1.pdf" title="دانلود فایل"&gt;دانلود فایل&lt;/a&gt;</t>
  </si>
  <si>
    <t>&lt;a href="http://hes.msrt.ir/GetFile.php?ClassName=Education&amp;amp;FileIndex=_1613207597&amp;amp;URL=/T_Education/_1613207597_1.pdf" title="دانلود فایل"&gt;دانلود فایل&lt;/a&gt;</t>
  </si>
  <si>
    <t>1397/07/02</t>
  </si>
  <si>
    <t>&lt;a href="http://hes.msrt.ir/GetFile.php?ClassName=Education&amp;amp;FileIndex=_1635579418&amp;amp;URL=/T_Education/_1635579418_1.pdf" title="دانلود فایل"&gt;دانلود فایل&lt;/a&gt;</t>
  </si>
  <si>
    <t>&lt;a href="http://hes.msrt.ir/GetFile.php?ClassName=Education&amp;amp;FileIndex=_1638191692&amp;amp;URL=/T_Education/_1638191692_1.pdf" title="دانلود فایل"&gt;دانلود فایل&lt;/a&gt;</t>
  </si>
  <si>
    <t>&lt;a href="http://hes.msrt.ir/GetFile.php?ClassName=Education&amp;amp;FileIndex=_1638191869&amp;amp;URL=/T_Education/_1638191869_1.pdf" title="دانلود فایل"&gt;دانلود فایل&lt;/a&gt;</t>
  </si>
  <si>
    <t>مهندسی مکانیزاسیون کشاورزی</t>
  </si>
  <si>
    <t>&lt;a href="http://hes.msrt.ir/GetFile.php?ClassName=Education&amp;amp;FileIndex=Educ_3252&amp;amp;URL=/T_Education/Educ_3252_0.pdf" title="دانلود فایل"&gt;دانلود فایل&lt;/a&gt;</t>
  </si>
  <si>
    <t>مهندسی مکانیزاسیون کشاورزی گرایش انرژی</t>
  </si>
  <si>
    <t>&lt;a href="http://hes.msrt.ir/GetFile.php?ClassName=Education&amp;amp;FileIndex=1494221341&amp;amp;URL=/T_Education/1494221341_0.pdf" title="دانلود فایل"&gt;دانلود فایل&lt;/a&gt;</t>
  </si>
  <si>
    <t>&lt;a href="http://hes.msrt.ir/GetFile.php?ClassName=Education&amp;amp;FileIndex=Educ_3170&amp;amp;URL=/T_Education/Educ_3170_0.pdf" title="دانلود فایل"&gt;دانلود فایل&lt;/a&gt;</t>
  </si>
  <si>
    <t>مهندسی مکانیزاسیون کشاورزی گرایش بازیافت و مدیریت پسماند</t>
  </si>
  <si>
    <t>&lt;a href="http://hes.msrt.ir/GetFile.php?ClassName=Education&amp;amp;FileIndex=Educ_3171&amp;amp;URL=/T_Education/Educ_3171_0.pdf" title="دانلود فایل"&gt;دانلود فایل&lt;/a&gt;</t>
  </si>
  <si>
    <t>مهندسی مکانیزاسیون کشاورزی گرایش مدیریت و تحلیل سامانه ها</t>
  </si>
  <si>
    <t>&lt;a href="http://hes.msrt.ir/GetFile.php?ClassName=Education&amp;amp;FileIndex=Educ_3169&amp;amp;URL=/T_Education/Educ_3169_0.pdf" title="دانلود فایل"&gt;دانلود فایل&lt;/a&gt;</t>
  </si>
  <si>
    <t>&lt;a href="http://hes.msrt.ir/GetFile.php?ClassName=Education&amp;amp;FileIndex=1486185127&amp;amp;URL=/T_Education/1486185127_0.pdf" title="دانلود فایل"&gt;دانلود فایل&lt;/a&gt;</t>
  </si>
  <si>
    <t>&lt;a href="http://hes.msrt.ir/GetFile.php?ClassName=Education&amp;amp;FileIndex=_1632558458&amp;amp;URL=/T_Education/_1632558458_1.pdf" title="دانلود فایل"&gt;دانلود فایل&lt;/a&gt;</t>
  </si>
  <si>
    <t>مهندسی مکانیک بیوسیستم</t>
  </si>
  <si>
    <t>&lt;a href="http://hes.msrt.ir/GetFile.php?ClassName=Education&amp;amp;FileIndex=Educ_3253&amp;amp;URL=/T_Education/Educ_3253_0.pdf" title="دانلود فایل"&gt;دانلود فایل&lt;/a&gt;</t>
  </si>
  <si>
    <t>مهندسی مکانیک بیوسیستم گرایش انرژی های تجدید پذیر</t>
  </si>
  <si>
    <t>&lt;a href="http://hes.msrt.ir/GetFile.php?ClassName=Education&amp;amp;FileIndex=Educ_3174&amp;amp;URL=/T_Education/Educ_3174_0.pdf" title="دانلود فایل"&gt;دانلود فایل&lt;/a&gt;</t>
  </si>
  <si>
    <t>مهندسی مکانیک بیوسیستم گرایش انرژی های تجدیدپذیر</t>
  </si>
  <si>
    <t>&lt;a href="http://hes.msrt.ir/GetFile.php?ClassName=Education&amp;amp;FileIndex=1499682917&amp;amp;URL=/T_Education/1499682917_0.pdf" title="دانلود فایل"&gt;دانلود فایل&lt;/a&gt;</t>
  </si>
  <si>
    <t>مهندسی مکانیک بیوسیستم گرایش طراحی ماشینهای کشاورزی</t>
  </si>
  <si>
    <t>&lt;a href="http://hes.msrt.ir/GetFile.php?ClassName=Education&amp;amp;FileIndex=1499683027&amp;amp;URL=/T_Education/1499683027_0.pdf" title="دانلود فایل"&gt;دانلود فایل&lt;/a&gt;</t>
  </si>
  <si>
    <t>مهندسی مکانیک بیوسیستم گرایش طراحی و ساخت</t>
  </si>
  <si>
    <t>&lt;a href="http://hes.msrt.ir/GetFile.php?ClassName=Education&amp;amp;FileIndex=Educ_3173&amp;amp;URL=/T_Education/Educ_3173_0.pdf" title="دانلود فایل"&gt;دانلود فایل&lt;/a&gt;</t>
  </si>
  <si>
    <t>مهندسی مکانیک بیوسیستم گرایش فناوری پس از برداشت</t>
  </si>
  <si>
    <t>&lt;a href="http://hes.msrt.ir/GetFile.php?ClassName=Education&amp;amp;FileIndex=Educ_3175&amp;amp;URL=/T_Education/Educ_3175_0.pdf" title="دانلود فایل"&gt;دانلود فایل&lt;/a&gt;</t>
  </si>
  <si>
    <t>مهندسی مکانیک در طراحی جامدات</t>
  </si>
  <si>
    <t>&lt;a href="http://hes.msrt.ir/GetFile.php?ClassName=Education&amp;amp;FileIndex=Educ_1310&amp;amp;URL=/T_Education/Educ_1310_0.pdf" title="دانلود فایل"&gt;دانلود فایل&lt;/a&gt;</t>
  </si>
  <si>
    <t>مهندسی مکانیک در ماشین آلات</t>
  </si>
  <si>
    <t>1369/02/30</t>
  </si>
  <si>
    <t>&lt;a href="http://hes.msrt.ir/GetFile.php?ClassName=Education&amp;amp;FileIndex=Educ_1311&amp;amp;URL=/T_Education/Educ_1311_0.pdf" title="دانلود فایل"&gt;دانلود فایل&lt;/a&gt;</t>
  </si>
  <si>
    <t>مهندسی مکانیک طراحی جامدات</t>
  </si>
  <si>
    <t>&lt;a href="http://hes.msrt.ir/GetFile.php?ClassName=Education&amp;amp;FileIndex=Educ_1028&amp;amp;URL=/T_Education/Educ_1028_0.pdf" title="دانلود فایل"&gt;دانلود فایل&lt;/a&gt;</t>
  </si>
  <si>
    <t>مهندسی مکانیک کشتی</t>
  </si>
  <si>
    <t>&lt;a href="http://hes.msrt.ir/GetFile.php?ClassName=Education&amp;amp;FileIndex=Kpeyvaste.In.08&amp;amp;URL=/T_Education/Kpeyvaste.In.08_0.pdf" title="دانلود فایل"&gt;دانلود فایل&lt;/a&gt;</t>
  </si>
  <si>
    <t>مهندسی مکانیک گرایش احتراق</t>
  </si>
  <si>
    <t>&lt;a href="http://hes.msrt.ir/GetFile.php?ClassName=Education&amp;amp;FileIndex=1499929491&amp;amp;URL=/T_Education/1499929491_0.pdf" title="دانلود فایل"&gt;دانلود فایل&lt;/a&gt;</t>
  </si>
  <si>
    <t>مهندسی مکانیک گرایش تبدیل انرژی</t>
  </si>
  <si>
    <t>&lt;a href="http://hes.msrt.ir/GetFile.php?ClassName=Education&amp;amp;FileIndex=_1642228940&amp;amp;URL=/T_Education/_1642228940_1.pdf" title="دانلود فایل"&gt;دانلود فایل&lt;/a&gt;</t>
  </si>
  <si>
    <t>&lt;a href="http://hes.msrt.ir/GetFile.php?ClassName=Education&amp;amp;FileIndex=1499602105&amp;amp;URL=/T_Education/1499602105_0.pdf" title="دانلود فایل"&gt;دانلود فایل&lt;/a&gt;</t>
  </si>
  <si>
    <t>&lt;a href="http://hes.msrt.ir/GetFile.php?ClassName=Education&amp;amp;FileIndex=_1666258155&amp;amp;URL=/T_Education/_1666258155_1.pdf" title="دانلود فایل"&gt;دانلود فایل&lt;/a&gt;</t>
  </si>
  <si>
    <t>&lt;a href="http://hes.msrt.ir/GetFile.php?ClassName=Education&amp;amp;FileIndex=_1666258232&amp;amp;URL=/T_Education/_1666258232_1.pdf" title="دانلود فایل"&gt;دانلود فایل&lt;/a&gt;</t>
  </si>
  <si>
    <t>&lt;a href="http://hes.msrt.ir/GetFile.php?ClassName=Education&amp;amp;FileIndex=1527581837&amp;amp;URL=/T_Education/1527581837_1.pdf" title="دانلود فایل"&gt;دانلود فایل&lt;/a&gt;</t>
  </si>
  <si>
    <t>&lt;a href="http://hes.msrt.ir/GetFile.php?ClassName=Education&amp;amp;FileIndex=1527493526&amp;amp;URL=/T_Education/1527493526_1.pdf" title="دانلود فایل"&gt;دانلود فایل&lt;/a&gt;</t>
  </si>
  <si>
    <t>مهندسی مکانیک گرایش تحلیل خرابی</t>
  </si>
  <si>
    <t>&lt;a href="http://hes.msrt.ir/GetFile.php?ClassName=Education&amp;amp;FileIndex=1500098678&amp;amp;URL=/T_Education/1500098678_0.pdf" title="دانلود فایل"&gt;دانلود فایل&lt;/a&gt;</t>
  </si>
  <si>
    <t>مهندسی مکانیک گرایش جوش</t>
  </si>
  <si>
    <t>1397/03/02</t>
  </si>
  <si>
    <t>&lt;a href="http://hes.msrt.ir/GetFile.php?ClassName=Education&amp;amp;FileIndex=_1551783546&amp;amp;URL=/T_Education/_1551783546_1.pdf" title="دانلود فایل"&gt;دانلود فایل&lt;/a&gt;</t>
  </si>
  <si>
    <t>مهندسی مکانیک گرایش دریا</t>
  </si>
  <si>
    <t>&lt;a href="http://hes.msrt.ir/GetFile.php?ClassName=Education&amp;amp;FileIndex=1514111138&amp;amp;URL=/T_Education/1514111138_0.pdf" title="دانلود فایل"&gt;دانلود فایل&lt;/a&gt;</t>
  </si>
  <si>
    <t>مهندسی مکانیک گرایش ساخت و تولید</t>
  </si>
  <si>
    <t>&lt;a href="http://hes.msrt.ir/GetFile.php?ClassName=Education&amp;amp;FileIndex=1499335534&amp;amp;URL=/T_Education/1499335534_0.pdf" title="دانلود فایل"&gt;دانلود فایل&lt;/a&gt;</t>
  </si>
  <si>
    <t>&lt;a href="http://hes.msrt.ir/GetFile.php?ClassName=Education&amp;amp;FileIndex=1527582074&amp;amp;URL=/T_Education/1527582074_1.pdf" title="دانلود فایل"&gt;دانلود فایل&lt;/a&gt;</t>
  </si>
  <si>
    <t>&lt;a href="http://hes.msrt.ir/GetFile.php?ClassName=Education&amp;amp;FileIndex=1527493900&amp;amp;URL=/T_Education/1527493900_1.pdf" title="دانلود فایل"&gt;دانلود فایل&lt;/a&gt;</t>
  </si>
  <si>
    <t>مهندسی مکانیک گرایش طراحی و ساخت خودرو</t>
  </si>
  <si>
    <t>&lt;a href="http://hes.msrt.ir/GetFile.php?ClassName=Education&amp;amp;FileIndex=1501491591&amp;amp;URL=/T_Education/1501491591_0.pdf" title="دانلود فایل"&gt;دانلود فایل&lt;/a&gt;</t>
  </si>
  <si>
    <t>مهندسی مکانیک گرایش طراحی کاربردی</t>
  </si>
  <si>
    <t>1399/05/13</t>
  </si>
  <si>
    <t>&lt;a href="http://hes.msrt.ir/GetFile.php?ClassName=Education&amp;amp;FileIndex=_1599038153&amp;amp;URL=/T_Education/_1599038153_1.pdf" title="دانلود فایل"&gt;دانلود فایل&lt;/a&gt;</t>
  </si>
  <si>
    <t>&lt;a href="http://hes.msrt.ir/GetFile.php?ClassName=Education&amp;amp;FileIndex=1527493313&amp;amp;URL=/T_Education/1527493313_1.pdf" title="دانلود فایل"&gt;دانلود فایل&lt;/a&gt;</t>
  </si>
  <si>
    <t>1395/08/12</t>
  </si>
  <si>
    <t>&lt;a href="http://hes.msrt.ir/GetFile.php?ClassName=Education&amp;amp;FileIndex=1499604124&amp;amp;URL=/T_Education/1499604124_0.pdf" title="دانلود فایل"&gt;دانلود فایل&lt;/a&gt;</t>
  </si>
  <si>
    <t>&lt;a href="http://hes.msrt.ir/GetFile.php?ClassName=Education&amp;amp;FileIndex=1527581036&amp;amp;URL=/T_Education/1527581036_1.pdf" title="دانلود فایل"&gt;دانلود فایل&lt;/a&gt;</t>
  </si>
  <si>
    <t>مهندسی مکانیک گرایش مهندسی آزمون های غیر مخرب</t>
  </si>
  <si>
    <t>&lt;a href="http://hes.msrt.ir/GetFile.php?ClassName=Education&amp;amp;FileIndex=_1630127509&amp;amp;URL=/T_Education/_1630127509_1.pdf" title="دانلود فایل"&gt;دانلود فایل&lt;/a&gt;</t>
  </si>
  <si>
    <t>مهندسی مکانیک گرایش مواد مرکب</t>
  </si>
  <si>
    <t>1395/08/08</t>
  </si>
  <si>
    <t>&lt;a href="http://hes.msrt.ir/GetFile.php?ClassName=Education&amp;amp;FileIndex=1501491169&amp;amp;URL=/T_Education/1501491169_0.pdf" title="دانلود فایل"&gt;دانلود فایل&lt;/a&gt;</t>
  </si>
  <si>
    <t>مهندسی مکانیک گرایش نگهداری و تعمیر سامانه های دفاع هوایی</t>
  </si>
  <si>
    <t>&lt;a href="http://hes.msrt.ir/GetFile.php?ClassName=Education&amp;amp;FileIndex=1493627707&amp;amp;URL=/T_Education/1493627707_0.pdf" title="دانلود فایل"&gt;دانلود فایل&lt;/a&gt;</t>
  </si>
  <si>
    <t>مهندسی مکانیک گرایش نگهداری و پایش تجهیزات</t>
  </si>
  <si>
    <t>&lt;a href="http://hes.msrt.ir/GetFile.php?ClassName=Education&amp;amp;FileIndex=1537174345&amp;amp;URL=/T_Education/1537174345_1.pdf" title="دانلود فایل"&gt;دانلود فایل&lt;/a&gt;</t>
  </si>
  <si>
    <t>مهندسی مکانیک – نیروگاه</t>
  </si>
  <si>
    <t>&lt;a href="http://hes.msrt.ir/GetFile.php?ClassName=Education&amp;amp;FileIndex=Kpeyvaste.In.06&amp;amp;URL=/T_Education/Kpeyvaste.In.06_0.pdf" title="دانلود فایل"&gt;دانلود فایل&lt;/a&gt;</t>
  </si>
  <si>
    <t>مهندسی مکانیک- تبدیل انرژی</t>
  </si>
  <si>
    <t>1368/11/08</t>
  </si>
  <si>
    <t>&lt;a href="http://hes.msrt.ir/GetFile.php?ClassName=Education&amp;amp;FileIndex=Educ_1153&amp;amp;URL=/T_Education/Educ_1153_0.pdf" title="دانلود فایل"&gt;دانلود فایل&lt;/a&gt;</t>
  </si>
  <si>
    <t>مهندسی مکانیک- ساخت و تولید</t>
  </si>
  <si>
    <t>&lt;a href="http://hes.msrt.ir/GetFile.php?ClassName=Education&amp;amp;FileIndex=Educ_1154&amp;amp;URL=/T_Education/Educ_1154_0.pdf" title="دانلود فایل"&gt;دانلود فایل&lt;/a&gt;</t>
  </si>
  <si>
    <t>مهندسی مکانیک-طراحی کاربردی</t>
  </si>
  <si>
    <t>&lt;a href="http://hes.msrt.ir/GetFile.php?ClassName=Education&amp;amp;FileIndex=Educ_1155&amp;amp;URL=/T_Education/Educ_1155_0.pdf" title="دانلود فایل"&gt;دانلود فایل&lt;/a&gt;</t>
  </si>
  <si>
    <t>مهندسی نانو فناوری گرایش نانو الکترونیک</t>
  </si>
  <si>
    <t>&lt;a href="http://hes.msrt.ir/GetFile.php?ClassName=Education&amp;amp;FileIndex=Educ_8098&amp;amp;URL=/T_Education/Educ_8098_0.pdf" title="دانلود فایل"&gt;دانلود فایل&lt;/a&gt;</t>
  </si>
  <si>
    <t>مهندسی ناوبری</t>
  </si>
  <si>
    <t>&lt;a href="http://hes.msrt.ir/GetFile.php?ClassName=Education&amp;amp;FileIndex=Kpeyvaste.In.09&amp;amp;URL=/T_Education/Kpeyvaste.In.09_0.pdf" title="دانلود فایل"&gt;دانلود فایل&lt;/a&gt;</t>
  </si>
  <si>
    <t>مهندسی ناوبری و فرماندهی کشتی</t>
  </si>
  <si>
    <t>&lt;a href="http://hes.msrt.ir/GetFile.php?ClassName=Education&amp;amp;FileIndex=Educ_1458&amp;amp;URL=/T_Education/Educ_1458_0.pdf" title="دانلود فایل"&gt;دانلود فایل&lt;/a&gt;</t>
  </si>
  <si>
    <t>مهندسی نرم افزار</t>
  </si>
  <si>
    <t>&lt;a href="http://hes.msrt.ir/GetFile.php?ClassName=Education&amp;amp;FileIndex=Educ_1162&amp;amp;URL=/T_Education/Educ_1162_0.pdf" title="دانلود فایل"&gt;دانلود فایل&lt;/a&gt;</t>
  </si>
  <si>
    <t>&lt;a href="http://hes.msrt.ir/GetFile.php?ClassName=Education&amp;amp;FileIndex=Educ_1163&amp;amp;URL=/T_Education/Educ_1163_0.pdf" title="دانلود فایل"&gt;دانلود فایل&lt;/a&gt;</t>
  </si>
  <si>
    <t>&lt;a href="http://hes.msrt.ir/GetFile.php?ClassName=Education&amp;amp;FileIndex=1468743457&amp;amp;URL=/T_Education/1468743457_0.pdf" title="دانلود فایل"&gt;دانلود فایل&lt;/a&gt;</t>
  </si>
  <si>
    <t>&lt;a href="http://hes.msrt.ir/GetFile.php?ClassName=Education&amp;amp;FileIndex=_1569754326&amp;amp;URL=/T_Education/_1569754326_1.pdf" title="دانلود فایل"&gt;دانلود فایل&lt;/a&gt;</t>
  </si>
  <si>
    <t>&lt;a href="http://hes.msrt.ir/GetFile.php?ClassName=Education&amp;amp;FileIndex=_1641974510&amp;amp;URL=/T_Education/_1641974510_1.pdf" title="دانلود فایل"&gt;دانلود فایل&lt;/a&gt;</t>
  </si>
  <si>
    <t>&lt;a href="http://hes.msrt.ir/GetFile.php?ClassName=Education&amp;amp;FileIndex=Educ_1029&amp;amp;URL=/T_Education/Educ_1029_0.pdf" title="دانلود فایل"&gt;دانلود فایل&lt;/a&gt;</t>
  </si>
  <si>
    <t>&lt;a href="http://hes.msrt.ir/GetFile.php?ClassName=Education&amp;amp;FileIndex=Educ_1318&amp;amp;URL=/T_Education/Educ_1318_0.pdf" title="دانلود فایل"&gt;دانلود فایل&lt;/a&gt;</t>
  </si>
  <si>
    <t>مهندسی نساجی  گرایش مهندسی شیمی نساجی</t>
  </si>
  <si>
    <t>&lt;a href="http://hes.msrt.ir/GetFile.php?ClassName=Education&amp;amp;FileIndex=Educ_1319&amp;amp;URL=/T_Education/Educ_1319_0.pdf" title="دانلود فایل"&gt;دانلود فایل&lt;/a&gt;</t>
  </si>
  <si>
    <t>مهندسی نساجی - الیاف</t>
  </si>
  <si>
    <t>&lt;a href="http://hes.msrt.ir/GetFile.php?ClassName=Education&amp;amp;FileIndex=Educ_1166&amp;amp;URL=/T_Education/Educ_1166_0.pdf" title="دانلود فایل"&gt;دانلود فایل&lt;/a&gt;</t>
  </si>
  <si>
    <t>مهندسی نساجی -تکنولوژی رنگ</t>
  </si>
  <si>
    <t>&lt;a href="http://hes.msrt.ir/GetFile.php?ClassName=Education&amp;amp;FileIndex=Educ_1317&amp;amp;URL=/T_Education/Educ_1317_0.pdf" title="دانلود فایل"&gt;دانلود فایل&lt;/a&gt;</t>
  </si>
  <si>
    <t>مهندسی نساجی -رشته ساختارهای نانو لیفی</t>
  </si>
  <si>
    <t>&lt;a href="http://hes.msrt.ir/GetFile.php?ClassName=Education&amp;amp;FileIndex=Educ_1165&amp;amp;URL=/T_Education/Educ_1165_0.pdf" title="دانلود فایل"&gt;دانلود فایل&lt;/a&gt;</t>
  </si>
  <si>
    <t>مهندسی نساجی گرایش الیاف</t>
  </si>
  <si>
    <t>مهندسی نساجی گرایش ساختارهای نانو لیفی</t>
  </si>
  <si>
    <t>مهندسی نساجی گرایش شیمی نساجی و رنگ</t>
  </si>
  <si>
    <t>مهندسی نساجی گرایش فناوری نساجی</t>
  </si>
  <si>
    <t>مهندسی نساجی گرایش مدیریت تولید</t>
  </si>
  <si>
    <t>مهندسی نساجی گرایش منسوجات صنعتی</t>
  </si>
  <si>
    <t>مهندسی نساجی گرایش مهندسی الیاف</t>
  </si>
  <si>
    <t>&lt;a href="http://hes.msrt.ir/GetFile.php?ClassName=Education&amp;amp;FileIndex=Educ_1320&amp;amp;URL=/T_Education/Educ_1320_0.pdf" title="دانلود فایل"&gt;دانلود فایل&lt;/a&gt;</t>
  </si>
  <si>
    <t>مهندسی نساجی گرایش مهندسی فناوری نساجی</t>
  </si>
  <si>
    <t>&lt;a href="http://hes.msrt.ir/GetFile.php?ClassName=Education&amp;amp;FileIndex=Educ_1321&amp;amp;URL=/T_Education/Educ_1321_0.pdf" title="دانلود فایل"&gt;دانلود فایل&lt;/a&gt;</t>
  </si>
  <si>
    <t>مهندسی نساجی گرایش مهندسی منسوجات صنعتی</t>
  </si>
  <si>
    <t>&lt;a href="http://hes.msrt.ir/GetFile.php?ClassName=Education&amp;amp;FileIndex=Educ_1323&amp;amp;URL=/T_Education/Educ_1323_0.pdf" title="دانلود فایل"&gt;دانلود فایل&lt;/a&gt;</t>
  </si>
  <si>
    <t>مهندسی نساجی گرایش مهندسی پوشاک</t>
  </si>
  <si>
    <t>&lt;a href="http://hes.msrt.ir/GetFile.php?ClassName=Education&amp;amp;FileIndex=Educ_1322&amp;amp;URL=/T_Education/Educ_1322_0.pdf" title="دانلود فایل"&gt;دانلود فایل&lt;/a&gt;</t>
  </si>
  <si>
    <t>مهندسی نساجی گرایش پوشاک</t>
  </si>
  <si>
    <t>مهندسی نساجی-شیمی نساجی و رنگ</t>
  </si>
  <si>
    <t>&lt;a href="http://hes.msrt.ir/GetFile.php?ClassName=Education&amp;amp;FileIndex=Educ_1164&amp;amp;URL=/T_Education/Educ_1164_0.pdf" title="دانلود فایل"&gt;دانلود فایل&lt;/a&gt;</t>
  </si>
  <si>
    <t>مهندسی نساجی-مهندسی پوشاک</t>
  </si>
  <si>
    <t>&lt;a href="http://hes.msrt.ir/GetFile.php?ClassName=Education&amp;amp;FileIndex=Educ_1316&amp;amp;URL=/T_Education/Educ_1316_0.pdf" title="دانلود فایل"&gt;دانلود فایل&lt;/a&gt;</t>
  </si>
  <si>
    <t>مهندسی نفت</t>
  </si>
  <si>
    <t>1398/03/05</t>
  </si>
  <si>
    <t>&lt;a href="http://hes.msrt.ir/GetFile.php?ClassName=Education&amp;amp;FileIndex=_1568190920&amp;amp;URL=/T_Education/_1568190920_1.pdf" title="دانلود فایل"&gt;دانلود فایل&lt;/a&gt;</t>
  </si>
  <si>
    <t>&lt;a href="http://hes.msrt.ir/GetFile.php?ClassName=Education&amp;amp;FileIndex=_1574837296&amp;amp;URL=/T_Education/_1574837296_1.pdf" title="دانلود فایل"&gt;دانلود فایل&lt;/a&gt;</t>
  </si>
  <si>
    <t>&lt;a href="http://hes.msrt.ir/GetFile.php?ClassName=Education&amp;amp;FileIndex=_1614158385&amp;amp;URL=/T_Education/_1614158385_1.pdf" title="دانلود فایل"&gt;دانلود فایل&lt;/a&gt;</t>
  </si>
  <si>
    <t>1397/07/05</t>
  </si>
  <si>
    <t>&lt;a href="http://hes.msrt.ir/GetFile.php?ClassName=Education&amp;amp;FileIndex=_1618908718&amp;amp;URL=/T_Education/_1618908718_1.pdf" title="دانلود فایل"&gt;دانلود فایل&lt;/a&gt;</t>
  </si>
  <si>
    <t>&lt;a href="http://hes.msrt.ir/GetFile.php?ClassName=Education&amp;amp;FileIndex=_1666258867&amp;amp;URL=/T_Education/_1666258867_1.pdf" title="دانلود فایل"&gt;دانلود فایل&lt;/a&gt;</t>
  </si>
  <si>
    <t>مهندسی نفت -حفاری</t>
  </si>
  <si>
    <t>1390/05/08</t>
  </si>
  <si>
    <t>&lt;a href="http://hes.msrt.ir/GetFile.php?ClassName=Education&amp;amp;FileIndex=1465198249&amp;amp;URL=/T_Education/1465198249_0.pdf" title="دانلود فایل"&gt;دانلود فایل&lt;/a&gt;</t>
  </si>
  <si>
    <t>مهندسی نفت حفاری و بهره برداری</t>
  </si>
  <si>
    <t>&lt;a href="http://hes.msrt.ir/GetFile.php?ClassName=Education&amp;amp;FileIndex=1465193768&amp;amp;URL=/T_Education/1465193768_0.pdf" title="دانلود فایل"&gt;دانلود فایل&lt;/a&gt;</t>
  </si>
  <si>
    <t>مهندسی نفت گرایش اکتشاف نفت</t>
  </si>
  <si>
    <t>&lt;a href="http://hes.msrt.ir/GetFile.php?ClassName=Education&amp;amp;FileIndex=Educ_1420&amp;amp;URL=/T_Education/Educ_1420_0.pdf" title="دانلود فایل"&gt;دانلود فایل&lt;/a&gt;</t>
  </si>
  <si>
    <t>&lt;a href="http://hes.msrt.ir/GetFile.php?ClassName=Education&amp;amp;FileIndex=1493549539&amp;amp;URL=/T_Education/1493549539_0.pdf" title="دانلود فایل"&gt;دانلود فایل&lt;/a&gt;</t>
  </si>
  <si>
    <t>مهندسی نفت گرایش بهره برداری از منابع نفت</t>
  </si>
  <si>
    <t>&lt;a href="http://hes.msrt.ir/GetFile.php?ClassName=Education&amp;amp;FileIndex=Educ_1419&amp;amp;URL=/T_Education/Educ_1419_0.pdf" title="دانلود فایل"&gt;دانلود فایل&lt;/a&gt;</t>
  </si>
  <si>
    <t>مهندسی نفت گرایش تجهیزات نفت</t>
  </si>
  <si>
    <t>&lt;a href="http://hes.msrt.ir/GetFile.php?ClassName=Education&amp;amp;FileIndex=1466409889&amp;amp;URL=/T_Education/1466409889_0.pdf" title="دانلود فایل"&gt;دانلود فایل&lt;/a&gt;</t>
  </si>
  <si>
    <t>مهندسی نفت گرایش حفاری و استخراج نفت</t>
  </si>
  <si>
    <t>&lt;a href="http://hes.msrt.ir/GetFile.php?ClassName=Education&amp;amp;FileIndex=Educ_1421&amp;amp;URL=/T_Education/Educ_1421_0.pdf" title="دانلود فایل"&gt;دانلود فایل&lt;/a&gt;</t>
  </si>
  <si>
    <t>مهندسی نفت گرایش مخازن هیدروکربوری</t>
  </si>
  <si>
    <t>&lt;a href="http://hes.msrt.ir/GetFile.php?ClassName=Education&amp;amp;FileIndex=Educ_1418&amp;amp;URL=/T_Education/Educ_1418_0.pdf" title="دانلود فایل"&gt;دانلود فایل&lt;/a&gt;</t>
  </si>
  <si>
    <t>مهندسی نفت(مخازن)</t>
  </si>
  <si>
    <t>&lt;a href="http://hes.msrt.ir/GetFile.php?ClassName=Education&amp;amp;FileIndex=Educ_1030&amp;amp;URL=/T_Education/Educ_1030_0.pdf" title="دانلود فایل"&gt;دانلود فایل&lt;/a&gt;</t>
  </si>
  <si>
    <t>مهندسی نفت- اکتشافات</t>
  </si>
  <si>
    <t>&lt;a href="http://hes.msrt.ir/GetFile.php?ClassName=Education&amp;amp;FileIndex=Educ_8159&amp;amp;URL=/T_Education/Educ_8159_0.pdf" title="دانلود فایل"&gt;دانلود فایل&lt;/a&gt;</t>
  </si>
  <si>
    <t>مهندسی نفت- بهره برداری</t>
  </si>
  <si>
    <t>&lt;a href="http://hes.msrt.ir/GetFile.php?ClassName=Education&amp;amp;FileIndex=1465193464&amp;amp;URL=/T_Education/1465193464_0.pdf" title="دانلود فایل"&gt;دانلود فایل&lt;/a&gt;</t>
  </si>
  <si>
    <t>مهندسی نفت- چاه پیمایی</t>
  </si>
  <si>
    <t>&lt;a href="http://hes.msrt.ir/GetFile.php?ClassName=Education&amp;amp;FileIndex=Educ_1388&amp;amp;URL=/T_Education/Educ_1388_0.pdf" title="دانلود فایل"&gt;دانلود فایل&lt;/a&gt;</t>
  </si>
  <si>
    <t>مهندسی نفت-اکتشاف و استخراج</t>
  </si>
  <si>
    <t>&lt;a href="http://hes.msrt.ir/GetFile.php?ClassName=Education&amp;amp;FileIndex=Educ_8044&amp;amp;URL=/T_Education/Educ_8044_0.pdf" title="دانلود فایل"&gt;دانلود فایل&lt;/a&gt;</t>
  </si>
  <si>
    <t>مهندسی نفت-مخازن هیدروکربوری</t>
  </si>
  <si>
    <t>&lt;a href="http://hes.msrt.ir/GetFile.php?ClassName=Education&amp;amp;FileIndex=1465198438&amp;amp;URL=/T_Education/1465198438_0.pdf" title="دانلود فایل"&gt;دانلود فایل&lt;/a&gt;</t>
  </si>
  <si>
    <t>مهندسی نفت-پالایش</t>
  </si>
  <si>
    <t>&lt;a href="http://hes.msrt.ir/GetFile.php?ClassName=Education&amp;amp;FileIndex=Educ_1167&amp;amp;URL=/T_Education/Educ_1167_0.pdf" title="دانلود فایل"&gt;دانلود فایل&lt;/a&gt;</t>
  </si>
  <si>
    <t>مهندسی نقشه برداری</t>
  </si>
  <si>
    <t>1395/01/22</t>
  </si>
  <si>
    <t>&lt;a href="http://hes.msrt.ir/GetFile.php?ClassName=Education&amp;amp;FileIndex=1472541701&amp;amp;URL=/T_Education/1472541701_0.pdf" title="دانلود فایل"&gt;دانلود فایل&lt;/a&gt;</t>
  </si>
  <si>
    <t>مهندسی نقشه برداری گرایش سنجش از دور</t>
  </si>
  <si>
    <t>&lt;a href="http://hes.msrt.ir/GetFile.php?ClassName=Education&amp;amp;FileIndex=_1638190551&amp;amp;URL=/T_Education/_1638190551_1.pdf" title="دانلود فایل"&gt;دانلود فایل&lt;/a&gt;</t>
  </si>
  <si>
    <t>&lt;a href="http://hes.msrt.ir/GetFile.php?ClassName=Education&amp;amp;FileIndex=_1638190764&amp;amp;URL=/T_Education/_1638190764_1.pdf" title="دانلود فایل"&gt;دانلود فایل&lt;/a&gt;</t>
  </si>
  <si>
    <t>&lt;a href="http://hes.msrt.ir/GetFile.php?ClassName=Education&amp;amp;FileIndex=1500546381&amp;amp;URL=/T_Education/1500546381_0.pdf" title="دانلود فایل"&gt;دانلود فایل&lt;/a&gt;</t>
  </si>
  <si>
    <t>1395/12/11</t>
  </si>
  <si>
    <t>&lt;a href="http://hes.msrt.ir/GetFile.php?ClassName=Education&amp;amp;FileIndex=1500705959&amp;amp;URL=/T_Education/1500705959_0.pdf" title="دانلود فایل"&gt;دانلود فایل&lt;/a&gt;</t>
  </si>
  <si>
    <t>مهندسی نقشه برداری گرایش سنجش از دور راداری</t>
  </si>
  <si>
    <t>&lt;a href="http://hes.msrt.ir/GetFile.php?ClassName=Education&amp;amp;FileIndex=_1590910990&amp;amp;URL=/T_Education/_1590910990_1.pdf" title="دانلود فایل"&gt;دانلود فایل&lt;/a&gt;</t>
  </si>
  <si>
    <t>مهندسی نقشه برداری گرایش سنجش از دور محیط زیست و منابع طبیعی</t>
  </si>
  <si>
    <t>&lt;a href="http://hes.msrt.ir/GetFile.php?ClassName=Education&amp;amp;FileIndex=_1629796030&amp;amp;URL=/T_Education/_1629796030_1.pdf" title="دانلود فایل"&gt;دانلود فایل&lt;/a&gt;</t>
  </si>
  <si>
    <t>مهندسی نقشه برداری گرایش سیستم اطلاعات مکانی</t>
  </si>
  <si>
    <t>&lt;a href="http://hes.msrt.ir/GetFile.php?ClassName=Education&amp;amp;FileIndex=_1638864056&amp;amp;URL=/T_Education/_1638864056_1.pdf" title="دانلود فایل"&gt;دانلود فایل&lt;/a&gt;</t>
  </si>
  <si>
    <t>&lt;a href="http://hes.msrt.ir/GetFile.php?ClassName=Education&amp;amp;FileIndex=_1652610597&amp;amp;URL=/T_Education/_1652610597_1.pdf" title="دانلود فایل"&gt;دانلود فایل&lt;/a&gt;</t>
  </si>
  <si>
    <t>مهندسی نقشه برداری گرایش سیستم های اداره زمین</t>
  </si>
  <si>
    <t>&lt;a href="http://hes.msrt.ir/GetFile.php?ClassName=Education&amp;amp;FileIndex=1517917178&amp;amp;URL=/T_Education/1517917178_0.pdf" title="دانلود فایل"&gt;دانلود فایل&lt;/a&gt;</t>
  </si>
  <si>
    <t>مهندسی نقشه برداری گرایش فتوگرامتری</t>
  </si>
  <si>
    <t>&lt;a href="http://hes.msrt.ir/GetFile.php?ClassName=Education&amp;amp;FileIndex=1499326735&amp;amp;URL=/T_Education/1499326735_0.pdf" title="دانلود فایل"&gt;دانلود فایل&lt;/a&gt;</t>
  </si>
  <si>
    <t>مهندسی نقشه برداری گرایش نقشه برداری زمین شناسی</t>
  </si>
  <si>
    <t>&lt;a href="http://hes.msrt.ir/GetFile.php?ClassName=Education&amp;amp;FileIndex=_1627204568&amp;amp;URL=/T_Education/_1627204568_1.pdf" title="دانلود فایل"&gt;دانلود فایل&lt;/a&gt;</t>
  </si>
  <si>
    <t>مهندسی نقشه برداری گرایش هیدروگرافی</t>
  </si>
  <si>
    <t>&lt;a href="http://hes.msrt.ir/GetFile.php?ClassName=Education&amp;amp;FileIndex=1516174566&amp;amp;URL=/T_Education/1516174566_0.pdf" title="دانلود فایل"&gt;دانلود فایل&lt;/a&gt;</t>
  </si>
  <si>
    <t>مهندسی نقشه برداری گرایش ژئودزی</t>
  </si>
  <si>
    <t>&lt;a href="http://hes.msrt.ir/GetFile.php?ClassName=Education&amp;amp;FileIndex=1512382889&amp;amp;URL=/T_Education/1512382889_0.pdf" title="دانلود فایل"&gt;دانلود فایل&lt;/a&gt;</t>
  </si>
  <si>
    <t>&lt;a href="http://hes.msrt.ir/GetFile.php?ClassName=Education&amp;amp;FileIndex=_1602675087&amp;amp;URL=/T_Education/_1602675087_1.pdf" title="دانلود فایل"&gt;دانلود فایل&lt;/a&gt;</t>
  </si>
  <si>
    <t>مهندسی نگهداری وتعمیر هواپیما (بالگرد)</t>
  </si>
  <si>
    <t>1393/11/21</t>
  </si>
  <si>
    <t>&lt;a href="http://hes.msrt.ir/GetFile.php?ClassName=Education&amp;amp;FileIndex=Educ_1459&amp;amp;URL=/T_Education/Educ_1459_0.pdf" title="دانلود فایل"&gt;دانلود فایل&lt;/a&gt;</t>
  </si>
  <si>
    <t>مهندسی هسته ای</t>
  </si>
  <si>
    <t>&lt;a href="http://hes.msrt.ir/GetFile.php?ClassName=Education&amp;amp;FileIndex=Educ_1326&amp;amp;URL=/T_Education/Educ_1326_0.pdf" title="دانلود فایل"&gt;دانلود فایل&lt;/a&gt;</t>
  </si>
  <si>
    <t>مهندسی هسته ای گرایش راکتور</t>
  </si>
  <si>
    <t>1398/04/10</t>
  </si>
  <si>
    <t>&lt;a href="http://hes.msrt.ir/GetFile.php?ClassName=Education&amp;amp;FileIndex=_1570543478&amp;amp;URL=/T_Education/_1570543478_1.pdf" title="دانلود فایل"&gt;دانلود فایل&lt;/a&gt;</t>
  </si>
  <si>
    <t>مهندسی هسته ای گرایش مهندسی انرژی هسته ای</t>
  </si>
  <si>
    <t>1376/03/11</t>
  </si>
  <si>
    <t>&lt;a href="http://hes.msrt.ir/GetFile.php?ClassName=Education&amp;amp;FileIndex=Educ_1031&amp;amp;URL=/T_Education/Educ_1031_0.pdf" title="دانلود فایل"&gt;دانلود فایل&lt;/a&gt;</t>
  </si>
  <si>
    <t>مهندسی هسته ای گرایش مهندسی راکتور</t>
  </si>
  <si>
    <t>&lt;a href="http://hes.msrt.ir/GetFile.php?ClassName=Education&amp;amp;FileIndex=1465895107&amp;amp;URL=/T_Education/1465895107_0.pdf" title="دانلود فایل"&gt;دانلود فایل&lt;/a&gt;</t>
  </si>
  <si>
    <t>&lt;a href="http://hes.msrt.ir/GetFile.php?ClassName=Education&amp;amp;FileIndex=Educ_1170&amp;amp;URL=/T_Education/Educ_1170_0.pdf" title="دانلود فایل"&gt;دانلود فایل&lt;/a&gt;</t>
  </si>
  <si>
    <t>مهندسی هسته ای گرایش مهندسی فیزیک بهداشت</t>
  </si>
  <si>
    <t>&lt;a href="http://hes.msrt.ir/GetFile.php?ClassName=Education&amp;amp;FileIndex=Educ_1175&amp;amp;URL=/T_Education/Educ_1175_0.pdf" title="دانلود فایل"&gt;دانلود فایل&lt;/a&gt;</t>
  </si>
  <si>
    <t>مهندسی هسته ای گرایش مهندسی پرتو پزشکی</t>
  </si>
  <si>
    <t>&lt;a href="http://hes.msrt.ir/GetFile.php?ClassName=Education&amp;amp;FileIndex=1465890899&amp;amp;URL=/T_Education/1465890899_0.pdf" title="دانلود فایل"&gt;دانلود فایل&lt;/a&gt;</t>
  </si>
  <si>
    <t>&lt;a href="http://hes.msrt.ir/GetFile.php?ClassName=Education&amp;amp;FileIndex=Educ_1172&amp;amp;URL=/T_Education/Educ_1172_0.pdf" title="دانلود فایل"&gt;دانلود فایل&lt;/a&gt;</t>
  </si>
  <si>
    <t>مهندسی هسته ای گرایش مهندسی چرخه سوخت</t>
  </si>
  <si>
    <t>&lt;a href="http://hes.msrt.ir/GetFile.php?ClassName=Education&amp;amp;FileIndex=Educ_1171&amp;amp;URL=/T_Education/Educ_1171_0.pdf" title="دانلود فایل"&gt;دانلود فایل&lt;/a&gt;</t>
  </si>
  <si>
    <t>مهندسی هسته ای گرایش مواد و چرخه سوخت</t>
  </si>
  <si>
    <t>&lt;a href="http://hes.msrt.ir/GetFile.php?ClassName=Education&amp;amp;FileIndex=1465890261&amp;amp;URL=/T_Education/1465890261_0.pdf" title="دانلود فایل"&gt;دانلود فایل&lt;/a&gt;</t>
  </si>
  <si>
    <t>مهندسی هسته ای گرایش چرخه سوخت</t>
  </si>
  <si>
    <t>&lt;a href="http://hes.msrt.ir/GetFile.php?ClassName=Education&amp;amp;FileIndex=_1571050177&amp;amp;URL=/T_Education/_1571050177_1.pdf" title="دانلود فایل"&gt;دانلود فایل&lt;/a&gt;</t>
  </si>
  <si>
    <t>مهندسی هسته ای گرایش کاربرد پرتوها</t>
  </si>
  <si>
    <t>&lt;a href="http://hes.msrt.ir/GetFile.php?ClassName=Education&amp;amp;FileIndex=_1570543932&amp;amp;URL=/T_Education/_1570543932_1.pdf" title="دانلود فایل"&gt;دانلود فایل&lt;/a&gt;</t>
  </si>
  <si>
    <t>&lt;a href="http://hes.msrt.ir/GetFile.php?ClassName=Education&amp;amp;FileIndex=Educ_1173&amp;amp;URL=/T_Education/Educ_1173_0.pdf" title="دانلود فایل"&gt;دانلود فایل&lt;/a&gt;</t>
  </si>
  <si>
    <t>مهندسی هسته ای گرایش گداخت</t>
  </si>
  <si>
    <t>&lt;a href="http://hes.msrt.ir/GetFile.php?ClassName=Education&amp;amp;FileIndex=_1570544029&amp;amp;URL=/T_Education/_1570544029_1.pdf" title="دانلود فایل"&gt;دانلود فایل&lt;/a&gt;</t>
  </si>
  <si>
    <t>مهندسی هسته ای گرایش گداخت هسته ای</t>
  </si>
  <si>
    <t>&lt;a href="http://hes.msrt.ir/GetFile.php?ClassName=Education&amp;amp;FileIndex=Educ_1174&amp;amp;URL=/T_Education/Educ_1174_0.pdf" title="دانلود فایل"&gt;دانلود فایل&lt;/a&gt;</t>
  </si>
  <si>
    <t>&lt;a href="http://hes.msrt.ir/GetFile.php?ClassName=Education&amp;amp;FileIndex=Educ_1181&amp;amp;URL=/T_Education/Educ_1181_0.pdf" title="دانلود فایل"&gt;دانلود فایل&lt;/a&gt;</t>
  </si>
  <si>
    <t>مهندسی هسته ای-تکنولوژی هسته ای</t>
  </si>
  <si>
    <t>&lt;a href="http://hes.msrt.ir/GetFile.php?ClassName=Education&amp;amp;FileIndex=Educ_1389&amp;amp;URL=/T_Education/Educ_1389_0.pdf" title="دانلود فایل"&gt;دانلود فایل&lt;/a&gt;</t>
  </si>
  <si>
    <t>مهندسی هوا فضا  گرایش سوانح هوایی</t>
  </si>
  <si>
    <t>&lt;a href="http://hes.msrt.ir/GetFile.php?ClassName=Education&amp;amp;FileIndex=1465292976&amp;amp;URL=/T_Education/1465292976_0.pdf" title="دانلود فایل"&gt;دانلود فایل&lt;/a&gt;</t>
  </si>
  <si>
    <t>مهندسی هوا فضا  گرایش صلاحیت های پروازی</t>
  </si>
  <si>
    <t>&lt;a href="http://hes.msrt.ir/GetFile.php?ClassName=Education&amp;amp;FileIndex=1465292935&amp;amp;URL=/T_Education/1465292935_0.pdf" title="دانلود فایل"&gt;دانلود فایل&lt;/a&gt;</t>
  </si>
  <si>
    <t>مهندسی هوا فضا گرایش آئرودینامیک</t>
  </si>
  <si>
    <t>&lt;a href="http://hes.msrt.ir/GetFile.php?ClassName=Education&amp;amp;FileIndex=Educ_1032&amp;amp;URL=/T_Education/Educ_1032_0.pdf" title="دانلود فایل"&gt;دانلود فایل&lt;/a&gt;</t>
  </si>
  <si>
    <t>مهندسی هوا فضا گرایش آیرودینامیک</t>
  </si>
  <si>
    <t>&lt;a href="http://hes.msrt.ir/GetFile.php?ClassName=Education&amp;amp;FileIndex=Educ_1189&amp;amp;URL=/T_Education/Educ_1189_0.pdf" title="دانلود فایل"&gt;دانلود فایل&lt;/a&gt;</t>
  </si>
  <si>
    <t>&lt;a href="http://hes.msrt.ir/GetFile.php?ClassName=Education&amp;amp;FileIndex=Educ_1034&amp;amp;URL=/T_Education/Educ_1034_0.pdf" title="دانلود فایل"&gt;دانلود فایل&lt;/a&gt;</t>
  </si>
  <si>
    <t>مهندسی هوا فضا گرایش جلوبرندگی</t>
  </si>
  <si>
    <t>&lt;a href="http://hes.msrt.ir/GetFile.php?ClassName=Education&amp;amp;FileIndex=Educ_1190&amp;amp;URL=/T_Education/Educ_1190_0.pdf" title="دانلود فایل"&gt;دانلود فایل&lt;/a&gt;</t>
  </si>
  <si>
    <t>&lt;a href="http://hes.msrt.ir/GetFile.php?ClassName=Education&amp;amp;FileIndex=Educ_1035&amp;amp;URL=/T_Education/Educ_1035_0.pdf" title="دانلود فایل"&gt;دانلود فایل&lt;/a&gt;</t>
  </si>
  <si>
    <t>مهندسی هوا فضا گرایش دینامیک پرواز و کنترل</t>
  </si>
  <si>
    <t>&lt;a href="http://hes.msrt.ir/GetFile.php?ClassName=Education&amp;amp;FileIndex=Educ_1192&amp;amp;URL=/T_Education/Educ_1192_0.pdf" title="دانلود فایل"&gt;دانلود فایل&lt;/a&gt;</t>
  </si>
  <si>
    <t>&lt;a href="http://hes.msrt.ir/GetFile.php?ClassName=Education&amp;amp;FileIndex=Educ_1037&amp;amp;URL=/T_Education/Educ_1037_0.pdf" title="دانلود فایل"&gt;دانلود فایل&lt;/a&gt;</t>
  </si>
  <si>
    <t>مهندسی هوا فضا گرایش سازه های هوایی</t>
  </si>
  <si>
    <t>&lt;a href="http://hes.msrt.ir/GetFile.php?ClassName=Education&amp;amp;FileIndex=Educ_1191&amp;amp;URL=/T_Education/Educ_1191_0.pdf" title="دانلود فایل"&gt;دانلود فایل&lt;/a&gt;</t>
  </si>
  <si>
    <t>&lt;a href="http://hes.msrt.ir/GetFile.php?ClassName=Education&amp;amp;FileIndex=Educ_1036&amp;amp;URL=/T_Education/Educ_1036_0.pdf" title="دانلود فایل"&gt;دانلود فایل&lt;/a&gt;</t>
  </si>
  <si>
    <t>مهندسی هوا فضا گرایش سوانح هوایی</t>
  </si>
  <si>
    <t>&lt;a href="http://hes.msrt.ir/GetFile.php?ClassName=Education&amp;amp;FileIndex=1465292090&amp;amp;URL=/T_Education/1465292090_0.pdf" title="دانلود فایل"&gt;دانلود فایل&lt;/a&gt;</t>
  </si>
  <si>
    <t>مهندسی هوا فضا گرایش صلاحیت پروازی</t>
  </si>
  <si>
    <t>&lt;a href="http://hes.msrt.ir/GetFile.php?ClassName=Education&amp;amp;FileIndex=1465292684&amp;amp;URL=/T_Education/1465292684_0.pdf" title="دانلود فایل"&gt;دانلود فایل&lt;/a&gt;</t>
  </si>
  <si>
    <t>مهندسی هوا فضا گرایش طراحی سازه های هوافضایی</t>
  </si>
  <si>
    <t>مهندسی هوا فضا گرایش فناوری ماهواره</t>
  </si>
  <si>
    <t>&lt;a href="http://hes.msrt.ir/GetFile.php?ClassName=Education&amp;amp;FileIndex=Educ_1188&amp;amp;URL=/T_Education/Educ_1188_0.pdf" title="دانلود فایل"&gt;دانلود فایل&lt;/a&gt;</t>
  </si>
  <si>
    <t>&lt;a href="http://hes.msrt.ir/GetFile.php?ClassName=Education&amp;amp;FileIndex=Educ_1038&amp;amp;URL=/T_Education/Educ_1038_0.pdf" title="دانلود فایل"&gt;دانلود فایل&lt;/a&gt;</t>
  </si>
  <si>
    <t>مهندسی هوا فضا گرایش مهندسی فضایی</t>
  </si>
  <si>
    <t>&lt;a href="http://hes.msrt.ir/GetFile.php?ClassName=Education&amp;amp;FileIndex=Educ_1193&amp;amp;URL=/T_Education/Educ_1193_0.pdf" title="دانلود فایل"&gt;دانلود فایل&lt;/a&gt;</t>
  </si>
  <si>
    <t>&lt;a href="http://hes.msrt.ir/GetFile.php?ClassName=Education&amp;amp;FileIndex=_1570543244&amp;amp;URL=/T_Education/_1570543244_1.pdf" title="دانلود فایل"&gt;دانلود فایل&lt;/a&gt;</t>
  </si>
  <si>
    <t>مهندسی هوا فضا-آئرودینامیک</t>
  </si>
  <si>
    <t>&lt;a href="http://hes.msrt.ir/GetFile.php?ClassName=Education&amp;amp;FileIndex=Educ_1183&amp;amp;URL=/T_Education/Educ_1183_0.pdf" title="دانلود فایل"&gt;دانلود فایل&lt;/a&gt;</t>
  </si>
  <si>
    <t>مهندسی هوا فضا-جلوبرندگی</t>
  </si>
  <si>
    <t>&lt;a href="http://hes.msrt.ir/GetFile.php?ClassName=Education&amp;amp;FileIndex=Educ_1184&amp;amp;URL=/T_Education/Educ_1184_0.pdf" title="دانلود فایل"&gt;دانلود فایل&lt;/a&gt;</t>
  </si>
  <si>
    <t>مهندسی هوا فضا-دینامیک پرواز و کنترل</t>
  </si>
  <si>
    <t>&lt;a href="http://hes.msrt.ir/GetFile.php?ClassName=Education&amp;amp;FileIndex=Educ_1185&amp;amp;URL=/T_Education/Educ_1185_0.pdf" title="دانلود فایل"&gt;دانلود فایل&lt;/a&gt;</t>
  </si>
  <si>
    <t>مهندسی هوا فضا-طراحی سازه های هوا فضایی</t>
  </si>
  <si>
    <t>&lt;a href="http://hes.msrt.ir/GetFile.php?ClassName=Education&amp;amp;FileIndex=Educ_1186&amp;amp;URL=/T_Education/Educ_1186_0.pdf" title="دانلود فایل"&gt;دانلود فایل&lt;/a&gt;</t>
  </si>
  <si>
    <t>مهندسی هوا فضا-مهندسی فضایی</t>
  </si>
  <si>
    <t>&lt;a href="http://hes.msrt.ir/GetFile.php?ClassName=Education&amp;amp;FileIndex=Educ_1187&amp;amp;URL=/T_Education/Educ_1187_0.pdf" title="دانلود فایل"&gt;دانلود فایل&lt;/a&gt;</t>
  </si>
  <si>
    <t>مهندسی هوا فضا-نگهداری هواپیما</t>
  </si>
  <si>
    <t>&lt;a href="http://hes.msrt.ir/GetFile.php?ClassName=Education&amp;amp;FileIndex=Educ_1392&amp;amp;URL=/T_Education/Educ_1392_0.pdf" title="دانلود فایل"&gt;دانلود فایل&lt;/a&gt;</t>
  </si>
  <si>
    <t>مهندسی هوا فضا-کاردانی هواپیما</t>
  </si>
  <si>
    <t>&lt;a href="http://hes.msrt.ir/GetFile.php?ClassName=Education&amp;amp;FileIndex=Educ_1391&amp;amp;URL=/T_Education/Educ_1391_0.pdf" title="دانلود فایل"&gt;دانلود فایل&lt;/a&gt;</t>
  </si>
  <si>
    <t>مهندسی هوافضا</t>
  </si>
  <si>
    <t>&lt;a href="http://hes.msrt.ir/GetFile.php?ClassName=Education&amp;amp;FileIndex=1465712238&amp;amp;URL=/T_Education/1465712238_0.pdf" title="دانلود فایل"&gt;دانلود فایل&lt;/a&gt;</t>
  </si>
  <si>
    <t>&lt;a href="http://hes.msrt.ir/GetFile.php?ClassName=Education&amp;amp;FileIndex=Educ_1327&amp;amp;URL=/T_Education/Educ_1327_0.pdf" title="دانلود فایل"&gt;دانلود فایل&lt;/a&gt;</t>
  </si>
  <si>
    <t>&lt;a href="http://hes.msrt.ir/GetFile.php?ClassName=Education&amp;amp;FileIndex=_1638192176&amp;amp;URL=/T_Education/_1638192176_1.pdf" title="دانلود فایل"&gt;دانلود فایل&lt;/a&gt;</t>
  </si>
  <si>
    <t>مهندسی هوانوردی و مراقبت پرواز</t>
  </si>
  <si>
    <t>&lt;a href="http://hes.msrt.ir/GetFile.php?ClassName=Education&amp;amp;FileIndex=1475997938&amp;amp;URL=/T_Education/1475997938_0.pdf" title="دانلود فایل"&gt;دانلود فایل&lt;/a&gt;</t>
  </si>
  <si>
    <t>مهندسی هواپیما</t>
  </si>
  <si>
    <t>&lt;a href="http://hes.msrt.ir/GetFile.php?ClassName=Education&amp;amp;FileIndex=Kterm.In.55&amp;amp;URL=/T_Education/Kterm.In.55_0.pdf" title="دانلود فایل"&gt;دانلود فایل&lt;/a&gt;</t>
  </si>
  <si>
    <t>مهندسی هوش مصنوعی</t>
  </si>
  <si>
    <t>&lt;a href="http://hes.msrt.ir/GetFile.php?ClassName=Education&amp;amp;FileIndex=Educ_1141&amp;amp;URL=/T_Education/Educ_1141_0.pdf" title="دانلود فایل"&gt;دانلود فایل&lt;/a&gt;</t>
  </si>
  <si>
    <t>مهندسی و مدیریت ساخت</t>
  </si>
  <si>
    <t>&lt;a href="http://hes.msrt.ir/GetFile.php?ClassName=Education&amp;amp;FileIndex=Educ_1168&amp;amp;URL=/T_Education/Educ_1168_0.pdf" title="دانلود فایل"&gt;دانلود فایل&lt;/a&gt;</t>
  </si>
  <si>
    <t>مهندسی و مدیریت ساختارها و تجهیزات</t>
  </si>
  <si>
    <t>&lt;a href="http://hes.msrt.ir/GetFile.php?ClassName=Education&amp;amp;FileIndex=_1568436653&amp;amp;URL=/T_Education/_1568436653_1.pdf" title="دانلود فایل"&gt;دانلود فایل&lt;/a&gt;</t>
  </si>
  <si>
    <t>&lt;a href="http://hes.msrt.ir/GetFile.php?ClassName=Education&amp;amp;FileIndex=1516274071&amp;amp;URL=/T_Education/1516274071_0.pdf" title="دانلود فایل"&gt;دانلود فایل&lt;/a&gt;</t>
  </si>
  <si>
    <t>مهندسی ورزش</t>
  </si>
  <si>
    <t>&lt;a href="http://hes.msrt.ir/GetFile.php?ClassName=Education&amp;amp;FileIndex=_1634462900&amp;amp;URL=/T_Education/_1634462900_1.pdf" title="دانلود فایل"&gt;دانلود فایل&lt;/a&gt;</t>
  </si>
  <si>
    <t>&lt;a href="http://hes.msrt.ir/GetFile.php?ClassName=Education&amp;amp;FileIndex=Educ_5312&amp;amp;URL=/T_Education/Educ_5312_0.pdf" title="دانلود فایل"&gt;دانلود فایل&lt;/a&gt;</t>
  </si>
  <si>
    <t>مهندسی پدافند غیر عامل گرایش استتار، فریب، اختفا (آفا)</t>
  </si>
  <si>
    <t>&lt;a href="http://hes.msrt.ir/GetFile.php?ClassName=Education&amp;amp;FileIndex=1468652037&amp;amp;URL=/T_Education/1468652037_0.pdf" title="دانلود فایل"&gt;دانلود فایل&lt;/a&gt;</t>
  </si>
  <si>
    <t>مهندسی پدافند غیر عامل گرایش طراحی صنعتی</t>
  </si>
  <si>
    <t>&lt;a href="http://hes.msrt.ir/GetFile.php?ClassName=Education&amp;amp;FileIndex=1514106408&amp;amp;URL=/T_Education/1514106408_0.pdf" title="دانلود فایل"&gt;دانلود فایل&lt;/a&gt;</t>
  </si>
  <si>
    <t>مهندسی پدافند غیر عامل گرایش مدیریت بحران ناشی از جنگ</t>
  </si>
  <si>
    <t>&lt;a href="http://hes.msrt.ir/GetFile.php?ClassName=Education&amp;amp;FileIndex=1526717742&amp;amp;URL=/T_Education/1526717742_1.pdf" title="دانلود فایل"&gt;دانلود فایل&lt;/a&gt;</t>
  </si>
  <si>
    <t>&lt;a href="http://hes.msrt.ir/GetFile.php?ClassName=Education&amp;amp;FileIndex=_1630234269&amp;amp;URL=/T_Education/_1630234269_1.pdf" title="دانلود فایل"&gt;دانلود فایل&lt;/a&gt;</t>
  </si>
  <si>
    <t>مهندسی پرتو پزشکی</t>
  </si>
  <si>
    <t>&lt;a href="http://hes.msrt.ir/GetFile.php?ClassName=Education&amp;amp;FileIndex=Educ_1266&amp;amp;URL=/T_Education/Educ_1266_0.pdf" title="دانلود فایل"&gt;دانلود فایل&lt;/a&gt;</t>
  </si>
  <si>
    <t>&lt;a href="http://hes.msrt.ir/GetFile.php?ClassName=Education&amp;amp;FileIndex=_1623789216&amp;amp;URL=/T_Education/_1623789216_1.pdf" title="دانلود فایل"&gt;دانلود فایل&lt;/a&gt;</t>
  </si>
  <si>
    <t>&lt;a href="http://hes.msrt.ir/GetFile.php?ClassName=Education&amp;amp;FileIndex=1507724869&amp;amp;URL=/T_Education/1507724869_0.pdf" title="دانلود فایل"&gt;دانلود فایل&lt;/a&gt;</t>
  </si>
  <si>
    <t>&lt;a href="http://hes.msrt.ir/GetFile.php?ClassName=Education&amp;amp;FileIndex=_1628418187&amp;amp;URL=/T_Education/_1628418187_1.pdf" title="دانلود فایل"&gt;دانلود فایل&lt;/a&gt;</t>
  </si>
  <si>
    <t>&lt;a href="http://hes.msrt.ir/GetFile.php?ClassName=Education&amp;amp;FileIndex=_1638861212&amp;amp;URL=/T_Education/_1638861212_1.pdf" title="دانلود فایل"&gt;دانلود فایل&lt;/a&gt;</t>
  </si>
  <si>
    <t>مهندسی پزشکی -بیوالکتریک</t>
  </si>
  <si>
    <t>&lt;a href="http://hes.msrt.ir/GetFile.php?ClassName=Education&amp;amp;FileIndex=Educ_1089&amp;amp;URL=/T_Education/Educ_1089_0.pdf" title="دانلود فایل"&gt;دانلود فایل&lt;/a&gt;</t>
  </si>
  <si>
    <t>مهندسی پزشکی اطلاعات پزشکی</t>
  </si>
  <si>
    <t>&lt;a href="http://hes.msrt.ir/GetFile.php?ClassName=Education&amp;amp;FileIndex=Educ_1091&amp;amp;URL=/T_Education/Educ_1091_0.pdf" title="دانلود فایل"&gt;دانلود فایل&lt;/a&gt;</t>
  </si>
  <si>
    <t>مهندسی پزشکی بالینی</t>
  </si>
  <si>
    <t>&lt;a href="http://hes.msrt.ir/GetFile.php?ClassName=Education&amp;amp;FileIndex=Educ_1271&amp;amp;URL=/T_Education/Educ_1271_0.pdf" title="دانلود فایل"&gt;دانلود فایل&lt;/a&gt;</t>
  </si>
  <si>
    <t>مهندسی پزشکی بیوالکتریک</t>
  </si>
  <si>
    <t>&lt;a href="http://hes.msrt.ir/GetFile.php?ClassName=Education&amp;amp;FileIndex=Educ_1092&amp;amp;URL=/T_Education/Educ_1092_0.pdf" title="دانلود فایل"&gt;دانلود فایل&lt;/a&gt;</t>
  </si>
  <si>
    <t>مهندسی پزشکی بیومکانیک</t>
  </si>
  <si>
    <t>&lt;a href="http://hes.msrt.ir/GetFile.php?ClassName=Education&amp;amp;FileIndex=Educ_1093&amp;amp;URL=/T_Education/Educ_1093_0.pdf" title="دانلود فایل"&gt;دانلود فایل&lt;/a&gt;</t>
  </si>
  <si>
    <t>&lt;a href="http://hes.msrt.ir/GetFile.php?ClassName=Education&amp;amp;FileIndex=_1628416878&amp;amp;URL=/T_Education/_1628416878_1.pdf" title="دانلود فایل"&gt;دانلود فایل&lt;/a&gt;</t>
  </si>
  <si>
    <t>&lt;a href="http://hes.msrt.ir/GetFile.php?ClassName=Education&amp;amp;FileIndex=Educ_1005&amp;amp;URL=/T_Education/Educ_1005_0.pdf" title="دانلود فایل"&gt;دانلود فایل&lt;/a&gt;</t>
  </si>
  <si>
    <t>&lt;a href="http://hes.msrt.ir/GetFile.php?ClassName=Education&amp;amp;FileIndex=Educ_1270&amp;amp;URL=/T_Education/Educ_1270_0.pdf" title="دانلود فایل"&gt;دانلود فایل&lt;/a&gt;</t>
  </si>
  <si>
    <t>&lt;a href="http://hes.msrt.ir/GetFile.php?ClassName=Education&amp;amp;FileIndex=Educ_1269&amp;amp;URL=/T_Education/Educ_1269_0.pdf" title="دانلود فایل"&gt;دانلود فایل&lt;/a&gt;</t>
  </si>
  <si>
    <t>مهندسی پزشکی گرایش بیومواد</t>
  </si>
  <si>
    <t>&lt;a href="http://hes.msrt.ir/GetFile.php?ClassName=Education&amp;amp;FileIndex=Educ_1007&amp;amp;URL=/T_Education/Educ_1007_0.pdf" title="دانلود فایل"&gt;دانلود فایل&lt;/a&gt;</t>
  </si>
  <si>
    <t>&lt;a href="http://hes.msrt.ir/GetFile.php?ClassName=Education&amp;amp;FileIndex=Educ_1006&amp;amp;URL=/T_Education/Educ_1006_0.pdf" title="دانلود فایل"&gt;دانلود فایل&lt;/a&gt;</t>
  </si>
  <si>
    <t>&lt;a href="http://hes.msrt.ir/GetFile.php?ClassName=Education&amp;amp;FileIndex=Educ_1268&amp;amp;URL=/T_Education/Educ_1268_0.pdf" title="دانلود فایل"&gt;دانلود فایل&lt;/a&gt;</t>
  </si>
  <si>
    <t>مهندسی پزشکی گرایش رایانش تصاویر پزشکی</t>
  </si>
  <si>
    <t>&lt;a href="http://hes.msrt.ir/GetFile.php?ClassName=Education&amp;amp;FileIndex=_1598350514&amp;amp;URL=/T_Education/_1598350514_1.pdf" title="دانلود فایل"&gt;دانلود فایل&lt;/a&gt;</t>
  </si>
  <si>
    <t>مهندسی پزشکی گرایش مهندسی اطلاعات پزشکی</t>
  </si>
  <si>
    <t>مهندسی پزشکی گرایش مهندسی بافت</t>
  </si>
  <si>
    <t>مهندسی پزشکی گرایش مهندسی توانبخشی</t>
  </si>
  <si>
    <t>&lt;a href="http://hes.msrt.ir/GetFile.php?ClassName=Education&amp;amp;FileIndex=Educ_1090&amp;amp;URL=/T_Education/Educ_1090_0.pdf" title="دانلود فایل"&gt;دانلود فایل&lt;/a&gt;</t>
  </si>
  <si>
    <t>مهندسی پزشکی گرایش مهندسی عصبی - شناختی</t>
  </si>
  <si>
    <t>&lt;a href="http://hes.msrt.ir/GetFile.php?ClassName=Education&amp;amp;FileIndex=_1628417783&amp;amp;URL=/T_Education/_1628417783_1.pdf" title="دانلود فایل"&gt;دانلود فایل&lt;/a&gt;</t>
  </si>
  <si>
    <t>مهندسی پزشکی گرایش مهندسی ورزش</t>
  </si>
  <si>
    <t>مهندسی پزشکی-بیومتریال</t>
  </si>
  <si>
    <t>&lt;a href="http://hes.msrt.ir/GetFile.php?ClassName=Education&amp;amp;FileIndex=Educ_1087&amp;amp;URL=/T_Education/Educ_1087_0.pdf" title="دانلود فایل"&gt;دانلود فایل&lt;/a&gt;</t>
  </si>
  <si>
    <t>مهندسی پزشکی-بیومکانیک</t>
  </si>
  <si>
    <t>&lt;a href="http://hes.msrt.ir/GetFile.php?ClassName=Education&amp;amp;FileIndex=Educ_1086&amp;amp;URL=/T_Education/Educ_1086_0.pdf" title="دانلود فایل"&gt;دانلود فایل&lt;/a&gt;</t>
  </si>
  <si>
    <t>مهندسی پزشکی-مهندسی بافت</t>
  </si>
  <si>
    <t>&lt;a href="http://hes.msrt.ir/GetFile.php?ClassName=Education&amp;amp;FileIndex=Educ_1088&amp;amp;URL=/T_Education/Educ_1088_0.pdf" title="دانلود فایل"&gt;دانلود فایل&lt;/a&gt;</t>
  </si>
  <si>
    <t>مهندسی پلاسما</t>
  </si>
  <si>
    <t>&lt;a href="http://hes.msrt.ir/GetFile.php?ClassName=Education&amp;amp;FileIndex=1462856156&amp;amp;URL=/T_Education/1462856156_0.pdf" title="دانلود فایل"&gt;دانلود فایل&lt;/a&gt;</t>
  </si>
  <si>
    <t>&lt;a href="http://hes.msrt.ir/GetFile.php?ClassName=Education&amp;amp;FileIndex=Educ_2134&amp;amp;URL=/T_Education/Educ_2134_0.pdf" title="دانلود فایل"&gt;دانلود فایل&lt;/a&gt;</t>
  </si>
  <si>
    <t>1397/03/28</t>
  </si>
  <si>
    <t>&lt;a href="http://hes.msrt.ir/GetFile.php?ClassName=Education&amp;amp;FileIndex=_1545037760&amp;amp;URL=/T_Education/_1545037760_1.pdf" title="دانلود فایل"&gt;دانلود فایل&lt;/a&gt;</t>
  </si>
  <si>
    <t>1394/07/12</t>
  </si>
  <si>
    <t>&lt;a href="http://hes.msrt.ir/GetFile.php?ClassName=Education&amp;amp;FileIndex=Educ_1395&amp;amp;URL=/T_Education/Educ_1395_0.pdf" title="دانلود فایل"&gt;دانلود فایل&lt;/a&gt;</t>
  </si>
  <si>
    <t>1399/04/08</t>
  </si>
  <si>
    <t>&lt;a href="http://hes.msrt.ir/GetFile.php?ClassName=Education&amp;amp;FileIndex=_1594192018&amp;amp;URL=/T_Education/_1594192018_1.pdf" title="دانلود فایل"&gt;دانلود فایل&lt;/a&gt;</t>
  </si>
  <si>
    <t>&lt;a href="http://hes.msrt.ir/GetFile.php?ClassName=Education&amp;amp;FileIndex=_1568198951&amp;amp;URL=/T_Education/_1568198951_1.pdf" title="دانلود فایل"&gt;دانلود فایل&lt;/a&gt;</t>
  </si>
  <si>
    <t>&lt;a href="http://hes.msrt.ir/GetFile.php?ClassName=Education&amp;amp;FileIndex=Educ_1008&amp;amp;URL=/T_Education/Educ_1008_0.pdf" title="دانلود فایل"&gt;دانلود فایل&lt;/a&gt;</t>
  </si>
  <si>
    <t>1396/01/29</t>
  </si>
  <si>
    <t>&lt;a href="http://hes.msrt.ir/GetFile.php?ClassName=Education&amp;amp;FileIndex=1499332324&amp;amp;URL=/T_Education/1499332324_0.pdf" title="دانلود فایل"&gt;دانلود فایل&lt;/a&gt;</t>
  </si>
  <si>
    <t>1381/12/29</t>
  </si>
  <si>
    <t>&lt;a href="http://hes.msrt.ir/GetFile.php?ClassName=Education&amp;amp;FileIndex=Educ_1094&amp;amp;URL=/T_Education/Educ_1094_0.pdf" title="دانلود فایل"&gt;دانلود فایل&lt;/a&gt;</t>
  </si>
  <si>
    <t>مهندسی پلیمر - نانو فناوری</t>
  </si>
  <si>
    <t>&lt;a href="http://hes.msrt.ir/GetFile.php?ClassName=Education&amp;amp;FileIndex=1465900652&amp;amp;URL=/T_Education/1465900652_0.pdf" title="دانلود فایل"&gt;دانلود فایل&lt;/a&gt;</t>
  </si>
  <si>
    <t>مهندسی پلیمر گرایش بیو پلیمر</t>
  </si>
  <si>
    <t>مهندسی پلیمر گرایش بیومواد</t>
  </si>
  <si>
    <t>&lt;a href="http://hes.msrt.ir/GetFile.php?ClassName=Education&amp;amp;FileIndex=1466241209&amp;amp;URL=/T_Education/1466241209_0.pdf" title="دانلود فایل"&gt;دانلود فایل&lt;/a&gt;</t>
  </si>
  <si>
    <t>مهندسی پلیمر گرایش رنگ</t>
  </si>
  <si>
    <t>مهندسی پلیمر گرایش طراحی مولکولی</t>
  </si>
  <si>
    <t>مهندسی پلیمر گرایش علوم پایه</t>
  </si>
  <si>
    <t>مهندسی پلیمر گرایش فرآورش</t>
  </si>
  <si>
    <t>&lt;a href="http://hes.msrt.ir/GetFile.php?ClassName=Education&amp;amp;FileIndex=1519201568&amp;amp;URL=/T_Education/1519201568_0.pdf" title="دانلود فایل"&gt;دانلود فایل&lt;/a&gt;</t>
  </si>
  <si>
    <t>مهندسی پلیمر گرایش لاستیک</t>
  </si>
  <si>
    <t>مهندسی پلیمر گرایش نانو فناوری</t>
  </si>
  <si>
    <t>مهندسی پلیمر گرایش پلیمریزاسیون</t>
  </si>
  <si>
    <t>مهندسی پلیمر گرایش پوششهای حفاظتی</t>
  </si>
  <si>
    <t>مهندسی پلیمر گرایش چاپ</t>
  </si>
  <si>
    <t>مهندسی پلیمر گرایش کامپوزیت</t>
  </si>
  <si>
    <t>مهندسی پلیمر-صنایع رنگ</t>
  </si>
  <si>
    <t>&lt;a href="http://hes.msrt.ir/GetFile.php?ClassName=Education&amp;amp;FileIndex=Educ_1095&amp;amp;URL=/T_Education/Educ_1095_0.pdf" title="دانلود فایل"&gt;دانلود فایل&lt;/a&gt;</t>
  </si>
  <si>
    <t>مهندسی پلیمر-مهندسی علوم و فناوری چاپ</t>
  </si>
  <si>
    <t>&lt;a href="http://hes.msrt.ir/GetFile.php?ClassName=Education&amp;amp;FileIndex=Educ_1096&amp;amp;URL=/T_Education/Educ_1096_0.pdf" title="دانلود فایل"&gt;دانلود فایل&lt;/a&gt;</t>
  </si>
  <si>
    <t>مهندسی ژئوتکنیک زیست محیطی</t>
  </si>
  <si>
    <t>&lt;a href="http://hes.msrt.ir/GetFile.php?ClassName=Education&amp;amp;FileIndex=_1593583210&amp;amp;URL=/T_Education/_1593583210_1.pdf" title="دانلود فایل"&gt;دانلود فایل&lt;/a&gt;</t>
  </si>
  <si>
    <t>&lt;a href="http://hes.msrt.ir/GetFile.php?ClassName=Education&amp;amp;FileIndex=1496804055&amp;amp;URL=/T_Education/1496804055_0.pdf" title="دانلود فایل"&gt;دانلود فایل&lt;/a&gt;</t>
  </si>
  <si>
    <t>1396/09/26</t>
  </si>
  <si>
    <t>&lt;a href="http://hes.msrt.ir/GetFile.php?ClassName=Education&amp;amp;FileIndex=_1569752509&amp;amp;URL=/T_Education/_1569752509_1.pdf" title="دانلود فایل"&gt;دانلود فایل&lt;/a&gt;</t>
  </si>
  <si>
    <t>1399/05/28</t>
  </si>
  <si>
    <t>&lt;a href="http://hes.msrt.ir/GetFile.php?ClassName=Education&amp;amp;FileIndex=_1603541906&amp;amp;URL=/T_Education/_1603541906_1.pdf" title="دانلود فایل"&gt;دانلود فایل&lt;/a&gt;</t>
  </si>
  <si>
    <t>&lt;a href="http://hes.msrt.ir/GetFile.php?ClassName=Education&amp;amp;FileIndex=1465276969&amp;amp;URL=/T_Education/1465276969_0.pdf" title="دانلود فایل"&gt;دانلود فایل&lt;/a&gt;</t>
  </si>
  <si>
    <t>1399/10/03</t>
  </si>
  <si>
    <t>&lt;a href="http://hes.msrt.ir/GetFile.php?ClassName=Education&amp;amp;FileIndex=_1613193766&amp;amp;URL=/T_Education/_1613193766_1.pdf" title="دانلود فایل"&gt;دانلود فایل&lt;/a&gt;</t>
  </si>
  <si>
    <t>&lt;a href="http://hes.msrt.ir/GetFile.php?ClassName=Education&amp;amp;FileIndex=1501481742&amp;amp;URL=/T_Education/1501481742_0.pdf" title="دانلود فایل"&gt;دانلود فایل&lt;/a&gt;</t>
  </si>
  <si>
    <t>مهندسی کامپیوتر  گرایش معماری سیستم های کامپیوتری</t>
  </si>
  <si>
    <t>&lt;a href="http://hes.msrt.ir/GetFile.php?ClassName=Education&amp;amp;FileIndex=Educ_1240&amp;amp;URL=/T_Education/Educ_1240_0.pdf" title="دانلود فایل"&gt;دانلود فایل&lt;/a&gt;</t>
  </si>
  <si>
    <t>مهندسی کامپیوتر  گرایش نرم افزار</t>
  </si>
  <si>
    <t>&lt;a href="http://hes.msrt.ir/GetFile.php?ClassName=Education&amp;amp;FileIndex=Educ_1241&amp;amp;URL=/T_Education/Educ_1241_0.pdf" title="دانلود فایل"&gt;دانلود فایل&lt;/a&gt;</t>
  </si>
  <si>
    <t>مهندسی کامپیوتر گرایش بازی های رایانه ای</t>
  </si>
  <si>
    <t>&lt;a href="http://hes.msrt.ir/GetFile.php?ClassName=Education&amp;amp;FileIndex=_1629781595&amp;amp;URL=/T_Education/_1629781595_1.pdf" title="دانلود فایل"&gt;دانلود فایل&lt;/a&gt;</t>
  </si>
  <si>
    <t>مهندسی کامپیوتر گرایش بیو انفورماتیک</t>
  </si>
  <si>
    <t>&lt;a href="http://hes.msrt.ir/GetFile.php?ClassName=Education&amp;amp;FileIndex=1516105884&amp;amp;URL=/T_Education/1516105884_0.pdf" title="دانلود فایل"&gt;دانلود فایل&lt;/a&gt;</t>
  </si>
  <si>
    <t>مهندسی کامپیوتر گرایش رایانش امن</t>
  </si>
  <si>
    <t>&lt;a href="http://hes.msrt.ir/GetFile.php?ClassName=Education&amp;amp;FileIndex=Educ_1242&amp;amp;URL=/T_Education/Educ_1242_0.pdf" title="دانلود فایل"&gt;دانلود فایل&lt;/a&gt;</t>
  </si>
  <si>
    <t>&lt;a href="http://hes.msrt.ir/GetFile.php?ClassName=Education&amp;amp;FileIndex=1466407727&amp;amp;URL=/T_Education/1466407727_0.pdf" title="دانلود فایل"&gt;دانلود فایل&lt;/a&gt;</t>
  </si>
  <si>
    <t>مهندسی کامپیوتر گرایش سخت افزار</t>
  </si>
  <si>
    <t>&lt;a href="http://hes.msrt.ir/GetFile.php?ClassName=Education&amp;amp;FileIndex=Educ_1302&amp;amp;URL=/T_Education/Educ_1302_0.pdf" title="دانلود فایل"&gt;دانلود فایل&lt;/a&gt;</t>
  </si>
  <si>
    <t>مهندسی کامپیوتر گرایش سیستم های نرم افزاری</t>
  </si>
  <si>
    <t>&lt;a href="http://hes.msrt.ir/GetFile.php?ClassName=Education&amp;amp;FileIndex=Educ_1020&amp;amp;URL=/T_Education/Educ_1020_0.pdf" title="دانلود فایل"&gt;دانلود فایل&lt;/a&gt;</t>
  </si>
  <si>
    <t>مهندسی کامپیوتر گرایش شبکه های کامپیوتری</t>
  </si>
  <si>
    <t>&lt;a href="http://hes.msrt.ir/GetFile.php?ClassName=Education&amp;amp;FileIndex=1466407653&amp;amp;URL=/T_Education/1466407653_0.pdf" title="دانلود فایل"&gt;دانلود فایل&lt;/a&gt;</t>
  </si>
  <si>
    <t>&lt;a href="http://hes.msrt.ir/GetFile.php?ClassName=Education&amp;amp;FileIndex=_1638777181&amp;amp;URL=/T_Education/_1638777181_1.pdf" title="دانلود فایل"&gt;دانلود فایل&lt;/a&gt;</t>
  </si>
  <si>
    <t>مهندسی کامپیوتر گرایش علوم داده</t>
  </si>
  <si>
    <t>&lt;a href="http://hes.msrt.ir/GetFile.php?ClassName=Education&amp;amp;FileIndex=_1598263730&amp;amp;URL=/T_Education/_1598263730_1.pdf" title="دانلود فایل"&gt;دانلود فایل&lt;/a&gt;</t>
  </si>
  <si>
    <t>مهندسی کامپیوتر گرایش فناوری اطلاعات</t>
  </si>
  <si>
    <t>&lt;a href="http://hes.msrt.ir/GetFile.php?ClassName=Education&amp;amp;FileIndex=Educ_1243&amp;amp;URL=/T_Education/Educ_1243_0.pdf" title="دانلود فایل"&gt;دانلود فایل&lt;/a&gt;</t>
  </si>
  <si>
    <t>مهندسی کامپیوتر گرایش معماری سیستم های کامپیوتری</t>
  </si>
  <si>
    <t>&lt;a href="http://hes.msrt.ir/GetFile.php?ClassName=Education&amp;amp;FileIndex=_1632558707&amp;amp;URL=/T_Education/_1632558707_1.pdf" title="دانلود فایل"&gt;دانلود فایل&lt;/a&gt;</t>
  </si>
  <si>
    <t>&lt;a href="http://hes.msrt.ir/GetFile.php?ClassName=Education&amp;amp;FileIndex=1466407424&amp;amp;URL=/T_Education/1466407424_0.pdf" title="دانلود فایل"&gt;دانلود فایل&lt;/a&gt;</t>
  </si>
  <si>
    <t>مهندسی کامپیوتر گرایش معماری کامپیوتر</t>
  </si>
  <si>
    <t>&lt;a href="http://hes.msrt.ir/GetFile.php?ClassName=Education&amp;amp;FileIndex=Educ_1022&amp;amp;URL=/T_Education/Educ_1022_0.pdf" title="دانلود فایل"&gt;دانلود فایل&lt;/a&gt;</t>
  </si>
  <si>
    <t>مهندسی کامپیوتر گرایش نرم افزار</t>
  </si>
  <si>
    <t>&lt;a href="http://hes.msrt.ir/GetFile.php?ClassName=Education&amp;amp;FileIndex=_1632557536&amp;amp;URL=/T_Education/_1632557536_1.pdf" title="دانلود فایل"&gt;دانلود فایل&lt;/a&gt;</t>
  </si>
  <si>
    <t>&lt;a href="http://hes.msrt.ir/GetFile.php?ClassName=Education&amp;amp;FileIndex=1466407552&amp;amp;URL=/T_Education/1466407552_0.pdf" title="دانلود فایل"&gt;دانلود فایل&lt;/a&gt;</t>
  </si>
  <si>
    <t>مهندسی کامپیوتر گرایش نظریه محاسبات و الگوریتم</t>
  </si>
  <si>
    <t>&lt;a href="http://hes.msrt.ir/GetFile.php?ClassName=Education&amp;amp;FileIndex=Educ_1023&amp;amp;URL=/T_Education/Educ_1023_0.pdf" title="دانلود فایل"&gt;دانلود فایل&lt;/a&gt;</t>
  </si>
  <si>
    <t>مهندسی کامپیوتر گرایش هوش مصنوعی</t>
  </si>
  <si>
    <t>&lt;a href="http://hes.msrt.ir/GetFile.php?ClassName=Education&amp;amp;FileIndex=Educ_1021&amp;amp;URL=/T_Education/Educ_1021_0.pdf" title="دانلود فایل"&gt;دانلود فایل&lt;/a&gt;</t>
  </si>
  <si>
    <t>مهندسی کامپیوتر گرایش هوش مصنوعی و رباتیکز</t>
  </si>
  <si>
    <t>&lt;a href="http://hes.msrt.ir/GetFile.php?ClassName=Education&amp;amp;FileIndex=1466407808&amp;amp;URL=/T_Education/1466407808_0.pdf" title="دانلود فایل"&gt;دانلود فایل&lt;/a&gt;</t>
  </si>
  <si>
    <t>مهندسی کشاورزی - آب</t>
  </si>
  <si>
    <t>&lt;a href="http://hes.msrt.ir/GetFile.php?ClassName=Education&amp;amp;FileIndex=Educ_3218&amp;amp;URL=/T_Education/Educ_3218_0.pdf" title="دانلود فایل"&gt;دانلود فایل&lt;/a&gt;</t>
  </si>
  <si>
    <t>مهندسی کشاورزی - آب گرایش آبیاری زهکشی</t>
  </si>
  <si>
    <t>&lt;a href="http://hes.msrt.ir/GetFile.php?ClassName=Education&amp;amp;FileIndex=_1544439205&amp;amp;URL=/T_Education/_1544439205_1.pdf" title="دانلود فایل"&gt;دانلود فایل&lt;/a&gt;</t>
  </si>
  <si>
    <t>مهندسی کشاورزی - آب گرایش سازه های آبی</t>
  </si>
  <si>
    <t>&lt;a href="http://hes.msrt.ir/GetFile.php?ClassName=Education&amp;amp;FileIndex=_1544439518&amp;amp;URL=/T_Education/_1544439518_1.pdf" title="دانلود فایل"&gt;دانلود فایل&lt;/a&gt;</t>
  </si>
  <si>
    <t>مهندسی کشاورزی - آب گرایش منابع آب</t>
  </si>
  <si>
    <t>&lt;a href="http://hes.msrt.ir/GetFile.php?ClassName=Education&amp;amp;FileIndex=_1544439901&amp;amp;URL=/T_Education/_1544439901_1.pdf" title="دانلود فایل"&gt;دانلود فایل&lt;/a&gt;</t>
  </si>
  <si>
    <t>مهندسی کشاورزی - آبیاری و زهکشی</t>
  </si>
  <si>
    <t>&lt;a href="http://hes.msrt.ir/GetFile.php?ClassName=Education&amp;amp;FileIndex=Educ_3124&amp;amp;URL=/T_Education/Educ_3124_0.pdf" title="دانلود فایل"&gt;دانلود فایل&lt;/a&gt;</t>
  </si>
  <si>
    <t>مهندسی کشاورزی - آموزش کشاورزی</t>
  </si>
  <si>
    <t>1383/10/29</t>
  </si>
  <si>
    <t>&lt;a href="http://hes.msrt.ir/GetFile.php?ClassName=Education&amp;amp;FileIndex=Educ_3125&amp;amp;URL=/T_Education/Educ_3125_0.pdf" title="دانلود فایل"&gt;دانلود فایل&lt;/a&gt;</t>
  </si>
  <si>
    <t>مهندسی کشاورزی - اصلاح نباتات</t>
  </si>
  <si>
    <t>&lt;a href="http://hes.msrt.ir/GetFile.php?ClassName=Education&amp;amp;FileIndex=Educ_3118&amp;amp;URL=/T_Education/Educ_3118_0.pdf" title="دانلود فایل"&gt;دانلود فایل&lt;/a&gt;</t>
  </si>
  <si>
    <t>مهندسی کشاورزی - اقتصاد کشاورزی</t>
  </si>
  <si>
    <t>&lt;a href="http://hes.msrt.ir/GetFile.php?ClassName=Education&amp;amp;FileIndex=Educ_3217&amp;amp;URL=/T_Education/Educ_3217_0.pdf" title="دانلود فایل"&gt;دانلود فایل&lt;/a&gt;</t>
  </si>
  <si>
    <t>&lt;a href="http://hes.msrt.ir/GetFile.php?ClassName=Education&amp;amp;FileIndex=Educ_3120&amp;amp;URL=/T_Education/Educ_3120_0.pdf" title="دانلود فایل"&gt;دانلود فایل&lt;/a&gt;</t>
  </si>
  <si>
    <t>مهندسی کشاورزی - اقتصاد کشاورزی گرایش تولید و بازار یابی</t>
  </si>
  <si>
    <t>&lt;a href="http://hes.msrt.ir/GetFile.php?ClassName=Education&amp;amp;FileIndex=Educ_3122&amp;amp;URL=/T_Education/Educ_3122_0.pdf" title="دانلود فایل"&gt;دانلود فایل&lt;/a&gt;</t>
  </si>
  <si>
    <t>مهندسی کشاورزی - اقتصاد کشاورزی گرایش سیاست و توسعه کشاورزی</t>
  </si>
  <si>
    <t>&lt;a href="http://hes.msrt.ir/GetFile.php?ClassName=Education&amp;amp;FileIndex=Educ_3123&amp;amp;URL=/T_Education/Educ_3123_0.pdf" title="دانلود فایل"&gt;دانلود فایل&lt;/a&gt;</t>
  </si>
  <si>
    <t>مهندسی کشاورزی - بیماری شناسی گیاهی</t>
  </si>
  <si>
    <t>&lt;a href="http://hes.msrt.ir/GetFile.php?ClassName=Education&amp;amp;FileIndex=Educ_3126&amp;amp;URL=/T_Education/Educ_3126_0.pdf" title="دانلود فایل"&gt;دانلود فایل&lt;/a&gt;</t>
  </si>
  <si>
    <t>مهندسی کشاورزی - بیوتکنولوژی کشاورزی</t>
  </si>
  <si>
    <t>&lt;a href="http://hes.msrt.ir/GetFile.php?ClassName=Education&amp;amp;FileIndex=Educ_3127&amp;amp;URL=/T_Education/Educ_3127_0.pdf" title="دانلود فایل"&gt;دانلود فایل&lt;/a&gt;</t>
  </si>
  <si>
    <t>مهندسی کشاورزی - ترویج و آموزش کشاورزی</t>
  </si>
  <si>
    <t>&lt;a href="http://hes.msrt.ir/GetFile.php?ClassName=Education&amp;amp;FileIndex=Educ_3223&amp;amp;URL=/T_Education/Educ_3223_0.pdf" title="دانلود فایل"&gt;دانلود فایل&lt;/a&gt;</t>
  </si>
  <si>
    <t>&lt;a href="http://hes.msrt.ir/GetFile.php?ClassName=Education&amp;amp;FileIndex=Educ_3130&amp;amp;URL=/T_Education/Educ_3130_0.pdf" title="دانلود فایل"&gt;دانلود فایل&lt;/a&gt;</t>
  </si>
  <si>
    <t>مهندسی کشاورزی - ترویج و آموزش کشاورزی گرایش باغبانی</t>
  </si>
  <si>
    <t>&lt;a href="http://hes.msrt.ir/GetFile.php?ClassName=Education&amp;amp;FileIndex=Educ_3241&amp;amp;URL=/T_Education/Educ_3241_0.pdf" title="دانلود فایل"&gt;دانلود فایل&lt;/a&gt;</t>
  </si>
  <si>
    <t>مهندسی کشاورزی - ترویج و آموزش کشاورزی گرایش خاکشناسی</t>
  </si>
  <si>
    <t>&lt;a href="http://hes.msrt.ir/GetFile.php?ClassName=Education&amp;amp;FileIndex=Educ_3243&amp;amp;URL=/T_Education/Educ_3243_0.pdf" title="دانلود فایل"&gt;دانلود فایل&lt;/a&gt;</t>
  </si>
  <si>
    <t>مهندسی کشاورزی - ترویج و آموزش کشاورزی گرایش زراعت و اصلاح نباتات</t>
  </si>
  <si>
    <t>&lt;a href="http://hes.msrt.ir/GetFile.php?ClassName=Education&amp;amp;FileIndex=Educ_3245&amp;amp;URL=/T_Education/Educ_3245_0.pdf" title="دانلود فایل"&gt;دانلود فایل&lt;/a&gt;</t>
  </si>
  <si>
    <t>مهندسی کشاورزی - ترویج و آموزش کشاورزی گرایش علوم دامی</t>
  </si>
  <si>
    <t>&lt;a href="http://hes.msrt.ir/GetFile.php?ClassName=Education&amp;amp;FileIndex=Educ_3244&amp;amp;URL=/T_Education/Educ_3244_0.pdf" title="دانلود فایل"&gt;دانلود فایل&lt;/a&gt;</t>
  </si>
  <si>
    <t>مهندسی کشاورزی - ترویج و آموزش کشاورزی گرایش ماشینهای کشاورزی</t>
  </si>
  <si>
    <t>&lt;a href="http://hes.msrt.ir/GetFile.php?ClassName=Education&amp;amp;FileIndex=Educ_3242&amp;amp;URL=/T_Education/Educ_3242_0.pdf" title="دانلود فایل"&gt;دانلود فایل&lt;/a&gt;</t>
  </si>
  <si>
    <t>مهندسی کشاورزی - ترویج و آموزش کشاورزی گرایش گیاهپزشکی</t>
  </si>
  <si>
    <t>&lt;a href="http://hes.msrt.ir/GetFile.php?ClassName=Education&amp;amp;FileIndex=Educ_3240&amp;amp;URL=/T_Education/Educ_3240_0.pdf" title="دانلود فایل"&gt;دانلود فایل&lt;/a&gt;</t>
  </si>
  <si>
    <t>مهندسی کشاورزی - ترویج کشاورزی</t>
  </si>
  <si>
    <t>&lt;a href="http://hes.msrt.ir/GetFile.php?ClassName=Education&amp;amp;FileIndex=Educ_3129&amp;amp;URL=/T_Education/Educ_3129_0.pdf" title="دانلود فایل"&gt;دانلود فایل&lt;/a&gt;</t>
  </si>
  <si>
    <t>مهندسی کشاورزی - توسعه روستایی</t>
  </si>
  <si>
    <t>&lt;a href="http://hes.msrt.ir/GetFile.php?ClassName=Education&amp;amp;FileIndex=Educ_3131&amp;amp;URL=/T_Education/Educ_3131_0.pdf" title="دانلود فایل"&gt;دانلود فایل&lt;/a&gt;</t>
  </si>
  <si>
    <t>مهندسی کشاورزی - توسعه روستایی گرایش توسعه کشاورزی</t>
  </si>
  <si>
    <t>&lt;a href="http://hes.msrt.ir/GetFile.php?ClassName=Education&amp;amp;FileIndex=Educ_3166&amp;amp;URL=/T_Education/Educ_3166_0.pdf" title="دانلود فایل"&gt;دانلود فایل&lt;/a&gt;</t>
  </si>
  <si>
    <t>مهندسی کشاورزی - حشره شناسی کشاورزی</t>
  </si>
  <si>
    <t>&lt;a href="http://hes.msrt.ir/GetFile.php?ClassName=Education&amp;amp;FileIndex=Educ_3115&amp;amp;URL=/T_Education/Educ_3115_0.pdf" title="دانلود فایل"&gt;دانلود فایل&lt;/a&gt;</t>
  </si>
  <si>
    <t>مهندسی کشاورزی - خاکشناسی</t>
  </si>
  <si>
    <t>&lt;a href="http://hes.msrt.ir/GetFile.php?ClassName=Education&amp;amp;FileIndex=Educ_3227&amp;amp;URL=/T_Education/Educ_3227_0.pdf" title="دانلود فایل"&gt;دانلود فایل&lt;/a&gt;</t>
  </si>
  <si>
    <t>مهندسی کشاورزی - زراعت</t>
  </si>
  <si>
    <t>&lt;a href="http://hes.msrt.ir/GetFile.php?ClassName=Education&amp;amp;FileIndex=Educ_3132&amp;amp;URL=/T_Education/Educ_3132_0.pdf" title="دانلود فایل"&gt;دانلود فایل&lt;/a&gt;</t>
  </si>
  <si>
    <t>مهندسی کشاورزی - زراعت و اصلاح نباتات گرایش اصلاح نباتات</t>
  </si>
  <si>
    <t>&lt;a href="http://hes.msrt.ir/GetFile.php?ClassName=Education&amp;amp;FileIndex=Educ_3226&amp;amp;URL=/T_Education/Educ_3226_0.pdf" title="دانلود فایل"&gt;دانلود فایل&lt;/a&gt;</t>
  </si>
  <si>
    <t>مهندسی کشاورزی - زراعت و اصلاح نباتات گرایش زراعت</t>
  </si>
  <si>
    <t>&lt;a href="http://hes.msrt.ir/GetFile.php?ClassName=Education&amp;amp;FileIndex=Educ_3225&amp;amp;URL=/T_Education/Educ_3225_0.pdf" title="دانلود فایل"&gt;دانلود فایل&lt;/a&gt;</t>
  </si>
  <si>
    <t>مهندسی کشاورزی - سازه های آبی</t>
  </si>
  <si>
    <t>&lt;a href="http://hes.msrt.ir/GetFile.php?ClassName=Education&amp;amp;FileIndex=Educ_3133&amp;amp;URL=/T_Education/Educ_3133_0.pdf" title="دانلود فایل"&gt;دانلود فایل&lt;/a&gt;</t>
  </si>
  <si>
    <t>مهندسی کشاورزی - علوم باغبانی</t>
  </si>
  <si>
    <t>&lt;a href="http://hes.msrt.ir/GetFile.php?ClassName=Education&amp;amp;FileIndex=Educ_3237&amp;amp;URL=/T_Education/Educ_3237_0.pdf" title="دانلود فایل"&gt;دانلود فایل&lt;/a&gt;</t>
  </si>
  <si>
    <t>مهندسی کشاورزی - علوم باغبانی گرایش بیوتکنولوژی و ژنتیک ملکولی محصولات باغبانی</t>
  </si>
  <si>
    <t>&lt;a href="http://hes.msrt.ir/GetFile.php?ClassName=Education&amp;amp;FileIndex=Educ_3142&amp;amp;URL=/T_Education/Educ_3142_0.pdf" title="دانلود فایل"&gt;دانلود فایل&lt;/a&gt;</t>
  </si>
  <si>
    <t>مهندسی کشاورزی - علوم باغبانی گرایش فیزیولوژی و اصلاح درختان میوه</t>
  </si>
  <si>
    <t>&lt;a href="http://hes.msrt.ir/GetFile.php?ClassName=Education&amp;amp;FileIndex=Educ_3137&amp;amp;URL=/T_Education/Educ_3137_0.pdf" title="دانلود فایل"&gt;دانلود فایل&lt;/a&gt;</t>
  </si>
  <si>
    <t>مهندسی کشاورزی - علوم باغبانی گرایش فیزیولوژی و اصلاح سبزیها</t>
  </si>
  <si>
    <t>&lt;a href="http://hes.msrt.ir/GetFile.php?ClassName=Education&amp;amp;FileIndex=Educ_3138&amp;amp;URL=/T_Education/Educ_3138_0.pdf" title="دانلود فایل"&gt;دانلود فایل&lt;/a&gt;</t>
  </si>
  <si>
    <t>مهندسی کشاورزی - علوم باغبانی گرایش فیزیولوژی و اصلاح گل وگیاه زینتی</t>
  </si>
  <si>
    <t>&lt;a href="http://hes.msrt.ir/GetFile.php?ClassName=Education&amp;amp;FileIndex=Educ_3139&amp;amp;URL=/T_Education/Educ_3139_0.pdf" title="دانلود فایل"&gt;دانلود فایل&lt;/a&gt;</t>
  </si>
  <si>
    <t>مهندسی کشاورزی - علوم باغبانی گرایش فیزیولوژی و اصلاح گیاهان دارویی، ادویه ای و عطری</t>
  </si>
  <si>
    <t>&lt;a href="http://hes.msrt.ir/GetFile.php?ClassName=Education&amp;amp;FileIndex=Educ_3140&amp;amp;URL=/T_Education/Educ_3140_0.pdf" title="دانلود فایل"&gt;دانلود فایل&lt;/a&gt;</t>
  </si>
  <si>
    <t>مهندسی کشاورزی - علوم باغبانی گرایش فیزیولوژی و فناوری پس از برداشت محصولات باغبانی</t>
  </si>
  <si>
    <t>&lt;a href="http://hes.msrt.ir/GetFile.php?ClassName=Education&amp;amp;FileIndex=Educ_3141&amp;amp;URL=/T_Education/Educ_3141_0.pdf" title="دانلود فایل"&gt;دانلود فایل&lt;/a&gt;</t>
  </si>
  <si>
    <t>مهندسی کشاورزی - علوم خاک (خاکشناسی) گرایش بیولوژی و بیو تکنولوژی خاک</t>
  </si>
  <si>
    <t>&lt;a href="http://hes.msrt.ir/GetFile.php?ClassName=Education&amp;amp;FileIndex=Educ_3146&amp;amp;URL=/T_Education/Educ_3146_0.pdf" title="دانلود فایل"&gt;دانلود فایل&lt;/a&gt;</t>
  </si>
  <si>
    <t>مهندسی کشاورزی - علوم خاک (خاکشناسی) گرایش شیمی و حاصلخیزی خاک</t>
  </si>
  <si>
    <t>&lt;a href="http://hes.msrt.ir/GetFile.php?ClassName=Education&amp;amp;FileIndex=Educ_3144&amp;amp;URL=/T_Education/Educ_3144_0.pdf" title="دانلود فایل"&gt;دانلود فایل&lt;/a&gt;</t>
  </si>
  <si>
    <t>مهندسی کشاورزی - علوم خاک (خاکشناسی) گرایش فیزیک و حفاظت خاک</t>
  </si>
  <si>
    <t>&lt;a href="http://hes.msrt.ir/GetFile.php?ClassName=Education&amp;amp;FileIndex=Educ_3145&amp;amp;URL=/T_Education/Educ_3145_0.pdf" title="دانلود فایل"&gt;دانلود فایل&lt;/a&gt;</t>
  </si>
  <si>
    <t>مهندسی کشاورزی - علوم خاک (خاکشناسی) گرایش پیدایش ، رده بندی و ارزیابی خاک</t>
  </si>
  <si>
    <t>&lt;a href="http://hes.msrt.ir/GetFile.php?ClassName=Education&amp;amp;FileIndex=Educ_3147&amp;amp;URL=/T_Education/Educ_3147_0.pdf" title="دانلود فایل"&gt;دانلود فایل&lt;/a&gt;</t>
  </si>
  <si>
    <t>مهندسی کشاورزی - علوم دامی گرایش دام</t>
  </si>
  <si>
    <t>&lt;a href="http://hes.msrt.ir/GetFile.php?ClassName=Education&amp;amp;FileIndex=Educ_3228&amp;amp;URL=/T_Education/Educ_3228_0.pdf" title="دانلود فایل"&gt;دانلود فایل&lt;/a&gt;</t>
  </si>
  <si>
    <t>مهندسی کشاورزی - علوم دامی گرایش طیور</t>
  </si>
  <si>
    <t>&lt;a href="http://hes.msrt.ir/GetFile.php?ClassName=Education&amp;amp;FileIndex=Educ_3229&amp;amp;URL=/T_Education/Educ_3229_0.pdf" title="دانلود فایل"&gt;دانلود فایل&lt;/a&gt;</t>
  </si>
  <si>
    <t>مهندسی کشاورزی - علوم و صنایع غذایی</t>
  </si>
  <si>
    <t>&lt;a href="http://hes.msrt.ir/GetFile.php?ClassName=Education&amp;amp;FileIndex=Educ_3231&amp;amp;URL=/T_Education/Educ_3231_0.pdf" title="دانلود فایل"&gt;دانلود فایل&lt;/a&gt;</t>
  </si>
  <si>
    <t>مهندسی کشاورزی - مهندسی فضای سبز</t>
  </si>
  <si>
    <t>&lt;a href="http://hes.msrt.ir/GetFile.php?ClassName=Education&amp;amp;FileIndex=Educ_3234&amp;amp;URL=/T_Education/Educ_3234_0.pdf" title="دانلود فایل"&gt;دانلود فایل&lt;/a&gt;</t>
  </si>
  <si>
    <t>مهندسی کشاورزی - مهندسی فضای سبز گرایش گیاهان زینتی در منظر</t>
  </si>
  <si>
    <t>&lt;a href="http://hes.msrt.ir/GetFile.php?ClassName=Education&amp;amp;FileIndex=Educ_3149&amp;amp;URL=/T_Education/Educ_3149_0.pdf" title="دانلود فایل"&gt;دانلود فایل&lt;/a&gt;</t>
  </si>
  <si>
    <t>مهندسی کشاورزی - مهندسی منابع آب</t>
  </si>
  <si>
    <t>&lt;a href="http://hes.msrt.ir/GetFile.php?ClassName=Education&amp;amp;FileIndex=Educ_3151&amp;amp;URL=/T_Education/Educ_3151_0.pdf" title="دانلود فایل"&gt;دانلود فایل&lt;/a&gt;</t>
  </si>
  <si>
    <t>مهندسی کشاورزی - مکانیزاسیون کشاورزی</t>
  </si>
  <si>
    <t>&lt;a href="http://hes.msrt.ir/GetFile.php?ClassName=Education&amp;amp;FileIndex=Educ_3232&amp;amp;URL=/T_Education/Educ_3232_0.pdf" title="دانلود فایل"&gt;دانلود فایل&lt;/a&gt;</t>
  </si>
  <si>
    <t>&lt;a href="http://hes.msrt.ir/GetFile.php?ClassName=Education&amp;amp;FileIndex=Educ_3114&amp;amp;URL=/T_Education/Educ_3114_0.pdf" title="دانلود فایل"&gt;دانلود فایل&lt;/a&gt;</t>
  </si>
  <si>
    <t>مهندسی کشاورزی - مکانیک ماشین های کشاورزی</t>
  </si>
  <si>
    <t>&lt;a href="http://hes.msrt.ir/GetFile.php?ClassName=Education&amp;amp;FileIndex=Educ_3233&amp;amp;URL=/T_Education/Educ_3233_0.pdf" title="دانلود فایل"&gt;دانلود فایل&lt;/a&gt;</t>
  </si>
  <si>
    <t>&lt;a href="http://hes.msrt.ir/GetFile.php?ClassName=Education&amp;amp;FileIndex=Educ_3148&amp;amp;URL=/T_Education/Educ_3148_0.pdf" title="دانلود فایل"&gt;دانلود فایل&lt;/a&gt;</t>
  </si>
  <si>
    <t>مهندسی کشاورزی - هواشناسی کشاورزی</t>
  </si>
  <si>
    <t>&lt;a href="http://hes.msrt.ir/GetFile.php?ClassName=Education&amp;amp;FileIndex=Educ_3152&amp;amp;URL=/T_Education/Educ_3152_0.pdf" title="دانلود فایل"&gt;دانلود فایل&lt;/a&gt;</t>
  </si>
  <si>
    <t>مهندسی کشاورزی - پرورش و مدیریت تولید طیور</t>
  </si>
  <si>
    <t>1379/10/26</t>
  </si>
  <si>
    <t>&lt;a href="http://hes.msrt.ir/GetFile.php?ClassName=Education&amp;amp;FileIndex=Educ_3128&amp;amp;URL=/T_Education/Educ_3128_0.pdf" title="دانلود فایل"&gt;دانلود فایل&lt;/a&gt;</t>
  </si>
  <si>
    <t>مهندسی کشاورزی -اقتصاد کشاورزی</t>
  </si>
  <si>
    <t>&lt;a href="http://hes.msrt.ir/GetFile.php?ClassName=Education&amp;amp;FileIndex=1493019652&amp;amp;URL=/T_Education/1493019652_0.pdf" title="دانلود فایل"&gt;دانلود فایل&lt;/a&gt;</t>
  </si>
  <si>
    <t>مهندسی کشاورزی -زیست فناوری کشاورزی(بیوتکنولوژی کشاورزی)</t>
  </si>
  <si>
    <t>&lt;a href="http://hes.msrt.ir/GetFile.php?ClassName=Education&amp;amp;FileIndex=Educ_3236&amp;amp;URL=/T_Education/Educ_3236_0.pdf" title="دانلود فایل"&gt;دانلود فایل&lt;/a&gt;</t>
  </si>
  <si>
    <t>مهندسی کشاورزی -علوم دامی گرایش اصلاح نژاد دام</t>
  </si>
  <si>
    <t>&lt;a href="http://hes.msrt.ir/GetFile.php?ClassName=Education&amp;amp;FileIndex=Educ_3154&amp;amp;URL=/T_Education/Educ_3154_0.pdf" title="دانلود فایل"&gt;دانلود فایل&lt;/a&gt;</t>
  </si>
  <si>
    <t>&lt;a href="http://hes.msrt.ir/GetFile.php?ClassName=Education&amp;amp;FileIndex=Educ_3162&amp;amp;URL=/T_Education/Educ_3162_0.pdf" title="دانلود فایل"&gt;دانلود فایل&lt;/a&gt;</t>
  </si>
  <si>
    <t>مهندسی کشاورزی -علوم دامی گرایش تغذیه دام</t>
  </si>
  <si>
    <t>&lt;a href="http://hes.msrt.ir/GetFile.php?ClassName=Education&amp;amp;FileIndex=Educ_3155&amp;amp;URL=/T_Education/Educ_3155_0.pdf" title="دانلود فایل"&gt;دانلود فایل&lt;/a&gt;</t>
  </si>
  <si>
    <t>مهندسی کشاورزی -علوم دامی گرایش تغذیه طیور</t>
  </si>
  <si>
    <t>&lt;a href="http://hes.msrt.ir/GetFile.php?ClassName=Education&amp;amp;FileIndex=Educ_3161&amp;amp;URL=/T_Education/Educ_3161_0.pdf" title="دانلود فایل"&gt;دانلود فایل&lt;/a&gt;</t>
  </si>
  <si>
    <t>مهندسی کشاورزی -علوم دامی گرایش تغذیه نشخوار کنندگان</t>
  </si>
  <si>
    <t>&lt;a href="http://hes.msrt.ir/GetFile.php?ClassName=Education&amp;amp;FileIndex=Educ_3160&amp;amp;URL=/T_Education/Educ_3160_0.pdf" title="دانلود فایل"&gt;دانلود فایل&lt;/a&gt;</t>
  </si>
  <si>
    <t>مهندسی کشاورزی -علوم دامی گرایش فیزیولوژی</t>
  </si>
  <si>
    <t>&lt;a href="http://hes.msrt.ir/GetFile.php?ClassName=Education&amp;amp;FileIndex=Educ_3156&amp;amp;URL=/T_Education/Educ_3156_0.pdf" title="دانلود فایل"&gt;دانلود فایل&lt;/a&gt;</t>
  </si>
  <si>
    <t>مهندسی کشاورزی -علوم دامی گرایش فیزیولوژی دام</t>
  </si>
  <si>
    <t>&lt;a href="http://hes.msrt.ir/GetFile.php?ClassName=Education&amp;amp;FileIndex=Educ_3159&amp;amp;URL=/T_Education/Educ_3159_0.pdf" title="دانلود فایل"&gt;دانلود فایل&lt;/a&gt;</t>
  </si>
  <si>
    <t>مهندسی کشاورزی -علوم دامی گرایش مدیریت دامپروری</t>
  </si>
  <si>
    <t>&lt;a href="http://hes.msrt.ir/GetFile.php?ClassName=Education&amp;amp;FileIndex=Educ_3157&amp;amp;URL=/T_Education/Educ_3157_0.pdf" title="دانلود فایل"&gt;دانلود فایل&lt;/a&gt;</t>
  </si>
  <si>
    <t>مهندسی کشاورزی -علوم دامی گرایش پرورش زنبور عسل</t>
  </si>
  <si>
    <t>&lt;a href="http://hes.msrt.ir/GetFile.php?ClassName=Education&amp;amp;FileIndex=Educ_3163&amp;amp;URL=/T_Education/Educ_3163_0.pdf" title="دانلود فایل"&gt;دانلود فایل&lt;/a&gt;</t>
  </si>
  <si>
    <t>مهندسی کشاورزی -علوم و صنایع غذایی</t>
  </si>
  <si>
    <t>&lt;a href="http://hes.msrt.ir/GetFile.php?ClassName=Education&amp;amp;FileIndex=1465719252&amp;amp;URL=/T_Education/1465719252_0.pdf" title="دانلود فایل"&gt;دانلود فایل&lt;/a&gt;</t>
  </si>
  <si>
    <t>مهندسی کشاورزی -مدیریت کشاورزی</t>
  </si>
  <si>
    <t>&lt;a href="http://hes.msrt.ir/GetFile.php?ClassName=Education&amp;amp;FileIndex=Educ_3165&amp;amp;URL=/T_Education/Educ_3165_0.pdf" title="دانلود فایل"&gt;دانلود فایل&lt;/a&gt;</t>
  </si>
  <si>
    <t>مهندسی کشاورزی -کشاورزی اکولوژیک</t>
  </si>
  <si>
    <t>&lt;a href="http://hes.msrt.ir/GetFile.php?ClassName=Education&amp;amp;FileIndex=Educ_3164&amp;amp;URL=/T_Education/Educ_3164_0.pdf" title="دانلود فایل"&gt;دانلود فایل&lt;/a&gt;</t>
  </si>
  <si>
    <t>مهندسی کشاورزی -گیاهپزشکی</t>
  </si>
  <si>
    <t>&lt;a href="http://hes.msrt.ir/GetFile.php?ClassName=Education&amp;amp;FileIndex=Educ_3238&amp;amp;URL=/T_Education/Educ_3238_0.pdf" title="دانلود فایل"&gt;دانلود فایل&lt;/a&gt;</t>
  </si>
  <si>
    <t>مهندسی کشاورزی ریز کرم شناسی (نماتدشناسی)</t>
  </si>
  <si>
    <t>&lt;a href="http://hes.msrt.ir/GetFile.php?ClassName=Education&amp;amp;FileIndex=Educ_3167&amp;amp;URL=/T_Education/Educ_3167_0.pdf" title="دانلود فایل"&gt;دانلود فایل&lt;/a&gt;</t>
  </si>
  <si>
    <t>مهندسی کشاورزی گرایش گیاه پزشکی</t>
  </si>
  <si>
    <t>&lt;a href="http://hes.msrt.ir/GetFile.php?ClassName=Education&amp;amp;FileIndex=Educ_3286&amp;amp;URL=/T_Education/Educ_3286_0.pdf" title="دانلود فایل"&gt;دانلود فایل&lt;/a&gt;</t>
  </si>
  <si>
    <t>مهندسی کشاورزی- اقتصاد کشاورزی</t>
  </si>
  <si>
    <t>&lt;a href="http://hes.msrt.ir/GetFile.php?ClassName=Education&amp;amp;FileIndex=1477822936&amp;amp;URL=/T_Education/1477822936_0.pdf" title="دانلود فایل"&gt;دانلود فایل&lt;/a&gt;</t>
  </si>
  <si>
    <t>مهندسی کشاورزی- علوم باغبانی -تولیدات گلخانه ای</t>
  </si>
  <si>
    <t>&lt;a href="http://hes.msrt.ir/GetFile.php?ClassName=Education&amp;amp;FileIndex=Educ_3247&amp;amp;URL=/T_Education/Educ_3247_0.pdf" title="دانلود فایل"&gt;دانلود فایل&lt;/a&gt;</t>
  </si>
  <si>
    <t>مهندسی کشاورزی-علوم باغبانی گرایش سبزی کاری</t>
  </si>
  <si>
    <t>&lt;a href="http://hes.msrt.ir/GetFile.php?ClassName=Education&amp;amp;FileIndex=1465723684&amp;amp;URL=/T_Education/1465723684_0.pdf" title="دانلود فایل"&gt;دانلود فایل&lt;/a&gt;</t>
  </si>
  <si>
    <t>مهندسی کشاورزی-علوم باغبانی گرایش میوه کاری</t>
  </si>
  <si>
    <t>&lt;a href="http://hes.msrt.ir/GetFile.php?ClassName=Education&amp;amp;FileIndex=1465723494&amp;amp;URL=/T_Education/1465723494_0.pdf" title="دانلود فایل"&gt;دانلود فایل&lt;/a&gt;</t>
  </si>
  <si>
    <t>مهندسی کشاورزی-علوم باغبانی گرایش گیاهان دارویی و ادویه ای و نوشابه ای</t>
  </si>
  <si>
    <t>&lt;a href="http://hes.msrt.ir/GetFile.php?ClassName=Education&amp;amp;FileIndex=1465723884&amp;amp;URL=/T_Education/1465723884_0.pdf" title="دانلود فایل"&gt;دانلود فایل&lt;/a&gt;</t>
  </si>
  <si>
    <t>مهندسی کشاورزی-علوم باغبانی گرایش گیاهان زینتی</t>
  </si>
  <si>
    <t>&lt;a href="http://hes.msrt.ir/GetFile.php?ClassName=Education&amp;amp;FileIndex=1465723775&amp;amp;URL=/T_Education/1465723775_0.pdf" title="دانلود فایل"&gt;دانلود فایل&lt;/a&gt;</t>
  </si>
  <si>
    <t>مهندسی کشاورزی-علوم و صنایع غذایی گرایش تکنولوژی مواد غذایی</t>
  </si>
  <si>
    <t>&lt;a href="http://hes.msrt.ir/GetFile.php?ClassName=Education&amp;amp;FileIndex=Educ_3117&amp;amp;URL=/T_Education/Educ_3117_0.pdf" title="دانلود فایل"&gt;دانلود فایل&lt;/a&gt;</t>
  </si>
  <si>
    <t>مهندسی کشاورزی-علوم و صنایع غذایی گرایش شیمی مواد غذایی</t>
  </si>
  <si>
    <t>مهندسی کشاورزی-علوم و صنایع غذایی گرایش میکروبیولوژی مواد غذایی</t>
  </si>
  <si>
    <t>مهندسی کشتی</t>
  </si>
  <si>
    <t>&lt;a href="http://hes.msrt.ir/GetFile.php?ClassName=Education&amp;amp;FileIndex=Educ_1462&amp;amp;URL=/T_Education/Educ_1462_0.pdf" title="دانلود فایل"&gt;دانلود فایل&lt;/a&gt;</t>
  </si>
  <si>
    <t>&lt;a href="http://hes.msrt.ir/GetFile.php?ClassName=Education&amp;amp;FileIndex=1493277930&amp;amp;URL=/T_Education/1493277930_0.pdf" title="دانلود فایل"&gt;دانلود فایل&lt;/a&gt;</t>
  </si>
  <si>
    <t>&lt;a href="http://hes.msrt.ir/GetFile.php?ClassName=Education&amp;amp;FileIndex=_1615296453&amp;amp;URL=/T_Education/_1615296453_1.pdf" title="دانلود فایل"&gt;دانلود فایل&lt;/a&gt;</t>
  </si>
  <si>
    <t>مهندسی کشتی (موتور)</t>
  </si>
  <si>
    <t>1394/11/30</t>
  </si>
  <si>
    <t>&lt;a href="http://hes.msrt.ir/GetFile.php?ClassName=Education&amp;amp;FileIndex=1527046351&amp;amp;URL=/T_Education/1527046351_1.pdf" title="دانلود فایل"&gt;دانلود فایل&lt;/a&gt;</t>
  </si>
  <si>
    <t>&lt;a href="http://hes.msrt.ir/GetFile.php?ClassName=Education&amp;amp;FileIndex=1494228204&amp;amp;URL=/T_Education/1494228204_0.pdf" title="دانلود فایل"&gt;دانلود فایل&lt;/a&gt;</t>
  </si>
  <si>
    <t>مهندسی کشتی سازی</t>
  </si>
  <si>
    <t>&lt;a href="http://hes.msrt.ir/GetFile.php?ClassName=Education&amp;amp;FileIndex=Educ_8095&amp;amp;URL=/T_Education/Educ_8095_0.pdf" title="دانلود فایل"&gt;دانلود فایل&lt;/a&gt;</t>
  </si>
  <si>
    <t>مهندسی کشتی-موتور</t>
  </si>
  <si>
    <t>&lt;a href="http://hes.msrt.ir/GetFile.php?ClassName=Education&amp;amp;FileIndex=Educ_8094&amp;amp;URL=/T_Education/Educ_8094_0.pdf" title="دانلود فایل"&gt;دانلود فایل&lt;/a&gt;</t>
  </si>
  <si>
    <t>مهندسی کنترل</t>
  </si>
  <si>
    <t>&lt;a href="http://hes.msrt.ir/GetFile.php?ClassName=Education&amp;amp;FileIndex=Educ_1143&amp;amp;URL=/T_Education/Educ_1143_0.pdf" title="دانلود فایل"&gt;دانلود فایل&lt;/a&gt;</t>
  </si>
  <si>
    <t>مهندسی کنترل عملیات موشک</t>
  </si>
  <si>
    <t>&lt;a href="http://hes.msrt.ir/GetFile.php?ClassName=Education&amp;amp;FileIndex=Educ_1303&amp;amp;URL=/T_Education/Educ_1303_0.pdf" title="دانلود فایل"&gt;دانلود فایل&lt;/a&gt;</t>
  </si>
  <si>
    <t>مهندسی کنترل و علائم</t>
  </si>
  <si>
    <t>&lt;a href="http://hes.msrt.ir/GetFile.php?ClassName=Education&amp;amp;FileIndex=1523520528&amp;amp;URL=/T_Education/1523520528_1.pdf" title="دانلود فایل"&gt;دانلود فایل&lt;/a&gt;</t>
  </si>
  <si>
    <t>مهندسی کنترل وعلائم راه آهن</t>
  </si>
  <si>
    <t>&lt;a href="http://hes.msrt.ir/GetFile.php?ClassName=Education&amp;amp;FileIndex=Educ_1001&amp;amp;URL=/T_Education/Educ_1001_0.pdf" title="دانلود فایل"&gt;دانلود فایل&lt;/a&gt;</t>
  </si>
  <si>
    <t>مهندسی گلخانه</t>
  </si>
  <si>
    <t>&lt;a href="http://hes.msrt.ir/GetFile.php?ClassName=Education&amp;amp;FileIndex=_1630232802&amp;amp;URL=/T_Education/_1630232802_1.pdf" title="دانلود فایل"&gt;دانلود فایل&lt;/a&gt;</t>
  </si>
  <si>
    <t>مهندسی گیاهپزشکی</t>
  </si>
  <si>
    <t>&lt;a href="http://hes.msrt.ir/GetFile.php?ClassName=Education&amp;amp;FileIndex=_1628404462&amp;amp;URL=/T_Education/_1628404462_1.pdf" title="دانلود فایل"&gt;دانلود فایل&lt;/a&gt;</t>
  </si>
  <si>
    <t>موزه</t>
  </si>
  <si>
    <t>&lt;a href="http://hes.msrt.ir/GetFile.php?ClassName=Education&amp;amp;FileIndex=Educ_7141&amp;amp;URL=/T_Education/Educ_7141_0.pdf" title="دانلود فایل"&gt;دانلود فایل&lt;/a&gt;</t>
  </si>
  <si>
    <t>موزه داری</t>
  </si>
  <si>
    <t>&lt;a href="http://hes.msrt.ir/GetFile.php?ClassName=Education&amp;amp;FileIndex=Educ_7015&amp;amp;URL=/T_Education/Educ_7015_0.pdf" title="دانلود فایل"&gt;دانلود فایل&lt;/a&gt;</t>
  </si>
  <si>
    <t>&lt;a href="http://hes.msrt.ir/GetFile.php?ClassName=Education&amp;amp;FileIndex=Educ_7142&amp;amp;URL=/T_Education/Educ_7142_0.pdf" title="دانلود فایل"&gt;دانلود فایل&lt;/a&gt;</t>
  </si>
  <si>
    <t>موزه ها و بناهای تاریخی</t>
  </si>
  <si>
    <t>&lt;a href="http://hes.msrt.ir/GetFile.php?ClassName=Education&amp;amp;FileIndex=Educ_7014&amp;amp;URL=/T_Education/Educ_7014_0.pdf" title="دانلود فایل"&gt;دانلود فایل&lt;/a&gt;</t>
  </si>
  <si>
    <t>1367/04/17</t>
  </si>
  <si>
    <t>&lt;a href="http://hes.msrt.ir/GetFile.php?ClassName=Education&amp;amp;FileIndex=Educ_7143&amp;amp;URL=/T_Education/Educ_7143_0.pdf" title="دانلود فایل"&gt;دانلود فایل&lt;/a&gt;</t>
  </si>
  <si>
    <t>موسیقی شناسی</t>
  </si>
  <si>
    <t>&lt;a href="http://hes.msrt.ir/GetFile.php?ClassName=Education&amp;amp;FileIndex=Educ_7087&amp;amp;URL=/T_Education/Educ_7087_0.pdf" title="دانلود فایل"&gt;دانلود فایل&lt;/a&gt;</t>
  </si>
  <si>
    <t>موسیقی نظامی</t>
  </si>
  <si>
    <t>&lt;a href="http://hes.msrt.ir/GetFile.php?ClassName=Education&amp;amp;FileIndex=1478431687&amp;amp;URL=/T_Education/1478431687_0.pdf" title="دانلود فایل"&gt;دانلود فایل&lt;/a&gt;</t>
  </si>
  <si>
    <t>&lt;a href="http://hes.msrt.ir/GetFile.php?ClassName=Education&amp;amp;FileIndex=Educ_7144&amp;amp;URL=/T_Education/Educ_7144_0.pdf" title="دانلود فایل"&gt;دانلود فایل&lt;/a&gt;</t>
  </si>
  <si>
    <t>موسیقی نواحی ایران</t>
  </si>
  <si>
    <t>&lt;a href="http://hes.msrt.ir/GetFile.php?ClassName=Education&amp;amp;FileIndex=_1576584995&amp;amp;URL=/T_Education/_1576584995_1.pdf" title="دانلود فایل"&gt;دانلود فایل&lt;/a&gt;</t>
  </si>
  <si>
    <t>&lt;a href="http://hes.msrt.ir/GetFile.php?ClassName=Education&amp;amp;FileIndex=Pod.Ar.19&amp;amp;URL=/T_Education/Pod.Ar.19_0.pdf" title="دانلود فایل"&gt;دانلود فایل&lt;/a&gt;</t>
  </si>
  <si>
    <t>موسیقی گرایش نوازندگی ساز ایرانی</t>
  </si>
  <si>
    <t>&lt;a href="http://hes.msrt.ir/GetFile.php?ClassName=Education&amp;amp;FileIndex=1485676144&amp;amp;URL=/T_Education/1485676144_0.pdf" title="دانلود فایل"&gt;دانلود فایل&lt;/a&gt;</t>
  </si>
  <si>
    <t>مکاترونیک صنعتی</t>
  </si>
  <si>
    <t>1398/01/26</t>
  </si>
  <si>
    <t>&lt;a href="http://hes.msrt.ir/GetFile.php?ClassName=Education&amp;amp;FileIndex=_1567944794&amp;amp;URL=/T_Education/_1567944794_1.pdf" title="دانلود فایل"&gt;دانلود فایل&lt;/a&gt;</t>
  </si>
  <si>
    <t>&lt;a href="http://hes.msrt.ir/GetFile.php?ClassName=Education&amp;amp;FileIndex=Term.Ag.56&amp;amp;URL=/T_Education/Term.Ag.56_0.pdf" title="دانلود فایل"&gt;دانلود فایل&lt;/a&gt;</t>
  </si>
  <si>
    <t>&lt;a href="http://hes.msrt.ir/GetFile.php?ClassName=Education&amp;amp;FileIndex=Educ_3080&amp;amp;URL=/T_Education/Educ_3080_0.pdf" title="دانلود فایل"&gt;دانلود فایل&lt;/a&gt;</t>
  </si>
  <si>
    <t>&lt;a href="http://hes.msrt.ir/GetFile.php?ClassName=Education&amp;amp;FileIndex=kd.ke.13&amp;amp;URL=/T_Education/kd.ke.13_0.pdf" title="دانلود فایل"&gt;دانلود فایل&lt;/a&gt;</t>
  </si>
  <si>
    <t>مکانیک -مهندسی مکانیک در حرارت وسیالات</t>
  </si>
  <si>
    <t>&lt;a href="http://hes.msrt.ir/GetFile.php?ClassName=Education&amp;amp;FileIndex=Educ_1309&amp;amp;URL=/T_Education/Educ_1309_0.pdf" title="دانلود فایل"&gt;دانلود فایل&lt;/a&gt;</t>
  </si>
  <si>
    <t>مکانیک خاک و پی</t>
  </si>
  <si>
    <t>&lt;a href="http://hes.msrt.ir/GetFile.php?ClassName=Education&amp;amp;FileIndex=Educ_1070&amp;amp;URL=/T_Education/Educ_1070_0.pdf" title="دانلود فایل"&gt;دانلود فایل&lt;/a&gt;</t>
  </si>
  <si>
    <t>مکانیک خودرو</t>
  </si>
  <si>
    <t>&lt;a href="http://hes.msrt.ir/GetFile.php?ClassName=Education&amp;amp;FileIndex=_1557049845&amp;amp;URL=/T_Education/_1557049845_1.pdf" title="دانلود فایل"&gt;دانلود فایل&lt;/a&gt;</t>
  </si>
  <si>
    <t>&lt;a href="http://hes.msrt.ir/GetFile.php?ClassName=Education&amp;amp;FileIndex=_1572094430&amp;amp;URL=/T_Education/_1572094430_1.pdf" title="دانلود فایل"&gt;دانلود فایل&lt;/a&gt;</t>
  </si>
  <si>
    <t>مکانیک خودرو- مکانیک خودرو</t>
  </si>
  <si>
    <t>&lt;a href="http://hes.msrt.ir/GetFile.php?ClassName=Education&amp;amp;FileIndex=1502789417&amp;amp;URL=/T_Education/1502789417_0.pdf" title="دانلود فایل"&gt;دانلود فایل&lt;/a&gt;</t>
  </si>
  <si>
    <t>مکانیک ماشین الات</t>
  </si>
  <si>
    <t>&lt;a href="http://hes.msrt.ir/GetFile.php?ClassName=Education&amp;amp;FileIndex=Educ_1366&amp;amp;URL=/T_Education/Educ_1366_0.pdf" title="دانلود فایل"&gt;دانلود فایل&lt;/a&gt;</t>
  </si>
  <si>
    <t>مکانیک ماشین های صنعتی</t>
  </si>
  <si>
    <t>&lt;a href="http://hes.msrt.ir/GetFile.php?ClassName=Education&amp;amp;FileIndex=_1615866464&amp;amp;URL=/T_Education/_1615866464_1.pdf" title="دانلود فایل"&gt;دانلود فایل&lt;/a&gt;</t>
  </si>
  <si>
    <t>مکانیک ماشین های کشاورزی</t>
  </si>
  <si>
    <t>&lt;a href="http://hes.msrt.ir/GetFile.php?ClassName=Education&amp;amp;FileIndex=_1572094785&amp;amp;URL=/T_Education/_1572094785_1.pdf" title="دانلود فایل"&gt;دانلود فایل&lt;/a&gt;</t>
  </si>
  <si>
    <t>&lt;a href="http://hes.msrt.ir/GetFile.php?ClassName=Education&amp;amp;FileIndex=Educ_3081&amp;amp;URL=/T_Education/Educ_3081_0.pdf" title="دانلود فایل"&gt;دانلود فایل&lt;/a&gt;</t>
  </si>
  <si>
    <t>مکانیک موتورهای دریایی</t>
  </si>
  <si>
    <t>&lt;a href="http://hes.msrt.ir/GetFile.php?ClassName=Education&amp;amp;FileIndex=_1576308287&amp;amp;URL=/T_Education/_1576308287_1.pdf" title="دانلود فایل"&gt;دانلود فایل&lt;/a&gt;</t>
  </si>
  <si>
    <t>&lt;a href="http://hes.msrt.ir/GetFile.php?ClassName=Education&amp;amp;FileIndex=peyvaste.In.26&amp;amp;URL=/T_Education/peyvaste.In.26_0.pdf" title="دانلود فایل"&gt;دانلود فایل&lt;/a&gt;</t>
  </si>
  <si>
    <t>&lt;a href="http://hes.msrt.ir/GetFile.php?ClassName=Education&amp;amp;FileIndex=_1559558924&amp;amp;URL=/T_Education/_1559558924_1.pdf" title="دانلود فایل"&gt;دانلود فایل&lt;/a&gt;</t>
  </si>
  <si>
    <t>&lt;a href="http://hes.msrt.ir/GetFile.php?ClassName=Education&amp;amp;FileIndex=1485679160&amp;amp;URL=/T_Education/1485679160_0.pdf" title="دانلود فایل"&gt;دانلود فایل&lt;/a&gt;</t>
  </si>
  <si>
    <t>&lt;a href="http://hes.msrt.ir/GetFile.php?ClassName=Education&amp;amp;FileIndex=1465365784&amp;amp;URL=/T_Education/1465365784_0.pdf" title="دانلود فایل"&gt;دانلود فایل&lt;/a&gt;</t>
  </si>
  <si>
    <t>&lt;a href="http://hes.msrt.ir/GetFile.php?ClassName=Education&amp;amp;FileIndex=_1595240709&amp;amp;URL=/T_Education/_1595240709_1.pdf" title="دانلود فایل"&gt;دانلود فایل&lt;/a&gt;</t>
  </si>
  <si>
    <t>&lt;a href="http://hes.msrt.ir/GetFile.php?ClassName=Education&amp;amp;FileIndex=_1636349794&amp;amp;URL=/T_Education/_1636349794_1.pdf" title="دانلود فایل"&gt;دانلود فایل&lt;/a&gt;</t>
  </si>
  <si>
    <t>میکروبیولوژی  گرایش زیست شناسی میکروب های بیماریزا</t>
  </si>
  <si>
    <t>&lt;a href="http://hes.msrt.ir/GetFile.php?ClassName=Education&amp;amp;FileIndex=1485679465&amp;amp;URL=/T_Education/1485679465_0.pdf" title="دانلود فایل"&gt;دانلود فایل&lt;/a&gt;</t>
  </si>
  <si>
    <t>میکروبیولوژی دامپزشکی</t>
  </si>
  <si>
    <t>&lt;a href="http://hes.msrt.ir/GetFile.php?ClassName=Education&amp;amp;FileIndex=Educ_4015&amp;amp;URL=/T_Education/Educ_4015_0.pdf" title="دانلود فایل"&gt;دانلود فایل&lt;/a&gt;</t>
  </si>
  <si>
    <t>میکروبیولوژی گرایش بیوسیستماتیک و بوم شناسی</t>
  </si>
  <si>
    <t>میکروبیولوژی گرایش سیستماتیک و بوم شناسی</t>
  </si>
  <si>
    <t>&lt;a href="http://hes.msrt.ir/GetFile.php?ClassName=Education&amp;amp;FileIndex=_1638344700&amp;amp;URL=/T_Education/_1638344700_1.pdf" title="دانلود فایل"&gt;دانلود فایل&lt;/a&gt;</t>
  </si>
  <si>
    <t>میکروبیولوژی گرایش صنعتی</t>
  </si>
  <si>
    <t>میکروبیولوژی گرایش محیطی</t>
  </si>
  <si>
    <t>میکروبیولوژی گرایش میکرو ارگانیسم های بیماری زا</t>
  </si>
  <si>
    <t>میکروبیولوژی گرایش میکرو بیولوژی صنعتی</t>
  </si>
  <si>
    <t>میکروبیولوژی گرایش میکروبیولوژی محیطی</t>
  </si>
  <si>
    <t>نانو زیست فناوری</t>
  </si>
  <si>
    <t>&lt;a href="http://hes.msrt.ir/GetFile.php?ClassName=Education&amp;amp;FileIndex=Educ_8055&amp;amp;URL=/T_Education/Educ_8055_0.pdf" title="دانلود فایل"&gt;دانلود فایل&lt;/a&gt;</t>
  </si>
  <si>
    <t>&lt;a href="http://hes.msrt.ir/GetFile.php?ClassName=Education&amp;amp;FileIndex=_1661072217&amp;amp;URL=/T_Education/_1661072217_1.pdf" title="دانلود فایل"&gt;دانلود فایل&lt;/a&gt;</t>
  </si>
  <si>
    <t>نانو شیمی گرایش نانو سوپرا مولکول</t>
  </si>
  <si>
    <t>&lt;a href="http://hes.msrt.ir/GetFile.php?ClassName=Education&amp;amp;FileIndex=1464772641&amp;amp;URL=/T_Education/1464772641_0.pdf" title="دانلود فایل"&gt;دانلود فایل&lt;/a&gt;</t>
  </si>
  <si>
    <t>نانو شیمی گرایش نانو شیمی نظری</t>
  </si>
  <si>
    <t>&lt;a href="http://hes.msrt.ir/GetFile.php?ClassName=Education&amp;amp;FileIndex=1464772868&amp;amp;URL=/T_Education/1464772868_0.pdf" title="دانلود فایل"&gt;دانلود فایل&lt;/a&gt;</t>
  </si>
  <si>
    <t>نانو شیمی گرایش نانو مواد معدنی</t>
  </si>
  <si>
    <t>&lt;a href="http://hes.msrt.ir/GetFile.php?ClassName=Education&amp;amp;FileIndex=1464772613&amp;amp;URL=/T_Education/1464772613_0.pdf" title="دانلود فایل"&gt;دانلود فایل&lt;/a&gt;</t>
  </si>
  <si>
    <t>نانو شیمی گرایش نانو پلیمر</t>
  </si>
  <si>
    <t>&lt;a href="http://hes.msrt.ir/GetFile.php?ClassName=Education&amp;amp;FileIndex=1464772517&amp;amp;URL=/T_Education/1464772517_0.pdf" title="دانلود فایل"&gt;دانلود فایل&lt;/a&gt;</t>
  </si>
  <si>
    <t>نانو فناوری گرایش نانو مواد</t>
  </si>
  <si>
    <t>&lt;a href="http://hes.msrt.ir/GetFile.php?ClassName=Education&amp;amp;FileIndex=1465197062&amp;amp;URL=/T_Education/1465197062_0.pdf" title="دانلود فایل"&gt;دانلود فایل&lt;/a&gt;</t>
  </si>
  <si>
    <t>نانو فیزیک</t>
  </si>
  <si>
    <t>&lt;a href="http://hes.msrt.ir/GetFile.php?ClassName=Education&amp;amp;FileIndex=Educ_8035&amp;amp;URL=/T_Education/Educ_8035_0.pdf" title="دانلود فایل"&gt;دانلود فایل&lt;/a&gt;</t>
  </si>
  <si>
    <t>نانو فیزیک گرایش نانو ساختارها</t>
  </si>
  <si>
    <t>&lt;a href="http://hes.msrt.ir/GetFile.php?ClassName=Education&amp;amp;FileIndex=1464773044&amp;amp;URL=/T_Education/1464773044_0.pdf" title="دانلود فایل"&gt;دانلود فایل&lt;/a&gt;</t>
  </si>
  <si>
    <t>نانو فیزیک گرایش نانو فوتونیک</t>
  </si>
  <si>
    <t>&lt;a href="http://hes.msrt.ir/GetFile.php?ClassName=Education&amp;amp;FileIndex=1464773024&amp;amp;URL=/T_Education/1464773024_0.pdf" title="دانلود فایل"&gt;دانلود فایل&lt;/a&gt;</t>
  </si>
  <si>
    <t>نانو مهندسی شیمی</t>
  </si>
  <si>
    <t>1365/01/01</t>
  </si>
  <si>
    <t>&lt;a href="http://hes.msrt.ir/GetFile.php?ClassName=Education&amp;amp;FileIndex=_1567924452&amp;amp;URL=/T_Education/_1567924452_1.pdf" title="دانلود فایل"&gt;دانلود فایل&lt;/a&gt;</t>
  </si>
  <si>
    <t>نانوبیومیمتیک (نانوزیست الهام)</t>
  </si>
  <si>
    <t>&lt;a href="http://hes.msrt.ir/GetFile.php?ClassName=Education&amp;amp;FileIndex=_1576048416&amp;amp;URL=/T_Education/_1576048416_1.pdf" title="دانلود فایل"&gt;دانلود فایل&lt;/a&gt;</t>
  </si>
  <si>
    <t>نانوزیست الهام (نانوبیومیمتیک)</t>
  </si>
  <si>
    <t>1392/06/24</t>
  </si>
  <si>
    <t>&lt;a href="http://hes.msrt.ir/GetFile.php?ClassName=Education&amp;amp;FileIndex=_1575798738&amp;amp;URL=/T_Education/_1575798738_1.pdf" title="دانلود فایل"&gt;دانلود فایل&lt;/a&gt;</t>
  </si>
  <si>
    <t>ناوبری</t>
  </si>
  <si>
    <t>&lt;a href="http://hes.msrt.ir/GetFile.php?ClassName=Education&amp;amp;FileIndex=_1652607720&amp;amp;URL=/T_Education/_1652607720_1.pdf" title="دانلود فایل"&gt;دانلود فایل&lt;/a&gt;</t>
  </si>
  <si>
    <t>&lt;a href="http://hes.msrt.ir/GetFile.php?ClassName=Education&amp;amp;FileIndex=_1572095382&amp;amp;URL=/T_Education/_1572095382_1.pdf" title="دانلود فایل"&gt;دانلود فایل&lt;/a&gt;</t>
  </si>
  <si>
    <t>ناوبری و فرماندهی کشتی</t>
  </si>
  <si>
    <t>&lt;a href="http://hes.msrt.ir/GetFile.php?ClassName=Education&amp;amp;FileIndex=_1615297367&amp;amp;URL=/T_Education/_1615297367_1.pdf" title="دانلود فایل"&gt;دانلود فایل&lt;/a&gt;</t>
  </si>
  <si>
    <t>ناوبری گرایش ناوبری</t>
  </si>
  <si>
    <t>&lt;a href="http://hes.msrt.ir/GetFile.php?ClassName=Education&amp;amp;FileIndex=Educ_8043&amp;amp;URL=/T_Education/Educ_8043_0.pdf" title="دانلود فایل"&gt;دانلود فایل&lt;/a&gt;</t>
  </si>
  <si>
    <t>ناوبری- ناوبری</t>
  </si>
  <si>
    <t>&lt;a href="http://hes.msrt.ir/GetFile.php?ClassName=Education&amp;amp;FileIndex=peyvaste.In.16&amp;amp;URL=/T_Education/peyvaste.In.16_0.pdf" title="دانلود فایل"&gt;دانلود فایل&lt;/a&gt;</t>
  </si>
  <si>
    <t>&lt;a href="http://hes.msrt.ir/GetFile.php?ClassName=Education&amp;amp;FileIndex=_1556362349&amp;amp;URL=/T_Education/_1556362349_1.pdf" title="دانلود فایل"&gt;دانلود فایل&lt;/a&gt;</t>
  </si>
  <si>
    <t>&lt;a href="http://hes.msrt.ir/GetFile.php?ClassName=Education&amp;amp;FileIndex=1492251964&amp;amp;URL=/T_Education/1492251964_0.pdf" title="دانلود فایل"&gt;دانلود فایل&lt;/a&gt;</t>
  </si>
  <si>
    <t>&lt;a href="http://hes.msrt.ir/GetFile.php?ClassName=Education&amp;amp;FileIndex=Term.In.115&amp;amp;URL=/T_Education/Term.In.115_0.pdf" title="دانلود فایل"&gt;دانلود فایل&lt;/a&gt;</t>
  </si>
  <si>
    <t>&lt;a href="http://hes.msrt.ir/GetFile.php?ClassName=Education&amp;amp;FileIndex=_1612774897&amp;amp;URL=/T_Education/_1612774897_1.pdf" title="دانلود فایل"&gt;دانلود فایل&lt;/a&gt;</t>
  </si>
  <si>
    <t>نصب و نگهداری جرثقیل</t>
  </si>
  <si>
    <t>&lt;a href="http://hes.msrt.ir/GetFile.php?ClassName=Education&amp;amp;FileIndex=_1576590413&amp;amp;URL=/T_Education/_1576590413_1.pdf" title="دانلود فایل"&gt;دانلود فایل&lt;/a&gt;</t>
  </si>
  <si>
    <t>نقاشی</t>
  </si>
  <si>
    <t>&lt;a href="http://hes.msrt.ir/GetFile.php?ClassName=Education&amp;amp;FileIndex=1527582257&amp;amp;URL=/T_Education/1527582257_1.pdf" title="دانلود فایل"&gt;دانلود فایل&lt;/a&gt;</t>
  </si>
  <si>
    <t>&lt;a href="http://hes.msrt.ir/GetFile.php?ClassName=Education&amp;amp;FileIndex=Educ_7028&amp;amp;URL=/T_Education/Educ_7028_0.pdf" title="دانلود فایل"&gt;دانلود فایل&lt;/a&gt;</t>
  </si>
  <si>
    <t>&lt;a href="http://hes.msrt.ir/GetFile.php?ClassName=Education&amp;amp;FileIndex=Educ_7090&amp;amp;URL=/T_Education/Educ_7090_0.pdf" title="دانلود فایل"&gt;دانلود فایل&lt;/a&gt;</t>
  </si>
  <si>
    <t>1399/10/08</t>
  </si>
  <si>
    <t>&lt;a href="http://hes.msrt.ir/GetFile.php?ClassName=Education&amp;amp;FileIndex=_1615868995&amp;amp;URL=/T_Education/_1615868995_1.pdf" title="دانلود فایل"&gt;دانلود فایل&lt;/a&gt;</t>
  </si>
  <si>
    <t>&lt;a href="http://hes.msrt.ir/GetFile.php?ClassName=Education&amp;amp;FileIndex=_1619867164&amp;amp;URL=/T_Education/_1619867164_1.pdf" title="دانلود فایل"&gt;دانلود فایل&lt;/a&gt;</t>
  </si>
  <si>
    <t>&lt;a href="http://hes.msrt.ir/GetFile.php?ClassName=Education&amp;amp;FileIndex=1464601193&amp;amp;URL=/T_Education/1464601193_0.pdf" title="دانلود فایل"&gt;دانلود فایل&lt;/a&gt;</t>
  </si>
  <si>
    <t>&lt;a href="http://hes.msrt.ir/GetFile.php?ClassName=Education&amp;amp;FileIndex=peyvaste.Ar.42&amp;amp;URL=/T_Education/peyvaste.Ar.42_0.pdf" title="دانلود فایل"&gt;دانلود فایل&lt;/a&gt;</t>
  </si>
  <si>
    <t>1397/02/09</t>
  </si>
  <si>
    <t>&lt;a href="http://hes.msrt.ir/GetFile.php?ClassName=Education&amp;amp;FileIndex=1537272283&amp;amp;URL=/T_Education/1537272283_1.pdf" title="دانلود فایل"&gt;دانلود فایل&lt;/a&gt;</t>
  </si>
  <si>
    <t>&lt;a href="http://hes.msrt.ir/GetFile.php?ClassName=Education&amp;amp;FileIndex=1537272745&amp;amp;URL=/T_Education/1537272745_1.pdf" title="دانلود فایل"&gt;دانلود فایل&lt;/a&gt;</t>
  </si>
  <si>
    <t>نقاشی گرایش نقاشی دیواری</t>
  </si>
  <si>
    <t>1362/02/07</t>
  </si>
  <si>
    <t>&lt;a href="http://hes.msrt.ir/GetFile.php?ClassName=Education&amp;amp;FileIndex=1464601159&amp;amp;URL=/T_Education/1464601159_0.pdf" title="دانلود فایل"&gt;دانلود فایل&lt;/a&gt;</t>
  </si>
  <si>
    <t>نقاشی گرایش نقاشی عمومی</t>
  </si>
  <si>
    <t>نقشه برداری</t>
  </si>
  <si>
    <t>&lt;a href="http://hes.msrt.ir/GetFile.php?ClassName=Education&amp;amp;FileIndex=peyvaste.In.19&amp;amp;URL=/T_Education/peyvaste.In.19_0.pdf" title="دانلود فایل"&gt;دانلود فایل&lt;/a&gt;</t>
  </si>
  <si>
    <t>نقشه برداری - ژئودزی</t>
  </si>
  <si>
    <t>1366/01/22</t>
  </si>
  <si>
    <t>&lt;a href="http://hes.msrt.ir/GetFile.php?ClassName=Education&amp;amp;FileIndex=1493801897&amp;amp;URL=/T_Education/1493801897_0.pdf" title="دانلود فایل"&gt;دانلود فایل&lt;/a&gt;</t>
  </si>
  <si>
    <t>نقشه برداری مسیر</t>
  </si>
  <si>
    <t>&lt;a href="http://hes.msrt.ir/GetFile.php?ClassName=Education&amp;amp;FileIndex=Term.In.107&amp;amp;URL=/T_Education/Term.In.107_0.pdf" title="دانلود فایل"&gt;دانلود فایل&lt;/a&gt;</t>
  </si>
  <si>
    <t>&lt;a href="http://hes.msrt.ir/GetFile.php?ClassName=Education&amp;amp;FileIndex=_1593431660&amp;amp;URL=/T_Education/_1593431660_1.pdf" title="دانلود فایل"&gt;دانلود فایل&lt;/a&gt;</t>
  </si>
  <si>
    <t>&lt;a href="http://hes.msrt.ir/GetFile.php?ClassName=Education&amp;amp;FileIndex=Educ_1385&amp;amp;URL=/T_Education/Educ_1385_0.pdf" title="دانلود فایل"&gt;دانلود فایل&lt;/a&gt;</t>
  </si>
  <si>
    <t>نقشه کشی عمومی گرایش نقشه کشی و طراحی صنعتی</t>
  </si>
  <si>
    <t>&lt;a href="http://hes.msrt.ir/GetFile.php?ClassName=Education&amp;amp;FileIndex=peyvaste.In.03&amp;amp;URL=/T_Education/peyvaste.In.03_0.pdf" title="دانلود فایل"&gt;دانلود فایل&lt;/a&gt;</t>
  </si>
  <si>
    <t>نقشه کشی عمومی – نقشه کشی و طراحی صنعتی</t>
  </si>
  <si>
    <t>&lt;a href="http://hes.msrt.ir/GetFile.php?ClassName=Education&amp;amp;FileIndex=peyvaste.In.32&amp;amp;URL=/T_Education/peyvaste.In.32_0.pdf" title="دانلود فایل"&gt;دانلود فایل&lt;/a&gt;</t>
  </si>
  <si>
    <t>&lt;a href="http://hes.msrt.ir/GetFile.php?ClassName=Education&amp;amp;FileIndex=1465647376&amp;amp;URL=/T_Education/1465647376_0.pdf" title="دانلود فایل"&gt;دانلود فایل&lt;/a&gt;</t>
  </si>
  <si>
    <t>نهج البلاغه گرایش اجتماعی سیاسی و حقوق عمومی</t>
  </si>
  <si>
    <t>&lt;a href="http://hes.msrt.ir/GetFile.php?ClassName=Education&amp;amp;FileIndex=1462867135&amp;amp;URL=/T_Education/1462867135_0.pdf" title="دانلود فایل"&gt;دانلود فایل&lt;/a&gt;</t>
  </si>
  <si>
    <t>نهج البلاغه گرایش اخلاق و تربیت فردی و اجتماعی</t>
  </si>
  <si>
    <t>&lt;a href="http://hes.msrt.ir/GetFile.php?ClassName=Education&amp;amp;FileIndex=1462867160&amp;amp;URL=/T_Education/1462867160_0.pdf" title="دانلود فایل"&gt;دانلود فایل&lt;/a&gt;</t>
  </si>
  <si>
    <t>نهج البلاغه گرایش اصول الدین و معارف علوی</t>
  </si>
  <si>
    <t>&lt;a href="http://hes.msrt.ir/GetFile.php?ClassName=Education&amp;amp;FileIndex=1462867290&amp;amp;URL=/T_Education/1462867290_0.pdf" title="دانلود فایل"&gt;دانلود فایل&lt;/a&gt;</t>
  </si>
  <si>
    <t>&lt;a href="http://hes.msrt.ir/GetFile.php?ClassName=Education&amp;amp;FileIndex=Educ_7092&amp;amp;URL=/T_Education/Educ_7092_0.pdf" title="دانلود فایل"&gt;دانلود فایل&lt;/a&gt;</t>
  </si>
  <si>
    <t>&lt;a href="http://hes.msrt.ir/GetFile.php?ClassName=Education&amp;amp;FileIndex=peyvaste.Ar.10&amp;amp;URL=/T_Education/peyvaste.Ar.10_0.pdf" title="دانلود فایل"&gt;دانلود فایل&lt;/a&gt;</t>
  </si>
  <si>
    <t>&lt;a href="http://hes.msrt.ir/GetFile.php?ClassName=Education&amp;amp;FileIndex=Educ_7160&amp;amp;URL=/T_Education/Educ_7160_0.pdf" title="دانلود فایل"&gt;دانلود فایل&lt;/a&gt;</t>
  </si>
  <si>
    <t>&lt;a href="http://hes.msrt.ir/GetFile.php?ClassName=Education&amp;amp;FileIndex=Educ_7161&amp;amp;URL=/T_Education/Educ_7161_0.pdf" title="دانلود فایل"&gt;دانلود فایل&lt;/a&gt;</t>
  </si>
  <si>
    <t>&lt;a href="http://hes.msrt.ir/GetFile.php?ClassName=Education&amp;amp;FileIndex=1464593556&amp;amp;URL=/T_Education/1464593556_0.pdf" title="دانلود فایل"&gt;دانلود فایل&lt;/a&gt;</t>
  </si>
  <si>
    <t>&lt;a href="http://hes.msrt.ir/GetFile.php?ClassName=Education&amp;amp;FileIndex=peyvaste.Ar.11&amp;amp;URL=/T_Education/peyvaste.Ar.11_0.pdf" title="دانلود فایل"&gt;دانلود فایل&lt;/a&gt;</t>
  </si>
  <si>
    <t>نوازندگی موسیقی ایرانی</t>
  </si>
  <si>
    <t>&lt;a href="http://hes.msrt.ir/GetFile.php?ClassName=Education&amp;amp;FileIndex=1464698946&amp;amp;URL=/T_Education/1464698946_0.pdf" title="دانلود فایل"&gt;دانلود فایل&lt;/a&gt;</t>
  </si>
  <si>
    <t>&lt;a href="http://hes.msrt.ir/GetFile.php?ClassName=Education&amp;amp;FileIndex=1464593302&amp;amp;URL=/T_Education/1464593302_0.pdf" title="دانلود فایل"&gt;دانلود فایل&lt;/a&gt;</t>
  </si>
  <si>
    <t>نوازندگی موسیقی جهانی</t>
  </si>
  <si>
    <t>&lt;a href="http://hes.msrt.ir/GetFile.php?ClassName=Education&amp;amp;FileIndex=Educ_7163&amp;amp;URL=/T_Education/Educ_7163_0.pdf" title="دانلود فایل"&gt;دانلود فایل&lt;/a&gt;</t>
  </si>
  <si>
    <t>&lt;a href="http://hes.msrt.ir/GetFile.php?ClassName=Education&amp;amp;FileIndex=1511174512&amp;amp;URL=/T_Education/1511174512_0.pdf" title="دانلود فایل"&gt;دانلود فایل&lt;/a&gt;</t>
  </si>
  <si>
    <t>&lt;a href="http://hes.msrt.ir/GetFile.php?ClassName=Education&amp;amp;FileIndex=1464593811&amp;amp;URL=/T_Education/1464593811_0.pdf" title="دانلود فایل"&gt;دانلود فایل&lt;/a&gt;</t>
  </si>
  <si>
    <t>نوازندگی پیانو ایرانی</t>
  </si>
  <si>
    <t>&lt;a href="http://hes.msrt.ir/GetFile.php?ClassName=Education&amp;amp;FileIndex=_1576588447&amp;amp;URL=/T_Education/_1576588447_1.pdf" title="دانلود فایل"&gt;دانلود فایل&lt;/a&gt;</t>
  </si>
  <si>
    <t>نگهداری و مرمت ساختمان</t>
  </si>
  <si>
    <t>&lt;a href="http://hes.msrt.ir/GetFile.php?ClassName=Education&amp;amp;FileIndex=Term.In.30&amp;amp;URL=/T_Education/Term.In.30_0.pdf" title="دانلود فایل"&gt;دانلود فایل&lt;/a&gt;</t>
  </si>
  <si>
    <t>&lt;a href="http://hes.msrt.ir/GetFile.php?ClassName=Education&amp;amp;FileIndex=kd.fa.43&amp;amp;URL=/T_Education/kd.fa.43_0.pdf" title="دانلود فایل"&gt;دانلود فایل&lt;/a&gt;</t>
  </si>
  <si>
    <t>&lt;a href="http://hes.msrt.ir/GetFile.php?ClassName=Education&amp;amp;FileIndex=_1614329400&amp;amp;URL=/T_Education/_1614329400_1.pdf" title="دانلود فایل"&gt;دانلود فایل&lt;/a&gt;</t>
  </si>
  <si>
    <t>1395/01/23</t>
  </si>
  <si>
    <t>&lt;a href="http://hes.msrt.ir/GetFile.php?ClassName=Education&amp;amp;FileIndex=1495536649&amp;amp;URL=/T_Education/1495536649_0.pdf" title="دانلود فایل"&gt;دانلود فایل&lt;/a&gt;</t>
  </si>
  <si>
    <t>هنر اسلامی</t>
  </si>
  <si>
    <t>&lt;a href="http://hes.msrt.ir/GetFile.php?ClassName=Education&amp;amp;FileIndex=Educ_7164&amp;amp;URL=/T_Education/Educ_7164_0.pdf" title="دانلود فایل"&gt;دانلود فایل&lt;/a&gt;</t>
  </si>
  <si>
    <t>هنر اسلامی  گرایش مطالعات تاریخی هنر اسلامی</t>
  </si>
  <si>
    <t>&lt;a href="http://hes.msrt.ir/GetFile.php?ClassName=Education&amp;amp;FileIndex=1504431952&amp;amp;URL=/T_Education/1504431952_0.pdf" title="دانلود فایل"&gt;دانلود فایل&lt;/a&gt;</t>
  </si>
  <si>
    <t>هنر اسلامی  گرایش مطالعات نظری هنر اسلامی</t>
  </si>
  <si>
    <t>هنر اسلامی  گرایش مطالعات کتابت و نگارگری</t>
  </si>
  <si>
    <t>هنر اسلامی گرایش سفال</t>
  </si>
  <si>
    <t>هنر اسلامی گرایش سفال و سرامیک</t>
  </si>
  <si>
    <t>&lt;a href="http://hes.msrt.ir/GetFile.php?ClassName=Education&amp;amp;FileIndex=Educ_7096&amp;amp;URL=/T_Education/Educ_7096_0.pdf" title="دانلود فایل"&gt;دانلود فایل&lt;/a&gt;</t>
  </si>
  <si>
    <t>1396/10/30</t>
  </si>
  <si>
    <t>&lt;a href="http://hes.msrt.ir/GetFile.php?ClassName=Education&amp;amp;FileIndex=1517041590&amp;amp;URL=/T_Education/1517041590_0.pdf" title="دانلود فایل"&gt;دانلود فایل&lt;/a&gt;</t>
  </si>
  <si>
    <t>هنر اسلامی گرایش شیشه</t>
  </si>
  <si>
    <t>هنر اسلامی گرایش فلز</t>
  </si>
  <si>
    <t>هنر اسلامی گرایش مطالعات تاریخی هنر اسلامی</t>
  </si>
  <si>
    <t>هنر اسلامی گرایش مطالعات نظری هنر اسلامی</t>
  </si>
  <si>
    <t>هنر اسلامی گرایش مطالعات کتابت و نگارگری</t>
  </si>
  <si>
    <t>هنر اسلامی گرایش نگارگری</t>
  </si>
  <si>
    <t>هنر اسلامی گرایش هنر و صنایع فلزی</t>
  </si>
  <si>
    <t>هنر اسلامی گرایش هنر و صنایع چوبی</t>
  </si>
  <si>
    <t>هنر اسلامی گرایش چوب</t>
  </si>
  <si>
    <t>&lt;a href="http://hes.msrt.ir/GetFile.php?ClassName=Education&amp;amp;FileIndex=1472359619&amp;amp;URL=/T_Education/1472359619_0.pdf" title="دانلود فایل"&gt;دانلود فایل&lt;/a&gt;</t>
  </si>
  <si>
    <t>هنر شیشه</t>
  </si>
  <si>
    <t>&lt;a href="http://hes.msrt.ir/GetFile.php?ClassName=Education&amp;amp;FileIndex=_1667898250&amp;amp;URL=/T_Education/_1667898250_1.pdf" title="دانلود فایل"&gt;دانلود فایل&lt;/a&gt;</t>
  </si>
  <si>
    <t>هنرهای اسلامی</t>
  </si>
  <si>
    <t>&lt;a href="http://hes.msrt.ir/GetFile.php?ClassName=Education&amp;amp;FileIndex=_1577521022&amp;amp;URL=/T_Education/_1577521022_1.pdf" title="دانلود فایل"&gt;دانلود فایل&lt;/a&gt;</t>
  </si>
  <si>
    <t>&lt;a href="http://hes.msrt.ir/GetFile.php?ClassName=Education&amp;amp;FileIndex=1507714665&amp;amp;URL=/T_Education/1507714665_0.pdf" title="دانلود فایل"&gt;دانلود فایل&lt;/a&gt;</t>
  </si>
  <si>
    <t>هنرهای تجسمی  گرافیک</t>
  </si>
  <si>
    <t>&lt;a href="http://hes.msrt.ir/GetFile.php?ClassName=Education&amp;amp;FileIndex=kd.fa.15&amp;amp;URL=/T_Education/kd.fa.15_0.pdf" title="دانلود فایل"&gt;دانلود فایل&lt;/a&gt;</t>
  </si>
  <si>
    <t>هنرهای تجسمی - نقاشی</t>
  </si>
  <si>
    <t>&lt;a href="http://hes.msrt.ir/GetFile.php?ClassName=Education&amp;amp;FileIndex=Educ_7176&amp;amp;URL=/T_Education/Educ_7176_0.pdf" title="دانلود فایل"&gt;دانلود فایل&lt;/a&gt;</t>
  </si>
  <si>
    <t>هنرهای تجسمی – مجسمه سازی</t>
  </si>
  <si>
    <t>&lt;a href="http://hes.msrt.ir/GetFile.php?ClassName=Education&amp;amp;FileIndex=peyvaste.Ar.04&amp;amp;URL=/T_Education/peyvaste.Ar.04_0.pdf" title="دانلود فایل"&gt;دانلود فایل&lt;/a&gt;</t>
  </si>
  <si>
    <t>هنرهای تجسمی – نقاشی</t>
  </si>
  <si>
    <t>&lt;a href="http://hes.msrt.ir/GetFile.php?ClassName=Education&amp;amp;FileIndex=peyvaste.Ar.05&amp;amp;URL=/T_Education/peyvaste.Ar.05_0.pdf" title="دانلود فایل"&gt;دانلود فایل&lt;/a&gt;</t>
  </si>
  <si>
    <t>هنرهای تجسمی – چاپ دستی</t>
  </si>
  <si>
    <t>&lt;a href="http://hes.msrt.ir/GetFile.php?ClassName=Education&amp;amp;FileIndex=peyvaste.Ar.03&amp;amp;URL=/T_Education/peyvaste.Ar.03_0.pdf" title="دانلود فایل"&gt;دانلود فایل&lt;/a&gt;</t>
  </si>
  <si>
    <t>هنرهای دیجیتال گرایش گرافیک متحرک</t>
  </si>
  <si>
    <t>&lt;a href="http://hes.msrt.ir/GetFile.php?ClassName=Education&amp;amp;FileIndex=_1576593980&amp;amp;URL=/T_Education/_1576593980_1.pdf" title="دانلود فایل"&gt;دانلود فایل&lt;/a&gt;</t>
  </si>
  <si>
    <t>هنرهای رایانه ای</t>
  </si>
  <si>
    <t>&lt;a href="http://hes.msrt.ir/GetFile.php?ClassName=Education&amp;amp;FileIndex=_1667897892&amp;amp;URL=/T_Education/_1667897892_1.pdf" title="دانلود فایل"&gt;دانلود فایل&lt;/a&gt;</t>
  </si>
  <si>
    <t>هنرهای رایانه ای گرایش تولید بازیهای رایانه ای</t>
  </si>
  <si>
    <t>&lt;a href="http://hes.msrt.ir/GetFile.php?ClassName=Education&amp;amp;FileIndex=Educ_7097&amp;amp;URL=/T_Education/Educ_7097_0.pdf" title="دانلود فایل"&gt;دانلود فایل&lt;/a&gt;</t>
  </si>
  <si>
    <t>هنرهای رایانه ای گرایش طراحی شبیه ساز هوشمند</t>
  </si>
  <si>
    <t>&lt;a href="http://hes.msrt.ir/GetFile.php?ClassName=Education&amp;amp;FileIndex=Educ_7098&amp;amp;URL=/T_Education/Educ_7098_0.pdf" title="دانلود فایل"&gt;دانلود فایل&lt;/a&gt;</t>
  </si>
  <si>
    <t>هنرهای رایانه ای گرایش هنرهای چند رسانه ای</t>
  </si>
  <si>
    <t>&lt;a href="http://hes.msrt.ir/GetFile.php?ClassName=Education&amp;amp;FileIndex=Educ_7099&amp;amp;URL=/T_Education/Educ_7099_0.pdf" title="دانلود فایل"&gt;دانلود فایل&lt;/a&gt;</t>
  </si>
  <si>
    <t>هنرهای سنتی</t>
  </si>
  <si>
    <t>1367/12/20</t>
  </si>
  <si>
    <t>&lt;a href="http://hes.msrt.ir/GetFile.php?ClassName=Education&amp;amp;FileIndex=Educ_7021&amp;amp;URL=/T_Education/Educ_7021_0.pdf" title="دانلود فایل"&gt;دانلود فایل&lt;/a&gt;</t>
  </si>
  <si>
    <t>هنرهای سنتی سازسازی</t>
  </si>
  <si>
    <t>&lt;a href="http://hes.msrt.ir/GetFile.php?ClassName=Education&amp;amp;FileIndex=peyvaste.Ar.46&amp;amp;URL=/T_Education/peyvaste.Ar.46_0.pdf" title="دانلود فایل"&gt;دانلود فایل&lt;/a&gt;</t>
  </si>
  <si>
    <t>هنرهای صناعی</t>
  </si>
  <si>
    <t>&lt;a href="http://hes.msrt.ir/GetFile.php?ClassName=Education&amp;amp;FileIndex=Educ_7165&amp;amp;URL=/T_Education/Educ_7165_0.pdf" title="دانلود فایل"&gt;دانلود فایل&lt;/a&gt;</t>
  </si>
  <si>
    <t>هنرهای صناعی گرایش آبگینه</t>
  </si>
  <si>
    <t>&lt;a href="http://hes.msrt.ir/GetFile.php?ClassName=Education&amp;amp;FileIndex=Educ_7166&amp;amp;URL=/T_Education/Educ_7166_0.pdf" title="دانلود فایل"&gt;دانلود فایل&lt;/a&gt;</t>
  </si>
  <si>
    <t>هنرهای صناعی گرایش خاتم و گره چینی</t>
  </si>
  <si>
    <t>&lt;a href="http://hes.msrt.ir/GetFile.php?ClassName=Education&amp;amp;FileIndex=Educ_7169&amp;amp;URL=/T_Education/Educ_7169_0.pdf" title="دانلود فایل"&gt;دانلود فایل&lt;/a&gt;</t>
  </si>
  <si>
    <t>هنرهای صناعی گرایش سفال</t>
  </si>
  <si>
    <t>&lt;a href="http://hes.msrt.ir/GetFile.php?ClassName=Education&amp;amp;FileIndex=Educ_7167&amp;amp;URL=/T_Education/Educ_7167_0.pdf" title="دانلود فایل"&gt;دانلود فایل&lt;/a&gt;</t>
  </si>
  <si>
    <t>هنرهای صناعی گرایش فلز</t>
  </si>
  <si>
    <t>&lt;a href="http://hes.msrt.ir/GetFile.php?ClassName=Education&amp;amp;FileIndex=Educ_7170&amp;amp;URL=/T_Education/Educ_7170_0.pdf" title="دانلود فایل"&gt;دانلود فایل&lt;/a&gt;</t>
  </si>
  <si>
    <t>هنرهای صناعی گرایش منبت و معرق</t>
  </si>
  <si>
    <t>&lt;a href="http://hes.msrt.ir/GetFile.php?ClassName=Education&amp;amp;FileIndex=Educ_7171&amp;amp;URL=/T_Education/Educ_7171_0.pdf" title="دانلود فایل"&gt;دانلود فایل&lt;/a&gt;</t>
  </si>
  <si>
    <t>هنرهای صناعی گرایش نساجی سنتی</t>
  </si>
  <si>
    <t>&lt;a href="http://hes.msrt.ir/GetFile.php?ClassName=Education&amp;amp;FileIndex=Educ_7172&amp;amp;URL=/T_Education/Educ_7172_0.pdf" title="دانلود فایل"&gt;دانلود فایل&lt;/a&gt;</t>
  </si>
  <si>
    <t>هنرهای صناعی گرایش کاشی</t>
  </si>
  <si>
    <t>&lt;a href="http://hes.msrt.ir/GetFile.php?ClassName=Education&amp;amp;FileIndex=Educ_7168&amp;amp;URL=/T_Education/Educ_7168_0.pdf" title="دانلود فایل"&gt;دانلود فایل&lt;/a&gt;</t>
  </si>
  <si>
    <t>1367/07/08</t>
  </si>
  <si>
    <t>&lt;a href="http://hes.msrt.ir/GetFile.php?ClassName=Education&amp;amp;FileIndex=Educ_7023&amp;amp;URL=/T_Education/Educ_7023_0.pdf" title="دانلود فایل"&gt;دانلود فایل&lt;/a&gt;</t>
  </si>
  <si>
    <t>1382/04/17</t>
  </si>
  <si>
    <t>&lt;a href="http://hes.msrt.ir/GetFile.php?ClassName=Education&amp;amp;FileIndex=Educ_2018&amp;amp;URL=/T_Education/Educ_2018_0.pdf" title="دانلود فایل"&gt;دانلود فایل&lt;/a&gt;</t>
  </si>
  <si>
    <t>1396/06/25</t>
  </si>
  <si>
    <t>&lt;a href="http://hes.msrt.ir/GetFile.php?ClassName=Education&amp;amp;FileIndex=_1636891349&amp;amp;URL=/T_Education/_1636891349_1.pdf" title="دانلود فایل"&gt;دانلود فایل&lt;/a&gt;</t>
  </si>
  <si>
    <t>&lt;a href="http://hes.msrt.ir/GetFile.php?ClassName=Education&amp;amp;FileIndex=_1636891495&amp;amp;URL=/T_Education/_1636891495_1.pdf" title="دانلود فایل"&gt;دانلود فایل&lt;/a&gt;</t>
  </si>
  <si>
    <t>&lt;a href="http://hes.msrt.ir/GetFile.php?ClassName=Education&amp;amp;FileIndex=Educ_2107&amp;amp;URL=/T_Education/Educ_2107_0.pdf" title="دانلود فایل"&gt;دانلود فایل&lt;/a&gt;</t>
  </si>
  <si>
    <t>هواشناسی کشاورزی</t>
  </si>
  <si>
    <t>1382/11/14</t>
  </si>
  <si>
    <t>&lt;a href="http://hes.msrt.ir/GetFile.php?ClassName=Education&amp;amp;FileIndex=Educ_3085&amp;amp;URL=/T_Education/Educ_3085_0.pdf" title="دانلود فایل"&gt;دانلود فایل&lt;/a&gt;</t>
  </si>
  <si>
    <t>&lt;a href="http://hes.msrt.ir/GetFile.php?ClassName=Education&amp;amp;FileIndex=Term.In.111&amp;amp;URL=/T_Education/Term.In.111_0.pdf" title="دانلود فایل"&gt;دانلود فایل&lt;/a&gt;</t>
  </si>
  <si>
    <t>هوانوردی گرایش خلبانی آزمایشگر</t>
  </si>
  <si>
    <t>&lt;a href="http://hes.msrt.ir/GetFile.php?ClassName=Education&amp;amp;FileIndex=1526454061&amp;amp;URL=/T_Education/1526454061_1.pdf" title="دانلود فایل"&gt;دانلود فایل&lt;/a&gt;</t>
  </si>
  <si>
    <t>هوانوردی گرایش عملیات هوانوردی</t>
  </si>
  <si>
    <t>هوانوردی گرایش قدرت هوایی</t>
  </si>
  <si>
    <t>هوانوردی گرایش پهپاد</t>
  </si>
  <si>
    <t>هواپیما</t>
  </si>
  <si>
    <t>&lt;a href="http://hes.msrt.ir/GetFile.php?ClassName=Education&amp;amp;FileIndex=Educ_1330&amp;amp;URL=/T_Education/Educ_1330_0.pdf" title="دانلود فایل"&gt;دانلود فایل&lt;/a&gt;</t>
  </si>
  <si>
    <t>هوش مصنوعی و رباتیک</t>
  </si>
  <si>
    <t>&lt;a href="http://hes.msrt.ir/GetFile.php?ClassName=Education&amp;amp;FileIndex=Educ_1142&amp;amp;URL=/T_Education/Educ_1142_0.pdf" title="دانلود فایل"&gt;دانلود فایل&lt;/a&gt;</t>
  </si>
  <si>
    <t>هیدروپلیتیک</t>
  </si>
  <si>
    <t>&lt;a href="http://hes.msrt.ir/GetFile.php?ClassName=Education&amp;amp;FileIndex=_1631172029&amp;amp;URL=/T_Education/_1631172029_1.pdf" title="دانلود فایل"&gt;دانلود فایل&lt;/a&gt;</t>
  </si>
  <si>
    <t>واژه گزینی و اصطلاح شناسی</t>
  </si>
  <si>
    <t>1383/01/15</t>
  </si>
  <si>
    <t>&lt;a href="http://hes.msrt.ir/GetFile.php?ClassName=Education&amp;amp;FileIndex=Educ_6290&amp;amp;URL=/T_Education/Educ_6290_0.pdf" title="دانلود فایل"&gt;دانلود فایل&lt;/a&gt;</t>
  </si>
  <si>
    <t>1396/05/17</t>
  </si>
  <si>
    <t>&lt;a href="http://hes.msrt.ir/GetFile.php?ClassName=Education&amp;amp;FileIndex=1503315224&amp;amp;URL=/T_Education/1503315224_0.pdf" title="دانلود فایل"&gt;دانلود فایل&lt;/a&gt;</t>
  </si>
  <si>
    <t>وهابیت شناسی</t>
  </si>
  <si>
    <t>&lt;a href="http://hes.msrt.ir/GetFile.php?ClassName=Education&amp;amp;FileIndex=Educ_13042&amp;amp;URL=/T_Education/Educ_13042_0.pdf" title="دانلود فایل"&gt;دانلود فایل&lt;/a&gt;</t>
  </si>
  <si>
    <t>&lt;a href="http://hes.msrt.ir/GetFile.php?ClassName=Education&amp;amp;FileIndex=_1633264930&amp;amp;URL=/T_Education/_1633264930_1.pdf" title="دانلود فایل"&gt;دانلود فایل&lt;/a&gt;</t>
  </si>
  <si>
    <t>ویروس شناسی</t>
  </si>
  <si>
    <t>&lt;a href="http://hes.msrt.ir/GetFile.php?ClassName=Education&amp;amp;FileIndex=Educ_4034&amp;amp;URL=/T_Education/Educ_4034_0.pdf" title="دانلود فایل"&gt;دانلود فایل&lt;/a&gt;</t>
  </si>
  <si>
    <t>پاتولوژی دامپزشکی</t>
  </si>
  <si>
    <t>&lt;a href="http://hes.msrt.ir/GetFile.php?ClassName=Education&amp;amp;FileIndex=Educ_4008&amp;amp;URL=/T_Education/Educ_4008_0.pdf" title="دانلود فایل"&gt;دانلود فایل&lt;/a&gt;</t>
  </si>
  <si>
    <t>پاسداری از انقلاب اسلامی</t>
  </si>
  <si>
    <t>&lt;a href="http://hes.msrt.ir/GetFile.php?ClassName=Education&amp;amp;FileIndex=_1590555937&amp;amp;URL=/T_Education/_1590555937_1.pdf" title="دانلود فایل"&gt;دانلود فایل&lt;/a&gt;</t>
  </si>
  <si>
    <t>پاسداری از انقلاب اسلامی اطلاعاتی امنیتی</t>
  </si>
  <si>
    <t>&lt;a href="http://hes.msrt.ir/GetFile.php?ClassName=Education&amp;amp;FileIndex=_1590556655&amp;amp;URL=/T_Education/_1590556655_1.pdf" title="دانلود فایل"&gt;دانلود فایل&lt;/a&gt;</t>
  </si>
  <si>
    <t>پاسداری از انقلاب اسلامی دفاعی</t>
  </si>
  <si>
    <t>&lt;a href="http://hes.msrt.ir/GetFile.php?ClassName=Education&amp;amp;FileIndex=_1590556700&amp;amp;URL=/T_Education/_1590556700_1.pdf" title="دانلود فایل"&gt;دانلود فایل&lt;/a&gt;</t>
  </si>
  <si>
    <t>پاسداری از انقلاب اسلامی فرهنگی اجتماعی</t>
  </si>
  <si>
    <t>&lt;a href="http://hes.msrt.ir/GetFile.php?ClassName=Education&amp;amp;FileIndex=_1590556613&amp;amp;URL=/T_Education/_1590556613_1.pdf" title="دانلود فایل"&gt;دانلود فایل&lt;/a&gt;</t>
  </si>
  <si>
    <t>پاسداری از انقلاب اسلامی پشتیبانی سازندگی</t>
  </si>
  <si>
    <t>&lt;a href="http://hes.msrt.ir/GetFile.php?ClassName=Education&amp;amp;FileIndex=_1590556677&amp;amp;URL=/T_Education/_1590556677_1.pdf" title="دانلود فایل"&gt;دانلود فایل&lt;/a&gt;</t>
  </si>
  <si>
    <t>پدافند جنگ نوین</t>
  </si>
  <si>
    <t>&lt;a href="http://hes.msrt.ir/GetFile.php?ClassName=Education&amp;amp;FileIndex=_1626079091&amp;amp;URL=/T_Education/_1626079091_1.pdf" title="دانلود فایل"&gt;دانلود فایل&lt;/a&gt;</t>
  </si>
  <si>
    <t>پدافند غیر عامل زیستی</t>
  </si>
  <si>
    <t>&lt;a href="http://hes.msrt.ir/GetFile.php?ClassName=Education&amp;amp;FileIndex=_1579337802&amp;amp;URL=/T_Education/_1579337802_1.pdf" title="دانلود فایل"&gt;دانلود فایل&lt;/a&gt;</t>
  </si>
  <si>
    <t>پدافند غیر عامل گرایش آفا (استتار،فریب، اختفا)</t>
  </si>
  <si>
    <t>پدافند غیر عامل گرایش امنیت ملی</t>
  </si>
  <si>
    <t>&lt;a href="http://hes.msrt.ir/GetFile.php?ClassName=Education&amp;amp;FileIndex=1526717424&amp;amp;URL=/T_Education/1526717424_1.pdf" title="دانلود فایل"&gt;دانلود فایل&lt;/a&gt;</t>
  </si>
  <si>
    <t>پدافند غیر عامل گرایش سازه های دفاعی</t>
  </si>
  <si>
    <t>پدافند غیر عامل گرایش طراحی</t>
  </si>
  <si>
    <t>پدافند غیر عامل گرایش طراحی صنعتی بر مبنای پدافند غیر عامل</t>
  </si>
  <si>
    <t>پدافند غیرعامل</t>
  </si>
  <si>
    <t>&lt;a href="http://hes.msrt.ir/GetFile.php?ClassName=Education&amp;amp;FileIndex=1503394662&amp;amp;URL=/T_Education/1503394662_0.pdf" title="دانلود فایل"&gt;دانلود فایل&lt;/a&gt;</t>
  </si>
  <si>
    <t>پل سازی و ابنیه فنی</t>
  </si>
  <si>
    <t>&lt;a href="http://hes.msrt.ir/GetFile.php?ClassName=Education&amp;amp;FileIndex=Educ_1372&amp;amp;URL=/T_Education/Educ_1372_0.pdf" title="دانلود فایل"&gt;دانلود فایل&lt;/a&gt;</t>
  </si>
  <si>
    <t>پلاسما پزشکی</t>
  </si>
  <si>
    <t>&lt;a href="http://hes.msrt.ir/GetFile.php?ClassName=Education&amp;amp;FileIndex=_1620469608&amp;amp;URL=/T_Education/_1620469608_1.pdf" title="دانلود فایل"&gt;دانلود فایل&lt;/a&gt;</t>
  </si>
  <si>
    <t>پلاسمای پزشکی</t>
  </si>
  <si>
    <t>1395/02/18</t>
  </si>
  <si>
    <t>&lt;a href="http://hes.msrt.ir/GetFile.php?ClassName=Education&amp;amp;FileIndex=1465200916&amp;amp;URL=/T_Education/1465200916_0.pdf" title="دانلود فایل"&gt;دانلود فایل&lt;/a&gt;</t>
  </si>
  <si>
    <t>پژوهش علوم اجتماعی</t>
  </si>
  <si>
    <t>&lt;a href="http://hes.msrt.ir/GetFile.php?ClassName=Education&amp;amp;FileIndex=_1644302349&amp;amp;URL=/T_Education/_1644302349_1.pdf" title="دانلود فایل"&gt;دانلود فایل&lt;/a&gt;</t>
  </si>
  <si>
    <t>&lt;a href="http://hes.msrt.ir/GetFile.php?ClassName=Education&amp;amp;FileIndex=_1662457614&amp;amp;URL=/T_Education/_1662457614_1.pdf" title="دانلود فایل"&gt;دانلود فایل&lt;/a&gt;</t>
  </si>
  <si>
    <t>&lt;a href="http://hes.msrt.ir/GetFile.php?ClassName=Education&amp;amp;FileIndex=Educ_5129&amp;amp;URL=/T_Education/Educ_5129_0.pdf" title="دانلود فایل"&gt;دانلود فایل&lt;/a&gt;</t>
  </si>
  <si>
    <t>پژوهش هنر</t>
  </si>
  <si>
    <t>&lt;a href="http://hes.msrt.ir/GetFile.php?ClassName=Education&amp;amp;FileIndex=Educ_7001&amp;amp;URL=/T_Education/Educ_7001_0.pdf" title="دانلود فایل"&gt;دانلود فایل&lt;/a&gt;</t>
  </si>
  <si>
    <t>&lt;a href="http://hes.msrt.ir/GetFile.php?ClassName=Education&amp;amp;FileIndex=Educ_7041&amp;amp;URL=/T_Education/Educ_7041_0.pdf" title="دانلود فایل"&gt;دانلود فایل&lt;/a&gt;</t>
  </si>
  <si>
    <t>&lt;a href="http://hes.msrt.ir/GetFile.php?ClassName=Education&amp;amp;FileIndex=1465716544&amp;amp;URL=/T_Education/1465716544_0.pdf" title="دانلود فایل"&gt;دانلود فایل&lt;/a&gt;</t>
  </si>
  <si>
    <t>پژوهشگری امنیت</t>
  </si>
  <si>
    <t>&lt;a href="http://hes.msrt.ir/GetFile.php?ClassName=Education&amp;amp;FileIndex=_1641296206&amp;amp;URL=/T_Education/_1641296206_1.pdf" title="دانلود فایل"&gt;دانلود فایل&lt;/a&gt;</t>
  </si>
  <si>
    <t>&lt;a href="http://hes.msrt.ir/GetFile.php?ClassName=Education&amp;amp;FileIndex=_1641296517&amp;amp;URL=/T_Education/_1641296517_1.pdf" title="دانلود فایل"&gt;دانلود فایل&lt;/a&gt;</t>
  </si>
  <si>
    <t>&lt;a href="http://hes.msrt.ir/GetFile.php?ClassName=Education&amp;amp;FileIndex=_1598350201&amp;amp;URL=/T_Education/_1598350201_1.pdf" title="دانلود فایل"&gt;دانلود فایل&lt;/a&gt;</t>
  </si>
  <si>
    <t>&lt;a href="http://hes.msrt.ir/GetFile.php?ClassName=Education&amp;amp;FileIndex=_1615305407&amp;amp;URL=/T_Education/_1615305407_1.pdf" title="دانلود فایل"&gt;دانلود فایل&lt;/a&gt;</t>
  </si>
  <si>
    <t>پیامبرشناسی</t>
  </si>
  <si>
    <t>&lt;a href="http://hes.msrt.ir/GetFile.php?ClassName=Education&amp;amp;FileIndex=Educ_6603&amp;amp;URL=/T_Education/Educ_6603_0.pdf" title="دانلود فایل"&gt;دانلود فایل&lt;/a&gt;</t>
  </si>
  <si>
    <t>پیشگیری از جرم</t>
  </si>
  <si>
    <t>&lt;a href="http://hes.msrt.ir/GetFile.php?ClassName=Education&amp;amp;FileIndex=Educ_2200&amp;amp;URL=/T_Education/Educ_2200_0.pdf" title="دانلود فایل"&gt;دانلود فایل&lt;/a&gt;</t>
  </si>
  <si>
    <t>پیشگیری بیماری های دامی</t>
  </si>
  <si>
    <t>&lt;a href="http://hes.msrt.ir/GetFile.php?ClassName=Education&amp;amp;FileIndex=_1642508767&amp;amp;URL=/T_Education/_1642508767_1.pdf" title="دانلود فایل"&gt;دانلود فایل&lt;/a&gt;</t>
  </si>
  <si>
    <t>&lt;a href="http://hes.msrt.ir/GetFile.php?ClassName=Education&amp;amp;FileIndex=1519720861&amp;amp;URL=/T_Education/1519720861_0.pdf" title="دانلود فایل"&gt;دانلود فایل&lt;/a&gt;</t>
  </si>
  <si>
    <t>چاپ</t>
  </si>
  <si>
    <t>&lt;a href="http://hes.msrt.ir/GetFile.php?ClassName=Education&amp;amp;FileIndex=_1571925927&amp;amp;URL=/T_Education/_1571925927_1.pdf" title="دانلود فایل"&gt;دانلود فایل&lt;/a&gt;</t>
  </si>
  <si>
    <t>&lt;a href="http://hes.msrt.ir/GetFile.php?ClassName=Education&amp;amp;FileIndex=Educ_7110&amp;amp;URL=/T_Education/Educ_7110_0.pdf" title="دانلود فایل"&gt;دانلود فایل&lt;/a&gt;</t>
  </si>
  <si>
    <t>چند رسانه ای</t>
  </si>
  <si>
    <t>1395/09/20</t>
  </si>
  <si>
    <t>&lt;a href="http://hes.msrt.ir/GetFile.php?ClassName=Education&amp;amp;FileIndex=1508588768&amp;amp;URL=/T_Education/1508588768_0.pdf" title="دانلود فایل"&gt;دانلود فایل&lt;/a&gt;</t>
  </si>
  <si>
    <t>&lt;a href="http://hes.msrt.ir/GetFile.php?ClassName=Education&amp;amp;FileIndex=Educ_7111&amp;amp;URL=/T_Education/Educ_7111_0.pdf" title="دانلود فایل"&gt;دانلود فایل&lt;/a&gt;</t>
  </si>
  <si>
    <t>چوب شناسی و صنایع چوب</t>
  </si>
  <si>
    <t>1366/12/08</t>
  </si>
  <si>
    <t>&lt;a href="http://hes.msrt.ir/GetFile.php?ClassName=Education&amp;amp;FileIndex=Educ_3099&amp;amp;URL=/T_Education/Educ_3099_0.pdf" title="دانلود فایل"&gt;دانلود فایل&lt;/a&gt;</t>
  </si>
  <si>
    <t>چینه نگاری ودیرینه شناسی</t>
  </si>
  <si>
    <t>&lt;a href="http://hes.msrt.ir/GetFile.php?ClassName=Education&amp;amp;FileIndex=1462856823&amp;amp;URL=/T_Education/1462856823_0.pdf" title="دانلود فایل"&gt;دانلود فایل&lt;/a&gt;</t>
  </si>
  <si>
    <t>&lt;a href="http://hes.msrt.ir/GetFile.php?ClassName=Education&amp;amp;FileIndex=_1622605175&amp;amp;URL=/T_Education/_1622605175_1.pdf" title="دانلود فایل"&gt;دانلود فایل&lt;/a&gt;</t>
  </si>
  <si>
    <t>&lt;a href="http://hes.msrt.ir/GetFile.php?ClassName=Education&amp;amp;FileIndex=1481369722&amp;amp;URL=/T_Education/1481369722_0.pdf" title="دانلود فایل"&gt;دانلود فایل&lt;/a&gt;</t>
  </si>
  <si>
    <t>ژئوفیزیک گرایش  الکتریکی</t>
  </si>
  <si>
    <t>&lt;a href="http://hes.msrt.ir/GetFile.php?ClassName=Education&amp;amp;FileIndex=Educ_2138&amp;amp;URL=/T_Education/Educ_2138_0.pdf" title="دانلود فایل"&gt;دانلود فایل&lt;/a&gt;</t>
  </si>
  <si>
    <t>ژئوفیزیک گرایش  مغناطیس سنجی</t>
  </si>
  <si>
    <t>&lt;a href="http://hes.msrt.ir/GetFile.php?ClassName=Education&amp;amp;FileIndex=Educ_2136&amp;amp;URL=/T_Education/Educ_2136_0.pdf" title="دانلود فایل"&gt;دانلود فایل&lt;/a&gt;</t>
  </si>
  <si>
    <t>ژئوفیزیک گرایش الکترومغناطیس</t>
  </si>
  <si>
    <t>1378/07/11</t>
  </si>
  <si>
    <t>&lt;a href="http://hes.msrt.ir/GetFile.php?ClassName=Education&amp;amp;FileIndex=_1541408006&amp;amp;URL=/T_Education/_1541408006_1.pdf" title="دانلود فایل"&gt;دانلود فایل&lt;/a&gt;</t>
  </si>
  <si>
    <t>ژئوفیزیک گرایش زلزله شناسی</t>
  </si>
  <si>
    <t>&lt;a href="http://hes.msrt.ir/GetFile.php?ClassName=Education&amp;amp;FileIndex=_1667897014&amp;amp;URL=/T_Education/_1667897014_1.pdf" title="دانلود فایل"&gt;دانلود فایل&lt;/a&gt;</t>
  </si>
  <si>
    <t>&lt;a href="http://hes.msrt.ir/GetFile.php?ClassName=Education&amp;amp;FileIndex=1462866485&amp;amp;URL=/T_Education/1462866485_0.pdf" title="دانلود فایل"&gt;دانلود فایل&lt;/a&gt;</t>
  </si>
  <si>
    <t>&lt;a href="http://hes.msrt.ir/GetFile.php?ClassName=Education&amp;amp;FileIndex=1495968452&amp;amp;URL=/T_Education/1495968452_0.pdf" title="دانلود فایل"&gt;دانلود فایل&lt;/a&gt;</t>
  </si>
  <si>
    <t>&lt;a href="http://hes.msrt.ir/GetFile.php?ClassName=Education&amp;amp;FileIndex=1496116655&amp;amp;URL=/T_Education/1496116655_0.pdf" title="دانلود فایل"&gt;دانلود فایل&lt;/a&gt;</t>
  </si>
  <si>
    <t>&lt;a href="http://hes.msrt.ir/GetFile.php?ClassName=Education&amp;amp;FileIndex=Educ_2135&amp;amp;URL=/T_Education/Educ_2135_0.pdf" title="دانلود فایل"&gt;دانلود فایل&lt;/a&gt;</t>
  </si>
  <si>
    <t>&lt;a href="http://hes.msrt.ir/GetFile.php?ClassName=Education&amp;amp;FileIndex=_1636890758&amp;amp;URL=/T_Education/_1636890758_1.pdf" title="دانلود فایل"&gt;دانلود فایل&lt;/a&gt;</t>
  </si>
  <si>
    <t>&lt;a href="http://hes.msrt.ir/GetFile.php?ClassName=Education&amp;amp;FileIndex=_1541408299&amp;amp;URL=/T_Education/_1541408299_1.pdf" title="دانلود فایل"&gt;دانلود فایل&lt;/a&gt;</t>
  </si>
  <si>
    <t>&lt;a href="http://hes.msrt.ir/GetFile.php?ClassName=Education&amp;amp;FileIndex=_1580379631&amp;amp;URL=/T_Education/_1580379631_1.pdf" title="دانلود فایل"&gt;دانلود فایل&lt;/a&gt;</t>
  </si>
  <si>
    <t>ژئوفیزیک گرایش زمین گرمایی</t>
  </si>
  <si>
    <t>&lt;a href="http://hes.msrt.ir/GetFile.php?ClassName=Education&amp;amp;FileIndex=_1541408041&amp;amp;URL=/T_Education/_1541408041_1.pdf" title="دانلود فایل"&gt;دانلود فایل&lt;/a&gt;</t>
  </si>
  <si>
    <t>ژئوفیزیک گرایش لرزه شناسی</t>
  </si>
  <si>
    <t>&lt;a href="http://hes.msrt.ir/GetFile.php?ClassName=Education&amp;amp;FileIndex=_1541408218&amp;amp;URL=/T_Education/_1541408218_1.pdf" title="دانلود فایل"&gt;دانلود فایل&lt;/a&gt;</t>
  </si>
  <si>
    <t>&lt;a href="http://hes.msrt.ir/GetFile.php?ClassName=Education&amp;amp;FileIndex=1495969900&amp;amp;URL=/T_Education/1495969900_0.pdf" title="دانلود فایل"&gt;دانلود فایل&lt;/a&gt;</t>
  </si>
  <si>
    <t>&lt;a href="http://hes.msrt.ir/GetFile.php?ClassName=Education&amp;amp;FileIndex=1496117355&amp;amp;URL=/T_Education/1496117355_0.pdf" title="دانلود فایل"&gt;دانلود فایل&lt;/a&gt;</t>
  </si>
  <si>
    <t>&lt;a href="http://hes.msrt.ir/GetFile.php?ClassName=Education&amp;amp;FileIndex=Educ_2102&amp;amp;URL=/T_Education/Educ_2102_0.pdf" title="دانلود فایل"&gt;دانلود فایل&lt;/a&gt;</t>
  </si>
  <si>
    <t>ژئوفیزیک گرایش ژئو الکتریک</t>
  </si>
  <si>
    <t>&lt;a href="http://hes.msrt.ir/GetFile.php?ClassName=Education&amp;amp;FileIndex=1496117055&amp;amp;URL=/T_Education/1496117055_0.pdf" title="دانلود فایل"&gt;دانلود فایل&lt;/a&gt;</t>
  </si>
  <si>
    <t>ژئوفیزیک گرایش ژئو مغناطیس</t>
  </si>
  <si>
    <t>&lt;a href="http://hes.msrt.ir/GetFile.php?ClassName=Education&amp;amp;FileIndex=1496117300&amp;amp;URL=/T_Education/1496117300_0.pdf" title="دانلود فایل"&gt;دانلود فایل&lt;/a&gt;</t>
  </si>
  <si>
    <t>ژئوفیزیک گرایش ژئوالکتریک و الکترومغناطیس</t>
  </si>
  <si>
    <t>&lt;a href="http://hes.msrt.ir/GetFile.php?ClassName=Education&amp;amp;FileIndex=1495969207&amp;amp;URL=/T_Education/1495969207_0.pdf" title="دانلود فایل"&gt;دانلود فایل&lt;/a&gt;</t>
  </si>
  <si>
    <t>ژئوفیزیک گرایش ژئومغناطیس</t>
  </si>
  <si>
    <t>&lt;a href="http://hes.msrt.ir/GetFile.php?ClassName=Education&amp;amp;FileIndex=1495969425&amp;amp;URL=/T_Education/1495969425_0.pdf" title="دانلود فایل"&gt;دانلود فایل&lt;/a&gt;</t>
  </si>
  <si>
    <t>ژئوفیزیک گرایش گرانی سنجی</t>
  </si>
  <si>
    <t>&lt;a href="http://hes.msrt.ir/GetFile.php?ClassName=Education&amp;amp;FileIndex=_1541408079&amp;amp;URL=/T_Education/_1541408079_1.pdf" title="دانلود فایل"&gt;دانلود فایل&lt;/a&gt;</t>
  </si>
  <si>
    <t>&lt;a href="http://hes.msrt.ir/GetFile.php?ClassName=Education&amp;amp;FileIndex=1496117407&amp;amp;URL=/T_Education/1496117407_0.pdf" title="دانلود فایل"&gt;دانلود فایل&lt;/a&gt;</t>
  </si>
  <si>
    <t>&lt;a href="http://hes.msrt.ir/GetFile.php?ClassName=Education&amp;amp;FileIndex=Educ_2137&amp;amp;URL=/T_Education/Educ_2137_0.pdf" title="دانلود فایل"&gt;دانلود فایل&lt;/a&gt;</t>
  </si>
  <si>
    <t>&lt;a href="http://hes.msrt.ir/GetFile.php?ClassName=Education&amp;amp;FileIndex=1499845962&amp;amp;URL=/T_Education/1499845962_0.pdf" title="دانلود فایل"&gt;دانلود فایل&lt;/a&gt;</t>
  </si>
  <si>
    <t>ژئومورفولوژی</t>
  </si>
  <si>
    <t>&lt;a href="http://hes.msrt.ir/GetFile.php?ClassName=Education&amp;amp;FileIndex=Educ_5286&amp;amp;URL=/T_Education/Educ_5286_0.pdf" title="دانلود فایل"&gt;دانلود فایل&lt;/a&gt;</t>
  </si>
  <si>
    <t>ژئومورفولوژی -هیدروژئومورفولوژی در برنامه ریزی محیطی</t>
  </si>
  <si>
    <t>&lt;a href="http://hes.msrt.ir/GetFile.php?ClassName=Education&amp;amp;FileIndex=Educ_5194&amp;amp;URL=/T_Education/Educ_5194_0.pdf" title="دانلود فایل"&gt;دانلود فایل&lt;/a&gt;</t>
  </si>
  <si>
    <t>ژئومورفولوژی گرایش برنامه ریزی محیطی</t>
  </si>
  <si>
    <t>&lt;a href="http://hes.msrt.ir/GetFile.php?ClassName=Education&amp;amp;FileIndex=Educ_5195&amp;amp;URL=/T_Education/Educ_5195_0.pdf" title="دانلود فایل"&gt;دانلود فایل&lt;/a&gt;</t>
  </si>
  <si>
    <t>ژئومورفولوژی گرایش مخاطرات ژئومورفولوژیک</t>
  </si>
  <si>
    <t>&lt;a href="http://hes.msrt.ir/GetFile.php?ClassName=Education&amp;amp;FileIndex=1465805925&amp;amp;URL=/T_Education/1465805925_0.pdf" title="دانلود فایل"&gt;دانلود فایل&lt;/a&gt;</t>
  </si>
  <si>
    <t>ژئومورفولوژی گرایش مدیریت محیطی</t>
  </si>
  <si>
    <t>&lt;a href="http://hes.msrt.ir/GetFile.php?ClassName=Education&amp;amp;FileIndex=1465805745&amp;amp;URL=/T_Education/1465805745_0.pdf" title="دانلود فایل"&gt;دانلود فایل&lt;/a&gt;</t>
  </si>
  <si>
    <t>ژئومورفولوژی گرایش نظری</t>
  </si>
  <si>
    <t>&lt;a href="http://hes.msrt.ir/GetFile.php?ClassName=Education&amp;amp;FileIndex=1465806007&amp;amp;URL=/T_Education/1465806007_0.pdf" title="دانلود فایل"&gt;دانلود فایل&lt;/a&gt;</t>
  </si>
  <si>
    <t>ژئومورفولوژی گرایش ژئومورفولوژی نظری</t>
  </si>
  <si>
    <t>&lt;a href="http://hes.msrt.ir/GetFile.php?ClassName=Education&amp;amp;FileIndex=1499591497&amp;amp;URL=/T_Education/1499591497_0.pdf" title="دانلود فایل"&gt;دانلود فایل&lt;/a&gt;</t>
  </si>
  <si>
    <t>ژئومورفولوژی گرایش ژئومورفولوژی و آمایش محیط</t>
  </si>
  <si>
    <t>&lt;a href="http://hes.msrt.ir/GetFile.php?ClassName=Education&amp;amp;FileIndex=_1671531736&amp;amp;URL=/T_Education/_1671531736_1.pdf" title="دانلود فایل"&gt;دانلود فایل&lt;/a&gt;</t>
  </si>
  <si>
    <t>ژئومورفولوژی گرایش ژئومورفولوژی و مهندسی محیط</t>
  </si>
  <si>
    <t>ژئوپلیتیک</t>
  </si>
  <si>
    <t>&lt;a href="http://hes.msrt.ir/GetFile.php?ClassName=Education&amp;amp;FileIndex=1532326720&amp;amp;URL=/T_Education/1532326720_1.pdf" title="دانلود فایل"&gt;دانلود فایل&lt;/a&gt;</t>
  </si>
  <si>
    <t>&lt;a href="http://hes.msrt.ir/GetFile.php?ClassName=Education&amp;amp;FileIndex=_1637393224&amp;amp;URL=/T_Education/_1637393224_1.pdf" title="دانلود فایل"&gt;دانلود فایل&lt;/a&gt;</t>
  </si>
  <si>
    <t>ژئوپلیتیک و ژئواستراتژی</t>
  </si>
  <si>
    <t>&lt;a href="http://hes.msrt.ir/GetFile.php?ClassName=Education&amp;amp;FileIndex=_1630314248&amp;amp;URL=/T_Education/_1630314248_1.pdf" title="دانلود فایل"&gt;دانلود فایل&lt;/a&gt;</t>
  </si>
  <si>
    <t>&lt;a href="http://hes.msrt.ir/GetFile.php?ClassName=Education&amp;amp;FileIndex=_1559558747&amp;amp;URL=/T_Education/_1559558747_1.pdf" title="دانلود فایل"&gt;دانلود فایل&lt;/a&gt;</t>
  </si>
  <si>
    <t>&lt;a href="http://hes.msrt.ir/GetFile.php?ClassName=Education&amp;amp;FileIndex=_1639896041&amp;amp;URL=/T_Education/_1639896041_1.pdf" title="دانلود فایل"&gt;دانلود فایل&lt;/a&gt;</t>
  </si>
  <si>
    <t>ژنتیک مولکولی</t>
  </si>
  <si>
    <t>&lt;a href="http://hes.msrt.ir/GetFile.php?ClassName=Education&amp;amp;FileIndex=1492955053&amp;amp;URL=/T_Education/1492955053_0.pdf" title="دانلود فایل"&gt;دانلود فایل&lt;/a&gt;</t>
  </si>
  <si>
    <t>ژنتیک و به نژادی گیاهی</t>
  </si>
  <si>
    <t>&lt;a href="http://hes.msrt.ir/GetFile.php?ClassName=Education&amp;amp;FileIndex=1488353553&amp;amp;URL=/T_Education/1488353553_0.pdf" title="دانلود فایل"&gt;دانلود فایل&lt;/a&gt;</t>
  </si>
  <si>
    <t>&lt;a href="http://hes.msrt.ir/GetFile.php?ClassName=Education&amp;amp;FileIndex=_1556964425&amp;amp;URL=/T_Education/_1556964425_1.pdf" title="دانلود فایل"&gt;دانلود فایل&lt;/a&gt;</t>
  </si>
  <si>
    <t>ژنومیکس کاربردی</t>
  </si>
  <si>
    <t>&lt;a href="http://hes.msrt.ir/GetFile.php?ClassName=Education&amp;amp;FileIndex=_1589715412&amp;amp;URL=/T_Education/_1589715412_1.pdf" title="دانلود فایل"&gt;دانلود فایل&lt;/a&gt;</t>
  </si>
  <si>
    <t>کاداستر در نظام اطلاعاتی ثبت املاک</t>
  </si>
  <si>
    <t>&lt;a href="http://hes.msrt.ir/GetFile.php?ClassName=Education&amp;amp;FileIndex=Educ_6245&amp;amp;URL=/T_Education/Educ_6245_0.pdf" title="دانلود فایل"&gt;دانلود فایل&lt;/a&gt;</t>
  </si>
  <si>
    <t>کارآفرینی</t>
  </si>
  <si>
    <t>&lt;a href="http://hes.msrt.ir/GetFile.php?ClassName=Education&amp;amp;FileIndex=Educ_6084&amp;amp;URL=/T_Education/Educ_6084_0.pdf" title="دانلود فایل"&gt;دانلود فایل&lt;/a&gt;</t>
  </si>
  <si>
    <t>&lt;a href="http://hes.msrt.ir/GetFile.php?ClassName=Education&amp;amp;FileIndex=1515917326&amp;amp;URL=/T_Education/1515917326_0.pdf" title="دانلود فایل"&gt;دانلود فایل&lt;/a&gt;</t>
  </si>
  <si>
    <t>کارآفرینی فرهنگی</t>
  </si>
  <si>
    <t>&lt;a href="http://hes.msrt.ir/GetFile.php?ClassName=Education&amp;amp;FileIndex=_1647416624&amp;amp;URL=/T_Education/_1647416624_1.pdf" title="دانلود فایل"&gt;دانلود فایل&lt;/a&gt;</t>
  </si>
  <si>
    <t>کارآفرینی گرایش MBA</t>
  </si>
  <si>
    <t>&lt;a href="http://hes.msrt.ir/GetFile.php?ClassName=Education&amp;amp;FileIndex=Educ_6393&amp;amp;URL=/T_Education/Educ_6393_0.pdf" title="دانلود فایل"&gt;دانلود فایل&lt;/a&gt;</t>
  </si>
  <si>
    <t>کارآفرینی گرایش آموزش عالی</t>
  </si>
  <si>
    <t>کارآفرینی گرایش آموزش و ترویج کارآفرینی</t>
  </si>
  <si>
    <t>کارآفرینی گرایش بخش عمومی</t>
  </si>
  <si>
    <t>کارآفرینی گرایش بین الملل</t>
  </si>
  <si>
    <t>&lt;a href="http://hes.msrt.ir/GetFile.php?ClassName=Education&amp;amp;FileIndex=Educ_6399&amp;amp;URL=/T_Education/Educ_6399_0.pdf" title="دانلود فایل"&gt;دانلود فایل&lt;/a&gt;</t>
  </si>
  <si>
    <t>کارآفرینی گرایش توسعه</t>
  </si>
  <si>
    <t>&lt;a href="http://hes.msrt.ir/GetFile.php?ClassName=Education&amp;amp;FileIndex=Educ_6402&amp;amp;URL=/T_Education/Educ_6402_0.pdf" title="دانلود فایل"&gt;دانلود فایل&lt;/a&gt;</t>
  </si>
  <si>
    <t>کارآفرینی گرایش خدمات کشاورزی</t>
  </si>
  <si>
    <t>کارآفرینی گرایش سازمانی</t>
  </si>
  <si>
    <t>&lt;a href="http://hes.msrt.ir/GetFile.php?ClassName=Education&amp;amp;FileIndex=Educ_6398&amp;amp;URL=/T_Education/Educ_6398_0.pdf" title="دانلود فایل"&gt;دانلود فایل&lt;/a&gt;</t>
  </si>
  <si>
    <t>کارآفرینی گرایش فناوری</t>
  </si>
  <si>
    <t>کارآفرینی گرایش فناوری اطلاعات</t>
  </si>
  <si>
    <t>&lt;a href="http://hes.msrt.ir/GetFile.php?ClassName=Education&amp;amp;FileIndex=Educ_6397&amp;amp;URL=/T_Education/Educ_6397_0.pdf" title="دانلود فایل"&gt;دانلود فایل&lt;/a&gt;</t>
  </si>
  <si>
    <t>کارآفرینی گرایش کسب و کار الکترونیکی</t>
  </si>
  <si>
    <t>&lt;a href="http://hes.msrt.ir/GetFile.php?ClassName=Education&amp;amp;FileIndex=Educ_6404&amp;amp;URL=/T_Education/Educ_6404_0.pdf" title="دانلود فایل"&gt;دانلود فایل&lt;/a&gt;</t>
  </si>
  <si>
    <t>کارآفرینی گرایش کسب و کار جدید</t>
  </si>
  <si>
    <t>کارآفرینی گرایش گردشگری</t>
  </si>
  <si>
    <t>&lt;a href="http://hes.msrt.ir/GetFile.php?ClassName=Education&amp;amp;FileIndex=Educ_6395&amp;amp;URL=/T_Education/Educ_6395_0.pdf" title="دانلود فایل"&gt;دانلود فایل&lt;/a&gt;</t>
  </si>
  <si>
    <t>کاربرد کامپیوتر</t>
  </si>
  <si>
    <t>1366/02/12</t>
  </si>
  <si>
    <t>&lt;a href="http://hes.msrt.ir/GetFile.php?ClassName=Education&amp;amp;FileIndex=Educ_1377&amp;amp;URL=/T_Education/Educ_1377_0.pdf" title="دانلود فایل"&gt;دانلود فایل&lt;/a&gt;</t>
  </si>
  <si>
    <t>کارتوگرافی</t>
  </si>
  <si>
    <t>&lt;a href="http://hes.msrt.ir/GetFile.php?ClassName=Education&amp;amp;FileIndex=_1602491311&amp;amp;URL=/T_Education/_1602491311_1.pdf" title="دانلود فایل"&gt;دانلود فایل&lt;/a&gt;</t>
  </si>
  <si>
    <t>کاردان فنی استخراج معادن غیر ذغال سنگ</t>
  </si>
  <si>
    <t>&lt;a href="http://hes.msrt.ir/GetFile.php?ClassName=Education&amp;amp;FileIndex=Educ_1369&amp;amp;URL=/T_Education/Educ_1369_0.pdf" title="دانلود فایل"&gt;دانلود فایل&lt;/a&gt;</t>
  </si>
  <si>
    <t>کاردان فنی الکترونیک</t>
  </si>
  <si>
    <t>&lt;a href="http://hes.msrt.ir/GetFile.php?ClassName=Education&amp;amp;FileIndex=Educ_1361&amp;amp;URL=/T_Education/Educ_1361_0.pdf" title="دانلود فایل"&gt;دانلود فایل&lt;/a&gt;</t>
  </si>
  <si>
    <t>کاردان فنی زیر سازی راه</t>
  </si>
  <si>
    <t>1362/09/17</t>
  </si>
  <si>
    <t>&lt;a href="http://hes.msrt.ir/GetFile.php?ClassName=Education&amp;amp;FileIndex=1497273566&amp;amp;URL=/T_Education/1497273566_0.pdf" title="دانلود فایل"&gt;دانلود فایل&lt;/a&gt;</t>
  </si>
  <si>
    <t>کاردان فنی ساختمان های بتنی</t>
  </si>
  <si>
    <t>&lt;a href="http://hes.msrt.ir/GetFile.php?ClassName=Education&amp;amp;FileIndex=Educ_1374&amp;amp;URL=/T_Education/Educ_1374_0.pdf" title="دانلود فایل"&gt;دانلود فایل&lt;/a&gt;</t>
  </si>
  <si>
    <t>کاردان فنی عملیات پتروشیمی</t>
  </si>
  <si>
    <t>&lt;a href="http://hes.msrt.ir/GetFile.php?ClassName=Education&amp;amp;FileIndex=Educ_1347&amp;amp;URL=/T_Education/Educ_1347_0.pdf" title="دانلود فایل"&gt;دانلود فایل&lt;/a&gt;</t>
  </si>
  <si>
    <t>کاردان فنی مخابرات</t>
  </si>
  <si>
    <t>&lt;a href="http://hes.msrt.ir/GetFile.php?ClassName=Education&amp;amp;FileIndex=Educ_1356&amp;amp;URL=/T_Education/Educ_1356_0.pdf" title="دانلود فایل"&gt;دانلود فایل&lt;/a&gt;</t>
  </si>
  <si>
    <t>کاردان فنی مکانیک تاسیسات</t>
  </si>
  <si>
    <t>&lt;a href="http://hes.msrt.ir/GetFile.php?ClassName=Education&amp;amp;FileIndex=Educ_1370&amp;amp;URL=/T_Education/Educ_1370_0.pdf" title="دانلود فایل"&gt;دانلود فایل&lt;/a&gt;</t>
  </si>
  <si>
    <t>کاردان فنی کارتوگرافی</t>
  </si>
  <si>
    <t>1363/03/19</t>
  </si>
  <si>
    <t>&lt;a href="http://hes.msrt.ir/GetFile.php?ClassName=Education&amp;amp;FileIndex=1494753357&amp;amp;URL=/T_Education/1494753357_0.pdf" title="دانلود فایل"&gt;دانلود فایل&lt;/a&gt;</t>
  </si>
  <si>
    <t>کاردان فنی کشتی</t>
  </si>
  <si>
    <t>&lt;a href="http://hes.msrt.ir/GetFile.php?ClassName=Education&amp;amp;FileIndex=Educ_8042&amp;amp;URL=/T_Education/Educ_8042_0.pdf" title="دانلود فایل"&gt;دانلود فایل&lt;/a&gt;</t>
  </si>
  <si>
    <t>کاردانی  چاپ و نشر</t>
  </si>
  <si>
    <t>&lt;a href="http://hes.msrt.ir/GetFile.php?ClassName=Education&amp;amp;FileIndex=Pod.Ar.01&amp;amp;URL=/T_Education/Pod.Ar.01_0.pdf" title="دانلود فایل"&gt;دانلود فایل&lt;/a&gt;</t>
  </si>
  <si>
    <t>کاردانی حرفه ای   خدمات سلامت – مطب داری(ویژه دانشگاه های علوم پزشکی و مراکز آموزشی زیر مجموعه وزارت بهداشت، درمان و آموزش پزشکی)</t>
  </si>
  <si>
    <t>&lt;a href="http://hes.msrt.ir/GetFile.php?ClassName=Education&amp;amp;FileIndex=kd.mo.103&amp;amp;URL=/T_Education/kd.mo.103_0.pdf" title="دانلود فایل"&gt;دانلود فایل&lt;/a&gt;</t>
  </si>
  <si>
    <t>کاردانی حرفه ای  اصلاح و تربیت</t>
  </si>
  <si>
    <t>&lt;a href="http://hes.msrt.ir/GetFile.php?ClassName=Education&amp;amp;FileIndex=kd.mo.65&amp;amp;URL=/T_Education/kd.mo.65_0.pdf" title="دانلود فایل"&gt;دانلود فایل&lt;/a&gt;</t>
  </si>
  <si>
    <t>کاردانی حرفه ای  اطفا حریق شهری</t>
  </si>
  <si>
    <t>&lt;a href="http://hes.msrt.ir/GetFile.php?ClassName=Education&amp;amp;FileIndex=kd.mo.60&amp;amp;URL=/T_Education/kd.mo.60_0.pdf" title="دانلود فایل"&gt;دانلود فایل&lt;/a&gt;</t>
  </si>
  <si>
    <t>کاردانی حرفه ای  امداد و نجات شهری</t>
  </si>
  <si>
    <t>&lt;a href="http://hes.msrt.ir/GetFile.php?ClassName=Education&amp;amp;FileIndex=kd.mo.59&amp;amp;URL=/T_Education/kd.mo.59_0.pdf" title="دانلود فایل"&gt;دانلود فایل&lt;/a&gt;</t>
  </si>
  <si>
    <t>کاردانی حرفه ای  امور بورس</t>
  </si>
  <si>
    <t>&lt;a href="http://hes.msrt.ir/GetFile.php?ClassName=Education&amp;amp;FileIndex=kd.mo.57&amp;amp;URL=/T_Education/kd.mo.57_0.pdf" title="دانلود فایل"&gt;دانلود فایل&lt;/a&gt;</t>
  </si>
  <si>
    <t>کاردانی حرفه ای  امور بیمه</t>
  </si>
  <si>
    <t>&lt;a href="http://hes.msrt.ir/GetFile.php?ClassName=Education&amp;amp;FileIndex=kd.mo.56&amp;amp;URL=/T_Education/kd.mo.56_0.pdf" title="دانلود فایل"&gt;دانلود فایل&lt;/a&gt;</t>
  </si>
  <si>
    <t>کاردانی حرفه ای  امور تشریفات</t>
  </si>
  <si>
    <t>&lt;a href="http://hes.msrt.ir/GetFile.php?ClassName=Education&amp;amp;FileIndex=kd.mo.62&amp;amp;URL=/T_Education/kd.mo.62_0.pdf" title="دانلود فایل"&gt;دانلود فایل&lt;/a&gt;</t>
  </si>
  <si>
    <t>کاردانی حرفه ای  امور تعاون</t>
  </si>
  <si>
    <t>&lt;a href="http://hes.msrt.ir/GetFile.php?ClassName=Education&amp;amp;FileIndex=kd.mo.55&amp;amp;URL=/T_Education/kd.mo.55_0.pdf" title="دانلود فایل"&gt;دانلود فایل&lt;/a&gt;</t>
  </si>
  <si>
    <t>کاردانی حرفه ای  امور دهیاری و شوراها</t>
  </si>
  <si>
    <t>&lt;a href="http://hes.msrt.ir/GetFile.php?ClassName=Education&amp;amp;FileIndex=kd.mo.19&amp;amp;URL=/T_Education/kd.mo.19_0.pdf" title="دانلود فایل"&gt;دانلود فایل&lt;/a&gt;</t>
  </si>
  <si>
    <t>کاردانی حرفه ای  ایمنی و بهداشت واحدهای صنفی</t>
  </si>
  <si>
    <t>&lt;a href="http://hes.msrt.ir/GetFile.php?ClassName=Education&amp;amp;FileIndex=kd.mo.49&amp;amp;URL=/T_Education/kd.mo.49_0.pdf" title="دانلود فایل"&gt;دانلود فایل&lt;/a&gt;</t>
  </si>
  <si>
    <t>کاردانی حرفه ای  ایمنی و حفاظت تصرفات ساختمانی</t>
  </si>
  <si>
    <t>&lt;a href="http://hes.msrt.ir/GetFile.php?ClassName=Education&amp;amp;FileIndex=kd.mo.48&amp;amp;URL=/T_Education/kd.mo.48_0.pdf" title="دانلود فایل"&gt;دانلود فایل&lt;/a&gt;</t>
  </si>
  <si>
    <t>کاردانی حرفه ای  بازاریابی</t>
  </si>
  <si>
    <t>&lt;a href="http://hes.msrt.ir/GetFile.php?ClassName=Education&amp;amp;FileIndex=kd.mo.22&amp;amp;URL=/T_Education/kd.mo.22_0.pdf" title="دانلود فایل"&gt;دانلود فایل&lt;/a&gt;</t>
  </si>
  <si>
    <t>کاردانی حرفه ای  بازرگانی -مشاوره حقوقی اصناف</t>
  </si>
  <si>
    <t>&lt;a href="http://hes.msrt.ir/GetFile.php?ClassName=Education&amp;amp;FileIndex=kd.mo.02&amp;amp;URL=/T_Education/kd.mo.02_0.pdf" title="دانلود فایل"&gt;دانلود فایل&lt;/a&gt;</t>
  </si>
  <si>
    <t>کاردانی حرفه ای  تربیت مربی آموزش های شهروندی</t>
  </si>
  <si>
    <t>&lt;a href="http://hes.msrt.ir/GetFile.php?ClassName=Education&amp;amp;FileIndex=kd.mo.63&amp;amp;URL=/T_Education/kd.mo.63_0.pdf" title="دانلود فایل"&gt;دانلود فایل&lt;/a&gt;</t>
  </si>
  <si>
    <t>کاردانی حرفه ای  تربیت مربی خانه کودک و نوجوان</t>
  </si>
  <si>
    <t>&lt;a href="http://hes.msrt.ir/GetFile.php?ClassName=Education&amp;amp;FileIndex=kd.mo.42&amp;amp;URL=/T_Education/kd.mo.42_0.pdf" title="دانلود فایل"&gt;دانلود فایل&lt;/a&gt;</t>
  </si>
  <si>
    <t>کاردانی حرفه ای  تربیت مربی مهد کودک</t>
  </si>
  <si>
    <t>&lt;a href="http://hes.msrt.ir/GetFile.php?ClassName=Education&amp;amp;FileIndex=kd.mo.40&amp;amp;URL=/T_Education/kd.mo.40_0.pdf" title="دانلود فایل"&gt;دانلود فایل&lt;/a&gt;</t>
  </si>
  <si>
    <t>کاردانی حرفه ای  تربیت مربی پیش دبستانی</t>
  </si>
  <si>
    <t>&lt;a href="http://hes.msrt.ir/GetFile.php?ClassName=Education&amp;amp;FileIndex=kd.mo.43&amp;amp;URL=/T_Education/kd.mo.43_0.pdf" title="دانلود فایل"&gt;دانلود فایل&lt;/a&gt;</t>
  </si>
  <si>
    <t>کاردانی حرفه ای  تربیت مروج سیاسی</t>
  </si>
  <si>
    <t>&lt;a href="http://hes.msrt.ir/GetFile.php?ClassName=Education&amp;amp;FileIndex=kd.mo.04&amp;amp;URL=/T_Education/kd.mo.04_0.pdf" title="دانلود فایل"&gt;دانلود فایل&lt;/a&gt;</t>
  </si>
  <si>
    <t>کاردانی حرفه ای  تکنولوژی آموزشی</t>
  </si>
  <si>
    <t>&lt;a href="http://hes.msrt.ir/GetFile.php?ClassName=Education&amp;amp;FileIndex=kd.mo.30&amp;amp;URL=/T_Education/kd.mo.30_0.pdf" title="دانلود فایل"&gt;دانلود فایل&lt;/a&gt;</t>
  </si>
  <si>
    <t>کاردانی حرفه ای  خدمات سلامت – دارویاری (ویژه دانشگاه های علوم پزشکی و مراکز آموزشی زیر مجموعه وزارت بهداشت، درمان و آموزش پزشکی)</t>
  </si>
  <si>
    <t>&lt;a href="http://hes.msrt.ir/GetFile.php?ClassName=Education&amp;amp;FileIndex=kd.mo.117&amp;amp;URL=/T_Education/kd.mo.117_0.pdf" title="دانلود فایل"&gt;دانلود فایل&lt;/a&gt;</t>
  </si>
  <si>
    <t>کاردانی حرفه ای  مدیریت - امور اداری</t>
  </si>
  <si>
    <t>&lt;a href="http://hes.msrt.ir/GetFile.php?ClassName=Education&amp;amp;FileIndex=kd.mo.54&amp;amp;URL=/T_Education/kd.mo.54_0.pdf" title="دانلود فایل"&gt;دانلود فایل&lt;/a&gt;</t>
  </si>
  <si>
    <t>کاردانی حرفه ای  مدیریت کسب و کار ورزشی</t>
  </si>
  <si>
    <t>&lt;a href="http://hes.msrt.ir/GetFile.php?ClassName=Education&amp;amp;FileIndex=kd.mo.98&amp;amp;URL=/T_Education/kd.mo.98_0.pdf" title="دانلود فایل"&gt;دانلود فایل&lt;/a&gt;</t>
  </si>
  <si>
    <t>کاردانی حرفه ای  مراقبت زیبایی پوست و مو</t>
  </si>
  <si>
    <t>&lt;a href="http://hes.msrt.ir/GetFile.php?ClassName=Education&amp;amp;FileIndex=kd.mo.120&amp;amp;URL=/T_Education/kd.mo.120_0.pdf" title="دانلود فایل"&gt;دانلود فایل&lt;/a&gt;</t>
  </si>
  <si>
    <t>کاردانی حرفه ای  مربیگری پایه شطرنج</t>
  </si>
  <si>
    <t>&lt;a href="http://hes.msrt.ir/GetFile.php?ClassName=Education&amp;amp;FileIndex=kd.mo.14&amp;amp;URL=/T_Education/kd.mo.14_0.pdf" title="دانلود فایل"&gt;دانلود فایل&lt;/a&gt;</t>
  </si>
  <si>
    <t>کاردانی حرفه ای  میهمانداری هواپیما</t>
  </si>
  <si>
    <t>&lt;a href="http://hes.msrt.ir/GetFile.php?ClassName=Education&amp;amp;FileIndex=kd.mo.64&amp;amp;URL=/T_Education/kd.mo.64_0.pdf" title="دانلود فایل"&gt;دانلود فایل&lt;/a&gt;</t>
  </si>
  <si>
    <t>کاردانی حرفه ای  کودک یاری</t>
  </si>
  <si>
    <t>&lt;a href="http://hes.msrt.ir/GetFile.php?ClassName=Education&amp;amp;FileIndex=kd.mo.41&amp;amp;URL=/T_Education/kd.mo.41_0.pdf" title="دانلود فایل"&gt;دانلود فایل&lt;/a&gt;</t>
  </si>
  <si>
    <t>کاردانی حرفه ای آرایش زنانه</t>
  </si>
  <si>
    <t>&lt;a href="http://hes.msrt.ir/GetFile.php?ClassName=Education&amp;amp;FileIndex=kd.mo.38&amp;amp;URL=/T_Education/kd.mo.38_0.pdf" title="دانلود فایل"&gt;دانلود فایل&lt;/a&gt;</t>
  </si>
  <si>
    <t>کاردانی حرفه ای آشپزی</t>
  </si>
  <si>
    <t>&lt;a href="http://hes.msrt.ir/GetFile.php?ClassName=Education&amp;amp;FileIndex=kd.fa.44&amp;amp;URL=/T_Education/kd.fa.44_0.pdf" title="دانلود فایل"&gt;دانلود فایل&lt;/a&gt;</t>
  </si>
  <si>
    <t>کاردانی حرفه ای ابزار دقیق</t>
  </si>
  <si>
    <t>1391/02/25</t>
  </si>
  <si>
    <t>&lt;a href="http://hes.msrt.ir/GetFile.php?ClassName=Education&amp;amp;FileIndex=_1671530846&amp;amp;URL=/T_Education/_1671530846_1.pdf" title="دانلود فایل"&gt;دانلود فایل&lt;/a&gt;</t>
  </si>
  <si>
    <t>کاردانی حرفه ای اتوبوس رانی درون شهری</t>
  </si>
  <si>
    <t>&lt;a href="http://hes.msrt.ir/GetFile.php?ClassName=Education&amp;amp;FileIndex=_1670833519&amp;amp;URL=/T_Education/_1670833519_1.pdf" title="دانلود فایل"&gt;دانلود فایل&lt;/a&gt;</t>
  </si>
  <si>
    <t>کاردانی حرفه ای امداد سوانح</t>
  </si>
  <si>
    <t>&lt;a href="http://hes.msrt.ir/GetFile.php?ClassName=Education&amp;amp;FileIndex=kd.mo.01&amp;amp;URL=/T_Education/kd.mo.01_0.pdf" title="دانلود فایل"&gt;دانلود فایل&lt;/a&gt;</t>
  </si>
  <si>
    <t>کاردانی حرفه ای امور بانکی</t>
  </si>
  <si>
    <t>&lt;a href="http://hes.msrt.ir/GetFile.php?ClassName=Education&amp;amp;FileIndex=kd.mo.58&amp;amp;URL=/T_Education/kd.mo.58_0.pdf" title="دانلود فایل"&gt;دانلود فایل&lt;/a&gt;</t>
  </si>
  <si>
    <t>کاردانی حرفه ای امور بیمه</t>
  </si>
  <si>
    <t>کاردانی حرفه ای امور ثبت احوال</t>
  </si>
  <si>
    <t>&lt;a href="http://hes.msrt.ir/GetFile.php?ClassName=Education&amp;amp;FileIndex=kd.mo.122&amp;amp;URL=/T_Education/kd.mo.122_0.pdf" title="دانلود فایل"&gt;دانلود فایل&lt;/a&gt;</t>
  </si>
  <si>
    <t>کاردانی حرفه ای امور فرهنگی</t>
  </si>
  <si>
    <t>&lt;a href="http://hes.msrt.ir/GetFile.php?ClassName=Education&amp;amp;FileIndex=_1670839050&amp;amp;URL=/T_Education/_1670839050_1.pdf" title="دانلود فایل"&gt;دانلود فایل&lt;/a&gt;</t>
  </si>
  <si>
    <t>&lt;a href="http://hes.msrt.ir/GetFile.php?ClassName=Education&amp;amp;FileIndex=kd.fa.08&amp;amp;URL=/T_Education/kd.fa.08_0.pdf" title="دانلود فایل"&gt;دانلود فایل&lt;/a&gt;</t>
  </si>
  <si>
    <t>کاردانی حرفه ای امور فرهنگی – امور موزه</t>
  </si>
  <si>
    <t>&lt;a href="http://hes.msrt.ir/GetFile.php?ClassName=Education&amp;amp;FileIndex=kd.fa.20&amp;amp;URL=/T_Education/kd.fa.20_0.pdf" title="دانلود فایل"&gt;دانلود فایل&lt;/a&gt;</t>
  </si>
  <si>
    <t>کاردانی حرفه ای امور فرهنگی – ویراستاری</t>
  </si>
  <si>
    <t>&lt;a href="http://hes.msrt.ir/GetFile.php?ClassName=Education&amp;amp;FileIndex=kd.fa.45&amp;amp;URL=/T_Education/kd.fa.45_0.pdf" title="دانلود فایل"&gt;دانلود فایل&lt;/a&gt;</t>
  </si>
  <si>
    <t>کاردانی حرفه ای امور فروشگاه</t>
  </si>
  <si>
    <t>بازنگری -اصلاح عنوان</t>
  </si>
  <si>
    <t>&lt;a href="http://hes.msrt.ir/GetFile.php?ClassName=Education&amp;amp;FileIndex=_1670913047&amp;amp;URL=/T_Education/_1670913047_1.pdf" title="دانلود فایل"&gt;دانلود فایل&lt;/a&gt;</t>
  </si>
  <si>
    <t>کاردانی حرفه ای امور محله</t>
  </si>
  <si>
    <t>&lt;a href="http://hes.msrt.ir/GetFile.php?ClassName=Education&amp;amp;FileIndex=kd.mo.107&amp;amp;URL=/T_Education/kd.mo.107_0.pdf" title="دانلود فایل"&gt;دانلود فایل&lt;/a&gt;</t>
  </si>
  <si>
    <t>کاردانی حرفه ای امور پستی</t>
  </si>
  <si>
    <t>&lt;a href="http://hes.msrt.ir/GetFile.php?ClassName=Education&amp;amp;FileIndex=kd.mo.25&amp;amp;URL=/T_Education/kd.mo.25_0.pdf" title="دانلود فایل"&gt;دانلود فایل&lt;/a&gt;</t>
  </si>
  <si>
    <t>کاردانی حرفه ای امور کتابداری و اطلاع رسانی</t>
  </si>
  <si>
    <t>&lt;a href="http://hes.msrt.ir/GetFile.php?ClassName=Education&amp;amp;FileIndex=kd.fa.22&amp;amp;URL=/T_Education/kd.fa.22_0.pdf" title="دانلود فایل"&gt;دانلود فایل&lt;/a&gt;</t>
  </si>
  <si>
    <t>کاردانی حرفه ای بازاریابی</t>
  </si>
  <si>
    <t>کاردانی حرفه ای بازرگانی - انبارداری</t>
  </si>
  <si>
    <t>&lt;a href="http://hes.msrt.ir/GetFile.php?ClassName=Education&amp;amp;FileIndex=kd.mo.51&amp;amp;URL=/T_Education/kd.mo.51_0.pdf" title="دانلود فایل"&gt;دانلود فایل&lt;/a&gt;</t>
  </si>
  <si>
    <t>کاردانی حرفه ای بازرگانی – امور نمایشگاهی</t>
  </si>
  <si>
    <t>&lt;a href="http://hes.msrt.ir/GetFile.php?ClassName=Education&amp;amp;FileIndex=kd.mo.52&amp;amp;URL=/T_Education/kd.mo.52_0.pdf" title="دانلود فایل"&gt;دانلود فایل&lt;/a&gt;</t>
  </si>
  <si>
    <t>کاردانی حرفه ای بازرگانی – خدمات مشاوره املاک</t>
  </si>
  <si>
    <t>&lt;a href="http://hes.msrt.ir/GetFile.php?ClassName=Education&amp;amp;FileIndex=kd.mo.21&amp;amp;URL=/T_Education/kd.mo.21_0.pdf" title="دانلود فایل"&gt;دانلود فایل&lt;/a&gt;</t>
  </si>
  <si>
    <t>کاردانی حرفه ای بازرگانی – مشاوره حقوقی اصناف</t>
  </si>
  <si>
    <t>کاردانی حرفه ای بازیگری</t>
  </si>
  <si>
    <t>&lt;a href="http://hes.msrt.ir/GetFile.php?ClassName=Education&amp;amp;FileIndex=kd.fa.21&amp;amp;URL=/T_Education/kd.fa.21_0.pdf" title="دانلود فایل"&gt;دانلود فایل&lt;/a&gt;</t>
  </si>
  <si>
    <t>کاردانی حرفه ای بهداشت یاری دامپزشکی</t>
  </si>
  <si>
    <t>&lt;a href="http://hes.msrt.ir/GetFile.php?ClassName=Education&amp;amp;FileIndex=kd.ke.33&amp;amp;URL=/T_Education/kd.ke.33_0.pdf" title="دانلود فایل"&gt;دانلود فایل&lt;/a&gt;</t>
  </si>
  <si>
    <t>کاردانی حرفه ای تاکسیرانی</t>
  </si>
  <si>
    <t>&lt;a href="http://hes.msrt.ir/GetFile.php?ClassName=Education&amp;amp;FileIndex=kd.mo.88&amp;amp;URL=/T_Education/kd.mo.88_0.pdf" title="دانلود فایل"&gt;دانلود فایل&lt;/a&gt;</t>
  </si>
  <si>
    <t>کاردانی حرفه ای تبلیغات</t>
  </si>
  <si>
    <t>&lt;a href="http://hes.msrt.ir/GetFile.php?ClassName=Education&amp;amp;FileIndex=kd.fa.06&amp;amp;URL=/T_Education/kd.fa.06_0.pdf" title="دانلود فایل"&gt;دانلود فایل&lt;/a&gt;</t>
  </si>
  <si>
    <t>کاردانی حرفه ای تربیت بدنی - تربیت مربی پایه اسکیت</t>
  </si>
  <si>
    <t>&lt;a href="http://hes.msrt.ir/GetFile.php?ClassName=Education&amp;amp;FileIndex=kd.mo.135&amp;amp;URL=/T_Education/kd.mo.135_0.pdf" title="دانلود فایل"&gt;دانلود فایل&lt;/a&gt;</t>
  </si>
  <si>
    <t>کاردانی حرفه ای تربیت بدنی - مربیگری ورزش سالمندان</t>
  </si>
  <si>
    <t>&lt;a href="http://hes.msrt.ir/GetFile.php?ClassName=Education&amp;amp;FileIndex=kd.mo.116&amp;amp;URL=/T_Education/kd.mo.116_0.pdf" title="دانلود فایل"&gt;دانلود فایل&lt;/a&gt;</t>
  </si>
  <si>
    <t>کاردانی حرفه ای تربیت بدنی - مربیگری پایه سنگ نوردی وصعودهای ورزشی</t>
  </si>
  <si>
    <t>&lt;a href="http://hes.msrt.ir/GetFile.php?ClassName=Education&amp;amp;FileIndex=kd.mo.81&amp;amp;URL=/T_Education/kd.mo.81_0.pdf" title="دانلود فایل"&gt;دانلود فایل&lt;/a&gt;</t>
  </si>
  <si>
    <t>کاردانی حرفه ای تربیت بدنی – مربیگری ورزش معلولین</t>
  </si>
  <si>
    <t>&lt;a href="http://hes.msrt.ir/GetFile.php?ClassName=Education&amp;amp;FileIndex=kd.mo.24&amp;amp;URL=/T_Education/kd.mo.24_0.pdf" title="دانلود فایل"&gt;دانلود فایل&lt;/a&gt;</t>
  </si>
  <si>
    <t>کاردانی حرفه ای تربیت بدنی – مربیگری پایه آمادگی جسمانی</t>
  </si>
  <si>
    <t>&lt;a href="http://hes.msrt.ir/GetFile.php?ClassName=Education&amp;amp;FileIndex=kd.mo.47&amp;amp;URL=/T_Education/kd.mo.47_0.pdf" title="دانلود فایل"&gt;دانلود فایل&lt;/a&gt;</t>
  </si>
  <si>
    <t>کاردانی حرفه ای تربیت بدنی – مربیگری پایه اسکواش</t>
  </si>
  <si>
    <t>&lt;a href="http://hes.msrt.ir/GetFile.php?ClassName=Education&amp;amp;FileIndex=kd.mo.74&amp;amp;URL=/T_Education/kd.mo.74_0.pdf" title="دانلود فایل"&gt;دانلود فایل&lt;/a&gt;</t>
  </si>
  <si>
    <t>کاردانی حرفه ای تربیت بدنی – مربیگری پایه بوکس</t>
  </si>
  <si>
    <t>&lt;a href="http://hes.msrt.ir/GetFile.php?ClassName=Education&amp;amp;FileIndex=kd.mo.75&amp;amp;URL=/T_Education/kd.mo.75_0.pdf" title="دانلود فایل"&gt;دانلود فایل&lt;/a&gt;</t>
  </si>
  <si>
    <t>کاردانی حرفه ای تربیت بدنی – مربیگری پایه تکواندو</t>
  </si>
  <si>
    <t>&lt;a href="http://hes.msrt.ir/GetFile.php?ClassName=Education&amp;amp;FileIndex=kd.mo.97&amp;amp;URL=/T_Education/kd.mo.97_0.pdf" title="دانلود فایل"&gt;دانلود فایل&lt;/a&gt;</t>
  </si>
  <si>
    <t>کاردانی حرفه ای تربیت بدنی – مربیگری پایه تیراندازی</t>
  </si>
  <si>
    <t>&lt;a href="http://hes.msrt.ir/GetFile.php?ClassName=Education&amp;amp;FileIndex=kd.mo.37&amp;amp;URL=/T_Education/kd.mo.37_0.pdf" title="دانلود فایل"&gt;دانلود فایل&lt;/a&gt;</t>
  </si>
  <si>
    <t>کاردانی حرفه ای تربیت بدنی – مربیگری پایه تیراندازی با کمان</t>
  </si>
  <si>
    <t>&lt;a href="http://hes.msrt.ir/GetFile.php?ClassName=Education&amp;amp;FileIndex=kd.mo.89&amp;amp;URL=/T_Education/kd.mo.89_0.pdf" title="دانلود فایل"&gt;دانلود فایل&lt;/a&gt;</t>
  </si>
  <si>
    <t>کاردانی حرفه ای تربیت بدنی – مربیگری پایه جودو</t>
  </si>
  <si>
    <t>&lt;a href="http://hes.msrt.ir/GetFile.php?ClassName=Education&amp;amp;FileIndex=kd.mo.76&amp;amp;URL=/T_Education/kd.mo.76_0.pdf" title="دانلود فایل"&gt;دانلود فایل&lt;/a&gt;</t>
  </si>
  <si>
    <t>کاردانی حرفه ای تربیت بدنی – مربیگری پایه راگبی</t>
  </si>
  <si>
    <t>&lt;a href="http://hes.msrt.ir/GetFile.php?ClassName=Education&amp;amp;FileIndex=kd.mo.79&amp;amp;URL=/T_Education/kd.mo.79_0.pdf" title="دانلود فایل"&gt;دانلود فایل&lt;/a&gt;</t>
  </si>
  <si>
    <t>کاردانی حرفه ای تربیت بدنی – مربیگری پایه سوارکاری</t>
  </si>
  <si>
    <t>&lt;a href="http://hes.msrt.ir/GetFile.php?ClassName=Education&amp;amp;FileIndex=kd.mo.06&amp;amp;URL=/T_Education/kd.mo.06_0.pdf" title="دانلود فایل"&gt;دانلود فایل&lt;/a&gt;</t>
  </si>
  <si>
    <t>کاردانی حرفه ای تربیت بدنی – مربیگری پایه هندبال</t>
  </si>
  <si>
    <t>&lt;a href="http://hes.msrt.ir/GetFile.php?ClassName=Education&amp;amp;FileIndex=kd.mo.71&amp;amp;URL=/T_Education/kd.mo.71_0.pdf" title="دانلود فایل"&gt;دانلود فایل&lt;/a&gt;</t>
  </si>
  <si>
    <t>کاردانی حرفه ای تربیت بدنی – مربیگری پایه واترپلو</t>
  </si>
  <si>
    <t>&lt;a href="http://hes.msrt.ir/GetFile.php?ClassName=Education&amp;amp;FileIndex=kd.mo.87&amp;amp;URL=/T_Education/kd.mo.87_0.pdf" title="دانلود فایل"&gt;دانلود فایل&lt;/a&gt;</t>
  </si>
  <si>
    <t>کاردانی حرفه ای تربیت بدنی – مربیگری پایه ورزش رزم ملی ایران</t>
  </si>
  <si>
    <t>&lt;a href="http://hes.msrt.ir/GetFile.php?ClassName=Education&amp;amp;FileIndex=kd.mo.90&amp;amp;URL=/T_Education/kd.mo.90_0.pdf" title="دانلود فایل"&gt;دانلود فایل&lt;/a&gt;</t>
  </si>
  <si>
    <t>کاردانی حرفه ای تربیت بدنی – مربیگری پایه ورزش پهلوانی و زورخانه ای</t>
  </si>
  <si>
    <t>&lt;a href="http://hes.msrt.ir/GetFile.php?ClassName=Education&amp;amp;FileIndex=kd.mo.45&amp;amp;URL=/T_Education/kd.mo.45_0.pdf" title="دانلود فایل"&gt;دانلود فایل&lt;/a&gt;</t>
  </si>
  <si>
    <t>کاردانی حرفه ای تربیت بدنی – مربیگری پایه وزنه برداری</t>
  </si>
  <si>
    <t>&lt;a href="http://hes.msrt.ir/GetFile.php?ClassName=Education&amp;amp;FileIndex=kd.mo.101&amp;amp;URL=/T_Education/kd.mo.101_0.pdf" title="دانلود فایل"&gt;دانلود فایل&lt;/a&gt;</t>
  </si>
  <si>
    <t>کاردانی حرفه ای تربیت بدنی – مربیگری پایه چوگان</t>
  </si>
  <si>
    <t>&lt;a href="http://hes.msrt.ir/GetFile.php?ClassName=Education&amp;amp;FileIndex=kd.mo.36&amp;amp;URL=/T_Education/kd.mo.36_0.pdf" title="دانلود فایل"&gt;دانلود فایل&lt;/a&gt;</t>
  </si>
  <si>
    <t>کاردانی حرفه ای تربیت بدنی – مربیگری پایه کوه پیمایی و کوه نوردی</t>
  </si>
  <si>
    <t>&lt;a href="http://hes.msrt.ir/GetFile.php?ClassName=Education&amp;amp;FileIndex=kd.mo.86&amp;amp;URL=/T_Education/kd.mo.86_0.pdf" title="دانلود فایل"&gt;دانلود فایل&lt;/a&gt;</t>
  </si>
  <si>
    <t>کاردانی حرفه ای تربیت بدنی-  مربیگری پایه شنا</t>
  </si>
  <si>
    <t>&lt;a href="http://hes.msrt.ir/GetFile.php?ClassName=Education&amp;amp;FileIndex=kd.mo.105&amp;amp;URL=/T_Education/kd.mo.105_0.pdf" title="دانلود فایل"&gt;دانلود فایل&lt;/a&gt;</t>
  </si>
  <si>
    <t>کاردانی حرفه ای تربیت بدنی- مربیگری  پایه غواصی</t>
  </si>
  <si>
    <t>&lt;a href="http://hes.msrt.ir/GetFile.php?ClassName=Education&amp;amp;FileIndex=kd.mo.83&amp;amp;URL=/T_Education/kd.mo.83_0.pdf" title="دانلود فایل"&gt;دانلود فایل&lt;/a&gt;</t>
  </si>
  <si>
    <t>کاردانی حرفه ای تربیت بدنی- مربیگری پایه بسکتبال</t>
  </si>
  <si>
    <t>&lt;a href="http://hes.msrt.ir/GetFile.php?ClassName=Education&amp;amp;FileIndex=kd.mo.102&amp;amp;URL=/T_Education/kd.mo.102_0.pdf" title="دانلود فایل"&gt;دانلود فایل&lt;/a&gt;</t>
  </si>
  <si>
    <t>کاردانی حرفه ای تربیت بدنی- مربیگری پایه دو و میدانی</t>
  </si>
  <si>
    <t>&lt;a href="http://hes.msrt.ir/GetFile.php?ClassName=Education&amp;amp;FileIndex=kd.mo.77&amp;amp;URL=/T_Education/kd.mo.77_0.pdf" title="دانلود فایل"&gt;دانلود فایل&lt;/a&gt;</t>
  </si>
  <si>
    <t>کاردانی حرفه ای تربیت بدنی- مربیگری پایه دوچرخه سواری</t>
  </si>
  <si>
    <t>&lt;a href="http://hes.msrt.ir/GetFile.php?ClassName=Education&amp;amp;FileIndex=kd.mo.78&amp;amp;URL=/T_Education/kd.mo.78_0.pdf" title="دانلود فایل"&gt;دانلود فایل&lt;/a&gt;</t>
  </si>
  <si>
    <t>کاردانی حرفه ای تربیت بدنی- مربیگری پایه فوتبال</t>
  </si>
  <si>
    <t>&lt;a href="http://hes.msrt.ir/GetFile.php?ClassName=Education&amp;amp;FileIndex=kd.mo.12&amp;amp;URL=/T_Education/kd.mo.12_0.pdf" title="دانلود فایل"&gt;دانلود فایل&lt;/a&gt;</t>
  </si>
  <si>
    <t>کاردانی حرفه ای تربیت بدنی- مربیگری پایه فوتسال</t>
  </si>
  <si>
    <t>&lt;a href="http://hes.msrt.ir/GetFile.php?ClassName=Education&amp;amp;FileIndex=kd.mo.84&amp;amp;URL=/T_Education/kd.mo.84_0.pdf" title="دانلود فایل"&gt;دانلود فایل&lt;/a&gt;</t>
  </si>
  <si>
    <t>کاردانی حرفه ای تربیت بدنی- مربیگری پایه والیبال</t>
  </si>
  <si>
    <t>&lt;a href="http://hes.msrt.ir/GetFile.php?ClassName=Education&amp;amp;FileIndex=kd.mo.100&amp;amp;URL=/T_Education/kd.mo.100_0.pdf" title="دانلود فایل"&gt;دانلود فایل&lt;/a&gt;</t>
  </si>
  <si>
    <t>کاردانی حرفه ای تربیت بدنی- مربیگری پایه ژیمناستیک</t>
  </si>
  <si>
    <t>&lt;a href="http://hes.msrt.ir/GetFile.php?ClassName=Education&amp;amp;FileIndex=kd.mo.80&amp;amp;URL=/T_Education/kd.mo.80_0.pdf" title="دانلود فایل"&gt;دانلود فایل&lt;/a&gt;</t>
  </si>
  <si>
    <t>کاردانی حرفه ای تربیت بدنی- مربیگری پایه کاراته</t>
  </si>
  <si>
    <t>&lt;a href="http://hes.msrt.ir/GetFile.php?ClassName=Education&amp;amp;FileIndex=kd.mo.85&amp;amp;URL=/T_Education/kd.mo.85_0.pdf" title="دانلود فایل"&gt;دانلود فایل&lt;/a&gt;</t>
  </si>
  <si>
    <t>کاردانی حرفه ای تربیت بدنی- مربیگری پایه کانگ فوتوآ-21</t>
  </si>
  <si>
    <t>&lt;a href="http://hes.msrt.ir/GetFile.php?ClassName=Education&amp;amp;FileIndex=kd.mo.136&amp;amp;URL=/T_Education/kd.mo.136_0.pdf" title="دانلود فایل"&gt;دانلود فایل&lt;/a&gt;</t>
  </si>
  <si>
    <t>کاردانی حرفه ای تربیت مربی امور فرهنگی کودک و نوجوان</t>
  </si>
  <si>
    <t>&lt;a href="http://hes.msrt.ir/GetFile.php?ClassName=Education&amp;amp;FileIndex=kd.fa.63&amp;amp;URL=/T_Education/kd.fa.63_0.pdf" title="دانلود فایل"&gt;دانلود فایل&lt;/a&gt;</t>
  </si>
  <si>
    <t>کاردانی حرفه ای تربیت مربی قرآن کریم</t>
  </si>
  <si>
    <t>&lt;a href="http://hes.msrt.ir/GetFile.php?ClassName=Education&amp;amp;FileIndex=kd.fa.36&amp;amp;URL=/T_Education/kd.fa.36_0.pdf" title="دانلود فایل"&gt;دانلود فایل&lt;/a&gt;</t>
  </si>
  <si>
    <t>کاردانی حرفه ای تربیت مربی مهد کودک</t>
  </si>
  <si>
    <t>&lt;a href="http://hes.msrt.ir/GetFile.php?ClassName=Education&amp;amp;FileIndex=1506932711&amp;amp;URL=/T_Education/1506932711_0.pdf" title="دانلود فایل"&gt;دانلود فایل&lt;/a&gt;</t>
  </si>
  <si>
    <t>کاردانی حرفه ای تربیت مربی نمایش کودک</t>
  </si>
  <si>
    <t>&lt;a href="http://hes.msrt.ir/GetFile.php?ClassName=Education&amp;amp;FileIndex=_1670830500&amp;amp;URL=/T_Education/_1670830500_1.pdf" title="دانلود فایل"&gt;دانلود فایل&lt;/a&gt;</t>
  </si>
  <si>
    <t>کاردانی حرفه ای تربیت مربی کودکان با نیازهای ویژه</t>
  </si>
  <si>
    <t>&lt;a href="http://hes.msrt.ir/GetFile.php?ClassName=Education&amp;amp;FileIndex=kd.mo.96&amp;amp;URL=/T_Education/kd.mo.96_0.pdf" title="دانلود فایل"&gt;دانلود فایل&lt;/a&gt;</t>
  </si>
  <si>
    <t>کاردانی حرفه ای تربیت مربی کودکان کم توانان ذهنی</t>
  </si>
  <si>
    <t>&lt;a href="http://hes.msrt.ir/GetFile.php?ClassName=Education&amp;amp;FileIndex=kd.mo.73&amp;amp;URL=/T_Education/kd.mo.73_0.pdf" title="دانلود فایل"&gt;دانلود فایل&lt;/a&gt;</t>
  </si>
  <si>
    <t>کاردانی حرفه ای تربیت مربی کودکان کم شنوا و ناشنوا</t>
  </si>
  <si>
    <t>&lt;a href="http://hes.msrt.ir/GetFile.php?ClassName=Education&amp;amp;FileIndex=kd.mo.140&amp;amp;URL=/T_Education/kd.mo.140_0.pdf" title="دانلود فایل"&gt;دانلود فایل&lt;/a&gt;</t>
  </si>
  <si>
    <t>کاردانی حرفه ای تربیت مروج سیاسی</t>
  </si>
  <si>
    <t>کاردانی حرفه ای توانمندسازی آسیب دیدگان در حوادث</t>
  </si>
  <si>
    <t>&lt;a href="http://hes.msrt.ir/GetFile.php?ClassName=Education&amp;amp;FileIndex=_1670833397&amp;amp;URL=/T_Education/_1670833397_1.pdf" title="دانلود فایل"&gt;دانلود فایل&lt;/a&gt;</t>
  </si>
  <si>
    <t>کاردانی حرفه ای تکنیک های فروش</t>
  </si>
  <si>
    <t>&lt;a href="http://hes.msrt.ir/GetFile.php?ClassName=Education&amp;amp;FileIndex=_1670833622&amp;amp;URL=/T_Education/_1670833622_1.pdf" title="دانلود فایل"&gt;دانلود فایل&lt;/a&gt;</t>
  </si>
  <si>
    <t>کاردانی حرفه ای حسابداری امور مالی</t>
  </si>
  <si>
    <t>1399/09/18</t>
  </si>
  <si>
    <t>&lt;a href="http://hes.msrt.ir/GetFile.php?ClassName=Education&amp;amp;FileIndex=_1670836452&amp;amp;URL=/T_Education/_1670836452_1.pdf" title="دانلود فایل"&gt;دانلود فایل&lt;/a&gt;</t>
  </si>
  <si>
    <t>کاردانی حرفه ای حسابداری بهای تمام شده</t>
  </si>
  <si>
    <t>&lt;a href="http://hes.msrt.ir/GetFile.php?ClassName=Education&amp;amp;FileIndex=_1670836569&amp;amp;URL=/T_Education/_1670836569_1.pdf" title="دانلود فایل"&gt;دانلود فایل&lt;/a&gt;</t>
  </si>
  <si>
    <t>کاردانی حرفه ای حسابداری شرکت های بیمه</t>
  </si>
  <si>
    <t>&lt;a href="http://hes.msrt.ir/GetFile.php?ClassName=Education&amp;amp;FileIndex=kd.mo.133&amp;amp;URL=/T_Education/kd.mo.133_0.pdf" title="دانلود فایل"&gt;دانلود فایل&lt;/a&gt;</t>
  </si>
  <si>
    <t>کاردانی حرفه ای حسابداری – حسابداری دولتی</t>
  </si>
  <si>
    <t>&lt;a href="http://hes.msrt.ir/GetFile.php?ClassName=Education&amp;amp;FileIndex=kd.mo.32&amp;amp;URL=/T_Education/kd.mo.32_0.pdf" title="دانلود فایل"&gt;دانلود فایل&lt;/a&gt;</t>
  </si>
  <si>
    <t>کاردانی حرفه ای حسابداری – حسابداری صنعتی</t>
  </si>
  <si>
    <t>کاردانی حرفه ای حسابداری – حسابداری مالی</t>
  </si>
  <si>
    <t>&lt;a href="http://hes.msrt.ir/GetFile.php?ClassName=Education&amp;amp;FileIndex=kd.mo.33&amp;amp;URL=/T_Education/kd.mo.33_0.pdf" title="دانلود فایل"&gt;دانلود فایل&lt;/a&gt;</t>
  </si>
  <si>
    <t>کاردانی حرفه ای حسابداری – حسابداری مالیاتی</t>
  </si>
  <si>
    <t>&lt;a href="http://hes.msrt.ir/GetFile.php?ClassName=Education&amp;amp;FileIndex=kd.mo.34&amp;amp;URL=/T_Education/kd.mo.34_0.pdf" title="دانلود فایل"&gt;دانلود فایل&lt;/a&gt;</t>
  </si>
  <si>
    <t>کاردانی حرفه ای حسابداری – حسابرسی</t>
  </si>
  <si>
    <t>کاردانی حرفه ای حسابرسی</t>
  </si>
  <si>
    <t>&lt;a href="http://hes.msrt.ir/GetFile.php?ClassName=Education&amp;amp;FileIndex=_1670836015&amp;amp;URL=/T_Education/_1670836015_1.pdf" title="دانلود فایل"&gt;دانلود فایل&lt;/a&gt;</t>
  </si>
  <si>
    <t>کاردانی حرفه ای حقوق - خدمات قضایی</t>
  </si>
  <si>
    <t>&lt;a href="http://hes.msrt.ir/GetFile.php?ClassName=Education&amp;amp;FileIndex=kd.mo.68&amp;amp;URL=/T_Education/kd.mo.68_0.pdf" title="دانلود فایل"&gt;دانلود فایل&lt;/a&gt;</t>
  </si>
  <si>
    <t>کاردانی حرفه ای حقوق - نگارش حقوقی</t>
  </si>
  <si>
    <t>&lt;a href="http://hes.msrt.ir/GetFile.php?ClassName=Education&amp;amp;FileIndex=_1671277478&amp;amp;URL=/T_Education/_1671277478_1.pdf" title="دانلود فایل"&gt;دانلود فایل&lt;/a&gt;</t>
  </si>
  <si>
    <t>کاردانی حرفه ای حقوق حمل و نقل</t>
  </si>
  <si>
    <t>&lt;a href="http://hes.msrt.ir/GetFile.php?ClassName=Education&amp;amp;FileIndex=_1670909805&amp;amp;URL=/T_Education/_1670909805_1.pdf" title="دانلود فایل"&gt;دانلود فایل&lt;/a&gt;</t>
  </si>
  <si>
    <t>کاردانی حرفه ای حقوق خدمات مالی</t>
  </si>
  <si>
    <t>&lt;a href="http://hes.msrt.ir/GetFile.php?ClassName=Education&amp;amp;FileIndex=_1670909635&amp;amp;URL=/T_Education/_1670909635_1.pdf" title="دانلود فایل"&gt;دانلود فایل&lt;/a&gt;</t>
  </si>
  <si>
    <t>کاردانی حرفه ای حقوق کارگزاری خدمات عمومی</t>
  </si>
  <si>
    <t>&lt;a href="http://hes.msrt.ir/GetFile.php?ClassName=Education&amp;amp;FileIndex=_1670909921&amp;amp;URL=/T_Education/_1670909921_1.pdf" title="دانلود فایل"&gt;دانلود فایل&lt;/a&gt;</t>
  </si>
  <si>
    <t>کاردانی حرفه ای حقوق – ارشاد و معاضدت قضایی</t>
  </si>
  <si>
    <t>&lt;a href="http://hes.msrt.ir/GetFile.php?ClassName=Education&amp;amp;FileIndex=kd.mo.66&amp;amp;URL=/T_Education/kd.mo.66_0.pdf" title="دانلود فایل"&gt;دانلود فایل&lt;/a&gt;</t>
  </si>
  <si>
    <t>کاردانی حرفه ای حقوق – امور ضابطین قضایی</t>
  </si>
  <si>
    <t>&lt;a href="http://hes.msrt.ir/GetFile.php?ClassName=Education&amp;amp;FileIndex=kd.mo.13.p&amp;amp;URL=/T_Education/kd.mo.13.p_0.pdf" title="دانلود فایل"&gt;دانلود فایل&lt;/a&gt;</t>
  </si>
  <si>
    <t>کاردانی حرفه ای حقوق – حقوق ثبتی</t>
  </si>
  <si>
    <t>&lt;a href="http://hes.msrt.ir/GetFile.php?ClassName=Education&amp;amp;FileIndex=kd.mo.123&amp;amp;URL=/T_Education/kd.mo.123_0.pdf" title="دانلود فایل"&gt;دانلود فایل&lt;/a&gt;</t>
  </si>
  <si>
    <t>کاردانی حرفه ای حقوق – خدمات قضایی</t>
  </si>
  <si>
    <t>کاردانی حرفه ای حقوق – شورای حل اختلاف</t>
  </si>
  <si>
    <t>&lt;a href="http://hes.msrt.ir/GetFile.php?ClassName=Education&amp;amp;FileIndex=kd.mo.93&amp;amp;URL=/T_Education/kd.mo.93_0.pdf" title="دانلود فایل"&gt;دانلود فایل&lt;/a&gt;</t>
  </si>
  <si>
    <t>کاردانی حرفه ای حقوق-  نگارش حقوقی</t>
  </si>
  <si>
    <t>&lt;a href="http://hes.msrt.ir/GetFile.php?ClassName=Education&amp;amp;FileIndex=kd.mo.26&amp;amp;URL=/T_Education/kd.mo.26_0.pdf" title="دانلود فایل"&gt;دانلود فایل&lt;/a&gt;</t>
  </si>
  <si>
    <t>کاردانی حرفه ای حقوق_ دستیاری قضایی</t>
  </si>
  <si>
    <t>&lt;a href="http://hes.msrt.ir/GetFile.php?ClassName=Education&amp;amp;FileIndex=_1670919916&amp;amp;URL=/T_Education/_1670919916_1.pdf" title="دانلود فایل"&gt;دانلود فایل&lt;/a&gt;</t>
  </si>
  <si>
    <t>کاردانی حرفه ای خبرنگاری</t>
  </si>
  <si>
    <t>1391/02/24</t>
  </si>
  <si>
    <t>&lt;a href="http://hes.msrt.ir/GetFile.php?ClassName=Education&amp;amp;FileIndex=kd.fa.07&amp;amp;URL=/T_Education/kd.fa.07_0.pdf" title="دانلود فایل"&gt;دانلود فایل&lt;/a&gt;</t>
  </si>
  <si>
    <t>کاردانی حرفه ای خبرنگاری ورزشی</t>
  </si>
  <si>
    <t>&lt;a href="http://hes.msrt.ir/GetFile.php?ClassName=Education&amp;amp;FileIndex=kd.mo.125&amp;amp;URL=/T_Education/kd.mo.125_0.pdf" title="دانلود فایل"&gt;دانلود فایل&lt;/a&gt;</t>
  </si>
  <si>
    <t>کاردانی حرفه ای خدمات سلامت – بهورزی(ویژه دانشگاه های علوم پزشکی و مراکز آموزشی زیر مجموعه وزارت بهداشت، درمان و آموزش پزشکی)</t>
  </si>
  <si>
    <t>&lt;a href="http://hes.msrt.ir/GetFile.php?ClassName=Education&amp;amp;FileIndex=kd.mo.119&amp;amp;URL=/T_Education/kd.mo.119_0.pdf" title="دانلود فایل"&gt;دانلود فایل&lt;/a&gt;</t>
  </si>
  <si>
    <t>کاردانی حرفه ای خدمات فروشگاهی</t>
  </si>
  <si>
    <t>&lt;a href="http://hes.msrt.ir/GetFile.php?ClassName=Education&amp;amp;FileIndex=_1671001578&amp;amp;URL=/T_Education/_1671001578_1.pdf" title="دانلود فایل"&gt;دانلود فایل&lt;/a&gt;</t>
  </si>
  <si>
    <t>کاردانی حرفه ای خدمات مالی واحدهای صنفی</t>
  </si>
  <si>
    <t>&lt;a href="http://hes.msrt.ir/GetFile.php?ClassName=Education&amp;amp;FileIndex=kd.mo.115&amp;amp;URL=/T_Education/kd.mo.115_0.pdf" title="دانلود فایل"&gt;دانلود فایل&lt;/a&gt;</t>
  </si>
  <si>
    <t>کاردانی حرفه ای خدمات مشاوره معاملات خودرو</t>
  </si>
  <si>
    <t>&lt;a href="http://hes.msrt.ir/GetFile.php?ClassName=Education&amp;amp;FileIndex=kd.mo.95&amp;amp;URL=/T_Education/kd.mo.95_0.pdf" title="دانلود فایل"&gt;دانلود فایل&lt;/a&gt;</t>
  </si>
  <si>
    <t>&lt;a href="http://hes.msrt.ir/GetFile.php?ClassName=Education&amp;amp;FileIndex=kd.mo.92&amp;amp;URL=/T_Education/kd.mo.92_0.pdf" title="دانلود فایل"&gt;دانلود فایل&lt;/a&gt;</t>
  </si>
  <si>
    <t>کاردانی حرفه ای دستیاری حقوقی امور قضایی</t>
  </si>
  <si>
    <t>&lt;a href="http://hes.msrt.ir/GetFile.php?ClassName=Education&amp;amp;FileIndex=_1670837623&amp;amp;URL=/T_Education/_1670837623_1.pdf" title="دانلود فایل"&gt;دانلود فایل&lt;/a&gt;</t>
  </si>
  <si>
    <t>کاردانی حرفه ای دستیاری حقوقی دستگاه های اجرایی</t>
  </si>
  <si>
    <t>&lt;a href="http://hes.msrt.ir/GetFile.php?ClassName=Education&amp;amp;FileIndex=_1670837496&amp;amp;URL=/T_Education/_1670837496_1.pdf" title="دانلود فایل"&gt;دانلود فایل&lt;/a&gt;</t>
  </si>
  <si>
    <t>کاردانی حرفه ای دستیاری مشاغل حقوقی</t>
  </si>
  <si>
    <t>&lt;a href="http://hes.msrt.ir/GetFile.php?ClassName=Education&amp;amp;FileIndex=_1670837754&amp;amp;URL=/T_Education/_1670837754_1.pdf" title="دانلود فایل"&gt;دانلود فایل&lt;/a&gt;</t>
  </si>
  <si>
    <t>کاردانی حرفه ای دوخت و تکنولوژی لباس</t>
  </si>
  <si>
    <t>&lt;a href="http://hes.msrt.ir/GetFile.php?ClassName=Education&amp;amp;FileIndex=kd.fa.14&amp;amp;URL=/T_Education/kd.fa.14_0.pdf" title="دانلود فایل"&gt;دانلود فایل&lt;/a&gt;</t>
  </si>
  <si>
    <t>کاردانی حرفه ای روابط عمومی</t>
  </si>
  <si>
    <t>&lt;a href="http://hes.msrt.ir/GetFile.php?ClassName=Education&amp;amp;FileIndex=kd.fa.16&amp;amp;URL=/T_Education/kd.fa.16_0.pdf" title="دانلود فایل"&gt;دانلود فایل&lt;/a&gt;</t>
  </si>
  <si>
    <t>کاردانی حرفه ای زبان اسپانیولی – آثار دیداری و شنیداری</t>
  </si>
  <si>
    <t>&lt;a href="http://hes.msrt.ir/GetFile.php?ClassName=Education&amp;amp;FileIndex=kd.fa.54&amp;amp;URL=/T_Education/kd.fa.54_0.pdf" title="دانلود فایل"&gt;دانلود فایل&lt;/a&gt;</t>
  </si>
  <si>
    <t>کاردانی حرفه ای زبان اسپانیولی – آثار مکتوب و متون رسمی</t>
  </si>
  <si>
    <t>&lt;a href="http://hes.msrt.ir/GetFile.php?ClassName=Education&amp;amp;FileIndex=kd.fa.50&amp;amp;URL=/T_Education/kd.fa.50_0.pdf" title="دانلود فایل"&gt;دانلود فایل&lt;/a&gt;</t>
  </si>
  <si>
    <t>کاردانی حرفه ای سینما – بدلکاری</t>
  </si>
  <si>
    <t>&lt;a href="http://hes.msrt.ir/GetFile.php?ClassName=Education&amp;amp;FileIndex=kd.fa.17&amp;amp;URL=/T_Education/kd.fa.17_0.pdf" title="دانلود فایل"&gt;دانلود فایل&lt;/a&gt;</t>
  </si>
  <si>
    <t>کاردانی حرفه ای سینما – تدوین فیلم</t>
  </si>
  <si>
    <t>&lt;a href="http://hes.msrt.ir/GetFile.php?ClassName=Education&amp;amp;FileIndex=kd.fa.18&amp;amp;URL=/T_Education/kd.fa.18_0.pdf" title="دانلود فایل"&gt;دانلود فایل&lt;/a&gt;</t>
  </si>
  <si>
    <t>کاردانی حرفه ای سینما – تصویربرداری</t>
  </si>
  <si>
    <t>&lt;a href="http://hes.msrt.ir/GetFile.php?ClassName=Education&amp;amp;FileIndex=kd.fa.23&amp;amp;URL=/T_Education/kd.fa.23_0.pdf" title="دانلود فایل"&gt;دانلود فایل&lt;/a&gt;</t>
  </si>
  <si>
    <t>کاردانی حرفه ای سینما – تهیه و تولید فیلم</t>
  </si>
  <si>
    <t>&lt;a href="http://hes.msrt.ir/GetFile.php?ClassName=Education&amp;amp;FileIndex=kd.fa.51&amp;amp;URL=/T_Education/kd.fa.51_0.pdf" title="دانلود فایل"&gt;دانلود فایل&lt;/a&gt;</t>
  </si>
  <si>
    <t>کاردانی حرفه ای سینما – جلوه های ویژه</t>
  </si>
  <si>
    <t>&lt;a href="http://hes.msrt.ir/GetFile.php?ClassName=Education&amp;amp;FileIndex=kd.fa.46&amp;amp;URL=/T_Education/kd.fa.46_0.pdf" title="دانلود فایل"&gt;دانلود فایل&lt;/a&gt;</t>
  </si>
  <si>
    <t>کاردانی حرفه ای سینما – فیلم سازی</t>
  </si>
  <si>
    <t>&lt;a href="http://hes.msrt.ir/GetFile.php?ClassName=Education&amp;amp;FileIndex=kd.fa.29&amp;amp;URL=/T_Education/kd.fa.29_0.pdf" title="دانلود فایل"&gt;دانلود فایل&lt;/a&gt;</t>
  </si>
  <si>
    <t>کاردانی حرفه ای شبیه خوانی</t>
  </si>
  <si>
    <t>&lt;a href="http://hes.msrt.ir/GetFile.php?ClassName=Education&amp;amp;FileIndex=kd.fa.69&amp;amp;URL=/T_Education/kd.fa.69_0.pdf" title="دانلود فایل"&gt;دانلود فایل&lt;/a&gt;</t>
  </si>
  <si>
    <t>کاردانی حرفه ای صدا برداری / سینما – صدابرداری</t>
  </si>
  <si>
    <t>&lt;a href="http://hes.msrt.ir/GetFile.php?ClassName=Education&amp;amp;FileIndex=kd.fa.53&amp;amp;URL=/T_Education/kd.fa.53_0.pdf" title="دانلود فایل"&gt;دانلود فایل&lt;/a&gt;</t>
  </si>
  <si>
    <t>کاردانی حرفه ای صنایع دستی چرمی</t>
  </si>
  <si>
    <t>&lt;a href="http://hes.msrt.ir/GetFile.php?ClassName=Education&amp;amp;FileIndex=kd.fa.61&amp;amp;URL=/T_Education/kd.fa.61_0.pdf" title="دانلود فایل"&gt;دانلود فایل&lt;/a&gt;</t>
  </si>
  <si>
    <t>کاردانی حرفه ای صنایع دستی – سفال و کاشی سنتی</t>
  </si>
  <si>
    <t>&lt;a href="http://hes.msrt.ir/GetFile.php?ClassName=Education&amp;amp;FileIndex=kd.fa.24&amp;amp;URL=/T_Education/kd.fa.24_0.pdf" title="دانلود فایل"&gt;دانلود فایل&lt;/a&gt;</t>
  </si>
  <si>
    <t>کاردانی حرفه ای صنایع دستی – فرش دستباف</t>
  </si>
  <si>
    <t>&lt;a href="http://hes.msrt.ir/GetFile.php?ClassName=Education&amp;amp;FileIndex=kd.fa.01&amp;amp;URL=/T_Education/kd.fa.01_0.pdf" title="دانلود فایل"&gt;دانلود فایل&lt;/a&gt;</t>
  </si>
  <si>
    <t>کاردانی حرفه ای صنایع دستی – مصنوعات سنگی</t>
  </si>
  <si>
    <t>&lt;a href="http://hes.msrt.ir/GetFile.php?ClassName=Education&amp;amp;FileIndex=kd.fa.57&amp;amp;URL=/T_Education/kd.fa.57_0.pdf" title="دانلود فایل"&gt;دانلود فایل&lt;/a&gt;</t>
  </si>
  <si>
    <t>کاردانی حرفه ای صنایع دستی- مصنوعات چوبی</t>
  </si>
  <si>
    <t>&lt;a href="http://hes.msrt.ir/GetFile.php?ClassName=Education&amp;amp;FileIndex=kd.fa.48&amp;amp;URL=/T_Education/kd.fa.48_0.pdf" title="دانلود فایل"&gt;دانلود فایل&lt;/a&gt;</t>
  </si>
  <si>
    <t>کاردانی حرفه ای طراحی لباس</t>
  </si>
  <si>
    <t>&lt;a href="http://hes.msrt.ir/GetFile.php?ClassName=Education&amp;amp;FileIndex=kd.fa.13&amp;amp;URL=/T_Education/kd.fa.13_0.pdf" title="دانلود فایل"&gt;دانلود فایل&lt;/a&gt;</t>
  </si>
  <si>
    <t>کاردانی حرفه ای طراحی کیف و کفش</t>
  </si>
  <si>
    <t>&lt;a href="http://hes.msrt.ir/GetFile.php?ClassName=Education&amp;amp;FileIndex=kd.fa.64&amp;amp;URL=/T_Education/kd.fa.64_0.pdf" title="دانلود فایل"&gt;دانلود فایل&lt;/a&gt;</t>
  </si>
  <si>
    <t>کاردانی حرفه ای طراحی گرافیک</t>
  </si>
  <si>
    <t>&lt;a href="http://hes.msrt.ir/GetFile.php?ClassName=Education&amp;amp;FileIndex=_1670839620&amp;amp;URL=/T_Education/_1670839620_1.pdf" title="دانلود فایل"&gt;دانلود فایل&lt;/a&gt;</t>
  </si>
  <si>
    <t>کاردانی حرفه ای طلا و جواهر ملیله سازی</t>
  </si>
  <si>
    <t>&lt;a href="http://hes.msrt.ir/GetFile.php?ClassName=Education&amp;amp;FileIndex=kd.fa.60&amp;amp;URL=/T_Education/kd.fa.60_0.pdf" title="دانلود فایل"&gt;دانلود فایل&lt;/a&gt;</t>
  </si>
  <si>
    <t>کاردانی حرفه ای طلا و جواهر – تراش سنگ های قیمتی</t>
  </si>
  <si>
    <t>&lt;a href="http://hes.msrt.ir/GetFile.php?ClassName=Education&amp;amp;FileIndex=kd.fa.37&amp;amp;URL=/T_Education/kd.fa.37_0.pdf" title="دانلود فایل"&gt;دانلود فایل&lt;/a&gt;</t>
  </si>
  <si>
    <t>کاردانی حرفه ای طلا و جواهر – ساخت زیورآلات با دست</t>
  </si>
  <si>
    <t>&lt;a href="http://hes.msrt.ir/GetFile.php?ClassName=Education&amp;amp;FileIndex=kd.fa.38&amp;amp;URL=/T_Education/kd.fa.38_0.pdf" title="دانلود فایل"&gt;دانلود فایل&lt;/a&gt;</t>
  </si>
  <si>
    <t>کاردانی حرفه ای طلا و جواهر – گوهر نشانی</t>
  </si>
  <si>
    <t>&lt;a href="http://hes.msrt.ir/GetFile.php?ClassName=Education&amp;amp;FileIndex=kd.fa.39&amp;amp;URL=/T_Education/kd.fa.39_0.pdf" title="دانلود فایل"&gt;دانلود فایل&lt;/a&gt;</t>
  </si>
  <si>
    <t>کاردانی حرفه ای علوم ازمایشگاهی دامپزشکی</t>
  </si>
  <si>
    <t>&lt;a href="http://hes.msrt.ir/GetFile.php?ClassName=Education&amp;amp;FileIndex=kd.ke.36&amp;amp;URL=/T_Education/kd.ke.36_0.pdf" title="دانلود فایل"&gt;دانلود فایل&lt;/a&gt;</t>
  </si>
  <si>
    <t>کاردانی حرفه ای عکاسی خبری</t>
  </si>
  <si>
    <t>&lt;a href="http://hes.msrt.ir/GetFile.php?ClassName=Education&amp;amp;FileIndex=kd.fa.55&amp;amp;URL=/T_Education/kd.fa.55_0.pdf" title="دانلود فایل"&gt;دانلود فایل&lt;/a&gt;</t>
  </si>
  <si>
    <t>کاردانی حرفه ای فیلم نامه نویسی</t>
  </si>
  <si>
    <t>&lt;a href="http://hes.msrt.ir/GetFile.php?ClassName=Education&amp;amp;FileIndex=_1672466384&amp;amp;URL=/T_Education/_1672466384_1.pdf" title="دانلود فایل"&gt;دانلود فایل&lt;/a&gt;</t>
  </si>
  <si>
    <t>کاردانی حرفه ای قنادی</t>
  </si>
  <si>
    <t>&lt;a href="http://hes.msrt.ir/GetFile.php?ClassName=Education&amp;amp;FileIndex=kd.fa.32&amp;amp;URL=/T_Education/kd.fa.32_0.pdf" title="دانلود فایل"&gt;دانلود فایل&lt;/a&gt;</t>
  </si>
  <si>
    <t>کاردانی حرفه ای مترجمی زبان انگلیسی آثار مکتوب و متون رسمی</t>
  </si>
  <si>
    <t>&lt;a href="http://hes.msrt.ir/GetFile.php?ClassName=Education&amp;amp;FileIndex=kd.fa.27&amp;amp;URL=/T_Education/kd.fa.27_0.pdf" title="دانلود فایل"&gt;دانلود فایل&lt;/a&gt;</t>
  </si>
  <si>
    <t>کاردانی حرفه ای مترجمی زبان انگلیسی – آثار دیداری و شنیداری</t>
  </si>
  <si>
    <t>&lt;a href="http://hes.msrt.ir/GetFile.php?ClassName=Education&amp;amp;FileIndex=kd.fa.04&amp;amp;URL=/T_Education/kd.fa.04_0.pdf" title="دانلود فایل"&gt;دانلود فایل&lt;/a&gt;</t>
  </si>
  <si>
    <t>کاردانی حرفه ای مترجمی زبان چینی- آثار مکتوب و متون رسمی</t>
  </si>
  <si>
    <t>&lt;a href="http://hes.msrt.ir/GetFile.php?ClassName=Education&amp;amp;FileIndex=_1670914291&amp;amp;URL=/T_Education/_1670914291_1.pdf" title="دانلود فایل"&gt;دانلود فایل&lt;/a&gt;</t>
  </si>
  <si>
    <t>کاردانی حرفه ای مددکاری اجتماعی - مددکاری خانواده</t>
  </si>
  <si>
    <t>&lt;a href="http://hes.msrt.ir/GetFile.php?ClassName=Education&amp;amp;FileIndex=1505893068&amp;amp;URL=/T_Education/1505893068_0.pdf" title="دانلود فایل"&gt;دانلود فایل&lt;/a&gt;</t>
  </si>
  <si>
    <t>کاردانی حرفه ای مددکاری اجتماعی - مددکاری کودک</t>
  </si>
  <si>
    <t>&lt;a href="http://hes.msrt.ir/GetFile.php?ClassName=Education&amp;amp;FileIndex=1506931271&amp;amp;URL=/T_Education/1506931271_0.pdf" title="دانلود فایل"&gt;دانلود فایل&lt;/a&gt;</t>
  </si>
  <si>
    <t>کاردانی حرفه ای مددکاری اجتماعی – اورژانس اجتماعی</t>
  </si>
  <si>
    <t>&lt;a href="http://hes.msrt.ir/GetFile.php?ClassName=Education&amp;amp;FileIndex=kd.mo.50&amp;amp;URL=/T_Education/kd.mo.50_0.pdf" title="دانلود فایل"&gt;دانلود فایل&lt;/a&gt;</t>
  </si>
  <si>
    <t>کاردانی حرفه ای مددکاری اجتماعی – مددکاری خانواده</t>
  </si>
  <si>
    <t>&lt;a href="http://hes.msrt.ir/GetFile.php?ClassName=Education&amp;amp;FileIndex=kd.mo.10&amp;amp;URL=/T_Education/kd.mo.10_0.pdf" title="دانلود فایل"&gt;دانلود فایل&lt;/a&gt;</t>
  </si>
  <si>
    <t>کاردانی حرفه ای مددکاری اجتماعی – مددکاری کودک</t>
  </si>
  <si>
    <t>&lt;a href="http://hes.msrt.ir/GetFile.php?ClassName=Education&amp;amp;FileIndex=kd.mo.09&amp;amp;URL=/T_Education/kd.mo.09_0.pdf" title="دانلود فایل"&gt;دانلود فایل&lt;/a&gt;</t>
  </si>
  <si>
    <t>کاردانی حرفه ای مددکاری اجتماعی – مراقبت سالمندان</t>
  </si>
  <si>
    <t>&lt;a href="http://hes.msrt.ir/GetFile.php?ClassName=Education&amp;amp;FileIndex=kd.mo.07&amp;amp;URL=/T_Education/kd.mo.07_0.pdf" title="دانلود فایل"&gt;دانلود فایل&lt;/a&gt;</t>
  </si>
  <si>
    <t>کاردانی حرفه ای مدیحه و مرثیه سرایی</t>
  </si>
  <si>
    <t>&lt;a href="http://hes.msrt.ir/GetFile.php?ClassName=Education&amp;amp;FileIndex=kd.fa.11&amp;amp;URL=/T_Education/kd.fa.11_0.pdf" title="دانلود فایل"&gt;دانلود فایل&lt;/a&gt;</t>
  </si>
  <si>
    <t>کاردانی حرفه ای مدیریت - خدمات بندری</t>
  </si>
  <si>
    <t>&lt;a href="http://hes.msrt.ir/GetFile.php?ClassName=Education&amp;amp;FileIndex=kd.mo.28&amp;amp;URL=/T_Education/kd.mo.28_0.pdf" title="دانلود فایل"&gt;دانلود فایل&lt;/a&gt;</t>
  </si>
  <si>
    <t>کاردانی حرفه ای مدیریت کسب و کار</t>
  </si>
  <si>
    <t>&lt;a href="http://hes.msrt.ir/GetFile.php?ClassName=Education&amp;amp;FileIndex=kd.mo.08&amp;amp;URL=/T_Education/kd.mo.08_0.pdf" title="دانلود فایل"&gt;دانلود فایل&lt;/a&gt;</t>
  </si>
  <si>
    <t>کاردانی حرفه ای مدیریت – امور دفتری</t>
  </si>
  <si>
    <t>&lt;a href="http://hes.msrt.ir/GetFile.php?ClassName=Education&amp;amp;FileIndex=kd.mo.72&amp;amp;URL=/T_Education/kd.mo.72_0.pdf" title="دانلود فایل"&gt;دانلود فایل&lt;/a&gt;</t>
  </si>
  <si>
    <t>کاردانی حرفه ای مدیریت – بهره وری واحدهای صنفی</t>
  </si>
  <si>
    <t>&lt;a href="http://hes.msrt.ir/GetFile.php?ClassName=Education&amp;amp;FileIndex=kd.mo.46&amp;amp;URL=/T_Education/kd.mo.46_0.pdf" title="دانلود فایل"&gt;دانلود فایل&lt;/a&gt;</t>
  </si>
  <si>
    <t>کاردانی حرفه ای مدیریت – سرپرستی تشکل های صنفی</t>
  </si>
  <si>
    <t>&lt;a href="http://hes.msrt.ir/GetFile.php?ClassName=Education&amp;amp;FileIndex=kd.mo.18&amp;amp;URL=/T_Education/kd.mo.18_0.pdf" title="دانلود فایل"&gt;دانلود فایل&lt;/a&gt;</t>
  </si>
  <si>
    <t>کاردانی حرفه ای مدیریت – سرپرستی توزیع کالا و خدمات</t>
  </si>
  <si>
    <t>&lt;a href="http://hes.msrt.ir/GetFile.php?ClassName=Education&amp;amp;FileIndex=kd.mo.17&amp;amp;URL=/T_Education/kd.mo.17_0.pdf" title="دانلود فایل"&gt;دانلود فایل&lt;/a&gt;</t>
  </si>
  <si>
    <t>کاردانی حرفه ای مدیریت – سرپرستی مجتمع های تجاری</t>
  </si>
  <si>
    <t>&lt;a href="http://hes.msrt.ir/GetFile.php?ClassName=Education&amp;amp;FileIndex=kd.mo.16&amp;amp;URL=/T_Education/kd.mo.16_0.pdf" title="دانلود فایل"&gt;دانلود فایل&lt;/a&gt;</t>
  </si>
  <si>
    <t>کاردانی حرفه ای مدیریت – لجستیک و زنجیره تامین</t>
  </si>
  <si>
    <t>&lt;a href="http://hes.msrt.ir/GetFile.php?ClassName=Education&amp;amp;FileIndex=kd.mo.03&amp;amp;URL=/T_Education/kd.mo.03_0.pdf" title="دانلود فایل"&gt;دانلود فایل&lt;/a&gt;</t>
  </si>
  <si>
    <t>کاردانی حرفه ای مربی گری پایه بدمینتون</t>
  </si>
  <si>
    <t>&lt;a href="http://hes.msrt.ir/GetFile.php?ClassName=Education&amp;amp;FileIndex=_1670912248&amp;amp;URL=/T_Education/_1670912248_1.pdf" title="دانلود فایل"&gt;دانلود فایل&lt;/a&gt;</t>
  </si>
  <si>
    <t>کاردانی حرفه ای مربی گری پایه تنیس</t>
  </si>
  <si>
    <t>&lt;a href="http://hes.msrt.ir/GetFile.php?ClassName=Education&amp;amp;FileIndex=_1670912333&amp;amp;URL=/T_Education/_1670912333_1.pdf" title="دانلود فایل"&gt;دانلود فایل&lt;/a&gt;</t>
  </si>
  <si>
    <t>کاردانی حرفه ای مربی گری پایه تنیس روی میز</t>
  </si>
  <si>
    <t>&lt;a href="http://hes.msrt.ir/GetFile.php?ClassName=Education&amp;amp;FileIndex=_1670912427&amp;amp;URL=/T_Education/_1670912427_1.pdf" title="دانلود فایل"&gt;دانلود فایل&lt;/a&gt;</t>
  </si>
  <si>
    <t>کاردانی حرفه ای مربی گری پایه دفاع شخصی</t>
  </si>
  <si>
    <t>&lt;a href="http://hes.msrt.ir/GetFile.php?ClassName=Education&amp;amp;FileIndex=_1670911442&amp;amp;URL=/T_Education/_1670911442_1.pdf" title="دانلود فایل"&gt;دانلود فایل&lt;/a&gt;</t>
  </si>
  <si>
    <t>کاردانی حرفه ای مربی گری پایه قایقرانی</t>
  </si>
  <si>
    <t>&lt;a href="http://hes.msrt.ir/GetFile.php?ClassName=Education&amp;amp;FileIndex=_1670912715&amp;amp;URL=/T_Education/_1670912715_1.pdf" title="دانلود فایل"&gt;دانلود فایل&lt;/a&gt;</t>
  </si>
  <si>
    <t>کاردانی حرفه ای مربی گری پایه نجات غریق</t>
  </si>
  <si>
    <t>&lt;a href="http://hes.msrt.ir/GetFile.php?ClassName=Education&amp;amp;FileIndex=_1670912810&amp;amp;URL=/T_Education/_1670912810_1.pdf" title="دانلود فایل"&gt;دانلود فایل&lt;/a&gt;</t>
  </si>
  <si>
    <t>کاردانی حرفه ای مربی گری پایه ورزش های رزمی</t>
  </si>
  <si>
    <t>&lt;a href="http://hes.msrt.ir/GetFile.php?ClassName=Education&amp;amp;FileIndex=_1670912625&amp;amp;URL=/T_Education/_1670912625_1.pdf" title="دانلود فایل"&gt;دانلود فایل&lt;/a&gt;</t>
  </si>
  <si>
    <t>کاردانی حرفه ای مربی گری پایه ورزش های سه گانه</t>
  </si>
  <si>
    <t>&lt;a href="http://hes.msrt.ir/GetFile.php?ClassName=Education&amp;amp;FileIndex=_1670912899&amp;amp;URL=/T_Education/_1670912899_1.pdf" title="دانلود فایل"&gt;دانلود فایل&lt;/a&gt;</t>
  </si>
  <si>
    <t>کاردانی حرفه ای مربی گری پایه ووشو</t>
  </si>
  <si>
    <t>&lt;a href="http://hes.msrt.ir/GetFile.php?ClassName=Education&amp;amp;FileIndex=_1670912159&amp;amp;URL=/T_Education/_1670912159_1.pdf" title="دانلود فایل"&gt;دانلود فایل&lt;/a&gt;</t>
  </si>
  <si>
    <t>کاردانی حرفه ای مربی گری پایه یوگا</t>
  </si>
  <si>
    <t>&lt;a href="http://hes.msrt.ir/GetFile.php?ClassName=Education&amp;amp;FileIndex=_1670912534&amp;amp;URL=/T_Education/_1670912534_1.pdf" title="دانلود فایل"&gt;دانلود فایل&lt;/a&gt;</t>
  </si>
  <si>
    <t>کاردانی حرفه ای مربیگری تربیت بدنی- پایه پرورش اندام</t>
  </si>
  <si>
    <t>&lt;a href="http://hes.msrt.ir/GetFile.php?ClassName=Education&amp;amp;FileIndex=kd.mo.99&amp;amp;URL=/T_Education/kd.mo.99_0.pdf" title="دانلود فایل"&gt;دانلود فایل&lt;/a&gt;</t>
  </si>
  <si>
    <t>کاردانی حرفه ای مربیگری پایه کشتی</t>
  </si>
  <si>
    <t>&lt;a href="http://hes.msrt.ir/GetFile.php?ClassName=Education&amp;amp;FileIndex=kd.mo.114&amp;amp;URL=/T_Education/kd.mo.114_0.pdf" title="دانلود فایل"&gt;دانلود فایل&lt;/a&gt;</t>
  </si>
  <si>
    <t>کاردانی حرفه ای مروج اندیشه و تربیت اسلامی</t>
  </si>
  <si>
    <t>&lt;a href="http://hes.msrt.ir/GetFile.php?ClassName=Education&amp;amp;FileIndex=kd.fa.68&amp;amp;URL=/T_Education/kd.fa.68_0.pdf" title="دانلود فایل"&gt;دانلود فایل&lt;/a&gt;</t>
  </si>
  <si>
    <t>کاردانی حرفه ای مشارکت های مردمی</t>
  </si>
  <si>
    <t>&lt;a href="http://hes.msrt.ir/GetFile.php?ClassName=Education&amp;amp;FileIndex=kd.mo.05&amp;amp;URL=/T_Education/kd.mo.05_0.pdf" title="دانلود فایل"&gt;دانلود فایل&lt;/a&gt;</t>
  </si>
  <si>
    <t>کاردانی حرفه ای معماری – معماری داخلی</t>
  </si>
  <si>
    <t>&lt;a href="http://hes.msrt.ir/GetFile.php?ClassName=Education&amp;amp;FileIndex=kd.fa.05&amp;amp;URL=/T_Education/kd.fa.05_0.pdf" title="دانلود فایل"&gt;دانلود فایل&lt;/a&gt;</t>
  </si>
  <si>
    <t>کاردانی حرفه ای موسیقی نواحی ایران</t>
  </si>
  <si>
    <t>&lt;a href="http://hes.msrt.ir/GetFile.php?ClassName=Education&amp;amp;FileIndex=_1670830283&amp;amp;URL=/T_Education/_1670830283_1.pdf" title="دانلود فایل"&gt;دانلود فایل&lt;/a&gt;</t>
  </si>
  <si>
    <t>کاردانی حرفه ای موسیقی – آواز ایرانی</t>
  </si>
  <si>
    <t>&lt;a href="http://hes.msrt.ir/GetFile.php?ClassName=Education&amp;amp;FileIndex=kd.fa.31&amp;amp;URL=/T_Education/kd.fa.31_0.pdf" title="دانلود فایل"&gt;دانلود فایل&lt;/a&gt;</t>
  </si>
  <si>
    <t>کاردانی حرفه ای موسیقی – نوازندگی ساز ایرانی</t>
  </si>
  <si>
    <t>&lt;a href="http://hes.msrt.ir/GetFile.php?ClassName=Education&amp;amp;FileIndex=kd.fa.03&amp;amp;URL=/T_Education/kd.fa.03_0.pdf" title="دانلود فایل"&gt;دانلود فایل&lt;/a&gt;</t>
  </si>
  <si>
    <t>کاردانی حرفه ای موسیقی- آواز تلفیقی</t>
  </si>
  <si>
    <t>&lt;a href="http://hes.msrt.ir/GetFile.php?ClassName=Education&amp;amp;FileIndex=_1670914005&amp;amp;URL=/T_Education/_1670914005_1.pdf" title="دانلود فایل"&gt;دانلود فایل&lt;/a&gt;</t>
  </si>
  <si>
    <t>کاردانی حرفه ای موسیقی- نوازندگی ساز بادی</t>
  </si>
  <si>
    <t>&lt;a href="http://hes.msrt.ir/GetFile.php?ClassName=Education&amp;amp;FileIndex=_1670913578&amp;amp;URL=/T_Education/_1670913578_1.pdf" title="دانلود فایل"&gt;دانلود فایل&lt;/a&gt;</t>
  </si>
  <si>
    <t>کاردانی حرفه ای موسیقی- نوازندگی ساز زهی</t>
  </si>
  <si>
    <t>&lt;a href="http://hes.msrt.ir/GetFile.php?ClassName=Education&amp;amp;FileIndex=_1670913416&amp;amp;URL=/T_Education/_1670913416_1.pdf" title="دانلود فایل"&gt;دانلود فایل&lt;/a&gt;</t>
  </si>
  <si>
    <t>کاردانی حرفه ای موسیقی- نوازندگی ساز کوبه ای</t>
  </si>
  <si>
    <t>&lt;a href="http://hes.msrt.ir/GetFile.php?ClassName=Education&amp;amp;FileIndex=_1670913904&amp;amp;URL=/T_Education/_1670913904_1.pdf" title="دانلود فایل"&gt;دانلود فایل&lt;/a&gt;</t>
  </si>
  <si>
    <t>کاردانی حرفه ای موسیقی- نوازندگی پیانو</t>
  </si>
  <si>
    <t>&lt;a href="http://hes.msrt.ir/GetFile.php?ClassName=Education&amp;amp;FileIndex=_1670913768&amp;amp;URL=/T_Education/_1670913768_1.pdf" title="دانلود فایل"&gt;دانلود فایل&lt;/a&gt;</t>
  </si>
  <si>
    <t>کاردانی حرفه ای نوازندگی ساز کلاسیک</t>
  </si>
  <si>
    <t>&lt;a href="http://hes.msrt.ir/GetFile.php?ClassName=Education&amp;amp;FileIndex=kd.fa.70&amp;amp;URL=/T_Education/kd.fa.70_0.pdf" title="دانلود فایل"&gt;دانلود فایل&lt;/a&gt;</t>
  </si>
  <si>
    <t>کاردانی حرفه ای نورپردازی</t>
  </si>
  <si>
    <t>&lt;a href="http://hes.msrt.ir/GetFile.php?ClassName=Education&amp;amp;FileIndex=kd.fa.52&amp;amp;URL=/T_Education/kd.fa.52_0.pdf" title="دانلود فایل"&gt;دانلود فایل&lt;/a&gt;</t>
  </si>
  <si>
    <t>کاردانی حرفه ای هنرهای تجسمی  - نقاشی دیواری</t>
  </si>
  <si>
    <t>&lt;a href="http://hes.msrt.ir/GetFile.php?ClassName=Education&amp;amp;FileIndex=kd.fa.25&amp;amp;URL=/T_Education/kd.fa.25_0.pdf" title="دانلود فایل"&gt;دانلود فایل&lt;/a&gt;</t>
  </si>
  <si>
    <t>کاردانی حرفه ای هنرهای تجسمی نقاشی</t>
  </si>
  <si>
    <t>&lt;a href="http://hes.msrt.ir/GetFile.php?ClassName=Education&amp;amp;FileIndex=kd.fa.26&amp;amp;URL=/T_Education/kd.fa.26_0.pdf" title="دانلود فایل"&gt;دانلود فایل&lt;/a&gt;</t>
  </si>
  <si>
    <t>کاردانی حرفه ای هنرهای تجسمی – آبگینه</t>
  </si>
  <si>
    <t>&lt;a href="http://hes.msrt.ir/GetFile.php?ClassName=Education&amp;amp;FileIndex=kd.fa.58&amp;amp;URL=/T_Education/kd.fa.58_0.pdf" title="دانلود فایل"&gt;دانلود فایل&lt;/a&gt;</t>
  </si>
  <si>
    <t>کاردانی حرفه ای هنرهای تجسمی – خوشنویسی</t>
  </si>
  <si>
    <t>&lt;a href="http://hes.msrt.ir/GetFile.php?ClassName=Education&amp;amp;FileIndex=kd.fa.40&amp;amp;URL=/T_Education/kd.fa.40_0.pdf" title="دانلود فایل"&gt;دانلود فایل&lt;/a&gt;</t>
  </si>
  <si>
    <t>کاردانی حرفه ای هنرهای تجسمی – عکاسی</t>
  </si>
  <si>
    <t>&lt;a href="http://hes.msrt.ir/GetFile.php?ClassName=Education&amp;amp;FileIndex=kd.fa.41&amp;amp;URL=/T_Education/kd.fa.41_0.pdf" title="دانلود فایل"&gt;دانلود فایل&lt;/a&gt;</t>
  </si>
  <si>
    <t>کاردانی حرفه ای هنرهای تجسمی – نقاشی</t>
  </si>
  <si>
    <t>کاردانی حرفه ای هنرهای تجسمی – نقاشی ایرانی</t>
  </si>
  <si>
    <t>&lt;a href="http://hes.msrt.ir/GetFile.php?ClassName=Education&amp;amp;FileIndex=kd.fa.35&amp;amp;URL=/T_Education/kd.fa.35_0.pdf" title="دانلود فایل"&gt;دانلود فایل&lt;/a&gt;</t>
  </si>
  <si>
    <t>کاردانی حرفه ای هنرهای نمایشی – دستیاری کارگردان</t>
  </si>
  <si>
    <t>&lt;a href="http://hes.msrt.ir/GetFile.php?ClassName=Education&amp;amp;FileIndex=kd.fa.47&amp;amp;URL=/T_Education/kd.fa.47_0.pdf" title="دانلود فایل"&gt;دانلود فایل&lt;/a&gt;</t>
  </si>
  <si>
    <t>کاردانی حرفه ای هنرهای نمایشی – طراحی صحنه</t>
  </si>
  <si>
    <t>&lt;a href="http://hes.msrt.ir/GetFile.php?ClassName=Education&amp;amp;FileIndex=kd.fa.12&amp;amp;URL=/T_Education/kd.fa.12_0.pdf" title="دانلود فایل"&gt;دانلود فایل&lt;/a&gt;</t>
  </si>
  <si>
    <t>کاردانی حرفه ای هنرهای نمایشی – نمایش عروسکی</t>
  </si>
  <si>
    <t>&lt;a href="http://hes.msrt.ir/GetFile.php?ClassName=Education&amp;amp;FileIndex=kd.fa.49&amp;amp;URL=/T_Education/kd.fa.49_0.pdf" title="دانلود فایل"&gt;دانلود فایل&lt;/a&gt;</t>
  </si>
  <si>
    <t>کاردانی حرفه ای پیرایش زنانه</t>
  </si>
  <si>
    <t>&lt;a href="http://hes.msrt.ir/GetFile.php?ClassName=Education&amp;amp;FileIndex=kd.mo.44&amp;amp;URL=/T_Education/kd.mo.44_0.pdf" title="دانلود فایل"&gt;دانلود فایل&lt;/a&gt;</t>
  </si>
  <si>
    <t>کاردانی حرفه ای پیرایش مردانه</t>
  </si>
  <si>
    <t>&lt;a href="http://hes.msrt.ir/GetFile.php?ClassName=Education&amp;amp;FileIndex=kd.mo.124&amp;amp;URL=/T_Education/kd.mo.124_0.pdf" title="دانلود فایل"&gt;دانلود فایل&lt;/a&gt;</t>
  </si>
  <si>
    <t>کاردانی حرفه ای پیشگیری انتظامی</t>
  </si>
  <si>
    <t>کاردانی حرفه ای چاپ - چاپ پوشاک</t>
  </si>
  <si>
    <t>&lt;a href="http://hes.msrt.ir/GetFile.php?ClassName=Education&amp;amp;FileIndex=kd.fa.66&amp;amp;URL=/T_Education/kd.fa.66_0.pdf" title="دانلود فایل"&gt;دانلود فایل&lt;/a&gt;</t>
  </si>
  <si>
    <t>کاردانی حرفه ای چاپ و نشر</t>
  </si>
  <si>
    <t>&lt;a href="http://hes.msrt.ir/GetFile.php?ClassName=Education&amp;amp;FileIndex=kd.fa.09&amp;amp;URL=/T_Education/kd.fa.09_0.pdf" title="دانلود فایل"&gt;دانلود فایل&lt;/a&gt;</t>
  </si>
  <si>
    <t>کاردانی حرفه ای چاپ – طراحی چاپ</t>
  </si>
  <si>
    <t>&lt;a href="http://hes.msrt.ir/GetFile.php?ClassName=Education&amp;amp;FileIndex=kd.fa.10&amp;amp;URL=/T_Education/kd.fa.10_0.pdf" title="دانلود فایل"&gt;دانلود فایل&lt;/a&gt;</t>
  </si>
  <si>
    <t>کاردانی حرفه ای کارگردانی هنری بازی­ های رایانه­ ای</t>
  </si>
  <si>
    <t>&lt;a href="http://hes.msrt.ir/GetFile.php?ClassName=Education&amp;amp;FileIndex=kd.fa.34&amp;amp;URL=/T_Education/kd.fa.34_0.pdf" title="دانلود فایل"&gt;دانلود فایل&lt;/a&gt;</t>
  </si>
  <si>
    <t>کاردانی حرفه ای کارگردانی و طراحی بازی های رایانه ای</t>
  </si>
  <si>
    <t>&lt;a href="http://hes.msrt.ir/GetFile.php?ClassName=Education&amp;amp;FileIndex=kd.fa.56&amp;amp;URL=/T_Education/kd.fa.56_0.pdf" title="دانلود فایل"&gt;دانلود فایل&lt;/a&gt;</t>
  </si>
  <si>
    <t>کاردانی حرفه ای کمک  کارگردانی</t>
  </si>
  <si>
    <t>&lt;a href="http://hes.msrt.ir/GetFile.php?ClassName=Education&amp;amp;FileIndex=kd.fa.30&amp;amp;URL=/T_Education/kd.fa.30_0.pdf" title="دانلود فایل"&gt;دانلود فایل&lt;/a&gt;</t>
  </si>
  <si>
    <t>کاردانی حرفه ای کنترل ترافیک</t>
  </si>
  <si>
    <t>&lt;a href="http://hes.msrt.ir/GetFile.php?ClassName=Education&amp;amp;FileIndex=_1670833099&amp;amp;URL=/T_Education/_1670833099_1.pdf" title="دانلود فایل"&gt;دانلود فایل&lt;/a&gt;</t>
  </si>
  <si>
    <t>کاردانی حرفه ای کودکیاری</t>
  </si>
  <si>
    <t>&lt;a href="http://hes.msrt.ir/GetFile.php?ClassName=Education&amp;amp;FileIndex=kd.mo.91&amp;amp;URL=/T_Education/kd.mo.91_0.pdf" title="دانلود فایل"&gt;دانلود فایل&lt;/a&gt;</t>
  </si>
  <si>
    <t>کاردانی حرفه ای گردشگری</t>
  </si>
  <si>
    <t>&lt;a href="http://hes.msrt.ir/GetFile.php?ClassName=Education&amp;amp;FileIndex=kd.fa.42&amp;amp;URL=/T_Education/kd.fa.42_0.pdf" title="دانلود فایل"&gt;دانلود فایل&lt;/a&gt;</t>
  </si>
  <si>
    <t>کاردانی حرفه ای گریم</t>
  </si>
  <si>
    <t>&lt;a href="http://hes.msrt.ir/GetFile.php?ClassName=Education&amp;amp;FileIndex=kd.fa.28&amp;amp;URL=/T_Education/kd.fa.28_0.pdf" title="دانلود فایل"&gt;دانلود فایل&lt;/a&gt;</t>
  </si>
  <si>
    <t>کاردانی دامپزشکی</t>
  </si>
  <si>
    <t>1361/08/09</t>
  </si>
  <si>
    <t>&lt;a href="http://hes.msrt.ir/GetFile.php?ClassName=Education&amp;amp;FileIndex=Educ_4045&amp;amp;URL=/T_Education/Educ_4045_0.pdf" title="دانلود فایل"&gt;دانلود فایل&lt;/a&gt;</t>
  </si>
  <si>
    <t>کاردانی فنی  تعمیر موبایل</t>
  </si>
  <si>
    <t>&lt;a href="http://hes.msrt.ir/GetFile.php?ClassName=Education&amp;amp;FileIndex=_1670908344&amp;amp;URL=/T_Education/_1670908344_1.pdf" title="دانلود فایل"&gt;دانلود فایل&lt;/a&gt;</t>
  </si>
  <si>
    <t>کاردانی فنی  دامپروری – پرورش اسب</t>
  </si>
  <si>
    <t>&lt;a href="http://hes.msrt.ir/GetFile.php?ClassName=Education&amp;amp;FileIndex=kd.ke.31&amp;amp;URL=/T_Education/kd.ke.31_0.pdf" title="دانلود فایل"&gt;دانلود فایل&lt;/a&gt;</t>
  </si>
  <si>
    <t>کاردانی فنی  کسب و کارهای دیجیتالی</t>
  </si>
  <si>
    <t>&lt;a href="http://hes.msrt.ir/GetFile.php?ClassName=Education&amp;amp;FileIndex=_1670908804&amp;amp;URL=/T_Education/_1670908804_1.pdf" title="دانلود فایل"&gt;دانلود فایل&lt;/a&gt;</t>
  </si>
  <si>
    <t>کاردانی فنی آسانسور و پله برقی</t>
  </si>
  <si>
    <t>&lt;a href="http://hes.msrt.ir/GetFile.php?ClassName=Education&amp;amp;FileIndex=_1670838711&amp;amp;URL=/T_Education/_1670838711_1.pdf" title="دانلود فایل"&gt;دانلود فایل&lt;/a&gt;</t>
  </si>
  <si>
    <t>کاردانی فنی اتوماسیون صنعتی</t>
  </si>
  <si>
    <t>&lt;a href="http://hes.msrt.ir/GetFile.php?ClassName=Education&amp;amp;FileIndex=_1670910421&amp;amp;URL=/T_Education/_1670910421_1.pdf" title="دانلود فایل"&gt;دانلود فایل&lt;/a&gt;</t>
  </si>
  <si>
    <t>کاردانی فنی استخراج و فرآوری قیر طبیعی</t>
  </si>
  <si>
    <t>&lt;a href="http://hes.msrt.ir/GetFile.php?ClassName=Education&amp;amp;FileIndex=1495863180&amp;amp;URL=/T_Education/1495863180_0.pdf" title="دانلود فایل"&gt;دانلود فایل&lt;/a&gt;</t>
  </si>
  <si>
    <t>کاردانی فنی امور زراعی – تولید برنج</t>
  </si>
  <si>
    <t>&lt;a href="http://hes.msrt.ir/GetFile.php?ClassName=Education&amp;amp;FileIndex=kd.ke.50&amp;amp;URL=/T_Education/kd.ke.50_0.pdf" title="دانلود فایل"&gt;دانلود فایل&lt;/a&gt;</t>
  </si>
  <si>
    <t>کاردانی فنی امور زراعی – تولید دانه های روغنی</t>
  </si>
  <si>
    <t>&lt;a href="http://hes.msrt.ir/GetFile.php?ClassName=Education&amp;amp;FileIndex=kd.ke.58&amp;amp;URL=/T_Education/kd.ke.58_0.pdf" title="دانلود فایل"&gt;دانلود فایل&lt;/a&gt;</t>
  </si>
  <si>
    <t>کاردانی فنی امور زراعی – تولید گندم و جو</t>
  </si>
  <si>
    <t>&lt;a href="http://hes.msrt.ir/GetFile.php?ClassName=Education&amp;amp;FileIndex=kd.ke.47&amp;amp;URL=/T_Education/kd.ke.47_0.pdf" title="دانلود فایل"&gt;دانلود فایل&lt;/a&gt;</t>
  </si>
  <si>
    <t>کاردانی فنی امور زراعی – تولیدات زراعی</t>
  </si>
  <si>
    <t>کاردانی فنی انتقال خون - نگهداری و حمل فرآورده ها</t>
  </si>
  <si>
    <t>1394/03/27</t>
  </si>
  <si>
    <t>&lt;a href="http://hes.msrt.ir/GetFile.php?ClassName=Education&amp;amp;FileIndex=1495865252&amp;amp;URL=/T_Education/1495865252_0.pdf" title="دانلود فایل"&gt;دانلود فایل&lt;/a&gt;</t>
  </si>
  <si>
    <t>کاردانی فنی انتقال رادیویی</t>
  </si>
  <si>
    <t>&lt;a href="http://hes.msrt.ir/GetFile.php?ClassName=Education&amp;amp;FileIndex=1495612082&amp;amp;URL=/T_Education/1495612082_0.pdf" title="دانلود فایل"&gt;دانلود فایل&lt;/a&gt;</t>
  </si>
  <si>
    <t>کاردانی فنی اندازه شناسی کمیت های فیزیکی و مکانیکی</t>
  </si>
  <si>
    <t>&lt;a href="http://hes.msrt.ir/GetFile.php?ClassName=Education&amp;amp;FileIndex=1495865697&amp;amp;URL=/T_Education/1495865697_0.pdf" title="دانلود فایل"&gt;دانلود فایل&lt;/a&gt;</t>
  </si>
  <si>
    <t>کاردانی فنی انرژی های تجدیدپذیر</t>
  </si>
  <si>
    <t>&lt;a href="http://hes.msrt.ir/GetFile.php?ClassName=Education&amp;amp;FileIndex=_1670910276&amp;amp;URL=/T_Education/_1670910276_1.pdf" title="دانلود فایل"&gt;دانلود فایل&lt;/a&gt;</t>
  </si>
  <si>
    <t>کاردانی فنی اویونیک هواپیما</t>
  </si>
  <si>
    <t>&lt;a href="http://hes.msrt.ir/GetFile.php?ClassName=Education&amp;amp;FileIndex=kd.sa.83&amp;amp;URL=/T_Education/kd.sa.83_0.pdf" title="دانلود فایل"&gt;دانلود فایل&lt;/a&gt;</t>
  </si>
  <si>
    <t>کاردانی فنی ایمنی زمینی فرودگاهی</t>
  </si>
  <si>
    <t>&lt;a href="http://hes.msrt.ir/GetFile.php?ClassName=Education&amp;amp;FileIndex=kd.sa.81&amp;amp;URL=/T_Education/kd.sa.81_0.pdf" title="دانلود فایل"&gt;دانلود فایل&lt;/a&gt;</t>
  </si>
  <si>
    <t>کاردانی فنی ایمنی مترو</t>
  </si>
  <si>
    <t>&lt;a href="http://hes.msrt.ir/GetFile.php?ClassName=Education&amp;amp;FileIndex=kd.sa.39&amp;amp;URL=/T_Education/kd.sa.39_0.pdf" title="دانلود فایل"&gt;دانلود فایل&lt;/a&gt;</t>
  </si>
  <si>
    <t>کاردانی فنی ایمنی کار و حفاظت فنی</t>
  </si>
  <si>
    <t>&lt;a href="http://hes.msrt.ir/GetFile.php?ClassName=Education&amp;amp;FileIndex=_1670838562&amp;amp;URL=/T_Education/_1670838562_1.pdf" title="دانلود فایل"&gt;دانلود فایل&lt;/a&gt;</t>
  </si>
  <si>
    <t>کاردانی فنی اینترنت اشیا</t>
  </si>
  <si>
    <t>&lt;a href="http://hes.msrt.ir/GetFile.php?ClassName=Education&amp;amp;FileIndex=_1670908913&amp;amp;URL=/T_Education/_1670908913_1.pdf" title="دانلود فایل"&gt;دانلود فایل&lt;/a&gt;</t>
  </si>
  <si>
    <t>کاردانی فنی بازرسی جوش</t>
  </si>
  <si>
    <t>&lt;a href="http://hes.msrt.ir/GetFile.php?ClassName=Education&amp;amp;FileIndex=kd.sa.34&amp;amp;URL=/T_Education/kd.sa.34_0.pdf" title="دانلود فایل"&gt;دانلود فایل&lt;/a&gt;</t>
  </si>
  <si>
    <t>کاردانی فنی بازی سازی رایانه ای</t>
  </si>
  <si>
    <t>&lt;a href="http://hes.msrt.ir/GetFile.php?ClassName=Education&amp;amp;FileIndex=kd.sa.53&amp;amp;URL=/T_Education/kd.sa.53_0.pdf" title="دانلود فایل"&gt;دانلود فایل&lt;/a&gt;</t>
  </si>
  <si>
    <t>کاردانی فنی باغبانی تولید و فرآوری خرما</t>
  </si>
  <si>
    <t>&lt;a href="http://hes.msrt.ir/GetFile.php?ClassName=Education&amp;amp;FileIndex=kd.ke.09&amp;amp;URL=/T_Education/kd.ke.09_0.pdf" title="دانلود فایل"&gt;دانلود فایل&lt;/a&gt;</t>
  </si>
  <si>
    <t>کاردانی فنی باغبانی – تولید سبزی و صیفی</t>
  </si>
  <si>
    <t>&lt;a href="http://hes.msrt.ir/GetFile.php?ClassName=Education&amp;amp;FileIndex=kd.ke.53&amp;amp;URL=/T_Education/kd.ke.53_0.pdf" title="دانلود فایل"&gt;دانلود فایل&lt;/a&gt;</t>
  </si>
  <si>
    <t>کاردانی فنی باغبانی – تولید مرکبات</t>
  </si>
  <si>
    <t>&lt;a href="http://hes.msrt.ir/GetFile.php?ClassName=Education&amp;amp;FileIndex=kd.ke.21&amp;amp;URL=/T_Education/kd.ke.21_0.pdf" title="دانلود فایل"&gt;دانلود فایل&lt;/a&gt;</t>
  </si>
  <si>
    <t>کاردانی فنی باغبانی – تولید میوه های مناطق معتدله</t>
  </si>
  <si>
    <t>&lt;a href="http://hes.msrt.ir/GetFile.php?ClassName=Education&amp;amp;FileIndex=kd.ke.12&amp;amp;URL=/T_Education/kd.ke.12_0.pdf" title="دانلود فایل"&gt;دانلود فایل&lt;/a&gt;</t>
  </si>
  <si>
    <t>کاردانی فنی باغبانی – تولید و فرآوری زعفران</t>
  </si>
  <si>
    <t>&lt;a href="http://hes.msrt.ir/GetFile.php?ClassName=Education&amp;amp;FileIndex=kd.ke.51&amp;amp;URL=/T_Education/kd.ke.51_0.pdf" title="دانلود فایل"&gt;دانلود فایل&lt;/a&gt;</t>
  </si>
  <si>
    <t>کاردانی فنی باغبانی – تولید و فرآوری زیتون</t>
  </si>
  <si>
    <t>&lt;a href="http://hes.msrt.ir/GetFile.php?ClassName=Education&amp;amp;FileIndex=kd.ke.08&amp;amp;URL=/T_Education/kd.ke.08_0.pdf" title="دانلود فایل"&gt;دانلود فایل&lt;/a&gt;</t>
  </si>
  <si>
    <t>کاردانی فنی باغبانی – تولید و فرآوری پسته</t>
  </si>
  <si>
    <t>&lt;a href="http://hes.msrt.ir/GetFile.php?ClassName=Education&amp;amp;FileIndex=kd.ke.18&amp;amp;URL=/T_Education/kd.ke.18_0.pdf" title="دانلود فایل"&gt;دانلود فایل&lt;/a&gt;</t>
  </si>
  <si>
    <t>کاردانی فنی باغبانی – تولید و پرورش نهال باغی</t>
  </si>
  <si>
    <t>&lt;a href="http://hes.msrt.ir/GetFile.php?ClassName=Education&amp;amp;FileIndex=kd.ke.20&amp;amp;URL=/T_Education/kd.ke.20_0.pdf" title="دانلود فایل"&gt;دانلود فایل&lt;/a&gt;</t>
  </si>
  <si>
    <t>کاردانی فنی باغبانی – تولیدات باغی</t>
  </si>
  <si>
    <t>&lt;a href="http://hes.msrt.ir/GetFile.php?ClassName=Education&amp;amp;FileIndex=kd.ke.07&amp;amp;URL=/T_Education/kd.ke.07_0.pdf" title="دانلود فایل"&gt;دانلود فایل&lt;/a&gt;</t>
  </si>
  <si>
    <t>کاردانی فنی باغبانی – تولیدات گلخانه ای</t>
  </si>
  <si>
    <t>&lt;a href="http://hes.msrt.ir/GetFile.php?ClassName=Education&amp;amp;FileIndex=kd.ke.40&amp;amp;URL=/T_Education/kd.ke.40_0.pdf" title="دانلود فایل"&gt;دانلود فایل&lt;/a&gt;</t>
  </si>
  <si>
    <t>کاردانی فنی باغبانی – پرورش توت فرنگی</t>
  </si>
  <si>
    <t>&lt;a href="http://hes.msrt.ir/GetFile.php?ClassName=Education&amp;amp;FileIndex=kd.ke.52&amp;amp;URL=/T_Education/kd.ke.52_0.pdf" title="دانلود فایل"&gt;دانلود فایل&lt;/a&gt;</t>
  </si>
  <si>
    <t>کاردانی فنی باغبانی – گل و گیاه زینتی</t>
  </si>
  <si>
    <t>&lt;a href="http://hes.msrt.ir/GetFile.php?ClassName=Education&amp;amp;FileIndex=kd.ke.55&amp;amp;URL=/T_Education/kd.ke.55_0.pdf" title="دانلود فایل"&gt;دانلود فایل&lt;/a&gt;</t>
  </si>
  <si>
    <t>کاردانی فنی برق - الکتریک نیروگاه</t>
  </si>
  <si>
    <t>&lt;a href="http://hes.msrt.ir/GetFile.php?ClassName=Education&amp;amp;FileIndex=kd.sa.99&amp;amp;URL=/T_Education/kd.sa.99_0.pdf" title="دانلود فایل"&gt;دانلود فایل&lt;/a&gt;</t>
  </si>
  <si>
    <t>کاردانی فنی برق - برق صنعتی</t>
  </si>
  <si>
    <t>&lt;a href="http://hes.msrt.ir/GetFile.php?ClassName=Education&amp;amp;FileIndex=kd.sa.33&amp;amp;URL=/T_Education/kd.sa.33_0.pdf" title="دانلود فایل"&gt;دانلود فایل&lt;/a&gt;</t>
  </si>
  <si>
    <t>کاردانی فنی برق - تاسیسات الکتریکی ساختمان</t>
  </si>
  <si>
    <t>&lt;a href="http://hes.msrt.ir/GetFile.php?ClassName=Education&amp;amp;FileIndex=kd.sa.29&amp;amp;URL=/T_Education/kd.sa.29_0.pdf" title="دانلود فایل"&gt;دانلود فایل&lt;/a&gt;</t>
  </si>
  <si>
    <t>کاردانی فنی برق - توزیع</t>
  </si>
  <si>
    <t>&lt;a href="http://hes.msrt.ir/GetFile.php?ClassName=Education&amp;amp;FileIndex=kd.sa.102&amp;amp;URL=/T_Education/kd.sa.102_0.pdf" title="دانلود فایل"&gt;دانلود فایل&lt;/a&gt;</t>
  </si>
  <si>
    <t>کاردانی فنی برق و تاسیسات</t>
  </si>
  <si>
    <t>&lt;a href="http://hes.msrt.ir/GetFile.php?ClassName=Education&amp;amp;FileIndex=_1557059748&amp;amp;URL=/T_Education/_1557059748_1.pdf" title="دانلود فایل"&gt;دانلود فایل&lt;/a&gt;</t>
  </si>
  <si>
    <t>کاردانی فنی برق – برق ماشین آلات سنگین</t>
  </si>
  <si>
    <t>&lt;a href="http://hes.msrt.ir/GetFile.php?ClassName=Education&amp;amp;FileIndex=kd.sa.32&amp;amp;URL=/T_Education/kd.sa.32_0.pdf" title="دانلود فایل"&gt;دانلود فایل&lt;/a&gt;</t>
  </si>
  <si>
    <t>کاردانی فنی برق – برق مترو</t>
  </si>
  <si>
    <t>&lt;a href="http://hes.msrt.ir/GetFile.php?ClassName=Education&amp;amp;FileIndex=kd.sa.96&amp;amp;URL=/T_Education/kd.sa.96_0.pdf" title="دانلود فایل"&gt;دانلود فایل&lt;/a&gt;</t>
  </si>
  <si>
    <t>کاردانی فنی برق- تاسیسات الکتریکی ساختمان</t>
  </si>
  <si>
    <t>کاردانی فنی برنامه سازی بازی</t>
  </si>
  <si>
    <t>&lt;a href="http://hes.msrt.ir/GetFile.php?ClassName=Education&amp;amp;FileIndex=_1670908253&amp;amp;URL=/T_Education/_1670908253_1.pdf" title="دانلود فایل"&gt;دانلود فایل&lt;/a&gt;</t>
  </si>
  <si>
    <t>کاردانی فنی برنامه سازی موبایل</t>
  </si>
  <si>
    <t>&lt;a href="http://hes.msrt.ir/GetFile.php?ClassName=Education&amp;amp;FileIndex=_1670907912&amp;amp;URL=/T_Education/_1670907912_1.pdf" title="دانلود فایل"&gt;دانلود فایل&lt;/a&gt;</t>
  </si>
  <si>
    <t>کاردانی فنی بصری سازی داده</t>
  </si>
  <si>
    <t>&lt;a href="http://hes.msrt.ir/GetFile.php?ClassName=Education&amp;amp;FileIndex=_1670840091&amp;amp;URL=/T_Education/_1670840091_1.pdf" title="دانلود فایل"&gt;دانلود فایل&lt;/a&gt;</t>
  </si>
  <si>
    <t>کاردانی فنی بهداشت آبزیان</t>
  </si>
  <si>
    <t>&lt;a href="http://hes.msrt.ir/GetFile.php?ClassName=Education&amp;amp;FileIndex=kd.ke.35&amp;amp;URL=/T_Education/kd.ke.35_0.pdf" title="دانلود فایل"&gt;دانلود فایل&lt;/a&gt;</t>
  </si>
  <si>
    <t>کاردانی فنی بهداشت محصولات دامی</t>
  </si>
  <si>
    <t>&lt;a href="http://hes.msrt.ir/GetFile.php?ClassName=Education&amp;amp;FileIndex=kd.ke.34&amp;amp;URL=/T_Education/kd.ke.34_0.pdf" title="دانلود فایل"&gt;دانلود فایل&lt;/a&gt;</t>
  </si>
  <si>
    <t>کاردانی فنی بهداشتیاری دامپزشکی</t>
  </si>
  <si>
    <t>کاردانی فنی بهره برداری راه آهن</t>
  </si>
  <si>
    <t>&lt;a href="http://hes.msrt.ir/GetFile.php?ClassName=Education&amp;amp;FileIndex=1495861333&amp;amp;URL=/T_Education/1495861333_0.pdf" title="دانلود فایل"&gt;دانلود فایل&lt;/a&gt;</t>
  </si>
  <si>
    <t>کاردانی فنی تجهیزات تصویربرداری پزشکی – رادیوگرافی</t>
  </si>
  <si>
    <t>&lt;a href="http://hes.msrt.ir/GetFile.php?ClassName=Education&amp;amp;FileIndex=_1670910044&amp;amp;URL=/T_Education/_1670910044_1.pdf" title="دانلود فایل"&gt;دانلود فایل&lt;/a&gt;</t>
  </si>
  <si>
    <t>کاردانی فنی تجهیزات دندانپزشکی</t>
  </si>
  <si>
    <t>&lt;a href="http://hes.msrt.ir/GetFile.php?ClassName=Education&amp;amp;FileIndex=_1670910164&amp;amp;URL=/T_Education/_1670910164_1.pdf" title="دانلود فایل"&gt;دانلود فایل&lt;/a&gt;</t>
  </si>
  <si>
    <t>کاردانی فنی تجهیزات شبکه</t>
  </si>
  <si>
    <t>&lt;a href="http://hes.msrt.ir/GetFile.php?ClassName=Education&amp;amp;FileIndex=_1670909203&amp;amp;URL=/T_Education/_1670909203_1.pdf" title="دانلود فایل"&gt;دانلود فایل&lt;/a&gt;</t>
  </si>
  <si>
    <t>کاردانی فنی تجهیزات صدابرداری</t>
  </si>
  <si>
    <t>&lt;a href="http://hes.msrt.ir/GetFile.php?ClassName=Education&amp;amp;FileIndex=1495862981&amp;amp;URL=/T_Education/1495862981_0.pdf" title="دانلود فایل"&gt;دانلود فایل&lt;/a&gt;</t>
  </si>
  <si>
    <t>کاردانی فنی تجهیزات و ماشین آلات بنادر</t>
  </si>
  <si>
    <t>&lt;a href="http://hes.msrt.ir/GetFile.php?ClassName=Education&amp;amp;FileIndex=1495859320&amp;amp;URL=/T_Education/1495859320_0.pdf" title="دانلود فایل"&gt;دانلود فایل&lt;/a&gt;</t>
  </si>
  <si>
    <t>کاردانی فنی تجهیزات پزشکی - تجهیزات کنترل عفونی و استریلیزاسیون</t>
  </si>
  <si>
    <t>&lt;a href="http://hes.msrt.ir/GetFile.php?ClassName=Education&amp;amp;FileIndex=kd.sa.24&amp;amp;URL=/T_Education/kd.sa.24_0.pdf" title="دانلود فایل"&gt;دانلود فایل&lt;/a&gt;</t>
  </si>
  <si>
    <t>کاردانی فنی تجهیزات پزشکی – تجهیزات اتاق عمل</t>
  </si>
  <si>
    <t>&lt;a href="http://hes.msrt.ir/GetFile.php?ClassName=Education&amp;amp;FileIndex=kd.sa.28&amp;amp;URL=/T_Education/kd.sa.28_0.pdf" title="دانلود فایل"&gt;دانلود فایل&lt;/a&gt;</t>
  </si>
  <si>
    <t>کاردانی فنی تست سامانه های نرم افزاری</t>
  </si>
  <si>
    <t>&lt;a href="http://hes.msrt.ir/GetFile.php?ClassName=Education&amp;amp;FileIndex=_1670909331&amp;amp;URL=/T_Education/_1670909331_1.pdf" title="دانلود فایل"&gt;دانلود فایل&lt;/a&gt;</t>
  </si>
  <si>
    <t>کاردانی فنی تست نفوذ شبکه های رایانه ای</t>
  </si>
  <si>
    <t>&lt;a href="http://hes.msrt.ir/GetFile.php?ClassName=Education&amp;amp;FileIndex=_1670841213&amp;amp;URL=/T_Education/_1670841213_1.pdf" title="دانلود فایل"&gt;دانلود فایل&lt;/a&gt;</t>
  </si>
  <si>
    <t>کاردانی فنی تصفیه آب و پساب صنایع غذایی</t>
  </si>
  <si>
    <t>&lt;a href="http://hes.msrt.ir/GetFile.php?ClassName=Education&amp;amp;FileIndex=1495863450&amp;amp;URL=/T_Education/1495863450_0.pdf" title="دانلود فایل"&gt;دانلود فایل&lt;/a&gt;</t>
  </si>
  <si>
    <t>کاردانی فنی تعمیر و بهره برداری دستگاه های آب شیرین کن</t>
  </si>
  <si>
    <t>&lt;a href="http://hes.msrt.ir/GetFile.php?ClassName=Education&amp;amp;FileIndex=_1670911201&amp;amp;URL=/T_Education/_1670911201_1.pdf" title="دانلود فایل"&gt;دانلود فایل&lt;/a&gt;</t>
  </si>
  <si>
    <t>کاردانی فنی تعمیرکامپیوتر و لپ تاپ</t>
  </si>
  <si>
    <t>&lt;a href="http://hes.msrt.ir/GetFile.php?ClassName=Education&amp;amp;FileIndex=_1670908461&amp;amp;URL=/T_Education/_1670908461_1.pdf" title="دانلود فایل"&gt;دانلود فایل&lt;/a&gt;</t>
  </si>
  <si>
    <t>کاردانی فنی توسعه‌دهنده وب- (Back End)</t>
  </si>
  <si>
    <t>&lt;a href="http://hes.msrt.ir/GetFile.php?ClassName=Education&amp;amp;FileIndex=_1670840692&amp;amp;URL=/T_Education/_1670840692_1.pdf" title="دانلود فایل"&gt;دانلود فایل&lt;/a&gt;</t>
  </si>
  <si>
    <t>کاردانی فنی توسعه‌‎دهنده وب- (Front End)</t>
  </si>
  <si>
    <t>&lt;a href="http://hes.msrt.ir/GetFile.php?ClassName=Education&amp;amp;FileIndex=_1670840180&amp;amp;URL=/T_Education/_1670840180_1.pdf" title="دانلود فایل"&gt;دانلود فایل&lt;/a&gt;</t>
  </si>
  <si>
    <t>کاردانی فنی تولید آلومینیوم</t>
  </si>
  <si>
    <t>&lt;a href="http://hes.msrt.ir/GetFile.php?ClassName=Education&amp;amp;FileIndex=1495609316&amp;amp;URL=/T_Education/1495609316_0.pdf" title="دانلود فایل"&gt;دانلود فایل&lt;/a&gt;</t>
  </si>
  <si>
    <t>کاردانی فنی تولید سیم و کابل</t>
  </si>
  <si>
    <t>&lt;a href="http://hes.msrt.ir/GetFile.php?ClassName=Education&amp;amp;FileIndex=1495859227&amp;amp;URL=/T_Education/1495859227_0.pdf" title="دانلود فایل"&gt;دانلود فایل&lt;/a&gt;</t>
  </si>
  <si>
    <t>کاردانی فنی تولید سیمان</t>
  </si>
  <si>
    <t>&lt;a href="http://hes.msrt.ir/GetFile.php?ClassName=Education&amp;amp;FileIndex=1495862370&amp;amp;URL=/T_Education/1495862370_0.pdf" title="دانلود فایل"&gt;دانلود فایل&lt;/a&gt;</t>
  </si>
  <si>
    <t>کاردانی فنی تولید محتوای دیجیتالی</t>
  </si>
  <si>
    <t>&lt;a href="http://hes.msrt.ir/GetFile.php?ClassName=Education&amp;amp;FileIndex=_1670839085&amp;amp;URL=/T_Education/_1670839085_1.pdf" title="دانلود فایل"&gt;دانلود فایل&lt;/a&gt;</t>
  </si>
  <si>
    <t>کاردانی فنی تولید و فرآوری انگور</t>
  </si>
  <si>
    <t>&lt;a href="http://hes.msrt.ir/GetFile.php?ClassName=Education&amp;amp;FileIndex=kd.ke.19&amp;amp;URL=/T_Education/kd.ke.19_0.pdf" title="دانلود فایل"&gt;دانلود فایل&lt;/a&gt;</t>
  </si>
  <si>
    <t>کاردانی فنی تولید و فرآوری چای</t>
  </si>
  <si>
    <t>&lt;a href="http://hes.msrt.ir/GetFile.php?ClassName=Education&amp;amp;FileIndex=kd.ke.54&amp;amp;URL=/T_Education/kd.ke.54_0.pdf" title="دانلود فایل"&gt;دانلود فایل&lt;/a&gt;</t>
  </si>
  <si>
    <t>کاردانی فنی تولید واقعیت مجازی</t>
  </si>
  <si>
    <t>&lt;a href="http://hes.msrt.ir/GetFile.php?ClassName=Education&amp;amp;FileIndex=_1670908670&amp;amp;URL=/T_Education/_1670908670_1.pdf" title="دانلود فایل"&gt;دانلود فایل&lt;/a&gt;</t>
  </si>
  <si>
    <t>کاردانی فنی تولیدات کشاورزی – فرآورده های بیولوژیک</t>
  </si>
  <si>
    <t>&lt;a href="http://hes.msrt.ir/GetFile.php?ClassName=Education&amp;amp;FileIndex=kd.ke.42&amp;amp;URL=/T_Education/kd.ke.42_0.pdf" title="دانلود فایل"&gt;دانلود فایل&lt;/a&gt;</t>
  </si>
  <si>
    <t>کاردانی فنی جریه</t>
  </si>
  <si>
    <t>1371/10/16</t>
  </si>
  <si>
    <t>&lt;a href="http://hes.msrt.ir/GetFile.php?ClassName=Education&amp;amp;FileIndex=Educ_1363&amp;amp;URL=/T_Education/Educ_1363_0.pdf" title="دانلود فایل"&gt;دانلود فایل&lt;/a&gt;</t>
  </si>
  <si>
    <t>کاردانی فنی جنگلداری تلفیقی</t>
  </si>
  <si>
    <t>&lt;a href="http://hes.msrt.ir/GetFile.php?ClassName=Education&amp;amp;FileIndex=kd.ke.38&amp;amp;URL=/T_Education/kd.ke.38_0.pdf" title="دانلود فایل"&gt;دانلود فایل&lt;/a&gt;</t>
  </si>
  <si>
    <t>کاردانی فنی حفاری چاه های نفت و گاز</t>
  </si>
  <si>
    <t>&lt;a href="http://hes.msrt.ir/GetFile.php?ClassName=Education&amp;amp;FileIndex=1495610284&amp;amp;URL=/T_Education/1495610284_0.pdf" title="دانلود فایل"&gt;دانلود فایل&lt;/a&gt;</t>
  </si>
  <si>
    <t>کاردانی فنی داده کاوی</t>
  </si>
  <si>
    <t>&lt;a href="http://hes.msrt.ir/GetFile.php?ClassName=Education&amp;amp;FileIndex=_1670908106&amp;amp;URL=/T_Education/_1670908106_1.pdf" title="دانلود فایل"&gt;دانلود فایل&lt;/a&gt;</t>
  </si>
  <si>
    <t>کاردانی فنی دامپروری – تکثیر و پرورش صنعتی گاو</t>
  </si>
  <si>
    <t>&lt;a href="http://hes.msrt.ir/GetFile.php?ClassName=Education&amp;amp;FileIndex=kd.ke.28&amp;amp;URL=/T_Education/kd.ke.28_0.pdf" title="دانلود فایل"&gt;دانلود فایل&lt;/a&gt;</t>
  </si>
  <si>
    <t>کاردانی فنی دامپروری – پرورش زنبور عسل</t>
  </si>
  <si>
    <t>&lt;a href="http://hes.msrt.ir/GetFile.php?ClassName=Education&amp;amp;FileIndex=kd.ke.30&amp;amp;URL=/T_Education/kd.ke.30_0.pdf" title="دانلود فایل"&gt;دانلود فایل&lt;/a&gt;</t>
  </si>
  <si>
    <t>کاردانی فنی دامپروری – پرورش صنعتی طیور</t>
  </si>
  <si>
    <t>&lt;a href="http://hes.msrt.ir/GetFile.php?ClassName=Education&amp;amp;FileIndex=kd.ke.29&amp;amp;URL=/T_Education/kd.ke.29_0.pdf" title="دانلود فایل"&gt;دانلود فایل&lt;/a&gt;</t>
  </si>
  <si>
    <t>کاردانی فنی دامپروری-پرورش زنبور عسل</t>
  </si>
  <si>
    <t>&lt;a href="http://hes.msrt.ir/GetFile.php?ClassName=Education&amp;amp;FileIndex=_1670914399&amp;amp;URL=/T_Education/_1670914399_1.pdf" title="دانلود فایل"&gt;دانلود فایل&lt;/a&gt;</t>
  </si>
  <si>
    <t>کاردانی فنی دیسپچری پرواز</t>
  </si>
  <si>
    <t>&lt;a href="http://hes.msrt.ir/GetFile.php?ClassName=Education&amp;amp;FileIndex=1495865386&amp;amp;URL=/T_Education/1495865386_0.pdf" title="دانلود فایل"&gt;دانلود فایل&lt;/a&gt;</t>
  </si>
  <si>
    <t>کاردانی فنی راهبری قطار شهری</t>
  </si>
  <si>
    <t>&lt;a href="http://hes.msrt.ir/GetFile.php?ClassName=Education&amp;amp;FileIndex=_1670911312&amp;amp;URL=/T_Education/_1670911312_1.pdf" title="دانلود فایل"&gt;دانلود فایل&lt;/a&gt;</t>
  </si>
  <si>
    <t>کاردانی فنی راهبری لکوموتیو</t>
  </si>
  <si>
    <t>&lt;a href="http://hes.msrt.ir/GetFile.php?ClassName=Education&amp;amp;FileIndex=_1670828934&amp;amp;URL=/T_Education/_1670828934_1.pdf" title="دانلود فایل"&gt;دانلود فایل&lt;/a&gt;</t>
  </si>
  <si>
    <t>کاردانی فنی رایانش ابری</t>
  </si>
  <si>
    <t>&lt;a href="http://hes.msrt.ir/GetFile.php?ClassName=Education&amp;amp;FileIndex=_1670907239&amp;amp;URL=/T_Education/_1670907239_1.pdf" title="دانلود فایل"&gt;دانلود فایل&lt;/a&gt;</t>
  </si>
  <si>
    <t>کاردانی فنی ربات</t>
  </si>
  <si>
    <t>&lt;a href="http://hes.msrt.ir/GetFile.php?ClassName=Education&amp;amp;FileIndex=kd.sa.17&amp;amp;URL=/T_Education/kd.sa.17_0.pdf" title="دانلود فایل"&gt;دانلود فایل&lt;/a&gt;</t>
  </si>
  <si>
    <t>کاردانی فنی رسانه - ارتباطات فنی</t>
  </si>
  <si>
    <t>&lt;a href="http://hes.msrt.ir/GetFile.php?ClassName=Education&amp;amp;FileIndex=1495608986&amp;amp;URL=/T_Education/1495608986_0.pdf" title="دانلود فایل"&gt;دانلود فایل&lt;/a&gt;</t>
  </si>
  <si>
    <t>کاردانی فنی رشته پالایش</t>
  </si>
  <si>
    <t>&lt;a href="http://hes.msrt.ir/GetFile.php?ClassName=Education&amp;amp;FileIndex=Educ_1365&amp;amp;URL=/T_Education/Educ_1365_0.pdf" title="دانلود فایل"&gt;دانلود فایل&lt;/a&gt;</t>
  </si>
  <si>
    <t>کاردانی فنی روانکاری ماشین آلات</t>
  </si>
  <si>
    <t>&lt;a href="http://hes.msrt.ir/GetFile.php?ClassName=Education&amp;amp;FileIndex=1495865966&amp;amp;URL=/T_Education/1495865966_0.pdf" title="دانلود فایل"&gt;دانلود فایل&lt;/a&gt;</t>
  </si>
  <si>
    <t>کاردانی فنی زنجیر سازی فلزات قیمتی</t>
  </si>
  <si>
    <t>&lt;a href="http://hes.msrt.ir/GetFile.php?ClassName=Education&amp;amp;FileIndex=1495862176&amp;amp;URL=/T_Education/1495862176_0.pdf" title="دانلود فایل"&gt;دانلود فایل&lt;/a&gt;</t>
  </si>
  <si>
    <t>کاردانی فنی ساخت عدسی و قطعات اپتیکی</t>
  </si>
  <si>
    <t>&lt;a href="http://hes.msrt.ir/GetFile.php?ClassName=Education&amp;amp;FileIndex=_1670829359&amp;amp;URL=/T_Education/_1670829359_1.pdf" title="دانلود فایل"&gt;دانلود فایل&lt;/a&gt;</t>
  </si>
  <si>
    <t>کاردانی فنی ساخت فریم عینک و محافظ های چشمی</t>
  </si>
  <si>
    <t>&lt;a href="http://hes.msrt.ir/GetFile.php?ClassName=Education&amp;amp;FileIndex=_1670829667&amp;amp;URL=/T_Education/_1670829667_1.pdf" title="دانلود فایل"&gt;دانلود فایل&lt;/a&gt;</t>
  </si>
  <si>
    <t>کاردانی فنی ساخت محصولات پلیمری - قطعات کامپوزیتی و فومی</t>
  </si>
  <si>
    <t>&lt;a href="http://hes.msrt.ir/GetFile.php?ClassName=Education&amp;amp;FileIndex=1495612368&amp;amp;URL=/T_Education/1495612368_0.pdf" title="دانلود فایل"&gt;دانلود فایل&lt;/a&gt;</t>
  </si>
  <si>
    <t>کاردانی فنی ساخت و تولید - قالب های کفش</t>
  </si>
  <si>
    <t>&lt;a href="http://hes.msrt.ir/GetFile.php?ClassName=Education&amp;amp;FileIndex=1495858785&amp;amp;URL=/T_Education/1495858785_0.pdf" title="دانلود فایل"&gt;دانلود فایل&lt;/a&gt;</t>
  </si>
  <si>
    <t>کاردانی فنی سازه های پیش ساخته</t>
  </si>
  <si>
    <t>&lt;a href="http://hes.msrt.ir/GetFile.php?ClassName=Education&amp;amp;FileIndex=1495611871&amp;amp;URL=/T_Education/1495611871_0.pdf" title="دانلود فایل"&gt;دانلود فایل&lt;/a&gt;</t>
  </si>
  <si>
    <t>کاردانی فنی سد و شبکه</t>
  </si>
  <si>
    <t>&lt;a href="http://hes.msrt.ir/GetFile.php?ClassName=Education&amp;amp;FileIndex=1495608601&amp;amp;URL=/T_Education/1495608601_0.pdf" title="دانلود فایل"&gt;دانلود فایل&lt;/a&gt;</t>
  </si>
  <si>
    <t>کاردانی فنی سیال حفاری</t>
  </si>
  <si>
    <t>1392/10/15</t>
  </si>
  <si>
    <t>&lt;a href="http://hes.msrt.ir/GetFile.php?ClassName=Education&amp;amp;FileIndex=1495863939&amp;amp;URL=/T_Education/1495863939_0.pdf" title="دانلود فایل"&gt;دانلود فایل&lt;/a&gt;</t>
  </si>
  <si>
    <t>کاردانی فنی سیستم سیگنالینگ و کنترل مترو</t>
  </si>
  <si>
    <t>&lt;a href="http://hes.msrt.ir/GetFile.php?ClassName=Education&amp;amp;FileIndex=1495858663&amp;amp;URL=/T_Education/1495858663_0.pdf" title="دانلود فایل"&gt;دانلود فایل&lt;/a&gt;</t>
  </si>
  <si>
    <t>کاردانی فنی سیمان و اسید حفاری</t>
  </si>
  <si>
    <t>&lt;a href="http://hes.msrt.ir/GetFile.php?ClassName=Education&amp;amp;FileIndex=1495864457&amp;amp;URL=/T_Education/1495864457_0.pdf" title="دانلود فایل"&gt;دانلود فایل&lt;/a&gt;</t>
  </si>
  <si>
    <t>کاردانی فنی شبکه های رایانه ای</t>
  </si>
  <si>
    <t>&lt;a href="http://hes.msrt.ir/GetFile.php?ClassName=Education&amp;amp;FileIndex=_1670909089&amp;amp;URL=/T_Education/_1670909089_1.pdf" title="دانلود فایل"&gt;دانلود فایل&lt;/a&gt;</t>
  </si>
  <si>
    <t>کاردانی فنی شبکه های کامپیوتری</t>
  </si>
  <si>
    <t>&lt;a href="http://hes.msrt.ir/GetFile.php?ClassName=Education&amp;amp;FileIndex=kd.sa.74&amp;amp;URL=/T_Education/kd.sa.74_0.pdf" title="دانلود فایل"&gt;دانلود فایل&lt;/a&gt;</t>
  </si>
  <si>
    <t>کاردانی فنی شهرسازی</t>
  </si>
  <si>
    <t>کاردانی فنی شیلات – تکثیر  و پرورش ماهیان گرمابی</t>
  </si>
  <si>
    <t>&lt;a href="http://hes.msrt.ir/GetFile.php?ClassName=Education&amp;amp;FileIndex=kd.ke.25&amp;amp;URL=/T_Education/kd.ke.25_0.pdf" title="دانلود فایل"&gt;دانلود فایل&lt;/a&gt;</t>
  </si>
  <si>
    <t>کاردانی فنی شیلات – تکثیر و پرورش آبزیان زینتی</t>
  </si>
  <si>
    <t>&lt;a href="http://hes.msrt.ir/GetFile.php?ClassName=Education&amp;amp;FileIndex=kd.ke.27&amp;amp;URL=/T_Education/kd.ke.27_0.pdf" title="دانلود فایل"&gt;دانلود فایل&lt;/a&gt;</t>
  </si>
  <si>
    <t>کاردانی فنی شیلات – تکثیر و پرورش ماهیان خاویاری</t>
  </si>
  <si>
    <t>&lt;a href="http://hes.msrt.ir/GetFile.php?ClassName=Education&amp;amp;FileIndex=kd.ke.57&amp;amp;URL=/T_Education/kd.ke.57_0.pdf" title="دانلود فایل"&gt;دانلود فایل&lt;/a&gt;</t>
  </si>
  <si>
    <t>کاردانی فنی شیلات – تکثیر و پرورش ماهیان سردآبی</t>
  </si>
  <si>
    <t>&lt;a href="http://hes.msrt.ir/GetFile.php?ClassName=Education&amp;amp;FileIndex=kd.ke.26&amp;amp;URL=/T_Education/kd.ke.26_0.pdf" title="دانلود فایل"&gt;دانلود فایل&lt;/a&gt;</t>
  </si>
  <si>
    <t>کاردانی فنی شیلات – تکثیر و پرورش میگو</t>
  </si>
  <si>
    <t>&lt;a href="http://hes.msrt.ir/GetFile.php?ClassName=Education&amp;amp;FileIndex=kd.ke.24&amp;amp;URL=/T_Education/kd.ke.24_0.pdf" title="دانلود فایل"&gt;دانلود فایل&lt;/a&gt;</t>
  </si>
  <si>
    <t>کاردانی فنی شیلات – حفاظت از منابع آبزیان</t>
  </si>
  <si>
    <t>&lt;a href="http://hes.msrt.ir/GetFile.php?ClassName=Education&amp;amp;FileIndex=kd.ke.56&amp;amp;URL=/T_Education/kd.ke.56_0.pdf" title="دانلود فایل"&gt;دانلود فایل&lt;/a&gt;</t>
  </si>
  <si>
    <t>کاردانی فنی شیلات – صید و بهره برداری آبزیان</t>
  </si>
  <si>
    <t>&lt;a href="http://hes.msrt.ir/GetFile.php?ClassName=Education&amp;amp;FileIndex=kd.ke.59&amp;amp;URL=/T_Education/kd.ke.59_0.pdf" title="دانلود فایل"&gt;دانلود فایل&lt;/a&gt;</t>
  </si>
  <si>
    <t>کاردانی فنی شیمی آزمایشگاهی – صنعتی</t>
  </si>
  <si>
    <t>کاردانی فنی شیمی آزمایشگاهی – غذایی</t>
  </si>
  <si>
    <t>&lt;a href="http://hes.msrt.ir/GetFile.php?ClassName=Education&amp;amp;FileIndex=1497694531&amp;amp;URL=/T_Education/1497694531_0.pdf" title="دانلود فایل"&gt;دانلود فایل&lt;/a&gt;</t>
  </si>
  <si>
    <t>کاردانی فنی صنایع آزمایشگاهی – صنعتی</t>
  </si>
  <si>
    <t>&lt;a href="http://hes.msrt.ir/GetFile.php?ClassName=Education&amp;amp;FileIndex=kd.sa.73&amp;amp;URL=/T_Education/kd.sa.73_0.pdf" title="دانلود فایل"&gt;دانلود فایل&lt;/a&gt;</t>
  </si>
  <si>
    <t>کاردانی فنی صنایع خمیر و کاغذ</t>
  </si>
  <si>
    <t>&lt;a href="http://hes.msrt.ir/GetFile.php?ClassName=Education&amp;amp;FileIndex=1495862468&amp;amp;URL=/T_Education/1495862468_0.pdf" title="دانلود فایل"&gt;دانلود فایل&lt;/a&gt;</t>
  </si>
  <si>
    <t>کاردانی فنی صنایع دارویی - تولید دارو</t>
  </si>
  <si>
    <t>&lt;a href="http://hes.msrt.ir/GetFile.php?ClassName=Education&amp;amp;FileIndex=1495864632&amp;amp;URL=/T_Education/1495864632_0.pdf" title="دانلود فایل"&gt;دانلود فایل&lt;/a&gt;</t>
  </si>
  <si>
    <t>کاردانی فنی صنایع دارویی - کنترل کیفیت دارو</t>
  </si>
  <si>
    <t>&lt;a href="http://hes.msrt.ir/GetFile.php?ClassName=Education&amp;amp;FileIndex=1495864733&amp;amp;URL=/T_Education/1495864733_0.pdf" title="دانلود فایل"&gt;دانلود فایل&lt;/a&gt;</t>
  </si>
  <si>
    <t>کاردانی فنی صنایع دخانی</t>
  </si>
  <si>
    <t>&lt;a href="http://hes.msrt.ir/GetFile.php?ClassName=Education&amp;amp;FileIndex=1495611962&amp;amp;URL=/T_Education/1495611962_0.pdf" title="دانلود فایل"&gt;دانلود فایل&lt;/a&gt;</t>
  </si>
  <si>
    <t>کاردانی فنی صنایع سرامیک – آزمایشگاه</t>
  </si>
  <si>
    <t>&lt;a href="http://hes.msrt.ir/GetFile.php?ClassName=Education&amp;amp;FileIndex=kd.sa.37&amp;amp;URL=/T_Education/kd.sa.37_0.pdf" title="دانلود فایل"&gt;دانلود فایل&lt;/a&gt;</t>
  </si>
  <si>
    <t>کاردانی فنی صنایع سرامیک – خط تولید</t>
  </si>
  <si>
    <t>&lt;a href="http://hes.msrt.ir/GetFile.php?ClassName=Education&amp;amp;FileIndex=kd.sa.19&amp;amp;URL=/T_Education/kd.sa.19_0.pdf" title="دانلود فایل"&gt;دانلود فایل&lt;/a&gt;</t>
  </si>
  <si>
    <t>کاردانی فنی صنایع سیمان – کنترل کیفیت</t>
  </si>
  <si>
    <t>&lt;a href="http://hes.msrt.ir/GetFile.php?ClassName=Education&amp;amp;FileIndex=kd.sa.89&amp;amp;URL=/T_Education/kd.sa.89_0.pdf" title="دانلود فایل"&gt;دانلود فایل&lt;/a&gt;</t>
  </si>
  <si>
    <t>کاردانی فنی صنایع شیمیایی – رنگ خودرو</t>
  </si>
  <si>
    <t>&lt;a href="http://hes.msrt.ir/GetFile.php?ClassName=Education&amp;amp;FileIndex=kd.sa.16&amp;amp;URL=/T_Education/kd.sa.16_0.pdf" title="دانلود فایل"&gt;دانلود فایل&lt;/a&gt;</t>
  </si>
  <si>
    <t>کاردانی فنی صنایع شیمیایی – رنگ سازی</t>
  </si>
  <si>
    <t>&lt;a href="http://hes.msrt.ir/GetFile.php?ClassName=Education&amp;amp;FileIndex=kd.sa.21&amp;amp;URL=/T_Education/kd.sa.21_0.pdf" title="دانلود فایل"&gt;دانلود فایل&lt;/a&gt;</t>
  </si>
  <si>
    <t>کاردانی فنی صنایع شیمیایی- خط تولید کلر آلکالی</t>
  </si>
  <si>
    <t>&lt;a href="http://hes.msrt.ir/GetFile.php?ClassName=Education&amp;amp;FileIndex=_1670822994&amp;amp;URL=/T_Education/_1670822994_1.pdf" title="دانلود فایل"&gt;دانلود فایل&lt;/a&gt;</t>
  </si>
  <si>
    <t>کاردانی فنی صنایع غذایی - آرد</t>
  </si>
  <si>
    <t>&lt;a href="http://hes.msrt.ir/GetFile.php?ClassName=Education&amp;amp;FileIndex=kd.sa.65&amp;amp;URL=/T_Education/kd.sa.65_0.pdf" title="دانلود فایل"&gt;دانلود فایل&lt;/a&gt;</t>
  </si>
  <si>
    <t>کاردانی فنی صنایع غذایی – روغن خوراکی</t>
  </si>
  <si>
    <t>&lt;a href="http://hes.msrt.ir/GetFile.php?ClassName=Education&amp;amp;FileIndex=kd.sa.70&amp;amp;URL=/T_Education/kd.sa.70_0.pdf" title="دانلود فایل"&gt;دانلود فایل&lt;/a&gt;</t>
  </si>
  <si>
    <t>کاردانی فنی صنایع غذایی – شیر و فرآورده های لبنی</t>
  </si>
  <si>
    <t>&lt;a href="http://hes.msrt.ir/GetFile.php?ClassName=Education&amp;amp;FileIndex=kd.ke.04&amp;amp;URL=/T_Education/kd.ke.04_0.pdf" title="دانلود فایل"&gt;دانلود فایل&lt;/a&gt;</t>
  </si>
  <si>
    <t>کاردانی فنی صنایع غذایی – شیرینی سازی</t>
  </si>
  <si>
    <t>&lt;a href="http://hes.msrt.ir/GetFile.php?ClassName=Education&amp;amp;FileIndex=kd.sa.61&amp;amp;URL=/T_Education/kd.sa.61_0.pdf" title="دانلود فایل"&gt;دانلود فایل&lt;/a&gt;</t>
  </si>
  <si>
    <t>کاردانی فنی صنایع غذایی – فرآوری خشکبار</t>
  </si>
  <si>
    <t>&lt;a href="http://hes.msrt.ir/GetFile.php?ClassName=Education&amp;amp;FileIndex=kd.sa.69&amp;amp;URL=/T_Education/kd.sa.69_0.pdf" title="دانلود فایل"&gt;دانلود فایل&lt;/a&gt;</t>
  </si>
  <si>
    <t>کاردانی فنی صنایع غذایی – قند</t>
  </si>
  <si>
    <t>&lt;a href="http://hes.msrt.ir/GetFile.php?ClassName=Education&amp;amp;FileIndex=kd.sa.62&amp;amp;URL=/T_Education/kd.sa.62_0.pdf" title="دانلود فایل"&gt;دانلود فایل&lt;/a&gt;</t>
  </si>
  <si>
    <t>کاردانی فنی صنایع غذایی – نان</t>
  </si>
  <si>
    <t>&lt;a href="http://hes.msrt.ir/GetFile.php?ClassName=Education&amp;amp;FileIndex=kd.sa.66&amp;amp;URL=/T_Education/kd.sa.66_0.pdf" title="دانلود فایل"&gt;دانلود فایل&lt;/a&gt;</t>
  </si>
  <si>
    <t>کاردانی فنی صنایع غذایی – کمپوت و کنسرو</t>
  </si>
  <si>
    <t>&lt;a href="http://hes.msrt.ir/GetFile.php?ClassName=Education&amp;amp;FileIndex=kd.sa.68&amp;amp;URL=/T_Education/kd.sa.68_0.pdf" title="دانلود فایل"&gt;دانلود فایل&lt;/a&gt;</t>
  </si>
  <si>
    <t>کاردانی فنی صنایع غذایی – گزسازی</t>
  </si>
  <si>
    <t>&lt;a href="http://hes.msrt.ir/GetFile.php?ClassName=Education&amp;amp;FileIndex=kd.sa.60&amp;amp;URL=/T_Education/kd.sa.60_0.pdf" title="دانلود فایل"&gt;دانلود فایل&lt;/a&gt;</t>
  </si>
  <si>
    <t>کاردانی فنی صنایع غذایی – گوشت و فرآورده های گوشتی</t>
  </si>
  <si>
    <t>&lt;a href="http://hes.msrt.ir/GetFile.php?ClassName=Education&amp;amp;FileIndex=kd.ke.03&amp;amp;URL=/T_Education/kd.ke.03_0.pdf" title="دانلود فایل"&gt;دانلود فایل&lt;/a&gt;</t>
  </si>
  <si>
    <t>کاردانی فنی صنایع غذایی- دخیره سازی محصولات کشاورزی</t>
  </si>
  <si>
    <t>&lt;a href="http://hes.msrt.ir/GetFile.php?ClassName=Education&amp;amp;FileIndex=kd.sa. 151&amp;amp;URL=/T_Education/kd.sa. 151_0.pdf" title="دانلود فایل"&gt;دانلود فایل&lt;/a&gt;</t>
  </si>
  <si>
    <t>کاردانی فنی صنایع مبلمان صفحه ای</t>
  </si>
  <si>
    <t>&lt;a href="http://hes.msrt.ir/GetFile.php?ClassName=Education&amp;amp;FileIndex=1495865567&amp;amp;URL=/T_Education/1495865567_0.pdf" title="دانلود فایل"&gt;دانلود فایل&lt;/a&gt;</t>
  </si>
  <si>
    <t>کاردانی فنی صنایع نساجی - بافندگی تاری - پودی</t>
  </si>
  <si>
    <t>&lt;a href="http://hes.msrt.ir/GetFile.php?ClassName=Education&amp;amp;FileIndex=_1670838296&amp;amp;URL=/T_Education/_1670838296_1.pdf" title="دانلود فایل"&gt;دانلود فایل&lt;/a&gt;</t>
  </si>
  <si>
    <t>کاردانی فنی صنایع نساجی - رنگرزی و تکمیل پارچه</t>
  </si>
  <si>
    <t>&lt;a href="http://hes.msrt.ir/GetFile.php?ClassName=Education&amp;amp;FileIndex=_1670838440&amp;amp;URL=/T_Education/_1670838440_1.pdf" title="دانلود فایل"&gt;دانلود فایل&lt;/a&gt;</t>
  </si>
  <si>
    <t>کاردانی فنی صنایع نساجی – تولید فرش ماشینی</t>
  </si>
  <si>
    <t>&lt;a href="http://hes.msrt.ir/GetFile.php?ClassName=Education&amp;amp;FileIndex=kd.sa.56&amp;amp;URL=/T_Education/kd.sa.56_0.pdf" title="دانلود فایل"&gt;دانلود فایل&lt;/a&gt;</t>
  </si>
  <si>
    <t>کاردانی فنی صنایع نساجی – ریسندگی</t>
  </si>
  <si>
    <t>&lt;a href="http://hes.msrt.ir/GetFile.php?ClassName=Education&amp;amp;FileIndex=kd.sa.13&amp;amp;URL=/T_Education/kd.sa.13_0.pdf" title="دانلود فایل"&gt;دانلود فایل&lt;/a&gt;</t>
  </si>
  <si>
    <t>کاردانی فنی صنایع نوشیدنی ها</t>
  </si>
  <si>
    <t>&lt;a href="http://hes.msrt.ir/GetFile.php?ClassName=Education&amp;amp;FileIndex=1495861537&amp;amp;URL=/T_Education/1495861537_0.pdf" title="دانلود فایل"&gt;دانلود فایل&lt;/a&gt;</t>
  </si>
  <si>
    <t>کاردانی فنی صنایع پلاستیک</t>
  </si>
  <si>
    <t>&lt;a href="http://hes.msrt.ir/GetFile.php?ClassName=Education&amp;amp;FileIndex=kd.sa.64&amp;amp;URL=/T_Education/kd.sa.64_0.pdf" title="دانلود فایل"&gt;دانلود فایل&lt;/a&gt;</t>
  </si>
  <si>
    <t>کاردانی فنی صنایع چاپ - ماشین آلات</t>
  </si>
  <si>
    <t>&lt;a href="http://hes.msrt.ir/GetFile.php?ClassName=Education&amp;amp;FileIndex=1495866129&amp;amp;URL=/T_Education/1495866129_0.pdf" title="دانلود فایل"&gt;دانلود فایل&lt;/a&gt;</t>
  </si>
  <si>
    <t>کاردانی فنی صنایع چوب – تولید مبلمان</t>
  </si>
  <si>
    <t>&lt;a href="http://hes.msrt.ir/GetFile.php?ClassName=Education&amp;amp;FileIndex=kd.sa.48&amp;amp;URL=/T_Education/kd.sa.48_0.pdf" title="دانلود فایل"&gt;دانلود فایل&lt;/a&gt;</t>
  </si>
  <si>
    <t>کاردانی فنی طلا و جواهر ورق کاری</t>
  </si>
  <si>
    <t>&lt;a href="http://hes.msrt.ir/GetFile.php?ClassName=Education&amp;amp;FileIndex=kd.sa.90&amp;amp;URL=/T_Education/kd.sa.90_0.pdf" title="دانلود فایل"&gt;دانلود فایل&lt;/a&gt;</t>
  </si>
  <si>
    <t>کاردانی فنی طلا و جواهر – ریخته گری</t>
  </si>
  <si>
    <t>&lt;a href="http://hes.msrt.ir/GetFile.php?ClassName=Education&amp;amp;FileIndex=kd.sa.15&amp;amp;URL=/T_Education/kd.sa.15_0.pdf" title="دانلود فایل"&gt;دانلود فایل&lt;/a&gt;</t>
  </si>
  <si>
    <t>کاردانی فنی عمران - تونلسازی</t>
  </si>
  <si>
    <t>&lt;a href="http://hes.msrt.ir/GetFile.php?ClassName=Education&amp;amp;FileIndex=kd.sa.26&amp;amp;URL=/T_Education/kd.sa.26_0.pdf" title="دانلود فایل"&gt;دانلود فایل&lt;/a&gt;</t>
  </si>
  <si>
    <t>کاردانی فنی عمران - خط و ابنیه مترو</t>
  </si>
  <si>
    <t>&lt;a href="http://hes.msrt.ir/GetFile.php?ClassName=Education&amp;amp;FileIndex=kd.sa.97&amp;amp;URL=/T_Education/kd.sa.97_0.pdf" title="دانلود فایل"&gt;دانلود فایل&lt;/a&gt;</t>
  </si>
  <si>
    <t>کاردانی فنی عمران - شبکه و تصفیه خانه آب</t>
  </si>
  <si>
    <t>&lt;a href="http://hes.msrt.ir/GetFile.php?ClassName=Education&amp;amp;FileIndex=1495858883&amp;amp;URL=/T_Education/1495858883_0.pdf" title="دانلود فایل"&gt;دانلود فایل&lt;/a&gt;</t>
  </si>
  <si>
    <t>کاردانی فنی عمران - منابع آب های زیرزمینی</t>
  </si>
  <si>
    <t>&lt;a href="http://hes.msrt.ir/GetFile.php?ClassName=Education&amp;amp;FileIndex=1495608014&amp;amp;URL=/T_Education/1495608014_0.pdf" title="دانلود فایل"&gt;دانلود فایل&lt;/a&gt;</t>
  </si>
  <si>
    <t>کاردانی فنی عمران - منابع آب های سطحی</t>
  </si>
  <si>
    <t>&lt;a href="http://hes.msrt.ir/GetFile.php?ClassName=Education&amp;amp;FileIndex=1495608456&amp;amp;URL=/T_Education/1495608456_0.pdf" title="دانلود فایل"&gt;دانلود فایل&lt;/a&gt;</t>
  </si>
  <si>
    <t>کاردانی فنی عمران – امور پیمان ها</t>
  </si>
  <si>
    <t>&lt;a href="http://hes.msrt.ir/GetFile.php?ClassName=Education&amp;amp;FileIndex=kd.sa.30&amp;amp;URL=/T_Education/kd.sa.30_0.pdf" title="دانلود فایل"&gt;دانلود فایل&lt;/a&gt;</t>
  </si>
  <si>
    <t>کاردانی فنی عمران – حمل و نقل شهری</t>
  </si>
  <si>
    <t>&lt;a href="http://hes.msrt.ir/GetFile.php?ClassName=Education&amp;amp;FileIndex=kd.sa.22&amp;amp;URL=/T_Education/kd.sa.22_0.pdf" title="دانلود فایل"&gt;دانلود فایل&lt;/a&gt;</t>
  </si>
  <si>
    <t>کاردانی فنی عمران – راهداری</t>
  </si>
  <si>
    <t>&lt;a href="http://hes.msrt.ir/GetFile.php?ClassName=Education&amp;amp;FileIndex=kd.sa.86&amp;amp;URL=/T_Education/kd.sa.86_0.pdf" title="دانلود فایل"&gt;دانلود فایل&lt;/a&gt;</t>
  </si>
  <si>
    <t>کاردانی فنی عمران – راهسازی</t>
  </si>
  <si>
    <t>کاردانی فنی عمران – سازه های مترو</t>
  </si>
  <si>
    <t>&lt;a href="http://hes.msrt.ir/GetFile.php?ClassName=Education&amp;amp;FileIndex=kd.sa.98&amp;amp;URL=/T_Education/kd.sa.98_0.pdf" title="دانلود فایل"&gt;دانلود فایل&lt;/a&gt;</t>
  </si>
  <si>
    <t>کاردانی فنی عمران – نقشه برداری مسیر</t>
  </si>
  <si>
    <t>&lt;a href="http://hes.msrt.ir/GetFile.php?ClassName=Education&amp;amp;FileIndex=kd.sa.04&amp;amp;URL=/T_Education/kd.sa.04_0.pdf" title="دانلود فایل"&gt;دانلود فایل&lt;/a&gt;</t>
  </si>
  <si>
    <t>کاردانی فنی عمران – نگهداری و مرمت ساختمان</t>
  </si>
  <si>
    <t>&lt;a href="http://hes.msrt.ir/GetFile.php?ClassName=Education&amp;amp;FileIndex=kd.sa.02&amp;amp;URL=/T_Education/kd.sa.02_0.pdf" title="دانلود فایل"&gt;دانلود فایل&lt;/a&gt;</t>
  </si>
  <si>
    <t>کاردانی فنی عملیات حفاری</t>
  </si>
  <si>
    <t>&lt;a href="http://hes.msrt.ir/GetFile.php?ClassName=Education&amp;amp;FileIndex=1495861163&amp;amp;URL=/T_Education/1495861163_0.pdf" title="دانلود فایل"&gt;دانلود فایل&lt;/a&gt;</t>
  </si>
  <si>
    <t>کاردانی فنی فرآوری محصولات شیلاتی</t>
  </si>
  <si>
    <t>&lt;a href="http://hes.msrt.ir/GetFile.php?ClassName=Education&amp;amp;FileIndex=kd.ke.60&amp;amp;URL=/T_Education/kd.ke.60_0.pdf" title="دانلود فایل"&gt;دانلود فایل&lt;/a&gt;</t>
  </si>
  <si>
    <t>کاردانی فنی فناوری   اطلاعات و ارتباطات (ICT)روستائی</t>
  </si>
  <si>
    <t>&lt;a href="http://hes.msrt.ir/GetFile.php?ClassName=Education&amp;amp;FileIndex=kd.sa.77&amp;amp;URL=/T_Education/kd.sa.77_0.pdf" title="دانلود فایل"&gt;دانلود فایل&lt;/a&gt;</t>
  </si>
  <si>
    <t>کاردانی فنی فناوری اطلاعات - اینترنت و  شبکه‌های گسترده</t>
  </si>
  <si>
    <t>&lt;a href="http://hes.msrt.ir/GetFile.php?ClassName=Education&amp;amp;FileIndex=kd.sa.38&amp;amp;URL=/T_Education/kd.sa.38_0.pdf" title="دانلود فایل"&gt;دانلود فایل&lt;/a&gt;</t>
  </si>
  <si>
    <t>کاردانی فنی فناوری اطلاعات - رسانه</t>
  </si>
  <si>
    <t>&lt;a href="http://hes.msrt.ir/GetFile.php?ClassName=Education&amp;amp;FileIndex=kd.sa.55&amp;amp;URL=/T_Education/kd.sa.55_0.pdf" title="دانلود فایل"&gt;دانلود فایل&lt;/a&gt;</t>
  </si>
  <si>
    <t>کاردانی فنی فناوری اطلاعات و ارتباطات (ICT) روستایی</t>
  </si>
  <si>
    <t>کاردانی فنی فناوری اطلاعات – اینترنت و شبکه های گسترده</t>
  </si>
  <si>
    <t>کاردانی فنی فناوری اطلاعات – خدمات الکترونیکی شهر</t>
  </si>
  <si>
    <t>&lt;a href="http://hes.msrt.ir/GetFile.php?ClassName=Education&amp;amp;FileIndex=kd.sa.20&amp;amp;URL=/T_Education/kd.sa.20_0.pdf" title="دانلود فایل"&gt;دانلود فایل&lt;/a&gt;</t>
  </si>
  <si>
    <t>کاردانی فنی قطعات پلاستیک، لاستیک و تزئینی خودرو</t>
  </si>
  <si>
    <t>&lt;a href="http://hes.msrt.ir/GetFile.php?ClassName=Education&amp;amp;FileIndex=1495612180&amp;amp;URL=/T_Education/1495612180_0.pdf" title="دانلود فایل"&gt;دانلود فایل&lt;/a&gt;</t>
  </si>
  <si>
    <t>کاردانی فنی قنات</t>
  </si>
  <si>
    <t>&lt;a href="http://hes.msrt.ir/GetFile.php?ClassName=Education&amp;amp;FileIndex=1495862713&amp;amp;URL=/T_Education/1495862713_0.pdf" title="دانلود فایل"&gt;دانلود فایل&lt;/a&gt;</t>
  </si>
  <si>
    <t>کاردانی فنی لجستیک و تامین قطعات خودرو</t>
  </si>
  <si>
    <t>&lt;a href="http://hes.msrt.ir/GetFile.php?ClassName=Education&amp;amp;FileIndex=kd.sa.01&amp;amp;URL=/T_Education/kd.sa.01_0.pdf" title="دانلود فایل"&gt;دانلود فایل&lt;/a&gt;</t>
  </si>
  <si>
    <t>کاردانی فنی لوازم خانگی</t>
  </si>
  <si>
    <t>&lt;a href="http://hes.msrt.ir/GetFile.php?ClassName=Education&amp;amp;FileIndex=kd.sa.50&amp;amp;URL=/T_Education/kd.sa.50_0.pdf" title="دانلود فایل"&gt;دانلود فایل&lt;/a&gt;</t>
  </si>
  <si>
    <t>کاردانی فنی متالورژی – آزمون فلزات</t>
  </si>
  <si>
    <t>&lt;a href="http://hes.msrt.ir/GetFile.php?ClassName=Education&amp;amp;FileIndex=kd.sa.36&amp;amp;URL=/T_Education/kd.sa.36_0.pdf" title="دانلود فایل"&gt;دانلود فایل&lt;/a&gt;</t>
  </si>
  <si>
    <t>کاردانی فنی متالورژی – ریخته گری</t>
  </si>
  <si>
    <t>&lt;a href="http://hes.msrt.ir/GetFile.php?ClassName=Education&amp;amp;FileIndex=kd.sa.14&amp;amp;URL=/T_Education/kd.sa.14_0.pdf" title="دانلود فایل"&gt;دانلود فایل&lt;/a&gt;</t>
  </si>
  <si>
    <t>کاردانی فنی متالورژی-  نورد فولاد</t>
  </si>
  <si>
    <t>&lt;a href="http://hes.msrt.ir/GetFile.php?ClassName=Education&amp;amp;FileIndex=1495616571&amp;amp;URL=/T_Education/1495616571_0.pdf" title="دانلود فایل"&gt;دانلود فایل&lt;/a&gt;</t>
  </si>
  <si>
    <t>کاردانی فنی مخابرات مترو</t>
  </si>
  <si>
    <t>&lt;a href="http://hes.msrt.ir/GetFile.php?ClassName=Education&amp;amp;FileIndex=1495858477&amp;amp;URL=/T_Education/1495858477_0.pdf" title="دانلود فایل"&gt;دانلود فایل&lt;/a&gt;</t>
  </si>
  <si>
    <t>کاردانی فنی مخابرات – ارتباطات داده ها</t>
  </si>
  <si>
    <t>&lt;a href="http://hes.msrt.ir/GetFile.php?ClassName=Education&amp;amp;FileIndex=kd.sa.41&amp;amp;URL=/T_Education/kd.sa.41_0.pdf" title="دانلود فایل"&gt;دانلود فایل&lt;/a&gt;</t>
  </si>
  <si>
    <t>کاردانی فنی مخابرات – مراکز سوئیچینگ</t>
  </si>
  <si>
    <t>&lt;a href="http://hes.msrt.ir/GetFile.php?ClassName=Education&amp;amp;FileIndex=kd.sa.47&amp;amp;URL=/T_Education/kd.sa.47_0.pdf" title="دانلود فایل"&gt;دانلود فایل&lt;/a&gt;</t>
  </si>
  <si>
    <t>کاردانی فنی مخابرات – کابل و فیبر نوری</t>
  </si>
  <si>
    <t>&lt;a href="http://hes.msrt.ir/GetFile.php?ClassName=Education&amp;amp;FileIndex=kd.sa.54&amp;amp;URL=/T_Education/kd.sa.54_0.pdf" title="دانلود فایل"&gt;دانلود فایل&lt;/a&gt;</t>
  </si>
  <si>
    <t>کاردانی فنی مرکز عملیات امنیت شبکه های رایانه ای</t>
  </si>
  <si>
    <t>&lt;a href="http://hes.msrt.ir/GetFile.php?ClassName=Education&amp;amp;FileIndex=_1670907463&amp;amp;URL=/T_Education/_1670907463_1.pdf" title="دانلود فایل"&gt;دانلود فایل&lt;/a&gt;</t>
  </si>
  <si>
    <t>کاردانی فنی معدن – استخراج معدن</t>
  </si>
  <si>
    <t>&lt;a href="http://hes.msrt.ir/GetFile.php?ClassName=Education&amp;amp;FileIndex=kd.sa.40&amp;amp;URL=/T_Education/kd.sa.40_0.pdf" title="دانلود فایل"&gt;دانلود فایل&lt;/a&gt;</t>
  </si>
  <si>
    <t>کاردانی فنی معدن – اکتشاف</t>
  </si>
  <si>
    <t>&lt;a href="http://hes.msrt.ir/GetFile.php?ClassName=Education&amp;amp;FileIndex=kd.sa.88&amp;amp;URL=/T_Education/kd.sa.88_0.pdf" title="دانلود فایل"&gt;دانلود فایل&lt;/a&gt;</t>
  </si>
  <si>
    <t>کاردانی فنی معدن – حفاری</t>
  </si>
  <si>
    <t>&lt;a href="http://hes.msrt.ir/GetFile.php?ClassName=Education&amp;amp;FileIndex=kd.sa.23&amp;amp;URL=/T_Education/kd.sa.23_0.pdf" title="دانلود فایل"&gt;دانلود فایل&lt;/a&gt;</t>
  </si>
  <si>
    <t>کاردانی فنی معدن – فرآوری سنگ های تزئینی</t>
  </si>
  <si>
    <t>&lt;a href="http://hes.msrt.ir/GetFile.php?ClassName=Education&amp;amp;FileIndex=kd.sa.59&amp;amp;URL=/T_Education/kd.sa.59_0.pdf" title="دانلود فایل"&gt;دانلود فایل&lt;/a&gt;</t>
  </si>
  <si>
    <t>کاردانی فنی معدن – فرآوری سنگ های ساختمانی</t>
  </si>
  <si>
    <t>&lt;a href="http://hes.msrt.ir/GetFile.php?ClassName=Education&amp;amp;FileIndex=kd.sa.58&amp;amp;URL=/T_Education/kd.sa.58_0.pdf" title="دانلود فایل"&gt;دانلود فایل&lt;/a&gt;</t>
  </si>
  <si>
    <t>کاردانی فنی معدن – فرآوری مواد معدنی</t>
  </si>
  <si>
    <t>&lt;a href="http://hes.msrt.ir/GetFile.php?ClassName=Education&amp;amp;FileIndex=kd.sa.57&amp;amp;URL=/T_Education/kd.sa.57_0.pdf" title="دانلود فایل"&gt;دانلود فایل&lt;/a&gt;</t>
  </si>
  <si>
    <t>کاردانی فنی معماری – معماری روستایی</t>
  </si>
  <si>
    <t>&lt;a href="http://hes.msrt.ir/GetFile.php?ClassName=Education&amp;amp;FileIndex=kd.sa.46&amp;amp;URL=/T_Education/kd.sa.46_0.pdf" title="دانلود فایل"&gt;دانلود فایل&lt;/a&gt;</t>
  </si>
  <si>
    <t>کاردانی فنی معماری – معماری شهری</t>
  </si>
  <si>
    <t>&lt;a href="http://hes.msrt.ir/GetFile.php?ClassName=Education&amp;amp;FileIndex=kd.sa.75&amp;amp;URL=/T_Education/kd.sa.75_0.pdf" title="دانلود فایل"&gt;دانلود فایل&lt;/a&gt;</t>
  </si>
  <si>
    <t>کاردانی فنی ممیزی انرژی – صنعت</t>
  </si>
  <si>
    <t>&lt;a href="http://hes.msrt.ir/GetFile.php?ClassName=Education&amp;amp;FileIndex=kd.sa.06&amp;amp;URL=/T_Education/kd.sa.06_0.pdf" title="دانلود فایل"&gt;دانلود فایل&lt;/a&gt;</t>
  </si>
  <si>
    <t>کاردانی فنی منابع طبیعی – آبخیزداری</t>
  </si>
  <si>
    <t>&lt;a href="http://hes.msrt.ir/GetFile.php?ClassName=Education&amp;amp;FileIndex=kd.ke.10&amp;amp;URL=/T_Education/kd.ke.10_0.pdf" title="دانلود فایل"&gt;دانلود فایل&lt;/a&gt;</t>
  </si>
  <si>
    <t>کاردانی فنی منابع طبیعی – احیا مناطق بیابانی</t>
  </si>
  <si>
    <t>&lt;a href="http://hes.msrt.ir/GetFile.php?ClassName=Education&amp;amp;FileIndex=kd.ke.44&amp;amp;URL=/T_Education/kd.ke.44_0.pdf" title="دانلود فایل"&gt;دانلود فایل&lt;/a&gt;</t>
  </si>
  <si>
    <t>کاردانی فنی منابع طبیعی – تولید بذر و نهال جنگلی و مرتعی</t>
  </si>
  <si>
    <t>&lt;a href="http://hes.msrt.ir/GetFile.php?ClassName=Education&amp;amp;FileIndex=kd.ke.64&amp;amp;URL=/T_Education/kd.ke.64_0.pdf" title="دانلود فایل"&gt;دانلود فایل&lt;/a&gt;</t>
  </si>
  <si>
    <t>کاردانی فنی منابع طبیعی – جنگلداری</t>
  </si>
  <si>
    <t>&lt;a href="http://hes.msrt.ir/GetFile.php?ClassName=Education&amp;amp;FileIndex=1485585124&amp;amp;URL=/T_Education/1485585124_0.pdf" title="دانلود فایل"&gt;دانلود فایل&lt;/a&gt;</t>
  </si>
  <si>
    <t>کاردانی فنی منابع طبیعی – حفاظت و حمایت منابع طبیعی</t>
  </si>
  <si>
    <t>&lt;a href="http://hes.msrt.ir/GetFile.php?ClassName=Education&amp;amp;FileIndex=kd.ke.39&amp;amp;URL=/T_Education/kd.ke.39_0.pdf" title="دانلود فایل"&gt;دانلود فایل&lt;/a&gt;</t>
  </si>
  <si>
    <t>کاردانی فنی مکانیک - تجهیزات ثابت فرآیندی</t>
  </si>
  <si>
    <t>&lt;a href="http://hes.msrt.ir/GetFile.php?ClassName=Education&amp;amp;FileIndex=1495610413&amp;amp;URL=/T_Education/1495610413_0.pdf" title="دانلود فایل"&gt;دانلود فایل&lt;/a&gt;</t>
  </si>
  <si>
    <t>کاردانی فنی مکانیک - توربین های گازی</t>
  </si>
  <si>
    <t>&lt;a href="http://hes.msrt.ir/GetFile.php?ClassName=Education&amp;amp;FileIndex=1495609468&amp;amp;URL=/T_Education/1495609468_0.pdf" title="دانلود فایل"&gt;دانلود فایل&lt;/a&gt;</t>
  </si>
  <si>
    <t>کاردانی فنی مکانیک - ماشین آلات صنعت سیمان</t>
  </si>
  <si>
    <t>&lt;a href="http://hes.msrt.ir/GetFile.php?ClassName=Education&amp;amp;FileIndex=1495862826&amp;amp;URL=/T_Education/1495862826_0.pdf" title="دانلود فایل"&gt;دانلود فایل&lt;/a&gt;</t>
  </si>
  <si>
    <t>کاردانی فنی مکانیک - ماشین افزار</t>
  </si>
  <si>
    <t>&lt;a href="http://hes.msrt.ir/GetFile.php?ClassName=Education&amp;amp;FileIndex=1523258860&amp;amp;URL=/T_Education/1523258860_1.pdf" title="دانلود فایل"&gt;دانلود فایل&lt;/a&gt;</t>
  </si>
  <si>
    <t>کاردانی فنی مکانیک - پمپ و کمپرسور</t>
  </si>
  <si>
    <t>&lt;a href="http://hes.msrt.ir/GetFile.php?ClassName=Education&amp;amp;FileIndex=1495609728&amp;amp;URL=/T_Education/1495609728_0.pdf" title="دانلود فایل"&gt;دانلود فایل&lt;/a&gt;</t>
  </si>
  <si>
    <t>کاردانی فنی مکانیک خودرو</t>
  </si>
  <si>
    <t>&lt;a href="http://hes.msrt.ir/GetFile.php?ClassName=Education&amp;amp;FileIndex=kd.sa.45&amp;amp;URL=/T_Education/kd.sa.45_0.pdf" title="دانلود فایل"&gt;دانلود فایل&lt;/a&gt;</t>
  </si>
  <si>
    <t>کاردانی فنی مکانیک مترو</t>
  </si>
  <si>
    <t>&lt;a href="http://hes.msrt.ir/GetFile.php?ClassName=Education&amp;amp;FileIndex=1495859416&amp;amp;URL=/T_Education/1495859416_0.pdf" title="دانلود فایل"&gt;دانلود فایل&lt;/a&gt;</t>
  </si>
  <si>
    <t>کاردانی فنی مکانیک مونتاژ سیستم های مکانیکی</t>
  </si>
  <si>
    <t>&lt;a href="http://hes.msrt.ir/GetFile.php?ClassName=Education&amp;amp;FileIndex=kd.sa.05&amp;amp;URL=/T_Education/kd.sa.05_0.pdf" title="دانلود فایل"&gt;دانلود فایل&lt;/a&gt;</t>
  </si>
  <si>
    <t>کاردانی فنی مکانیک گرایش مکانیک تاسیسات صنعتی</t>
  </si>
  <si>
    <t>&lt;a href="http://hes.msrt.ir/GetFile.php?ClassName=Education&amp;amp;FileIndex=kd.sa.44&amp;amp;URL=/T_Education/kd.sa.44_0.pdf" title="دانلود فایل"&gt;دانلود فایل&lt;/a&gt;</t>
  </si>
  <si>
    <t>کاردانی فنی مکانیک – تاسیسات مکانیکی ساختمان</t>
  </si>
  <si>
    <t>&lt;a href="http://hes.msrt.ir/GetFile.php?ClassName=Education&amp;amp;FileIndex=kd.sa.78&amp;amp;URL=/T_Education/kd.sa.78_0.pdf" title="دانلود فایل"&gt;دانلود فایل&lt;/a&gt;</t>
  </si>
  <si>
    <t>کاردانی فنی مکانیک – تعمیرات ماشین آلات صنعتی</t>
  </si>
  <si>
    <t>&lt;a href="http://hes.msrt.ir/GetFile.php?ClassName=Education&amp;amp;FileIndex=kd.sa.94&amp;amp;URL=/T_Education/kd.sa.94_0.pdf" title="دانلود فایل"&gt;دانلود فایل&lt;/a&gt;</t>
  </si>
  <si>
    <t>کاردانی فنی مکانیک – ساخت و تولید قالب های دایکاست</t>
  </si>
  <si>
    <t>&lt;a href="http://hes.msrt.ir/GetFile.php?ClassName=Education&amp;amp;FileIndex=kd.sa.11&amp;amp;URL=/T_Education/kd.sa.11_0.pdf" title="دانلود فایل"&gt;دانلود فایل&lt;/a&gt;</t>
  </si>
  <si>
    <t>کاردانی فنی مکانیک – ساخت و تولید قالب های فلزی</t>
  </si>
  <si>
    <t>کاردانی فنی مکانیک – ساخت و تولید قالب های فورج</t>
  </si>
  <si>
    <t>&lt;a href="http://hes.msrt.ir/GetFile.php?ClassName=Education&amp;amp;FileIndex=kd.sa.09&amp;amp;URL=/T_Education/kd.sa.09_0.pdf" title="دانلود فایل"&gt;دانلود فایل&lt;/a&gt;</t>
  </si>
  <si>
    <t>کاردانی فنی مکانیک – ساخت و تولید قالب های پلاستیک</t>
  </si>
  <si>
    <t>&lt;a href="http://hes.msrt.ir/GetFile.php?ClassName=Education&amp;amp;FileIndex=kd.sa.12&amp;amp;URL=/T_Education/kd.sa.12_0.pdf" title="دانلود فایل"&gt;دانلود فایل&lt;/a&gt;</t>
  </si>
  <si>
    <t>کاردانی فنی مکانیک – مکانیک شناورهای صیادی</t>
  </si>
  <si>
    <t>&lt;a href="http://hes.msrt.ir/GetFile.php?ClassName=Education&amp;amp;FileIndex=kd.ke.11&amp;amp;URL=/T_Education/kd.ke.11_0.pdf" title="دانلود فایل"&gt;دانلود فایل&lt;/a&gt;</t>
  </si>
  <si>
    <t>کاردانی فنی مکانیک – مکانیک ماشین آلات صنعتی</t>
  </si>
  <si>
    <t>&lt;a href="http://hes.msrt.ir/GetFile.php?ClassName=Education&amp;amp;FileIndex=kd.sa.92&amp;amp;URL=/T_Education/kd.sa.92_0.pdf" title="دانلود فایل"&gt;دانلود فایل&lt;/a&gt;</t>
  </si>
  <si>
    <t>کاردانی فنی مکانیک – مکانیک ماشین های تولید و فرآوری برنج</t>
  </si>
  <si>
    <t>&lt;a href="http://hes.msrt.ir/GetFile.php?ClassName=Education&amp;amp;FileIndex=kd.ke.23&amp;amp;URL=/T_Education/kd.ke.23_0.pdf" title="دانلود فایل"&gt;دانلود فایل&lt;/a&gt;</t>
  </si>
  <si>
    <t>کاردانی فنی مکانیک – مکانیک ماشین های زراعی و باغی</t>
  </si>
  <si>
    <t>&lt;a href="http://hes.msrt.ir/GetFile.php?ClassName=Education&amp;amp;FileIndex=kd.ke.15&amp;amp;URL=/T_Education/kd.ke.15_0.pdf" title="دانلود فایل"&gt;دانلود فایل&lt;/a&gt;</t>
  </si>
  <si>
    <t>کاردانی فنی مکانیک – مکانیک ماشین های فرآوری خوراک دام</t>
  </si>
  <si>
    <t>&lt;a href="http://hes.msrt.ir/GetFile.php?ClassName=Education&amp;amp;FileIndex=kd.ke.62&amp;amp;URL=/T_Education/kd.ke.62_0.pdf" title="دانلود فایل"&gt;دانلود فایل&lt;/a&gt;</t>
  </si>
  <si>
    <t>کاردانی فنی مکانیک – مکانیک ماشین های منابع طبیعی</t>
  </si>
  <si>
    <t>&lt;a href="http://hes.msrt.ir/GetFile.php?ClassName=Education&amp;amp;FileIndex=kd.ke.45&amp;amp;URL=/T_Education/kd.ke.45_0.pdf" title="دانلود فایل"&gt;دانلود فایل&lt;/a&gt;</t>
  </si>
  <si>
    <t>کاردانی فنی مکانیک- تعمیر و نگهداری گیربکس</t>
  </si>
  <si>
    <t>&lt;a href="http://hes.msrt.ir/GetFile.php?ClassName=Education&amp;amp;FileIndex=_1670911094&amp;amp;URL=/T_Education/_1670911094_1.pdf" title="دانلود فایل"&gt;دانلود فایل&lt;/a&gt;</t>
  </si>
  <si>
    <t>کاردانی فنی مکانیک- تولید گیربکس</t>
  </si>
  <si>
    <t>&lt;a href="http://hes.msrt.ir/GetFile.php?ClassName=Education&amp;amp;FileIndex=_1670910694&amp;amp;URL=/T_Education/_1670910694_1.pdf" title="دانلود فایل"&gt;دانلود فایل&lt;/a&gt;</t>
  </si>
  <si>
    <t>کاردانی فنی نرم افزار -  برنامه سازی کامپیوتری</t>
  </si>
  <si>
    <t>&lt;a href="http://hes.msrt.ir/GetFile.php?ClassName=Education&amp;amp;FileIndex=kd.sa.31&amp;amp;URL=/T_Education/kd.sa.31_0.pdf" title="دانلود فایل"&gt;دانلود فایل&lt;/a&gt;</t>
  </si>
  <si>
    <t>کاردانی فنی نساجی</t>
  </si>
  <si>
    <t>1371/03/23</t>
  </si>
  <si>
    <t>&lt;a href="http://hes.msrt.ir/GetFile.php?ClassName=Education&amp;amp;FileIndex=_1558778895&amp;amp;URL=/T_Education/_1558778895_1.pdf" title="دانلود فایل"&gt;دانلود فایل&lt;/a&gt;</t>
  </si>
  <si>
    <t>کاردانی فنی نساجی – چرم و پوست</t>
  </si>
  <si>
    <t>&lt;a href="http://hes.msrt.ir/GetFile.php?ClassName=Education&amp;amp;FileIndex=kd.sa.63&amp;amp;URL=/T_Education/kd.sa.63_0.pdf" title="دانلود فایل"&gt;دانلود فایل&lt;/a&gt;</t>
  </si>
  <si>
    <t>کاردانی فنی نصب و نگهداری جرثقیل</t>
  </si>
  <si>
    <t>&lt;a href="http://hes.msrt.ir/GetFile.php?ClassName=Education&amp;amp;FileIndex=_1670828529&amp;amp;URL=/T_Education/_1670828529_1.pdf" title="دانلود فایل"&gt;دانلود فایل&lt;/a&gt;</t>
  </si>
  <si>
    <t>کاردانی فنی نفت - عملیات و فرآورش</t>
  </si>
  <si>
    <t>&lt;a href="http://hes.msrt.ir/GetFile.php?ClassName=Education&amp;amp;FileIndex=1495609834&amp;amp;URL=/T_Education/1495609834_0.pdf" title="دانلود فایل"&gt;دانلود فایل&lt;/a&gt;</t>
  </si>
  <si>
    <t>کاردانی فنی نقشه ­کشی صنعتی</t>
  </si>
  <si>
    <t>کاردانی فنی نقشه برداری کارگاهی</t>
  </si>
  <si>
    <t>&lt;a href="http://hes.msrt.ir/GetFile.php?ClassName=Education&amp;amp;FileIndex=1495866049&amp;amp;URL=/T_Education/1495866049_0.pdf" title="دانلود فایل"&gt;دانلود فایل&lt;/a&gt;</t>
  </si>
  <si>
    <t>کاردانی فنی نورد فولاد</t>
  </si>
  <si>
    <t>&lt;a href="http://hes.msrt.ir/GetFile.php?ClassName=Education&amp;amp;FileIndex=1503826900&amp;amp;URL=/T_Education/1503826900_0.pdf" title="دانلود فایل"&gt;دانلود فایل&lt;/a&gt;</t>
  </si>
  <si>
    <t>کاردانی فنی نگهداری و تعمیرات برق  دستگاه حفاری</t>
  </si>
  <si>
    <t>&lt;a href="http://hes.msrt.ir/GetFile.php?ClassName=Education&amp;amp;FileIndex=1495859635&amp;amp;URL=/T_Education/1495859635_0.pdf" title="دانلود فایل"&gt;دانلود فایل&lt;/a&gt;</t>
  </si>
  <si>
    <t>کاردانی فنی نگهداری و تعمیرات مکانیک دستگاه حفاری</t>
  </si>
  <si>
    <t>&lt;a href="http://hes.msrt.ir/GetFile.php?ClassName=Education&amp;amp;FileIndex=1495859802&amp;amp;URL=/T_Education/1495859802_0.pdf" title="دانلود فایل"&gt;دانلود فایل&lt;/a&gt;</t>
  </si>
  <si>
    <t>کاردانی فنی هوانوردی – خلبانیPPL</t>
  </si>
  <si>
    <t>&lt;a href="http://hes.msrt.ir/GetFile.php?ClassName=Education&amp;amp;FileIndex=kd.sa.84&amp;amp;URL=/T_Education/kd.sa.84_0.pdf" title="دانلود فایل"&gt;دانلود فایل&lt;/a&gt;</t>
  </si>
  <si>
    <t>کاردانی فنی پایگاه داده</t>
  </si>
  <si>
    <t>&lt;a href="http://hes.msrt.ir/GetFile.php?ClassName=Education&amp;amp;FileIndex=_1670909436&amp;amp;URL=/T_Education/_1670909436_1.pdf" title="دانلود فایل"&gt;دانلود فایل&lt;/a&gt;</t>
  </si>
  <si>
    <t>کاردانی فنی پشتیبانی سیستم های رایانه ای</t>
  </si>
  <si>
    <t>&lt;a href="http://hes.msrt.ir/GetFile.php?ClassName=Education&amp;amp;FileIndex=_1670908558&amp;amp;URL=/T_Education/_1670908558_1.pdf" title="دانلود فایل"&gt;دانلود فایل&lt;/a&gt;</t>
  </si>
  <si>
    <t>کاردانی فنی پشتیبانی وب و شبکه‌های اجتماعی</t>
  </si>
  <si>
    <t>&lt;a href="http://hes.msrt.ir/GetFile.php?ClassName=Education&amp;amp;FileIndex=_1670841015&amp;amp;URL=/T_Education/_1670841015_1.pdf" title="دانلود فایل"&gt;دانلود فایل&lt;/a&gt;</t>
  </si>
  <si>
    <t>کاردانی فنی پیروتکنیک</t>
  </si>
  <si>
    <t>&lt;a href="http://hes.msrt.ir/GetFile.php?ClassName=Education&amp;amp;FileIndex=1495865871&amp;amp;URL=/T_Education/1495865871_0.pdf" title="دانلود فایل"&gt;دانلود فایل&lt;/a&gt;</t>
  </si>
  <si>
    <t>کاردانی فنی کامپیوتر – سیستم های کامپیوتری</t>
  </si>
  <si>
    <t>&lt;a href="http://hes.msrt.ir/GetFile.php?ClassName=Education&amp;amp;FileIndex=kd.sa.79&amp;amp;URL=/T_Education/kd.sa.79_0.pdf" title="دانلود فایل"&gt;دانلود فایل&lt;/a&gt;</t>
  </si>
  <si>
    <t>کاردانی فنی کنترل</t>
  </si>
  <si>
    <t>&lt;a href="http://hes.msrt.ir/GetFile.php?ClassName=Education&amp;amp;FileIndex=kd.sa.52&amp;amp;URL=/T_Education/kd.sa.52_0.pdf" title="دانلود فایل"&gt;دانلود فایل&lt;/a&gt;</t>
  </si>
  <si>
    <t>کاردانی فنی کنترل کیفیت قطعات مکانیکی</t>
  </si>
  <si>
    <t>&lt;a href="http://hes.msrt.ir/GetFile.php?ClassName=Education&amp;amp;FileIndex=kd.sa.51&amp;amp;URL=/T_Education/kd.sa.51_0.pdf" title="دانلود فایل"&gt;دانلود فایل&lt;/a&gt;</t>
  </si>
  <si>
    <t>کاردانی فنی کنترل کیفیت مواد غذایی</t>
  </si>
  <si>
    <t>&lt;a href="http://hes.msrt.ir/GetFile.php?ClassName=Education&amp;amp;FileIndex=_1670826317&amp;amp;URL=/T_Education/_1670826317_1.pdf" title="دانلود فایل"&gt;دانلود فایل&lt;/a&gt;</t>
  </si>
  <si>
    <t>کاردانی فنی گاز - عملیات تولید و فرآورش</t>
  </si>
  <si>
    <t>&lt;a href="http://hes.msrt.ir/GetFile.php?ClassName=Education&amp;amp;FileIndex=1495610707&amp;amp;URL=/T_Education/1495610707_0.pdf" title="دانلود فایل"&gt;دانلود فایل&lt;/a&gt;</t>
  </si>
  <si>
    <t>کاردانی فنی گاز طبیعی فشرده (CNG)</t>
  </si>
  <si>
    <t>1394/02/23</t>
  </si>
  <si>
    <t>&lt;a href="http://hes.msrt.ir/GetFile.php?ClassName=Education&amp;amp;FileIndex=1495864128&amp;amp;URL=/T_Education/1495864128_0.pdf" title="دانلود فایل"&gt;دانلود فایل&lt;/a&gt;</t>
  </si>
  <si>
    <t>کارشناسی حرفه ­ای تربیت بدنی - مربیگری تکواندو</t>
  </si>
  <si>
    <t>&lt;a href="http://hes.msrt.ir/GetFile.php?ClassName=Education&amp;amp;FileIndex=ksh.mo.37&amp;amp;URL=/T_Education/ksh.mo.37_0.pdf" title="دانلود فایل"&gt;دانلود فایل&lt;/a&gt;</t>
  </si>
  <si>
    <t>کارشناسی حرفه ­ای تربیت مبلغ قرآن کریم</t>
  </si>
  <si>
    <t>&lt;a href="http://hes.msrt.ir/GetFile.php?ClassName=Education&amp;amp;FileIndex=ksh.fa.02&amp;amp;URL=/T_Education/ksh.fa.02_0.pdf" title="دانلود فایل"&gt;دانلود فایل&lt;/a&gt;</t>
  </si>
  <si>
    <t>کارشناسی حرفه ­ای تربیت مربی پیش دبستانی</t>
  </si>
  <si>
    <t>&lt;a href="http://hes.msrt.ir/GetFile.php?ClassName=Education&amp;amp;FileIndex=ksh.mo.09&amp;amp;URL=/T_Education/ksh.mo.09_0.pdf" title="دانلود فایل"&gt;دانلود فایل&lt;/a&gt;</t>
  </si>
  <si>
    <t>کارشناسی حرفه ­ای حسابداری -  حسابداری خدمات و آثار فرهنگی و هنری</t>
  </si>
  <si>
    <t>&lt;a href="http://hes.msrt.ir/GetFile.php?ClassName=Education&amp;amp;FileIndex=ksh.mo.18&amp;amp;URL=/T_Education/ksh.mo.18_0.pdf" title="دانلود فایل"&gt;دانلود فایل&lt;/a&gt;</t>
  </si>
  <si>
    <t>کارشناسی حرفه ­ای حسابداری - حسابداری خدمات و تولیدات صنعتی</t>
  </si>
  <si>
    <t>&lt;a href="http://hes.msrt.ir/GetFile.php?ClassName=Education&amp;amp;FileIndex=ksh.mo.19&amp;amp;URL=/T_Education/ksh.mo.19_0.pdf" title="دانلود فایل"&gt;دانلود فایل&lt;/a&gt;</t>
  </si>
  <si>
    <t>کارشناسی حرفه ­ای حسابداری - حسابداری دولتی</t>
  </si>
  <si>
    <t>&lt;a href="http://hes.msrt.ir/GetFile.php?ClassName=Education&amp;amp;FileIndex=ksh.mo.21&amp;amp;URL=/T_Education/ksh.mo.21_0.pdf" title="دانلود فایل"&gt;دانلود فایل&lt;/a&gt;</t>
  </si>
  <si>
    <t>کارشناسی حرفه ­ای حفاظت و پیشگیری از حریق و حوادث</t>
  </si>
  <si>
    <t>&lt;a href="http://hes.msrt.ir/GetFile.php?ClassName=Education&amp;amp;FileIndex=ksh.mo.01&amp;amp;URL=/T_Education/ksh.mo.01_0.pdf" title="دانلود فایل"&gt;دانلود فایل&lt;/a&gt;</t>
  </si>
  <si>
    <t>کارشناسی حرفه ­ای حقوق گرایش ارشاد در امور مدنی</t>
  </si>
  <si>
    <t>&lt;a href="http://hes.msrt.ir/GetFile.php?ClassName=Education&amp;amp;FileIndex=ksh.mo.34&amp;amp;URL=/T_Education/ksh.mo.34_0.pdf" title="دانلود فایل"&gt;دانلود فایل&lt;/a&gt;</t>
  </si>
  <si>
    <t>کارشناسی حرفه ­ای حقوق- ارشاد در امور کیفری</t>
  </si>
  <si>
    <t>&lt;a href="http://hes.msrt.ir/GetFile.php?ClassName=Education&amp;amp;FileIndex=ksh.mo.33&amp;amp;URL=/T_Education/ksh.mo.33_0.pdf" title="دانلود فایل"&gt;دانلود فایل&lt;/a&gt;</t>
  </si>
  <si>
    <t>کارشناسی حرفه ­ای خبرنگاری- قرآنی و مذهبی</t>
  </si>
  <si>
    <t>&lt;a href="http://hes.msrt.ir/GetFile.php?ClassName=Education&amp;amp;FileIndex=ksh.fa.06&amp;amp;URL=/T_Education/ksh.fa.06_0.pdf" title="دانلود فایل"&gt;دانلود فایل&lt;/a&gt;</t>
  </si>
  <si>
    <t>کارشناسی حرفه ­ای روابط عمومی- رفتار اجتماعی و افکارسنجی</t>
  </si>
  <si>
    <t>&lt;a href="http://hes.msrt.ir/GetFile.php?ClassName=Education&amp;amp;FileIndex=ksh.fa.10&amp;amp;URL=/T_Education/ksh.fa.10_0.pdf" title="دانلود فایل"&gt;دانلود فایل&lt;/a&gt;</t>
  </si>
  <si>
    <t>کارشناسی حرفه ­ای سینما - تدوین فیلم</t>
  </si>
  <si>
    <t>&lt;a href="http://hes.msrt.ir/GetFile.php?ClassName=Education&amp;amp;FileIndex=ksh.fa.40&amp;amp;URL=/T_Education/ksh.fa.40_0.pdf" title="دانلود فایل"&gt;دانلود فایل&lt;/a&gt;</t>
  </si>
  <si>
    <t>کارشناسی حرفه ­ای طراحی زیورآلات</t>
  </si>
  <si>
    <t>&lt;a href="http://hes.msrt.ir/GetFile.php?ClassName=Education&amp;amp;FileIndex=ksh.fa.62&amp;amp;URL=/T_Education/ksh.fa.62_0.pdf" title="دانلود فایل"&gt;دانلود فایل&lt;/a&gt;</t>
  </si>
  <si>
    <t>کارشناسی حرفه ­ای طراحی مبلمان</t>
  </si>
  <si>
    <t>&lt;a href="http://hes.msrt.ir/GetFile.php?ClassName=Education&amp;amp;FileIndex=ksh.fa.55&amp;amp;URL=/T_Education/ksh.fa.55_0.pdf" title="دانلود فایل"&gt;دانلود فایل&lt;/a&gt;</t>
  </si>
  <si>
    <t>کارشناسی حرفه ­ای طراحی و الگوسازی پوشاک گرایش لباس کودک و نوجوان</t>
  </si>
  <si>
    <t>&lt;a href="http://hes.msrt.ir/GetFile.php?ClassName=Education&amp;amp;FileIndex=ksh.fa.28&amp;amp;URL=/T_Education/ksh.fa.28_0.pdf" title="دانلود فایل"&gt;دانلود فایل&lt;/a&gt;</t>
  </si>
  <si>
    <t>کارشناسی حرفه ­ای طراحی و الگوسازی پوشاک- لباس  اقوام</t>
  </si>
  <si>
    <t>&lt;a href="http://hes.msrt.ir/GetFile.php?ClassName=Education&amp;amp;FileIndex=ksh.fa.27&amp;amp;URL=/T_Education/ksh.fa.27_0.pdf" title="دانلود فایل"&gt;دانلود فایل&lt;/a&gt;</t>
  </si>
  <si>
    <t>کارشناسی حرفه ­ای فرش گرایش بافت و رفوگری</t>
  </si>
  <si>
    <t>&lt;a href="http://hes.msrt.ir/GetFile.php?ClassName=Education&amp;amp;FileIndex=ksh.fa.53&amp;amp;URL=/T_Education/ksh.fa.53_0.pdf" title="دانلود فایل"&gt;دانلود فایل&lt;/a&gt;</t>
  </si>
  <si>
    <t>کارشناسی حرفه ­ای فرش- طراحی</t>
  </si>
  <si>
    <t>&lt;a href="http://hes.msrt.ir/GetFile.php?ClassName=Education&amp;amp;FileIndex=ksh.fa.54&amp;amp;URL=/T_Education/ksh.fa.54_0.pdf" title="دانلود فایل"&gt;دانلود فایل&lt;/a&gt;</t>
  </si>
  <si>
    <t>کارشناسی حرفه ­ای فیلم سازی</t>
  </si>
  <si>
    <t>&lt;a href="http://hes.msrt.ir/GetFile.php?ClassName=Education&amp;amp;FileIndex=ksh.fa.43&amp;amp;URL=/T_Education/ksh.fa.43_0.pdf" title="دانلود فایل"&gt;دانلود فایل&lt;/a&gt;</t>
  </si>
  <si>
    <t>کارشناسی حرفه ­ای مترجمی همزمان انگلیسی</t>
  </si>
  <si>
    <t>&lt;a href="http://hes.msrt.ir/GetFile.php?ClassName=Education&amp;amp;FileIndex=ksh.fa.15&amp;amp;URL=/T_Education/ksh.fa.15_0.pdf" title="دانلود فایل"&gt;دانلود فایل&lt;/a&gt;</t>
  </si>
  <si>
    <t>کارشناسی حرفه ­ای مجری گری</t>
  </si>
  <si>
    <t>&lt;a href="http://hes.msrt.ir/GetFile.php?ClassName=Education&amp;amp;FileIndex=ksh.fa.50&amp;amp;URL=/T_Education/ksh.fa.50_0.pdf" title="دانلود فایل"&gt;دانلود فایل&lt;/a&gt;</t>
  </si>
  <si>
    <t>کارشناسی حرفه ­ای مددکاری اجتماعی- کودک</t>
  </si>
  <si>
    <t>&lt;a href="http://hes.msrt.ir/GetFile.php?ClassName=Education&amp;amp;FileIndex=ksh.mo.11&amp;amp;URL=/T_Education/ksh.mo.11_0.pdf" title="دانلود فایل"&gt;دانلود فایل&lt;/a&gt;</t>
  </si>
  <si>
    <t>کارشناسی حرفه ­ای مدیریت امداد سوانح طبیعی</t>
  </si>
  <si>
    <t>&lt;a href="http://hes.msrt.ir/GetFile.php?ClassName=Education&amp;amp;FileIndex=ksh.mo.02&amp;amp;URL=/T_Education/ksh.mo.02_0.pdf" title="دانلود فایل"&gt;دانلود فایل&lt;/a&gt;</t>
  </si>
  <si>
    <t>کارشناسی حرفه ­ای مدیریت امداد سوانح غیر طبیعی</t>
  </si>
  <si>
    <t>&lt;a href="http://hes.msrt.ir/GetFile.php?ClassName=Education&amp;amp;FileIndex=ksh.mo.03&amp;amp;URL=/T_Education/ksh.mo.03_0.pdf" title="دانلود فایل"&gt;دانلود فایل&lt;/a&gt;</t>
  </si>
  <si>
    <t>کارشناسی حرفه ­ای مدیریت امور حج و زیارت</t>
  </si>
  <si>
    <t>&lt;a href="http://hes.msrt.ir/GetFile.php?ClassName=Education&amp;amp;FileIndex=ksh.mo.25&amp;amp;URL=/T_Education/ksh.mo.25_0.pdf" title="دانلود فایل"&gt;دانلود فایل&lt;/a&gt;</t>
  </si>
  <si>
    <t>کارشناسی حرفه ­ای مدیریت امور فرهنگی گرایش برنامه ریزی فرهنگی</t>
  </si>
  <si>
    <t>&lt;a href="http://hes.msrt.ir/GetFile.php?ClassName=Education&amp;amp;FileIndex=ksh.fa.19&amp;amp;URL=/T_Education/ksh.fa.19_0.pdf" title="دانلود فایل"&gt;دانلود فایل&lt;/a&gt;</t>
  </si>
  <si>
    <t>کارشناسی حرفه ­ای مدیریت امور فرهنگی گرایش برنامه ریزی فعالیت های قرآنی و مذهبی</t>
  </si>
  <si>
    <t>&lt;a href="http://hes.msrt.ir/GetFile.php?ClassName=Education&amp;amp;FileIndex=ksh.fa.20&amp;amp;URL=/T_Education/ksh.fa.20_0.pdf" title="دانلود فایل"&gt;دانلود فایل&lt;/a&gt;</t>
  </si>
  <si>
    <t>کارشناسی حرفه ­ای مدیریت امور فرهنگی- امور همایش ها و جشنواره ها</t>
  </si>
  <si>
    <t>&lt;a href="http://hes.msrt.ir/GetFile.php?ClassName=Education&amp;amp;FileIndex=ksh.fa.18&amp;amp;URL=/T_Education/ksh.fa.18_0.pdf" title="دانلود فایل"&gt;دانلود فایل&lt;/a&gt;</t>
  </si>
  <si>
    <t>کارشناسی حرفه ­ای مدیریت بیمه اشخاص</t>
  </si>
  <si>
    <t>&lt;a href="http://hes.msrt.ir/GetFile.php?ClassName=Education&amp;amp;FileIndex=ksh.mo.27&amp;amp;URL=/T_Education/ksh.mo.27_0.pdf" title="دانلود فایل"&gt;دانلود فایل&lt;/a&gt;</t>
  </si>
  <si>
    <t>کارشناسی حرفه ­ای مدیریت تبلیغات فرهنگی</t>
  </si>
  <si>
    <t>&lt;a href="http://hes.msrt.ir/GetFile.php?ClassName=Education&amp;amp;FileIndex=ksh.fa.23&amp;amp;URL=/T_Education/ksh.fa.23_0.pdf" title="دانلود فایل"&gt;دانلود فایل&lt;/a&gt;</t>
  </si>
  <si>
    <t>کارشناسی حرفه ­ای مدیریت شعب بانک</t>
  </si>
  <si>
    <t>&lt;a href="http://hes.msrt.ir/GetFile.php?ClassName=Education&amp;amp;FileIndex=ksh.mo.31&amp;amp;URL=/T_Education/ksh.mo.31_0.pdf" title="دانلود فایل"&gt;دانلود فایل&lt;/a&gt;</t>
  </si>
  <si>
    <t>کارشناسی حرفه ­ای مدیریت عملیات امداد و نجات</t>
  </si>
  <si>
    <t>&lt;a href="http://hes.msrt.ir/GetFile.php?ClassName=Education&amp;amp;FileIndex=ksh.mo.04&amp;amp;URL=/T_Education/ksh.mo.04_0.pdf" title="دانلود فایل"&gt;دانلود فایل&lt;/a&gt;</t>
  </si>
  <si>
    <t>کارشناسی حرفه ­ای مدیریت لجستیک بنادر</t>
  </si>
  <si>
    <t>&lt;a href="http://hes.msrt.ir/GetFile.php?ClassName=Education&amp;amp;FileIndex=ksh.mo.32&amp;amp;URL=/T_Education/ksh.mo.32_0.pdf" title="دانلود فایل"&gt;دانلود فایل&lt;/a&gt;</t>
  </si>
  <si>
    <t>کارشناسی حرفه ­ای مدیریت گردشگری</t>
  </si>
  <si>
    <t>&lt;a href="http://hes.msrt.ir/GetFile.php?ClassName=Education&amp;amp;FileIndex=ksh.fa.59&amp;amp;URL=/T_Education/ksh.fa.59_0.pdf" title="دانلود فایل"&gt;دانلود فایل&lt;/a&gt;</t>
  </si>
  <si>
    <t>کارشناسی حرفه ­ای مشاوره ژنتیک</t>
  </si>
  <si>
    <t>&lt;a href="http://hes.msrt.ir/GetFile.php?ClassName=Education&amp;amp;FileIndex=ksh.mo.13&amp;amp;URL=/T_Education/ksh.mo.13_0.pdf" title="دانلود فایل"&gt;دانلود فایل&lt;/a&gt;</t>
  </si>
  <si>
    <t>کارشناسی حرفه ­ای معماری- طراحی محیط بیرونی</t>
  </si>
  <si>
    <t>&lt;a href="http://hes.msrt.ir/GetFile.php?ClassName=Education&amp;amp;FileIndex=ksh.fa.57&amp;amp;URL=/T_Education/ksh.fa.57_0.pdf" title="دانلود فایل"&gt;دانلود فایل&lt;/a&gt;</t>
  </si>
  <si>
    <t>کارشناسی حرفه ­ای معماری- طراحی محیط داخلی</t>
  </si>
  <si>
    <t>&lt;a href="http://hes.msrt.ir/GetFile.php?ClassName=Education&amp;amp;FileIndex=ksh.fa.58&amp;amp;URL=/T_Education/ksh.fa.58_0.pdf" title="دانلود فایل"&gt;دانلود فایل&lt;/a&gt;</t>
  </si>
  <si>
    <t>کارشناسی حرفه ­ای موسیقی گرایش آهنگ سازی ایرانی</t>
  </si>
  <si>
    <t>&lt;a href="http://hes.msrt.ir/GetFile.php?ClassName=Education&amp;amp;FileIndex=ksh.fa.34&amp;amp;URL=/T_Education/ksh.fa.34_0.pdf" title="دانلود فایل"&gt;دانلود فایل&lt;/a&gt;</t>
  </si>
  <si>
    <t>کارشناسی حرفه ­ای موسیقی گرایش رهبری ارکستر</t>
  </si>
  <si>
    <t>&lt;a href="http://hes.msrt.ir/GetFile.php?ClassName=Education&amp;amp;FileIndex=ksh.fa.35&amp;amp;URL=/T_Education/ksh.fa.35_0.pdf" title="دانلود فایل"&gt;دانلود فایل&lt;/a&gt;</t>
  </si>
  <si>
    <t>کارشناسی حرفه ­ای موسیقی- موسیقی آیینی</t>
  </si>
  <si>
    <t>&lt;a href="http://hes.msrt.ir/GetFile.php?ClassName=Education&amp;amp;FileIndex=ksh.fa.36&amp;amp;URL=/T_Education/ksh.fa.36_0.pdf" title="دانلود فایل"&gt;دانلود فایل&lt;/a&gt;</t>
  </si>
  <si>
    <t>کارشناسی حرفه ­ای نقاشی - نقاشی ایرانی</t>
  </si>
  <si>
    <t>&lt;a href="http://hes.msrt.ir/GetFile.php?ClassName=Education&amp;amp;FileIndex=ksh.fa.64&amp;amp;URL=/T_Education/ksh.fa.64_0.pdf" title="دانلود فایل"&gt;دانلود فایل&lt;/a&gt;</t>
  </si>
  <si>
    <t>کارشناسی حرفه ­ای نقاشی - نگارگری و زرنگاره</t>
  </si>
  <si>
    <t>&lt;a href="http://hes.msrt.ir/GetFile.php?ClassName=Education&amp;amp;FileIndex=ksh.fa.65&amp;amp;URL=/T_Education/ksh.fa.65_0.pdf" title="دانلود فایل"&gt;دانلود فایل&lt;/a&gt;</t>
  </si>
  <si>
    <t>کارشناسی حرفه ­ای نقاشی گرایش نقاشی</t>
  </si>
  <si>
    <t>&lt;a href="http://hes.msrt.ir/GetFile.php?ClassName=Education&amp;amp;FileIndex=ksh.fa.63&amp;amp;URL=/T_Education/ksh.fa.63_0.pdf" title="دانلود فایل"&gt;دانلود فایل&lt;/a&gt;</t>
  </si>
  <si>
    <t>کارشناسی حرفه ­ای هدایتگری سیاسی</t>
  </si>
  <si>
    <t>&lt;a href="http://hes.msrt.ir/GetFile.php?ClassName=Education&amp;amp;FileIndex=ksh.mo.14&amp;amp;URL=/T_Education/ksh.mo.14_0.pdf" title="دانلود فایل"&gt;دانلود فایل&lt;/a&gt;</t>
  </si>
  <si>
    <t>کارشناسی حرفه ­ای هنرهای نمایشی سنتی و آیینی</t>
  </si>
  <si>
    <t>&lt;a href="http://hes.msrt.ir/GetFile.php?ClassName=Education&amp;amp;FileIndex=ksh.fa.51&amp;amp;URL=/T_Education/ksh.fa.51_0.pdf" title="دانلود فایل"&gt;دانلود فایل&lt;/a&gt;</t>
  </si>
  <si>
    <t>کارشناسی حرفه ­ای گریم گرایش آرایش و پیرایش مو</t>
  </si>
  <si>
    <t>&lt;a href="http://hes.msrt.ir/GetFile.php?ClassName=Education&amp;amp;FileIndex=ksh.fa.46&amp;amp;URL=/T_Education/ksh.fa.46_0.pdf" title="دانلود فایل"&gt;دانلود فایل&lt;/a&gt;</t>
  </si>
  <si>
    <t>کارشناسی حرفه ­ای گریم- ماسک</t>
  </si>
  <si>
    <t>&lt;a href="http://hes.msrt.ir/GetFile.php?ClassName=Education&amp;amp;FileIndex=ksh.fa.48&amp;amp;URL=/T_Education/ksh.fa.48_0.pdf" title="دانلود فایل"&gt;دانلود فایل&lt;/a&gt;</t>
  </si>
  <si>
    <t>کارشناسی حرفه ­ای گویندگی و دوبله</t>
  </si>
  <si>
    <t>&lt;a href="http://hes.msrt.ir/GetFile.php?ClassName=Education&amp;amp;FileIndex=ksh.fa.49&amp;amp;URL=/T_Education/ksh.fa.49_0.pdf" title="دانلود فایل"&gt;دانلود فایل&lt;/a&gt;</t>
  </si>
  <si>
    <t>کارشناسی حرفه ای  تغذیه ورزشی</t>
  </si>
  <si>
    <t>&lt;a href="http://hes.msrt.ir/GetFile.php?ClassName=Education&amp;amp;FileIndex=ksh.mo.45&amp;amp;URL=/T_Education/ksh.mo.45_0.pdf" title="دانلود فایل"&gt;دانلود فایل&lt;/a&gt;</t>
  </si>
  <si>
    <t>کارشناسی حرفه ای  داوری و ورزش های آبی</t>
  </si>
  <si>
    <t>&lt;a href="http://hes.msrt.ir/GetFile.php?ClassName=Education&amp;amp;FileIndex=_1670910092&amp;amp;URL=/T_Education/_1670910092_1.pdf" title="دانلود فایل"&gt;دانلود فایل&lt;/a&gt;</t>
  </si>
  <si>
    <t>کارشناسی حرفه ای  داوری ورزش های تیراندازی</t>
  </si>
  <si>
    <t>&lt;a href="http://hes.msrt.ir/GetFile.php?ClassName=Education&amp;amp;FileIndex=_1670911415&amp;amp;URL=/T_Education/_1670911415_1.pdf" title="دانلود فایل"&gt;دانلود فایل&lt;/a&gt;</t>
  </si>
  <si>
    <t>کارشناسی حرفه ای  داوری ورزش های راکتی</t>
  </si>
  <si>
    <t>&lt;a href="http://hes.msrt.ir/GetFile.php?ClassName=Education&amp;amp;FileIndex=_1670909877&amp;amp;URL=/T_Education/_1670909877_1.pdf" title="دانلود فایل"&gt;دانلود فایل&lt;/a&gt;</t>
  </si>
  <si>
    <t>کارشناسی حرفه ای  داوری ورزش های رزمی</t>
  </si>
  <si>
    <t>&lt;a href="http://hes.msrt.ir/GetFile.php?ClassName=Education&amp;amp;FileIndex=_1670909975&amp;amp;URL=/T_Education/_1670909975_1.pdf" title="دانلود فایل"&gt;دانلود فایل&lt;/a&gt;</t>
  </si>
  <si>
    <t>کارشناسی حرفه ای  داوری ورزش های قدرتی</t>
  </si>
  <si>
    <t>&lt;a href="http://hes.msrt.ir/GetFile.php?ClassName=Education&amp;amp;FileIndex=_1670911488&amp;amp;URL=/T_Education/_1670911488_1.pdf" title="دانلود فایل"&gt;دانلود فایل&lt;/a&gt;</t>
  </si>
  <si>
    <t>کارشناسی حرفه ای  داوری ورزش های میدانی</t>
  </si>
  <si>
    <t>&lt;a href="http://hes.msrt.ir/GetFile.php?ClassName=Education&amp;amp;FileIndex=_1670909746&amp;amp;URL=/T_Education/_1670909746_1.pdf" title="دانلود فایل"&gt;دانلود فایل&lt;/a&gt;</t>
  </si>
  <si>
    <t>کارشناسی حرفه ای  داوری ورزشی آمادگی جسمانی</t>
  </si>
  <si>
    <t>&lt;a href="http://hes.msrt.ir/GetFile.php?ClassName=Education&amp;amp;FileIndex=_1670911558&amp;amp;URL=/T_Education/_1670911558_1.pdf" title="دانلود فایل"&gt;دانلود فایل&lt;/a&gt;</t>
  </si>
  <si>
    <t>کارشناسی حرفه ای  داوری ورزشی پیست و کوهستان</t>
  </si>
  <si>
    <t>&lt;a href="http://hes.msrt.ir/GetFile.php?ClassName=Education&amp;amp;FileIndex=_1670911607&amp;amp;URL=/T_Education/_1670911607_1.pdf" title="دانلود فایل"&gt;دانلود فایل&lt;/a&gt;</t>
  </si>
  <si>
    <t>کارشناسی حرفه ای  دیپلماسی بشردوستانه</t>
  </si>
  <si>
    <t>&lt;a href="http://hes.msrt.ir/GetFile.php?ClassName=Education&amp;amp;FileIndex=_1670916210&amp;amp;URL=/T_Education/_1670916210_1.pdf" title="دانلود فایل"&gt;دانلود فایل&lt;/a&gt;</t>
  </si>
  <si>
    <t>کارشناسی حرفه ای  طراحی و توسعه برند</t>
  </si>
  <si>
    <t>&lt;a href="http://hes.msrt.ir/GetFile.php?ClassName=Education&amp;amp;FileIndex=_1670916702&amp;amp;URL=/T_Education/_1670916702_1.pdf" title="دانلود فایل"&gt;دانلود فایل&lt;/a&gt;</t>
  </si>
  <si>
    <t>کارشناسی حرفه ای  مدیریت امور اداری و منابع انسانی</t>
  </si>
  <si>
    <t>&lt;a href="http://hes.msrt.ir/GetFile.php?ClassName=Education&amp;amp;FileIndex=_1670916489&amp;amp;URL=/T_Education/_1670916489_1.pdf" title="دانلود فایل"&gt;دانلود فایل&lt;/a&gt;</t>
  </si>
  <si>
    <t>کارشناسی حرفه ای  مدیریت سلامت – خانواده و مراقبت سالمندان</t>
  </si>
  <si>
    <t>&lt;a href="http://hes.msrt.ir/GetFile.php?ClassName=Education&amp;amp;FileIndex=ksh.mo.56&amp;amp;URL=/T_Education/ksh.mo.56_0.pdf" title="دانلود فایل"&gt;دانلود فایل&lt;/a&gt;</t>
  </si>
  <si>
    <t>کارشناسی حرفه ای  مدیریت فروشگاه های زنجیره ای</t>
  </si>
  <si>
    <t>&lt;a href="http://hes.msrt.ir/GetFile.php?ClassName=Education&amp;amp;FileIndex=_1670916574&amp;amp;URL=/T_Education/_1670916574_1.pdf" title="دانلود فایل"&gt;دانلود فایل&lt;/a&gt;</t>
  </si>
  <si>
    <t>کارشناسی حرفه ای  مربی گری اسکیت</t>
  </si>
  <si>
    <t>&lt;a href="http://hes.msrt.ir/GetFile.php?ClassName=Education&amp;amp;FileIndex=_1670909656&amp;amp;URL=/T_Education/_1670909656_1.pdf" title="دانلود فایل"&gt;دانلود فایل&lt;/a&gt;</t>
  </si>
  <si>
    <t>کارشناسی حرفه ای  مربی گری سوارکاری</t>
  </si>
  <si>
    <t>&lt;a href="http://hes.msrt.ir/GetFile.php?ClassName=Education&amp;amp;FileIndex=_1670909442&amp;amp;URL=/T_Education/_1670909442_1.pdf" title="دانلود فایل"&gt;دانلود فایل&lt;/a&gt;</t>
  </si>
  <si>
    <t>کارشناسی حرفه ای  مربی گری هندبال</t>
  </si>
  <si>
    <t>&lt;a href="http://hes.msrt.ir/GetFile.php?ClassName=Education&amp;amp;FileIndex=_1670909581&amp;amp;URL=/T_Education/_1670909581_1.pdf" title="دانلود فایل"&gt;دانلود فایل&lt;/a&gt;</t>
  </si>
  <si>
    <t>کارشناسی حرفه ای  مشاوره املاک ومستغلات</t>
  </si>
  <si>
    <t>&lt;a href="http://hes.msrt.ir/GetFile.php?ClassName=Education&amp;amp;FileIndex=ksh.mo.84&amp;amp;URL=/T_Education/ksh.mo.84_0.pdf" title="دانلود فایل"&gt;دانلود فایل&lt;/a&gt;</t>
  </si>
  <si>
    <t>کارشناسی حرفه ای  کوچینگ شغلی</t>
  </si>
  <si>
    <t>&lt;a href="http://hes.msrt.ir/GetFile.php?ClassName=Education&amp;amp;FileIndex=_1670916411&amp;amp;URL=/T_Education/_1670916411_1.pdf" title="دانلود فایل"&gt;دانلود فایل&lt;/a&gt;</t>
  </si>
  <si>
    <t>کارشناسی حرفه ای  کوچینگ کسب و کار</t>
  </si>
  <si>
    <t>&lt;a href="http://hes.msrt.ir/GetFile.php?ClassName=Education&amp;amp;FileIndex=_1670916297&amp;amp;URL=/T_Education/_1670916297_1.pdf" title="دانلود فایل"&gt;دانلود فایل&lt;/a&gt;</t>
  </si>
  <si>
    <t>کارشناسی حرفه ای آشپزی – آشپزی ملل</t>
  </si>
  <si>
    <t>&lt;a href="http://hes.msrt.ir/GetFile.php?ClassName=Education&amp;amp;FileIndex=ksh.fa.73&amp;amp;URL=/T_Education/ksh.fa.73_0.pdf" title="دانلود فایل"&gt;دانلود فایل&lt;/a&gt;</t>
  </si>
  <si>
    <t>کارشناسی حرفه ای آماد و پشتیبانی در سوانح</t>
  </si>
  <si>
    <t>&lt;a href="http://hes.msrt.ir/GetFile.php?ClassName=Education&amp;amp;FileIndex=ksh.mo.78&amp;amp;URL=/T_Education/ksh.mo.78_0.pdf" title="دانلود فایل"&gt;دانلود فایل&lt;/a&gt;</t>
  </si>
  <si>
    <t>کارشناسی حرفه ای آهنگسازی موسیقی پاپ</t>
  </si>
  <si>
    <t>&lt;a href="http://hes.msrt.ir/GetFile.php?ClassName=Education&amp;amp;FileIndex=_1670831243&amp;amp;URL=/T_Education/_1670831243_1.pdf" title="دانلود فایل"&gt;دانلود فایل&lt;/a&gt;</t>
  </si>
  <si>
    <t>کارشناسی حرفه ای آینده پژوهی صنایع فرهنگی</t>
  </si>
  <si>
    <t>&lt;a href="http://hes.msrt.ir/GetFile.php?ClassName=Education&amp;amp;FileIndex=_1670830688&amp;amp;URL=/T_Education/_1670830688_1.pdf" title="دانلود فایل"&gt;دانلود فایل&lt;/a&gt;</t>
  </si>
  <si>
    <t>کارشناسی حرفه ای ارزیابی صنایع دستی - صنایع چوبی</t>
  </si>
  <si>
    <t>&lt;a href="http://hes.msrt.ir/GetFile.php?ClassName=Education&amp;amp;FileIndex=ksh.fa.80&amp;amp;URL=/T_Education/ksh.fa.80_0.pdf" title="دانلود فایل"&gt;دانلود فایل&lt;/a&gt;</t>
  </si>
  <si>
    <t>کارشناسی حرفه ای ارزیابی صنایع دستی و میراث فرهنگی</t>
  </si>
  <si>
    <t>&lt;a href="http://hes.msrt.ir/GetFile.php?ClassName=Education&amp;amp;FileIndex=ksh.fa.81&amp;amp;URL=/T_Education/ksh.fa.81_0.pdf" title="دانلود فایل"&gt;دانلود فایل&lt;/a&gt;</t>
  </si>
  <si>
    <t>کارشناسی حرفه ای ارشد بهداشت روانی و اجتماعی در بحران</t>
  </si>
  <si>
    <t>&lt;a href="http://hes.msrt.ir/GetFile.php?ClassName=Education&amp;amp;FileIndex=_1670926949&amp;amp;URL=/T_Education/_1670926949_1.pdf" title="دانلود فایل"&gt;دانلود فایل&lt;/a&gt;</t>
  </si>
  <si>
    <t>کارشناسی حرفه ای ارشد بهینه سازی لجستیک بنادر</t>
  </si>
  <si>
    <t>&lt;a href="http://hes.msrt.ir/GetFile.php?ClassName=Education&amp;amp;FileIndex=_1670926091&amp;amp;URL=/T_Education/_1670926091_1.pdf" title="دانلود فایل"&gt;دانلود فایل&lt;/a&gt;</t>
  </si>
  <si>
    <t>کارشناسی حرفه ای ارشد توانمندسازی معلولین</t>
  </si>
  <si>
    <t>&lt;a href="http://hes.msrt.ir/GetFile.php?ClassName=Education&amp;amp;FileIndex=_1671273091&amp;amp;URL=/T_Education/_1671273091_1.pdf" title="دانلود فایل"&gt;دانلود فایل&lt;/a&gt;</t>
  </si>
  <si>
    <t>کارشناسی حرفه ای ارشد سیستم های اطلاعات مدیریت بحران</t>
  </si>
  <si>
    <t>&lt;a href="http://hes.msrt.ir/GetFile.php?ClassName=Education&amp;amp;FileIndex=_1670927217&amp;amp;URL=/T_Education/_1670927217_1.pdf" title="دانلود فایل"&gt;دانلود فایل&lt;/a&gt;</t>
  </si>
  <si>
    <t>کارشناسی حرفه ای ارشد مداخله در بحران های اجتماعی</t>
  </si>
  <si>
    <t>&lt;a href="http://hes.msrt.ir/GetFile.php?ClassName=Education&amp;amp;FileIndex=_1671272874&amp;amp;URL=/T_Education/_1671272874_1.pdf" title="دانلود فایل"&gt;دانلود فایل&lt;/a&gt;</t>
  </si>
  <si>
    <t>کارشناسی حرفه ای ارشد مدیریت ایمنی و آتش نشانی شهری</t>
  </si>
  <si>
    <t>&lt;a href="http://hes.msrt.ir/GetFile.php?ClassName=Education&amp;amp;FileIndex=_1671272139&amp;amp;URL=/T_Education/_1671272139_1.pdf" title="دانلود فایل"&gt;دانلود فایل&lt;/a&gt;</t>
  </si>
  <si>
    <t>کارشناسی حرفه ای ارشد مدیریت مراکز مراقبتی و پرورشی کودکان</t>
  </si>
  <si>
    <t>&lt;a href="http://hes.msrt.ir/GetFile.php?ClassName=Education&amp;amp;FileIndex=_1671445401&amp;amp;URL=/T_Education/_1671445401_1.pdf" title="دانلود فایل"&gt;دانلود فایل&lt;/a&gt;</t>
  </si>
  <si>
    <t>کارشناسی حرفه ای ارشد مدیریت مقابله با بیوتروریزم</t>
  </si>
  <si>
    <t>کارشناسی حرفه ای ارشد نظارت بر خدمات گردشگری</t>
  </si>
  <si>
    <t>&lt;a href="http://hes.msrt.ir/GetFile.php?ClassName=Education&amp;amp;FileIndex=_1671445606&amp;amp;URL=/T_Education/_1671445606_1.pdf" title="دانلود فایل"&gt;دانلود فایل&lt;/a&gt;</t>
  </si>
  <si>
    <t>کارشناسی حرفه ای ارشد نظام تامین و تدارک</t>
  </si>
  <si>
    <t>&lt;a href="http://hes.msrt.ir/GetFile.php?ClassName=Education&amp;amp;FileIndex=_1670927516&amp;amp;URL=/T_Education/_1670927516_1.pdf" title="دانلود فایل"&gt;دانلود فایل&lt;/a&gt;</t>
  </si>
  <si>
    <t>کارشناسی حرفه ای ارشد پیشگیری از اعتیاد</t>
  </si>
  <si>
    <t>&lt;a href="http://hes.msrt.ir/GetFile.php?ClassName=Education&amp;amp;FileIndex=_1671445808&amp;amp;URL=/T_Education/_1671445808_1.pdf" title="دانلود فایل"&gt;دانلود فایل&lt;/a&gt;</t>
  </si>
  <si>
    <t>کارشناسی حرفه ای ارشد پیشگیری از اعتیاد در محیط های خاص</t>
  </si>
  <si>
    <t>&lt;a href="http://hes.msrt.ir/GetFile.php?ClassName=Education&amp;amp;FileIndex=_1671445065&amp;amp;URL=/T_Education/_1671445065_1.pdf" title="دانلود فایل"&gt;دانلود فایل&lt;/a&gt;</t>
  </si>
  <si>
    <t>کارشناسی حرفه ای ارشد پیشگیری از زلزله و کاهش اثرات زلزله</t>
  </si>
  <si>
    <t>&lt;a href="http://hes.msrt.ir/GetFile.php?ClassName=Education&amp;amp;FileIndex=_1670926458&amp;amp;URL=/T_Education/_1670926458_1.pdf" title="دانلود فایل"&gt;دانلود فایل&lt;/a&gt;</t>
  </si>
  <si>
    <t>کارشناسی حرفه ای اطلاعات نظامی</t>
  </si>
  <si>
    <t>کارشناسی حرفه ای امور گمرکی</t>
  </si>
  <si>
    <t>&lt;a href="http://hes.msrt.ir/GetFile.php?ClassName=Education&amp;amp;FileIndex=ksh.mo.71&amp;amp;URL=/T_Education/ksh.mo.71_0.pdf" title="دانلود فایل"&gt;دانلود فایل&lt;/a&gt;</t>
  </si>
  <si>
    <t>کارشناسی حرفه ای ایمنی، سلامت و محیط زیست و صنایع (HSE)</t>
  </si>
  <si>
    <t>&lt;a href="http://hes.msrt.ir/GetFile.php?ClassName=Education&amp;amp;FileIndex=ksh.mo.65&amp;amp;URL=/T_Education/ksh.mo.65_0.pdf" title="دانلود فایل"&gt;دانلود فایل&lt;/a&gt;</t>
  </si>
  <si>
    <t>کارشناسی حرفه ای تربیت بدنی- مربی گری آمادگی جسمانی</t>
  </si>
  <si>
    <t>&lt;a href="http://hes.msrt.ir/GetFile.php?ClassName=Education&amp;amp;FileIndex=ksh.mo.80&amp;amp;URL=/T_Education/ksh.mo.80_0.pdf" title="دانلود فایل"&gt;دانلود فایل&lt;/a&gt;</t>
  </si>
  <si>
    <t>کارشناسی حرفه ای تربیت مربی - امور فرهنگی کودک و نوجوان</t>
  </si>
  <si>
    <t>&lt;a href="http://hes.msrt.ir/GetFile.php?ClassName=Education&amp;amp;FileIndex=ksh.fa.87&amp;amp;URL=/T_Education/ksh.fa.87_0.pdf" title="دانلود فایل"&gt;دانلود فایل&lt;/a&gt;</t>
  </si>
  <si>
    <t>کارشناسی حرفه ای تربیت مربی موسیقی</t>
  </si>
  <si>
    <t>&lt;a href="http://hes.msrt.ir/GetFile.php?ClassName=Education&amp;amp;FileIndex=_1670823851&amp;amp;URL=/T_Education/_1670823851_1.pdf" title="دانلود فایل"&gt;دانلود فایل&lt;/a&gt;</t>
  </si>
  <si>
    <t>&lt;a href="http://hes.msrt.ir/GetFile.php?ClassName=Education&amp;amp;FileIndex=_1670831412&amp;amp;URL=/T_Education/_1670831412_1.pdf" title="دانلود فایل"&gt;دانلود فایل&lt;/a&gt;</t>
  </si>
  <si>
    <t>کارشناسی حرفه ای تلاوت و قرائت قرآن کریم</t>
  </si>
  <si>
    <t>1394/08/03</t>
  </si>
  <si>
    <t>&lt;a href="http://hes.msrt.ir/GetFile.php?ClassName=Education&amp;amp;FileIndex=ksh.fa.89&amp;amp;URL=/T_Education/ksh.fa.89_0.pdf" title="دانلود فایل"&gt;دانلود فایل&lt;/a&gt;</t>
  </si>
  <si>
    <t>کارشناسی حرفه ای توانبخشی افراد کم توان ذهنی</t>
  </si>
  <si>
    <t>&lt;a href="http://hes.msrt.ir/GetFile.php?ClassName=Education&amp;amp;FileIndex=ksh.mo.87&amp;amp;URL=/T_Education/ksh.mo.87_0.pdf" title="دانلود فایل"&gt;دانلود فایل&lt;/a&gt;</t>
  </si>
  <si>
    <t>کارشناسی حرفه ای حسابداری امور مالی</t>
  </si>
  <si>
    <t>&lt;a href="http://hes.msrt.ir/GetFile.php?ClassName=Education&amp;amp;FileIndex=_1670836883&amp;amp;URL=/T_Education/_1670836883_1.pdf" title="دانلود فایل"&gt;دانلود فایل&lt;/a&gt;</t>
  </si>
  <si>
    <t>کارشناسی حرفه ای حسابداری بانکی</t>
  </si>
  <si>
    <t>&lt;a href="http://hes.msrt.ir/GetFile.php?ClassName=Education&amp;amp;FileIndex=_1670836699&amp;amp;URL=/T_Education/_1670836699_1.pdf" title="دانلود فایل"&gt;دانلود فایل&lt;/a&gt;</t>
  </si>
  <si>
    <t>کارشناسی حرفه ای حسابداری بخش عمومی</t>
  </si>
  <si>
    <t>&lt;a href="http://hes.msrt.ir/GetFile.php?ClassName=Education&amp;amp;FileIndex=_1670837147&amp;amp;URL=/T_Education/_1670837147_1.pdf" title="دانلود فایل"&gt;دانلود فایل&lt;/a&gt;</t>
  </si>
  <si>
    <t>کارشناسی حرفه ای حسابداری بهای تمام شده</t>
  </si>
  <si>
    <t>&lt;a href="http://hes.msrt.ir/GetFile.php?ClassName=Education&amp;amp;FileIndex=_1670837030&amp;amp;URL=/T_Education/_1670837030_1.pdf" title="دانلود فایل"&gt;دانلود فایل&lt;/a&gt;</t>
  </si>
  <si>
    <t>کارشناسی حرفه ای حسابداری مالیاتی</t>
  </si>
  <si>
    <t>&lt;a href="http://hes.msrt.ir/GetFile.php?ClassName=Education&amp;amp;FileIndex=_1670837263&amp;amp;URL=/T_Education/_1670837263_1.pdf" title="دانلود فایل"&gt;دانلود فایل&lt;/a&gt;</t>
  </si>
  <si>
    <t>کارشناسی حرفه ای حسابداری گرایش حسابداری مالی</t>
  </si>
  <si>
    <t>&lt;a href="http://hes.msrt.ir/GetFile.php?ClassName=Education&amp;amp;FileIndex=ksh.mo.22&amp;amp;URL=/T_Education/ksh.mo.22_0.pdf" title="دانلود فایل"&gt;دانلود فایل&lt;/a&gt;</t>
  </si>
  <si>
    <t>کارشناسی حرفه ای حسابداری گرایش حسابداری مالیاتی</t>
  </si>
  <si>
    <t>&lt;a href="http://hes.msrt.ir/GetFile.php?ClassName=Education&amp;amp;FileIndex=ksh.mo.23&amp;amp;URL=/T_Education/ksh.mo.23_0.pdf" title="دانلود فایل"&gt;دانلود فایل&lt;/a&gt;</t>
  </si>
  <si>
    <t>کارشناسی حرفه ای حسابداری-حسابداری بانکی</t>
  </si>
  <si>
    <t>کارشناسی حرفه ای حسابداری-حسابداری خدمات و تولیدات صنعتی</t>
  </si>
  <si>
    <t>کارشناسی حرفه ای حسابداری-حسابداری دولتی</t>
  </si>
  <si>
    <t>کارشناسی حرفه ای حسابداری-حسابرسی</t>
  </si>
  <si>
    <t>&lt;a href="http://hes.msrt.ir/GetFile.php?ClassName=Education&amp;amp;FileIndex=ksh.mo.24&amp;amp;URL=/T_Education/ksh.mo.24_0.pdf" title="دانلود فایل"&gt;دانلود فایل&lt;/a&gt;</t>
  </si>
  <si>
    <t>کارشناسی حرفه ای حسابرسی</t>
  </si>
  <si>
    <t>&lt;a href="http://hes.msrt.ir/GetFile.php?ClassName=Education&amp;amp;FileIndex=_1670837384&amp;amp;URL=/T_Education/_1670837384_1.pdf" title="دانلود فایل"&gt;دانلود فایل&lt;/a&gt;</t>
  </si>
  <si>
    <t>کارشناسی حرفه ای حقوق - دستیاری قضایی در امور کیفری</t>
  </si>
  <si>
    <t>&lt;a href="http://hes.msrt.ir/GetFile.php?ClassName=Education&amp;amp;FileIndex=ksh.mo.49&amp;amp;URL=/T_Education/ksh.mo.49_0.pdf" title="دانلود فایل"&gt;دانلود فایل&lt;/a&gt;</t>
  </si>
  <si>
    <t>کارشناسی حرفه ای حقوق اداری</t>
  </si>
  <si>
    <t>&lt;a href="http://hes.msrt.ir/GetFile.php?ClassName=Education&amp;amp;FileIndex=ksh.mo.54&amp;amp;URL=/T_Education/ksh.mo.54_0.pdf" title="دانلود فایل"&gt;دانلود فایل&lt;/a&gt;</t>
  </si>
  <si>
    <t>کارشناسی حرفه ای حقوق اصناف</t>
  </si>
  <si>
    <t>&lt;a href="http://hes.msrt.ir/GetFile.php?ClassName=Education&amp;amp;FileIndex=_1670853459&amp;amp;URL=/T_Education/_1670853459_1.pdf" title="دانلود فایل"&gt;دانلود فایل&lt;/a&gt;</t>
  </si>
  <si>
    <t>کارشناسی حرفه ای حقوق بازار سرمایه</t>
  </si>
  <si>
    <t>&lt;a href="http://hes.msrt.ir/GetFile.php?ClassName=Education&amp;amp;FileIndex=_1670852779&amp;amp;URL=/T_Education/_1670852779_1.pdf" title="دانلود فایل"&gt;دانلود فایل&lt;/a&gt;</t>
  </si>
  <si>
    <t>کارشناسی حرفه ای حقوق بیمه</t>
  </si>
  <si>
    <t>&lt;a href="http://hes.msrt.ir/GetFile.php?ClassName=Education&amp;amp;FileIndex=ksh.mo.73&amp;amp;URL=/T_Education/ksh.mo.73_0.pdf" title="دانلود فایل"&gt;دانلود فایل&lt;/a&gt;</t>
  </si>
  <si>
    <t>&lt;a href="http://hes.msrt.ir/GetFile.php?ClassName=Education&amp;amp;FileIndex=_1670852707&amp;amp;URL=/T_Education/_1670852707_1.pdf" title="دانلود فایل"&gt;دانلود فایل&lt;/a&gt;</t>
  </si>
  <si>
    <t>کارشناسی حرفه ای حقوق تجاری بین المللی</t>
  </si>
  <si>
    <t>&lt;a href="http://hes.msrt.ir/GetFile.php?ClassName=Education&amp;amp;FileIndex=_1670852902&amp;amp;URL=/T_Education/_1670852902_1.pdf" title="دانلود فایل"&gt;دانلود فایل&lt;/a&gt;</t>
  </si>
  <si>
    <t>کارشناسی حرفه ای حقوق ثبت اسناد و املاک</t>
  </si>
  <si>
    <t>1400/08/04</t>
  </si>
  <si>
    <t>&lt;a href="http://hes.msrt.ir/GetFile.php?ClassName=Education&amp;amp;FileIndex=_1670918417&amp;amp;URL=/T_Education/_1670918417_1.pdf" title="دانلود فایل"&gt;دانلود فایل&lt;/a&gt;</t>
  </si>
  <si>
    <t>کارشناسی حرفه ای حقوق داوری</t>
  </si>
  <si>
    <t>&lt;a href="http://hes.msrt.ir/GetFile.php?ClassName=Education&amp;amp;FileIndex=_1670852641&amp;amp;URL=/T_Education/_1670852641_1.pdf" title="دانلود فایل"&gt;دانلود فایل&lt;/a&gt;</t>
  </si>
  <si>
    <t>کارشناسی حرفه ای حقوق ساختمان</t>
  </si>
  <si>
    <t>&lt;a href="http://hes.msrt.ir/GetFile.php?ClassName=Education&amp;amp;FileIndex=_1670854655&amp;amp;URL=/T_Education/_1670854655_1.pdf" title="دانلود فایل"&gt;دانلود فایل&lt;/a&gt;</t>
  </si>
  <si>
    <t>کارشناسی حرفه ای حقوق شرکت های تجاری</t>
  </si>
  <si>
    <t>&lt;a href="http://hes.msrt.ir/GetFile.php?ClassName=Education&amp;amp;FileIndex=_1670852843&amp;amp;URL=/T_Education/_1670852843_1.pdf" title="دانلود فایل"&gt;دانلود فایل&lt;/a&gt;</t>
  </si>
  <si>
    <t>کارشناسی حرفه ای حقوق فناوری اطلاعات</t>
  </si>
  <si>
    <t>&lt;a href="http://hes.msrt.ir/GetFile.php?ClassName=Education&amp;amp;FileIndex=_1670854549&amp;amp;URL=/T_Education/_1670854549_1.pdf" title="دانلود فایل"&gt;دانلود فایل&lt;/a&gt;</t>
  </si>
  <si>
    <t>کارشناسی حرفه ای حقوق مالیاتی</t>
  </si>
  <si>
    <t>&lt;a href="http://hes.msrt.ir/GetFile.php?ClassName=Education&amp;amp;FileIndex=_1670854491&amp;amp;URL=/T_Education/_1670854491_1.pdf" title="دانلود فایل"&gt;دانلود فایل&lt;/a&gt;</t>
  </si>
  <si>
    <t>کارشناسی حرفه ای حقوق معماری و شهرسازی</t>
  </si>
  <si>
    <t>&lt;a href="http://hes.msrt.ir/GetFile.php?ClassName=Education&amp;amp;FileIndex=_1670854602&amp;amp;URL=/T_Education/_1670854602_1.pdf" title="دانلود فایل"&gt;دانلود فایل&lt;/a&gt;</t>
  </si>
  <si>
    <t>کارشناسی حرفه ای حقوق ورزشی</t>
  </si>
  <si>
    <t>&lt;a href="http://hes.msrt.ir/GetFile.php?ClassName=Education&amp;amp;FileIndex=ksh.mo.43&amp;amp;URL=/T_Education/ksh.mo.43_0.pdf" title="دانلود فایل"&gt;دانلود فایل&lt;/a&gt;</t>
  </si>
  <si>
    <t>کارشناسی حرفه ای حقوق گردشگری</t>
  </si>
  <si>
    <t>&lt;a href="http://hes.msrt.ir/GetFile.php?ClassName=Education&amp;amp;FileIndex=_1670853210&amp;amp;URL=/T_Education/_1670853210_1.pdf" title="دانلود فایل"&gt;دانلود فایل&lt;/a&gt;</t>
  </si>
  <si>
    <t>کارشناسی حرفه ای حقوق – دستیاری قضایی در امور مدنی</t>
  </si>
  <si>
    <t>&lt;a href="http://hes.msrt.ir/GetFile.php?ClassName=Education&amp;amp;FileIndex=ksh.mo.48&amp;amp;URL=/T_Education/ksh.mo.48_0.pdf" title="دانلود فایل"&gt;دانلود فایل&lt;/a&gt;</t>
  </si>
  <si>
    <t>&lt;a href="http://hes.msrt.ir/GetFile.php?ClassName=Education&amp;amp;FileIndex=ksh.mo.66&amp;amp;URL=/T_Education/ksh.mo.66_0.pdf" title="دانلود فایل"&gt;دانلود فایل&lt;/a&gt;</t>
  </si>
  <si>
    <t>کارشناسی حرفه ای حقوق – دستیاری قضایی در امور کیفری</t>
  </si>
  <si>
    <t>&lt;a href="http://hes.msrt.ir/GetFile.php?ClassName=Education&amp;amp;FileIndex=ksh.mo.69&amp;amp;URL=/T_Education/ksh.mo.69_0.pdf" title="دانلود فایل"&gt;دانلود فایل&lt;/a&gt;</t>
  </si>
  <si>
    <t>کارشناسی حرفه ای حقوق- ارشاد در امور مدنی</t>
  </si>
  <si>
    <t>&lt;a href="http://hes.msrt.ir/GetFile.php?ClassName=Education&amp;amp;FileIndex=ksh.mo.68&amp;amp;URL=/T_Education/ksh.mo.68_0.pdf" title="دانلود فایل"&gt;دانلود فایل&lt;/a&gt;</t>
  </si>
  <si>
    <t>کارشناسی حرفه ای حقوق-حقوق ثبتی</t>
  </si>
  <si>
    <t>&lt;a href="http://hes.msrt.ir/GetFile.php?ClassName=Education&amp;amp;FileIndex=ksh.mo.1&amp;amp;URL=/T_Education/ksh.mo.1_0.pdf" title="دانلود فایل"&gt;دانلود فایل&lt;/a&gt;</t>
  </si>
  <si>
    <t>کارشناسی حرفه ای خبرنگاری گرایش سیاسی و اقتصادی</t>
  </si>
  <si>
    <t>&lt;a href="http://hes.msrt.ir/GetFile.php?ClassName=Education&amp;amp;FileIndex=ksh.fa.05&amp;amp;URL=/T_Education/ksh.fa.05_0.pdf" title="دانلود فایل"&gt;دانلود فایل&lt;/a&gt;</t>
  </si>
  <si>
    <t>کارشناسی حرفه ای خدمات بازرگانی بین المللی</t>
  </si>
  <si>
    <t>&lt;a href="http://hes.msrt.ir/GetFile.php?ClassName=Education&amp;amp;FileIndex=_1670834229&amp;amp;URL=/T_Education/_1670834229_1.pdf" title="دانلود فایل"&gt;دانلود فایل&lt;/a&gt;</t>
  </si>
  <si>
    <t>کارشناسی حرفه ای خدمات حقوقی ارشاد و معاضدت قضایی</t>
  </si>
  <si>
    <t>&lt;a href="http://hes.msrt.ir/GetFile.php?ClassName=Education&amp;amp;FileIndex=_1670837894&amp;amp;URL=/T_Education/_1670837894_1.pdf" title="دانلود فایل"&gt;دانلود فایل&lt;/a&gt;</t>
  </si>
  <si>
    <t>کارشناسی حرفه ای خدمات حقوقی امور قضایی</t>
  </si>
  <si>
    <t>&lt;a href="http://hes.msrt.ir/GetFile.php?ClassName=Education&amp;amp;FileIndex=_1670838022&amp;amp;URL=/T_Education/_1670838022_1.pdf" title="دانلود فایل"&gt;دانلود فایل&lt;/a&gt;</t>
  </si>
  <si>
    <t>کارشناسی حرفه ای خدمات حقوقی امور ورزشی</t>
  </si>
  <si>
    <t>&lt;a href="http://hes.msrt.ir/GetFile.php?ClassName=Education&amp;amp;FileIndex=_1670838147&amp;amp;URL=/T_Education/_1670838147_1.pdf" title="دانلود فایل"&gt;دانلود فایل&lt;/a&gt;</t>
  </si>
  <si>
    <t>کارشناسی حرفه ای خدمات حقوقی ثبت و دفاتر اسناد رسمی</t>
  </si>
  <si>
    <t>&lt;a href="http://hes.msrt.ir/GetFile.php?ClassName=Education&amp;amp;FileIndex=_1670918265&amp;amp;URL=/T_Education/_1670918265_1.pdf" title="دانلود فایل"&gt;دانلود فایل&lt;/a&gt;</t>
  </si>
  <si>
    <t>کارشناسی حرفه ای خوشنویسی</t>
  </si>
  <si>
    <t>1393/01/24</t>
  </si>
  <si>
    <t>&lt;a href="http://hes.msrt.ir/GetFile.php?ClassName=Education&amp;amp;FileIndex=ksh.fa.83&amp;amp;URL=/T_Education/ksh.fa.83_0.pdf" title="دانلود فایل"&gt;دانلود فایل&lt;/a&gt;</t>
  </si>
  <si>
    <t>&lt;a href="http://hes.msrt.ir/GetFile.php?ClassName=Education&amp;amp;FileIndex=ksh.fa.88&amp;amp;URL=/T_Education/ksh.fa.88_0.pdf" title="دانلود فایل"&gt;دانلود فایل&lt;/a&gt;</t>
  </si>
  <si>
    <t>کارشناسی حرفه ای داوری فوتبال</t>
  </si>
  <si>
    <t>&lt;a href="http://hes.msrt.ir/GetFile.php?ClassName=Education&amp;amp;FileIndex=ksh.mo.61&amp;amp;URL=/T_Education/ksh.mo.61_0.pdf" title="دانلود فایل"&gt;دانلود فایل&lt;/a&gt;</t>
  </si>
  <si>
    <t>کارشناسی حرفه ای روابط عمومی-الکترونیک</t>
  </si>
  <si>
    <t>&lt;a href="http://hes.msrt.ir/GetFile.php?ClassName=Education&amp;amp;FileIndex=ksh.fa.08&amp;amp;URL=/T_Education/ksh.fa.08_0.pdf" title="دانلود فایل"&gt;دانلود فایل&lt;/a&gt;</t>
  </si>
  <si>
    <t>کارشناسی حرفه ای روابط عمومی-امور رسانه</t>
  </si>
  <si>
    <t>&lt;a href="http://hes.msrt.ir/GetFile.php?ClassName=Education&amp;amp;FileIndex=ksh.fa.09&amp;amp;URL=/T_Education/ksh.fa.09_0.pdf" title="دانلود فایل"&gt;دانلود فایل&lt;/a&gt;</t>
  </si>
  <si>
    <t>کارشناسی حرفه ای روان شناسی کیفری</t>
  </si>
  <si>
    <t>&lt;a href="http://hes.msrt.ir/GetFile.php?ClassName=Education&amp;amp;FileIndex=ksh.mo.81&amp;amp;URL=/T_Education/ksh.mo.81_0.pdf" title="دانلود فایل"&gt;دانلود فایل&lt;/a&gt;</t>
  </si>
  <si>
    <t>کارشناسی حرفه ای روانشناسی ورزشی</t>
  </si>
  <si>
    <t>&lt;a href="http://hes.msrt.ir/GetFile.php?ClassName=Education&amp;amp;FileIndex=ksh.mo.47&amp;amp;URL=/T_Education/ksh.mo.47_0.pdf" title="دانلود فایل"&gt;دانلود فایل&lt;/a&gt;</t>
  </si>
  <si>
    <t>کارشناسی حرفه ای روایتگری دفاع مقدس</t>
  </si>
  <si>
    <t>&lt;a href="http://hes.msrt.ir/GetFile.php?ClassName=Education&amp;amp;FileIndex=ksh.fa.91&amp;amp;URL=/T_Education/ksh.fa.91_0.pdf" title="دانلود فایل"&gt;دانلود فایل&lt;/a&gt;</t>
  </si>
  <si>
    <t>کارشناسی حرفه ای صنایع دستی – صنایع آبگینه</t>
  </si>
  <si>
    <t>&lt;a href="http://hes.msrt.ir/GetFile.php?ClassName=Education&amp;amp;FileIndex=ksh.fa.76&amp;amp;URL=/T_Education/ksh.fa.76_0.pdf" title="دانلود فایل"&gt;دانلود فایل&lt;/a&gt;</t>
  </si>
  <si>
    <t>کارشناسی حرفه ای صنایع دستی – صنایع سنگی</t>
  </si>
  <si>
    <t>&lt;a href="http://hes.msrt.ir/GetFile.php?ClassName=Education&amp;amp;FileIndex=ksh.fa.75&amp;amp;URL=/T_Education/ksh.fa.75_0.pdf" title="دانلود فایل"&gt;دانلود فایل&lt;/a&gt;</t>
  </si>
  <si>
    <t>کارشناسی حرفه ای طراحی و استقرار محیط های کسب و کار</t>
  </si>
  <si>
    <t>&lt;a href="http://hes.msrt.ir/GetFile.php?ClassName=Education&amp;amp;FileIndex=_1670834483&amp;amp;URL=/T_Education/_1670834483_1.pdf" title="دانلود فایل"&gt;دانلود فایل&lt;/a&gt;</t>
  </si>
  <si>
    <t>کارشناسی حرفه ای طراحی گرافیک - تصویرسازی</t>
  </si>
  <si>
    <t>&lt;a href="http://hes.msrt.ir/GetFile.php?ClassName=Education&amp;amp;FileIndex=_1670839753&amp;amp;URL=/T_Education/_1670839753_1.pdf" title="دانلود فایل"&gt;دانلود فایل&lt;/a&gt;</t>
  </si>
  <si>
    <t>کارشناسی حرفه ای طراحی گرافیک - رسانه های چاپی</t>
  </si>
  <si>
    <t>&lt;a href="http://hes.msrt.ir/GetFile.php?ClassName=Education&amp;amp;FileIndex=_1670840656&amp;amp;URL=/T_Education/_1670840656_1.pdf" title="دانلود فایل"&gt;دانلود فایل&lt;/a&gt;</t>
  </si>
  <si>
    <t>کارشناسی حرفه ای طراحی گرافیک - طراحی محیطی</t>
  </si>
  <si>
    <t>&lt;a href="http://hes.msrt.ir/GetFile.php?ClassName=Education&amp;amp;FileIndex=_1670839897&amp;amp;URL=/T_Education/_1670839897_1.pdf" title="دانلود فایل"&gt;دانلود فایل&lt;/a&gt;</t>
  </si>
  <si>
    <t>کارشناسی حرفه ای علوم حیوانات آزمایشگاهی</t>
  </si>
  <si>
    <t>&lt;a href="http://hes.msrt.ir/GetFile.php?ClassName=Education&amp;amp;FileIndex=ksh.ke.28&amp;amp;URL=/T_Education/ksh.ke.28_0.pdf" title="دانلود فایل"&gt;دانلود فایل&lt;/a&gt;</t>
  </si>
  <si>
    <t>کارشناسی حرفه ای علوم کتابداری و اطلاع رسانی</t>
  </si>
  <si>
    <t>&lt;a href="http://hes.msrt.ir/GetFile.php?ClassName=Education&amp;amp;FileIndex=ksh.fa.13&amp;amp;URL=/T_Education/ksh.fa.13_0.pdf" title="دانلود فایل"&gt;دانلود فایل&lt;/a&gt;</t>
  </si>
  <si>
    <t>کارشناسی حرفه ای عکاسی -  مد و پوشاک</t>
  </si>
  <si>
    <t>&lt;a href="http://hes.msrt.ir/GetFile.php?ClassName=Education&amp;amp;FileIndex=ksh.fa.68&amp;amp;URL=/T_Education/ksh.fa.68_0.pdf" title="دانلود فایل"&gt;دانلود فایل&lt;/a&gt;</t>
  </si>
  <si>
    <t>کارشناسی حرفه ای ماساژورزشی و کایروپراتیک</t>
  </si>
  <si>
    <t>&lt;a href="http://hes.msrt.ir/GetFile.php?ClassName=Education&amp;amp;FileIndex=ksh.mo.46&amp;amp;URL=/T_Education/ksh.mo.46_0.pdf" title="دانلود فایل"&gt;دانلود فایل&lt;/a&gt;</t>
  </si>
  <si>
    <t>کارشناسی حرفه ای مترجمی - خبراسپانیولی</t>
  </si>
  <si>
    <t>&lt;a href="http://hes.msrt.ir/GetFile.php?ClassName=Education&amp;amp;FileIndex=ksh.fa.67&amp;amp;URL=/T_Education/ksh.fa.67_0.pdf" title="دانلود فایل"&gt;دانلود فایل&lt;/a&gt;</t>
  </si>
  <si>
    <t>کارشناسی حرفه ای مددکاری روانی- اجتماعی در بحران (سوانح طبیعی)</t>
  </si>
  <si>
    <t>&lt;a href="http://hes.msrt.ir/GetFile.php?ClassName=Education&amp;amp;FileIndex=_1670834066&amp;amp;URL=/T_Education/_1670834066_1.pdf" title="دانلود فایل"&gt;دانلود فایل&lt;/a&gt;</t>
  </si>
  <si>
    <t>کارشناسی حرفه ای مددکاری قضایی</t>
  </si>
  <si>
    <t>&lt;a href="http://hes.msrt.ir/GetFile.php?ClassName=Education&amp;amp;FileIndex=ksh.mo.36&amp;amp;URL=/T_Education/ksh.mo.36_0.pdf" title="دانلود فایل"&gt;دانلود فایل&lt;/a&gt;</t>
  </si>
  <si>
    <t>کارشناسی حرفه ای مدیریت آموزش های شهروندی</t>
  </si>
  <si>
    <t>&lt;a href="http://hes.msrt.ir/GetFile.php?ClassName=Education&amp;amp;FileIndex=ksh.mo.74&amp;amp;URL=/T_Education/ksh.mo.74_0.pdf" title="دانلود فایل"&gt;دانلود فایل&lt;/a&gt;</t>
  </si>
  <si>
    <t>کارشناسی حرفه ای مدیریت اسناد و مدارک</t>
  </si>
  <si>
    <t>&lt;a href="http://hes.msrt.ir/GetFile.php?ClassName=Education&amp;amp;FileIndex=_1671360705&amp;amp;URL=/T_Education/_1671360705_1.pdf" title="دانلود فایل"&gt;دانلود فایل&lt;/a&gt;</t>
  </si>
  <si>
    <t>کارشناسی حرفه ای مدیریت اماکن ورزشی</t>
  </si>
  <si>
    <t>&lt;a href="http://hes.msrt.ir/GetFile.php?ClassName=Education&amp;amp;FileIndex=ksh.mo.59&amp;amp;URL=/T_Education/ksh.mo.59_0.pdf" title="دانلود فایل"&gt;دانلود فایل&lt;/a&gt;</t>
  </si>
  <si>
    <t>کارشناسی حرفه ای مدیریت امداد سوانح غیر طبیعی</t>
  </si>
  <si>
    <t>کارشناسی حرفه ای مدیریت امور فرهنگی - امور همایش ها و جشنواره ها</t>
  </si>
  <si>
    <t>&lt;a href="http://hes.msrt.ir/GetFile.php?ClassName=Education&amp;amp;FileIndex=_1670839202&amp;amp;URL=/T_Education/_1670839202_1.pdf" title="دانلود فایل"&gt;دانلود فایل&lt;/a&gt;</t>
  </si>
  <si>
    <t>کارشناسی حرفه ای مدیریت امور فرهنگی - برنامه ریزی فرهنگی</t>
  </si>
  <si>
    <t>&lt;a href="http://hes.msrt.ir/GetFile.php?ClassName=Education&amp;amp;FileIndex=_1670839344&amp;amp;URL=/T_Education/_1670839344_1.pdf" title="دانلود فایل"&gt;دانلود فایل&lt;/a&gt;</t>
  </si>
  <si>
    <t>کارشناسی حرفه ای مدیریت امور فرهنگی - برنامه ریزی فعالیت های قرآنی و مذهبی</t>
  </si>
  <si>
    <t>&lt;a href="http://hes.msrt.ir/GetFile.php?ClassName=Education&amp;amp;FileIndex=_1670839478&amp;amp;URL=/T_Education/_1670839478_1.pdf" title="دانلود فایل"&gt;دانلود فایل&lt;/a&gt;</t>
  </si>
  <si>
    <t>کارشناسی حرفه ای مدیریت امور فرهنگی - ورزشی</t>
  </si>
  <si>
    <t>&lt;a href="http://hes.msrt.ir/GetFile.php?ClassName=Education&amp;amp;FileIndex=ksh.mo.60&amp;amp;URL=/T_Education/ksh.mo.60_0.pdf" title="دانلود فایل"&gt;دانلود فایل&lt;/a&gt;</t>
  </si>
  <si>
    <t>کارشناسی حرفه ای مدیریت امور فرهنگی – برنامه ریزی فرهنگی</t>
  </si>
  <si>
    <t>کارشناسی حرفه ای مدیریت امور فرهنگی-ارزیابی فرهنگی</t>
  </si>
  <si>
    <t>&lt;a href="http://hes.msrt.ir/GetFile.php?ClassName=Education&amp;amp;FileIndex=ksh.fa.17&amp;amp;URL=/T_Education/ksh.fa.17_0.pdf" title="دانلود فایل"&gt;دانلود فایل&lt;/a&gt;</t>
  </si>
  <si>
    <t>کارشناسی حرفه ای مدیریت امور فرهنگی-دیپلماسی و ارتباطات فرهنگی</t>
  </si>
  <si>
    <t>&lt;a href="http://hes.msrt.ir/GetFile.php?ClassName=Education&amp;amp;FileIndex=ksh.fa.21&amp;amp;URL=/T_Education/ksh.fa.21_0.pdf" title="دانلود فایل"&gt;دانلود فایل&lt;/a&gt;</t>
  </si>
  <si>
    <t>کارشناسی حرفه ای مدیریت امور نمایشگاهی</t>
  </si>
  <si>
    <t>&lt;a href="http://hes.msrt.ir/GetFile.php?ClassName=Education&amp;amp;FileIndex=ksh.mo.39&amp;amp;URL=/T_Education/ksh.mo.39_0.pdf" title="دانلود فایل"&gt;دانلود فایل&lt;/a&gt;</t>
  </si>
  <si>
    <t>کارشناسی حرفه ای مدیریت امور هنری</t>
  </si>
  <si>
    <t>&lt;a href="http://hes.msrt.ir/GetFile.php?ClassName=Education&amp;amp;FileIndex=ksh.fa.84&amp;amp;URL=/T_Education/ksh.fa.84_0.pdf" title="دانلود فایل"&gt;دانلود فایل&lt;/a&gt;</t>
  </si>
  <si>
    <t>کارشناسی حرفه ای مدیریت امور چاپ</t>
  </si>
  <si>
    <t>&lt;a href="http://hes.msrt.ir/GetFile.php?ClassName=Education&amp;amp;FileIndex=ksh.fa.71&amp;amp;URL=/T_Education/ksh.fa.71_0.pdf" title="دانلود فایل"&gt;دانلود فایل&lt;/a&gt;</t>
  </si>
  <si>
    <t>کارشناسی حرفه ای مدیریت ایستگاه پلیس</t>
  </si>
  <si>
    <t>&lt;a href="http://hes.msrt.ir/GetFile.php?ClassName=Education&amp;amp;FileIndex=_1670833764&amp;amp;URL=/T_Education/_1670833764_1.pdf" title="دانلود فایل"&gt;دانلود فایل&lt;/a&gt;</t>
  </si>
  <si>
    <t>کارشناسی حرفه ای مدیریت بازاریابی بیمه</t>
  </si>
  <si>
    <t>&lt;a href="http://hes.msrt.ir/GetFile.php?ClassName=Education&amp;amp;FileIndex=ksh.mo.88&amp;amp;URL=/T_Education/ksh.mo.88_0.pdf" title="دانلود فایل"&gt;دانلود فایل&lt;/a&gt;</t>
  </si>
  <si>
    <t>کارشناسی حرفه ای مدیریت بحران در اماکن</t>
  </si>
  <si>
    <t>&lt;a href="http://hes.msrt.ir/GetFile.php?ClassName=Education&amp;amp;FileIndex=ksh.mo.79&amp;amp;URL=/T_Education/ksh.mo.79_0.pdf" title="دانلود فایل"&gt;دانلود فایل&lt;/a&gt;</t>
  </si>
  <si>
    <t>کارشناسی حرفه ای مدیریت بیمه - بیمه اشخاص</t>
  </si>
  <si>
    <t>&lt;a href="http://hes.msrt.ir/GetFile.php?ClassName=Education&amp;amp;FileIndex=ksh.mo.75&amp;amp;URL=/T_Education/ksh.mo.75_0.pdf" title="دانلود فایل"&gt;دانلود فایل&lt;/a&gt;</t>
  </si>
  <si>
    <t>کارشناسی حرفه ای مدیریت بیمه - بیمه اموال</t>
  </si>
  <si>
    <t>&lt;a href="http://hes.msrt.ir/GetFile.php?ClassName=Education&amp;amp;FileIndex=ksh.mo.76&amp;amp;URL=/T_Education/ksh.mo.76_0.pdf" title="دانلود فایل"&gt;دانلود فایل&lt;/a&gt;</t>
  </si>
  <si>
    <t>کارشناسی حرفه ای مدیریت تبلیغات سیاسی</t>
  </si>
  <si>
    <t>&lt;a href="http://hes.msrt.ir/GetFile.php?ClassName=Education&amp;amp;FileIndex=ksh.fa.82&amp;amp;URL=/T_Education/ksh.fa.82_0.pdf" title="دانلود فایل"&gt;دانلود فایل&lt;/a&gt;</t>
  </si>
  <si>
    <t>کارشناسی حرفه ای مدیریت تجاری سازی</t>
  </si>
  <si>
    <t>&lt;a href="http://hes.msrt.ir/GetFile.php?ClassName=Education&amp;amp;FileIndex=ksh.mo.72&amp;amp;URL=/T_Education/ksh.mo.72_0.pdf" title="دانلود فایل"&gt;دانلود فایل&lt;/a&gt;</t>
  </si>
  <si>
    <t>کارشناسی حرفه ای مدیریت رفاه اجتماعی</t>
  </si>
  <si>
    <t>&lt;a href="http://hes.msrt.ir/GetFile.php?ClassName=Education&amp;amp;FileIndex=ksh.mo.86&amp;amp;URL=/T_Education/ksh.mo.86_0.pdf" title="دانلود فایل"&gt;دانلود فایل&lt;/a&gt;</t>
  </si>
  <si>
    <t>کارشناسی حرفه ای مدیریت سلامت – خانواده و مراقبت زنان</t>
  </si>
  <si>
    <t>&lt;a href="http://hes.msrt.ir/GetFile.php?ClassName=Education&amp;amp;FileIndex=ksh.mo.57&amp;amp;URL=/T_Education/ksh.mo.57_0.pdf" title="دانلود فایل"&gt;دانلود فایل&lt;/a&gt;</t>
  </si>
  <si>
    <t>کارشناسی حرفه ای مدیریت سلامت – خانواده و مشاور تغذیه مادر و کودک</t>
  </si>
  <si>
    <t>&lt;a href="http://hes.msrt.ir/GetFile.php?ClassName=Education&amp;amp;FileIndex=ksh.mo.55&amp;amp;URL=/T_Education/ksh.mo.55_0.pdf" title="دانلود فایل"&gt;دانلود فایل&lt;/a&gt;</t>
  </si>
  <si>
    <t>کارشناسی حرفه ای مدیریت لجستیک بنادر</t>
  </si>
  <si>
    <t>کارشناسی حرفه ای مدیریت لجستیک و زنجیره تامین - بازرگانی</t>
  </si>
  <si>
    <t>&lt;a href="http://hes.msrt.ir/GetFile.php?ClassName=Education&amp;amp;FileIndex=_1670908437&amp;amp;URL=/T_Education/_1670908437_1.pdf" title="دانلود فایل"&gt;دانلود فایل&lt;/a&gt;</t>
  </si>
  <si>
    <t>کارشناسی حرفه ای مدیریت محله</t>
  </si>
  <si>
    <t>&lt;a href="http://hes.msrt.ir/GetFile.php?ClassName=Education&amp;amp;FileIndex=ksh.mo.52&amp;amp;URL=/T_Education/ksh.mo.52_0.pdf" title="دانلود فایل"&gt;دانلود فایل&lt;/a&gt;</t>
  </si>
  <si>
    <t>کارشناسی حرفه ای مدیریت پیشگیری و مراقبت بیماریها</t>
  </si>
  <si>
    <t>&lt;a href="http://hes.msrt.ir/GetFile.php?ClassName=Education&amp;amp;FileIndex=ksh.mo.58&amp;amp;URL=/T_Education/ksh.mo.58_0.pdf" title="دانلود فایل"&gt;دانلود فایل&lt;/a&gt;</t>
  </si>
  <si>
    <t>کارشناسی حرفه ای مدیریت کسب و کار</t>
  </si>
  <si>
    <t>&lt;a href="http://hes.msrt.ir/GetFile.php?ClassName=Education&amp;amp;FileIndex=ksh.mo.82&amp;amp;URL=/T_Education/ksh.mo.82_0.pdf" title="دانلود فایل"&gt;دانلود فایل&lt;/a&gt;</t>
  </si>
  <si>
    <t>کارشناسی حرفه ای مربی گری اسکواش</t>
  </si>
  <si>
    <t>&lt;a href="http://hes.msrt.ir/GetFile.php?ClassName=Education&amp;amp;FileIndex=_1670859141&amp;amp;URL=/T_Education/_1670859141_1.pdf" title="دانلود فایل"&gt;دانلود فایل&lt;/a&gt;</t>
  </si>
  <si>
    <t>کارشناسی حرفه ای مربی گری بسکتبال</t>
  </si>
  <si>
    <t>&lt;a href="http://hes.msrt.ir/GetFile.php?ClassName=Education&amp;amp;FileIndex=_1670859916&amp;amp;URL=/T_Education/_1670859916_1.pdf" title="دانلود فایل"&gt;دانلود فایل&lt;/a&gt;</t>
  </si>
  <si>
    <t>کارشناسی حرفه ای مربی گری بوکس</t>
  </si>
  <si>
    <t>&lt;a href="http://hes.msrt.ir/GetFile.php?ClassName=Education&amp;amp;FileIndex=_1670859242&amp;amp;URL=/T_Education/_1670859242_1.pdf" title="دانلود فایل"&gt;دانلود فایل&lt;/a&gt;</t>
  </si>
  <si>
    <t>کارشناسی حرفه ای مربی گری تیراندازی</t>
  </si>
  <si>
    <t>&lt;a href="http://hes.msrt.ir/GetFile.php?ClassName=Education&amp;amp;FileIndex=_1670859013&amp;amp;URL=/T_Education/_1670859013_1.pdf" title="دانلود فایل"&gt;دانلود فایل&lt;/a&gt;</t>
  </si>
  <si>
    <t>کارشناسی حرفه ای مربی گری تیراندازی با کمان</t>
  </si>
  <si>
    <t>&lt;a href="http://hes.msrt.ir/GetFile.php?ClassName=Education&amp;amp;FileIndex=_1670859056&amp;amp;URL=/T_Education/_1670859056_1.pdf" title="دانلود فایل"&gt;دانلود فایل&lt;/a&gt;</t>
  </si>
  <si>
    <t>کارشناسی حرفه ای مربی گری جودو</t>
  </si>
  <si>
    <t>&lt;a href="http://hes.msrt.ir/GetFile.php?ClassName=Education&amp;amp;FileIndex=_1670859479&amp;amp;URL=/T_Education/_1670859479_1.pdf" title="دانلود فایل"&gt;دانلود فایل&lt;/a&gt;</t>
  </si>
  <si>
    <t>کارشناسی حرفه ای مربی گری دو و میدانی</t>
  </si>
  <si>
    <t>&lt;a href="http://hes.msrt.ir/GetFile.php?ClassName=Education&amp;amp;FileIndex=_1670854944&amp;amp;URL=/T_Education/_1670854944_1.pdf" title="دانلود فایل"&gt;دانلود فایل&lt;/a&gt;</t>
  </si>
  <si>
    <t>کارشناسی حرفه ای مربی گری دوچرخه سواری</t>
  </si>
  <si>
    <t>&lt;a href="http://hes.msrt.ir/GetFile.php?ClassName=Education&amp;amp;FileIndex=_1670858970&amp;amp;URL=/T_Education/_1670858970_1.pdf" title="دانلود فایل"&gt;دانلود فایل&lt;/a&gt;</t>
  </si>
  <si>
    <t>کارشناسی حرفه ای مربی گری راگبی</t>
  </si>
  <si>
    <t>&lt;a href="http://hes.msrt.ir/GetFile.php?ClassName=Education&amp;amp;FileIndex=_1670859525&amp;amp;URL=/T_Education/_1670859525_1.pdf" title="دانلود فایل"&gt;دانلود فایل&lt;/a&gt;</t>
  </si>
  <si>
    <t>کارشناسی حرفه ای مربی گری سنگ نوردی و صعودهای ورزشی</t>
  </si>
  <si>
    <t>&lt;a href="http://hes.msrt.ir/GetFile.php?ClassName=Education&amp;amp;FileIndex=_1670859358&amp;amp;URL=/T_Education/_1670859358_1.pdf" title="دانلود فایل"&gt;دانلود فایل&lt;/a&gt;</t>
  </si>
  <si>
    <t>کارشناسی حرفه ای مربی گری شنا</t>
  </si>
  <si>
    <t>&lt;a href="http://hes.msrt.ir/GetFile.php?ClassName=Education&amp;amp;FileIndex=_1670858925&amp;amp;URL=/T_Education/_1670858925_1.pdf" title="دانلود فایل"&gt;دانلود فایل&lt;/a&gt;</t>
  </si>
  <si>
    <t>کارشناسی حرفه ای مربی گری غواصی</t>
  </si>
  <si>
    <t>&lt;a href="http://hes.msrt.ir/GetFile.php?ClassName=Education&amp;amp;FileIndex=_1670859775&amp;amp;URL=/T_Education/_1670859775_1.pdf" title="دانلود فایل"&gt;دانلود فایل&lt;/a&gt;</t>
  </si>
  <si>
    <t>کارشناسی حرفه ای مربی گری فوتبال</t>
  </si>
  <si>
    <t>&lt;a href="http://hes.msrt.ir/GetFile.php?ClassName=Education&amp;amp;FileIndex=_1670860344&amp;amp;URL=/T_Education/_1670860344_1.pdf" title="دانلود فایل"&gt;دانلود فایل&lt;/a&gt;</t>
  </si>
  <si>
    <t>کارشناسی حرفه ای مربی گری فوتسال</t>
  </si>
  <si>
    <t>&lt;a href="http://hes.msrt.ir/GetFile.php?ClassName=Education&amp;amp;FileIndex=_1670854993&amp;amp;URL=/T_Education/_1670854993_1.pdf" title="دانلود فایل"&gt;دانلود فایل&lt;/a&gt;</t>
  </si>
  <si>
    <t>کارشناسی حرفه ای مربی گری واترپلو</t>
  </si>
  <si>
    <t>&lt;a href="http://hes.msrt.ir/GetFile.php?ClassName=Education&amp;amp;FileIndex=_1670859591&amp;amp;URL=/T_Education/_1670859591_1.pdf" title="دانلود فایل"&gt;دانلود فایل&lt;/a&gt;</t>
  </si>
  <si>
    <t>کارشناسی حرفه ای مربی گری والیبال</t>
  </si>
  <si>
    <t>&lt;a href="http://hes.msrt.ir/GetFile.php?ClassName=Education&amp;amp;FileIndex=_1670859852&amp;amp;URL=/T_Education/_1670859852_1.pdf" title="دانلود فایل"&gt;دانلود فایل&lt;/a&gt;</t>
  </si>
  <si>
    <t>کارشناسی حرفه ای مربی گری ورزش  رزم ملی ایران</t>
  </si>
  <si>
    <t>&lt;a href="http://hes.msrt.ir/GetFile.php?ClassName=Education&amp;amp;FileIndex=_1670859196&amp;amp;URL=/T_Education/_1670859196_1.pdf" title="دانلود فایل"&gt;دانلود فایل&lt;/a&gt;</t>
  </si>
  <si>
    <t>کارشناسی حرفه ای مربی گری ورزش سالمندان</t>
  </si>
  <si>
    <t>&lt;a href="http://hes.msrt.ir/GetFile.php?ClassName=Education&amp;amp;FileIndex=_1670860192&amp;amp;URL=/T_Education/_1670860192_1.pdf" title="دانلود فایل"&gt;دانلود فایل&lt;/a&gt;</t>
  </si>
  <si>
    <t>کارشناسی حرفه ای مربی گری ورزش معلولان</t>
  </si>
  <si>
    <t>&lt;a href="http://hes.msrt.ir/GetFile.php?ClassName=Education&amp;amp;FileIndex=_1670860247&amp;amp;URL=/T_Education/_1670860247_1.pdf" title="دانلود فایل"&gt;دانلود فایل&lt;/a&gt;</t>
  </si>
  <si>
    <t>کارشناسی حرفه ای مربی گری ورزش پهلوانی و زورخانه ای</t>
  </si>
  <si>
    <t>&lt;a href="http://hes.msrt.ir/GetFile.php?ClassName=Education&amp;amp;FileIndex=_1670859406&amp;amp;URL=/T_Education/_1670859406_1.pdf" title="دانلود فایل"&gt;دانلود فایل&lt;/a&gt;</t>
  </si>
  <si>
    <t>کارشناسی حرفه ای مربی گری وزنه برداری</t>
  </si>
  <si>
    <t>&lt;a href="http://hes.msrt.ir/GetFile.php?ClassName=Education&amp;amp;FileIndex=_1670860136&amp;amp;URL=/T_Education/_1670860136_1.pdf" title="دانلود فایل"&gt;دانلود فایل&lt;/a&gt;</t>
  </si>
  <si>
    <t>کارشناسی حرفه ای مربی گری پرورش اندام</t>
  </si>
  <si>
    <t>&lt;a href="http://hes.msrt.ir/GetFile.php?ClassName=Education&amp;amp;FileIndex=_1670859970&amp;amp;URL=/T_Education/_1670859970_1.pdf" title="دانلود فایل"&gt;دانلود فایل&lt;/a&gt;</t>
  </si>
  <si>
    <t>کارشناسی حرفه ای مربی گری چوگان</t>
  </si>
  <si>
    <t>&lt;a href="http://hes.msrt.ir/GetFile.php?ClassName=Education&amp;amp;FileIndex=_1670859097&amp;amp;URL=/T_Education/_1670859097_1.pdf" title="دانلود فایل"&gt;دانلود فایل&lt;/a&gt;</t>
  </si>
  <si>
    <t>کارشناسی حرفه ای مربی گری ژیمناستیک</t>
  </si>
  <si>
    <t>&lt;a href="http://hes.msrt.ir/GetFile.php?ClassName=Education&amp;amp;FileIndex=_1670858813&amp;amp;URL=/T_Education/_1670858813_1.pdf" title="دانلود فایل"&gt;دانلود فایل&lt;/a&gt;</t>
  </si>
  <si>
    <t>کارشناسی حرفه ای مربی گری کاراته</t>
  </si>
  <si>
    <t>&lt;a href="http://hes.msrt.ir/GetFile.php?ClassName=Education&amp;amp;FileIndex=_1670859645&amp;amp;URL=/T_Education/_1670859645_1.pdf" title="دانلود فایل"&gt;دانلود فایل&lt;/a&gt;</t>
  </si>
  <si>
    <t>کارشناسی حرفه ای مربی گری کشتی</t>
  </si>
  <si>
    <t>&lt;a href="http://hes.msrt.ir/GetFile.php?ClassName=Education&amp;amp;FileIndex=_1670860390&amp;amp;URL=/T_Education/_1670860390_1.pdf" title="دانلود فایل"&gt;دانلود فایل&lt;/a&gt;</t>
  </si>
  <si>
    <t>کارشناسی حرفه ای مربی گری کوه پیمایی و کوه نوردی</t>
  </si>
  <si>
    <t>&lt;a href="http://hes.msrt.ir/GetFile.php?ClassName=Education&amp;amp;FileIndex=_1670859291&amp;amp;URL=/T_Education/_1670859291_1.pdf" title="دانلود فایل"&gt;دانلود فایل&lt;/a&gt;</t>
  </si>
  <si>
    <t>کارشناسی حرفه ای مربیگری شطرنج</t>
  </si>
  <si>
    <t>&lt;a href="http://hes.msrt.ir/GetFile.php?ClassName=Education&amp;amp;FileIndex=_1670834370&amp;amp;URL=/T_Education/_1670834370_1.pdf" title="دانلود فایل"&gt;دانلود فایل&lt;/a&gt;</t>
  </si>
  <si>
    <t>کارشناسی حرفه ای مرمت و احیا بناهای تاریخی</t>
  </si>
  <si>
    <t>&lt;a href="http://hes.msrt.ir/GetFile.php?ClassName=Education&amp;amp;FileIndex=ksh.fa.56&amp;amp;URL=/T_Education/ksh.fa.56_0.pdf" title="دانلود فایل"&gt;دانلود فایل&lt;/a&gt;</t>
  </si>
  <si>
    <t>کارشناسی حرفه ای موسیقی - آواز ایرانی</t>
  </si>
  <si>
    <t>&lt;a href="http://hes.msrt.ir/GetFile.php?ClassName=Education&amp;amp;FileIndex=_1670831718&amp;amp;URL=/T_Education/_1670831718_1.pdf" title="دانلود فایل"&gt;دانلود فایل&lt;/a&gt;</t>
  </si>
  <si>
    <t>کارشناسی حرفه ای موسیقی – نوازندگی ساز کلاسیک</t>
  </si>
  <si>
    <t>&lt;a href="http://hes.msrt.ir/GetFile.php?ClassName=Education&amp;amp;FileIndex=ksh.fa.90&amp;amp;URL=/T_Education/ksh.fa.90_0.pdf" title="دانلود فایل"&gt;دانلود فایل&lt;/a&gt;</t>
  </si>
  <si>
    <t>کارشناسی حرفه ای میراث فرهنگی – امور موزه</t>
  </si>
  <si>
    <t>&lt;a href="http://hes.msrt.ir/GetFile.php?ClassName=Education&amp;amp;FileIndex=ksh.fa.79&amp;amp;URL=/T_Education/ksh.fa.79_0.pdf" title="دانلود فایل"&gt;دانلود فایل&lt;/a&gt;</t>
  </si>
  <si>
    <t>کارشناسی حرفه ای نقاشی – نقاشی رایانه ای</t>
  </si>
  <si>
    <t>&lt;a href="http://hes.msrt.ir/GetFile.php?ClassName=Education&amp;amp;FileIndex=ksh.fa.72&amp;amp;URL=/T_Education/ksh.fa.72_0.pdf" title="دانلود فایل"&gt;دانلود فایل&lt;/a&gt;</t>
  </si>
  <si>
    <t>کارشناسی حرفه ای نقاشی – کاریکاتور</t>
  </si>
  <si>
    <t>&lt;a href="http://hes.msrt.ir/GetFile.php?ClassName=Education&amp;amp;FileIndex=ksh.fa.74&amp;amp;URL=/T_Education/ksh.fa.74_0.pdf" title="دانلود فایل"&gt;دانلود فایل&lt;/a&gt;</t>
  </si>
  <si>
    <t>کارشناسی حرفه ای نقاشیخط</t>
  </si>
  <si>
    <t>&lt;a href="http://hes.msrt.ir/GetFile.php?ClassName=Education&amp;amp;FileIndex=ksh.fa.86&amp;amp;URL=/T_Education/ksh.fa.86_0.pdf" title="دانلود فایل"&gt;دانلود فایل&lt;/a&gt;</t>
  </si>
  <si>
    <t>کارشناسی حرفه ای نوازندگی پیانو ایرانی</t>
  </si>
  <si>
    <t>&lt;a href="http://hes.msrt.ir/GetFile.php?ClassName=Education&amp;amp;FileIndex=_1670831050&amp;amp;URL=/T_Education/_1670831050_1.pdf" title="دانلود فایل"&gt;دانلود فایل&lt;/a&gt;</t>
  </si>
  <si>
    <t>کارشناسی حرفه ای پزشک یار ورزشی</t>
  </si>
  <si>
    <t>&lt;a href="http://hes.msrt.ir/GetFile.php?ClassName=Education&amp;amp;FileIndex=ksh.mo.42&amp;amp;URL=/T_Education/ksh.mo.42_0.pdf" title="دانلود فایل"&gt;دانلود فایل&lt;/a&gt;</t>
  </si>
  <si>
    <t>کارشناسی حرفه ای پیرایش زنانه</t>
  </si>
  <si>
    <t>&lt;a href="http://hes.msrt.ir/GetFile.php?ClassName=Education&amp;amp;FileIndex=ksh.mo.62&amp;amp;URL=/T_Education/ksh.mo.62_0.pdf" title="دانلود فایل"&gt;دانلود فایل&lt;/a&gt;</t>
  </si>
  <si>
    <t>کارشناسی حرفه ای پیرایش مردانه</t>
  </si>
  <si>
    <t>&lt;a href="http://hes.msrt.ir/GetFile.php?ClassName=Education&amp;amp;FileIndex=ksh.mo.63&amp;amp;URL=/T_Education/ksh.mo.63_0.pdf" title="دانلود فایل"&gt;دانلود فایل&lt;/a&gt;</t>
  </si>
  <si>
    <t>کارشناسی حرفه ای گویندگی و مجری گری ورزشی</t>
  </si>
  <si>
    <t>&lt;a href="http://hes.msrt.ir/GetFile.php?ClassName=Education&amp;amp;FileIndex=ksh.mo.64&amp;amp;URL=/T_Education/ksh.mo.64_0.pdf" title="دانلود فایل"&gt;دانلود فایل&lt;/a&gt;</t>
  </si>
  <si>
    <t>کارشناسی حرفه­ ای آسیب شناسی اجتماعی- پیشگیری از اعتیاد</t>
  </si>
  <si>
    <t>&lt;a href="http://hes.msrt.ir/GetFile.php?ClassName=Education&amp;amp;FileIndex=ksh.mo.06&amp;amp;URL=/T_Education/ksh.mo.06_0.pdf" title="دانلود فایل"&gt;دانلود فایل&lt;/a&gt;</t>
  </si>
  <si>
    <t>کارشناسی حرفه­ ای آموزش بزرگسالان</t>
  </si>
  <si>
    <t>&lt;a href="http://hes.msrt.ir/GetFile.php?ClassName=Education&amp;amp;FileIndex=ksh.mo.07&amp;amp;URL=/T_Education/ksh.mo.07_0.pdf" title="دانلود فایل"&gt;دانلود فایل&lt;/a&gt;</t>
  </si>
  <si>
    <t>کارشناسی حرفه­ ای اصلاح و تربیت</t>
  </si>
  <si>
    <t>&lt;a href="http://hes.msrt.ir/GetFile.php?ClassName=Education&amp;amp;FileIndex=ksh.mo.08&amp;amp;URL=/T_Education/ksh.mo.08_0.pdf" title="دانلود فایل"&gt;دانلود فایل&lt;/a&gt;</t>
  </si>
  <si>
    <t>کارشناسی حرفه­ ای تربیت مبلغ علوم اسلامی (به زبان انگلیسی)</t>
  </si>
  <si>
    <t>&lt;a href="http://hes.msrt.ir/GetFile.php?ClassName=Education&amp;amp;FileIndex=ksh.fa.01&amp;amp;URL=/T_Education/ksh.fa.01_0.pdf" title="دانلود فایل"&gt;دانلود فایل&lt;/a&gt;</t>
  </si>
  <si>
    <t>کارشناسی حرفه­ ای تکنولوژی آموزش های فرهنگی و هنری</t>
  </si>
  <si>
    <t>&lt;a href="http://hes.msrt.ir/GetFile.php?ClassName=Education&amp;amp;FileIndex=ksh.fa.03&amp;amp;URL=/T_Education/ksh.fa.03_0.pdf" title="دانلود فایل"&gt;دانلود فایل&lt;/a&gt;</t>
  </si>
  <si>
    <t>کارشناسی حرفه­ ای حسابداری - حسابرسی</t>
  </si>
  <si>
    <t>کارشناسی حرفه­ ای خبرنگاری گرایش ورزشی</t>
  </si>
  <si>
    <t>&lt;a href="http://hes.msrt.ir/GetFile.php?ClassName=Education&amp;amp;FileIndex=ksh.fa.07&amp;amp;URL=/T_Education/ksh.fa.07_0.pdf" title="دانلود فایل"&gt;دانلود فایل&lt;/a&gt;</t>
  </si>
  <si>
    <t>کارشناسی حرفه­ ای خبرنگاری- اجتماعی و فرهنگی</t>
  </si>
  <si>
    <t>&lt;a href="http://hes.msrt.ir/GetFile.php?ClassName=Education&amp;amp;FileIndex=ksh.fa.04&amp;amp;URL=/T_Education/ksh.fa.04_0.pdf" title="دانلود فایل"&gt;دانلود فایل&lt;/a&gt;</t>
  </si>
  <si>
    <t>کارشناسی حرفه­ ای روابط عمومی- الکترونیک</t>
  </si>
  <si>
    <t>کارشناسی حرفه­ ای روابط عمومی- امور رسانه</t>
  </si>
  <si>
    <t>کارشناسی حرفه­ ای سینما - تصویر سازی</t>
  </si>
  <si>
    <t>&lt;a href="http://hes.msrt.ir/GetFile.php?ClassName=Education&amp;amp;FileIndex=ksh.fa.41&amp;amp;URL=/T_Education/ksh.fa.41_0.pdf" title="دانلود فایل"&gt;دانلود فایل&lt;/a&gt;</t>
  </si>
  <si>
    <t>کارشناسی حرفه­ ای سینما - کارگردانی</t>
  </si>
  <si>
    <t>&lt;a href="http://hes.msrt.ir/GetFile.php?ClassName=Education&amp;amp;FileIndex=ksh.fa.45&amp;amp;URL=/T_Education/ksh.fa.45_0.pdf" title="دانلود فایل"&gt;دانلود فایل&lt;/a&gt;</t>
  </si>
  <si>
    <t>کارشناسی حرفه­ ای طراحی و الگوسازی پوشاک گرایش لباس اجتماعی و مشاغل</t>
  </si>
  <si>
    <t>&lt;a href="http://hes.msrt.ir/GetFile.php?ClassName=Education&amp;amp;FileIndex=ksh.fa.26&amp;amp;URL=/T_Education/ksh.fa.26_0.pdf" title="دانلود فایل"&gt;دانلود فایل&lt;/a&gt;</t>
  </si>
  <si>
    <t>کارشناسی حرفه­ ای طراحی و الگوسازی پوشاک- لباس   مجلسی و خانگی</t>
  </si>
  <si>
    <t>&lt;a href="http://hes.msrt.ir/GetFile.php?ClassName=Education&amp;amp;FileIndex=ksh.fa.29&amp;amp;URL=/T_Education/ksh.fa.29_0.pdf" title="دانلود فایل"&gt;دانلود فایل&lt;/a&gt;</t>
  </si>
  <si>
    <t>کارشناسی حرفه­ ای علوم کتابداری و اطلاع رسانی</t>
  </si>
  <si>
    <t>کارشناسی حرفه­ ای عکاسی خبری</t>
  </si>
  <si>
    <t>&lt;a href="http://hes.msrt.ir/GetFile.php?ClassName=Education&amp;amp;FileIndex=ksh.fa.12&amp;amp;URL=/T_Education/ksh.fa.12_0.pdf" title="دانلود فایل"&gt;دانلود فایل&lt;/a&gt;</t>
  </si>
  <si>
    <t>کارشناسی حرفه­ ای عکاسی- تبلیغات</t>
  </si>
  <si>
    <t>&lt;a href="http://hes.msrt.ir/GetFile.php?ClassName=Education&amp;amp;FileIndex=ksh.fa.11&amp;amp;URL=/T_Education/ksh.fa.11_0.pdf" title="دانلود فایل"&gt;دانلود فایل&lt;/a&gt;</t>
  </si>
  <si>
    <t>کارشناسی حرفه­ ای فرش- ارزیابی و بازاریابی</t>
  </si>
  <si>
    <t>&lt;a href="http://hes.msrt.ir/GetFile.php?ClassName=Education&amp;amp;FileIndex=ksh.fa.52&amp;amp;URL=/T_Education/ksh.fa.52_0.pdf" title="دانلود فایل"&gt;دانلود فایل&lt;/a&gt;</t>
  </si>
  <si>
    <t>کارشناسی حرفه­ ای فیلمنامه نویسی</t>
  </si>
  <si>
    <t>&lt;a href="http://hes.msrt.ir/GetFile.php?ClassName=Education&amp;amp;FileIndex=ksh.fa.44&amp;amp;URL=/T_Education/ksh.fa.44_0.pdf" title="دانلود فایل"&gt;دانلود فایل&lt;/a&gt;</t>
  </si>
  <si>
    <t>کارشناسی حرفه­ ای مترجمی - خبر انگلیسی</t>
  </si>
  <si>
    <t>&lt;a href="http://hes.msrt.ir/GetFile.php?ClassName=Education&amp;amp;FileIndex=ksh.fa.14&amp;amp;URL=/T_Education/ksh.fa.14_0.pdf" title="دانلود فایل"&gt;دانلود فایل&lt;/a&gt;</t>
  </si>
  <si>
    <t>کارشناسی حرفه­ ای مددکاری اجتماعی گرایش خانواده</t>
  </si>
  <si>
    <t>&lt;a href="http://hes.msrt.ir/GetFile.php?ClassName=Education&amp;amp;FileIndex=ksh.mo.10&amp;amp;URL=/T_Education/ksh.mo.10_0.pdf" title="دانلود فایل"&gt;دانلود فایل&lt;/a&gt;</t>
  </si>
  <si>
    <t>کارشناسی حرفه­ ای مددکاری اجتماعی- مراکز اورژانس اجتماعی</t>
  </si>
  <si>
    <t>&lt;a href="http://hes.msrt.ir/GetFile.php?ClassName=Education&amp;amp;FileIndex=ksh.mo.12&amp;amp;URL=/T_Education/ksh.mo.12_0.pdf" title="دانلود فایل"&gt;دانلود فایل&lt;/a&gt;</t>
  </si>
  <si>
    <t>کارشناسی حرفه­ ای مدیریت امور فرهنگی- ارزیابی فرهنگی</t>
  </si>
  <si>
    <t>کارشناسی حرفه­ ای مدیریت امور فرهنگی- دیپلماسی و ارتباطات فرهنگی</t>
  </si>
  <si>
    <t>کارشناسی حرفه­ ای مدیریت بورس</t>
  </si>
  <si>
    <t>&lt;a href="http://hes.msrt.ir/GetFile.php?ClassName=Education&amp;amp;FileIndex=ksh.mo.26&amp;amp;URL=/T_Education/ksh.mo.26_0.pdf" title="دانلود فایل"&gt;دانلود فایل&lt;/a&gt;</t>
  </si>
  <si>
    <t>کارشناسی حرفه­ ای مدیریت بیمه اموال</t>
  </si>
  <si>
    <t>&lt;a href="http://hes.msrt.ir/GetFile.php?ClassName=Education&amp;amp;FileIndex=ksh.mo.28&amp;amp;URL=/T_Education/ksh.mo.28_0.pdf" title="دانلود فایل"&gt;دانلود فایل&lt;/a&gt;</t>
  </si>
  <si>
    <t>کارشناسی حرفه­ ای مدیریت تبلیغات تجاری</t>
  </si>
  <si>
    <t>&lt;a href="http://hes.msrt.ir/GetFile.php?ClassName=Education&amp;amp;FileIndex=ksh.fa.22&amp;amp;URL=/T_Education/ksh.fa.22_0.pdf" title="دانلود فایل"&gt;دانلود فایل&lt;/a&gt;</t>
  </si>
  <si>
    <t>کارشناسی حرفه­ ای مدیریت تعاون</t>
  </si>
  <si>
    <t>&lt;a href="http://hes.msrt.ir/GetFile.php?ClassName=Education&amp;amp;FileIndex=ksh.mo.30&amp;amp;URL=/T_Education/ksh.mo.30_0.pdf" title="دانلود فایل"&gt;دانلود فایل&lt;/a&gt;</t>
  </si>
  <si>
    <t>کارشناسی حرفه­ ای مدیریت مخاطرات کشاورزی</t>
  </si>
  <si>
    <t>&lt;a href="http://hes.msrt.ir/GetFile.php?ClassName=Education&amp;amp;FileIndex=ksh.ke.06&amp;amp;URL=/T_Education/ksh.ke.06_0.pdf" title="دانلود فایل"&gt;دانلود فایل&lt;/a&gt;</t>
  </si>
  <si>
    <t>کارشناسی حرفه­ ای مدیریت و فرماندهی عملیات در حریق و حوادث</t>
  </si>
  <si>
    <t>&lt;a href="http://hes.msrt.ir/GetFile.php?ClassName=Education&amp;amp;FileIndex=ksh.mo.05&amp;amp;URL=/T_Education/ksh.mo.05_0.pdf" title="دانلود فایل"&gt;دانلود فایل&lt;/a&gt;</t>
  </si>
  <si>
    <t>کارشناسی حرفه­ ای مربی هنر کودک</t>
  </si>
  <si>
    <t>&lt;a href="http://hes.msrt.ir/GetFile.php?ClassName=Education&amp;amp;FileIndex=ksh.fa.24&amp;amp;URL=/T_Education/ksh.fa.24_0.pdf" title="دانلود فایل"&gt;دانلود فایل&lt;/a&gt;</t>
  </si>
  <si>
    <t>کارشناسی حرفه­ ای هنرهای نمایشی - تاتر کاربردی</t>
  </si>
  <si>
    <t>&lt;a href="http://hes.msrt.ir/GetFile.php?ClassName=Education&amp;amp;FileIndex=ksh.fa.39&amp;amp;URL=/T_Education/ksh.fa.39_0.pdf" title="دانلود فایل"&gt;دانلود فایل&lt;/a&gt;</t>
  </si>
  <si>
    <t>کارشناسی حرفه­ ای هنرهای نمایشی - طراحی صحنه</t>
  </si>
  <si>
    <t>&lt;a href="http://hes.msrt.ir/GetFile.php?ClassName=Education&amp;amp;FileIndex=ksh.fa.42&amp;amp;URL=/T_Education/ksh.fa.42_0.pdf" title="دانلود فایل"&gt;دانلود فایل&lt;/a&gt;</t>
  </si>
  <si>
    <t>کارشناسی حرفه­ ای پست</t>
  </si>
  <si>
    <t>&lt;a href="http://hes.msrt.ir/GetFile.php?ClassName=Education&amp;amp;FileIndex=ksh.mo.15&amp;amp;URL=/T_Education/ksh.mo.15_0.pdf" title="دانلود فایل"&gt;دانلود فایل&lt;/a&gt;</t>
  </si>
  <si>
    <t>کارشناسی حرفه­ ای چاپ - طراحی و آماده سازی</t>
  </si>
  <si>
    <t>&lt;a href="http://hes.msrt.ir/GetFile.php?ClassName=Education&amp;amp;FileIndex=ksh.fa.25&amp;amp;URL=/T_Education/ksh.fa.25_0.pdf" title="دانلود فایل"&gt;دانلود فایل&lt;/a&gt;</t>
  </si>
  <si>
    <t>کارشناسی حرفه­ ای گریم- چهره پردازی</t>
  </si>
  <si>
    <t>&lt;a href="http://hes.msrt.ir/GetFile.php?ClassName=Education&amp;amp;FileIndex=ksh.fa.47&amp;amp;URL=/T_Education/ksh.fa.47_0.pdf" title="دانلود فایل"&gt;دانلود فایل&lt;/a&gt;</t>
  </si>
  <si>
    <t>کارشناسی حرفه­ای مدیریت بیمه مسئولیت</t>
  </si>
  <si>
    <t>&lt;a href="http://hes.msrt.ir/GetFile.php?ClassName=Education&amp;amp;FileIndex=ksh.mo.29&amp;amp;URL=/T_Education/ksh.mo.29_0.pdf" title="دانلود فایل"&gt;دانلود فایل&lt;/a&gt;</t>
  </si>
  <si>
    <t>کارشناسی ناپیوسته  داوری ورزش های توپ و تور</t>
  </si>
  <si>
    <t>&lt;a href="http://hes.msrt.ir/GetFile.php?ClassName=Education&amp;amp;FileIndex=_1670909817&amp;amp;URL=/T_Education/_1670909817_1.pdf" title="دانلود فایل"&gt;دانلود فایل&lt;/a&gt;</t>
  </si>
  <si>
    <t>کارهای عمومی ساختمان</t>
  </si>
  <si>
    <t>&lt;a href="http://hes.msrt.ir/GetFile.php?ClassName=Education&amp;amp;FileIndex=Educ_1375&amp;amp;URL=/T_Education/Educ_1375_0.pdf" title="دانلود فایل"&gt;دانلود فایل&lt;/a&gt;</t>
  </si>
  <si>
    <t>کارگردانی</t>
  </si>
  <si>
    <t>&lt;a href="http://hes.msrt.ir/GetFile.php?ClassName=Education&amp;amp;FileIndex=Educ_7156&amp;amp;URL=/T_Education/Educ_7156_0.pdf" title="دانلود فایل"&gt;دانلود فایل&lt;/a&gt;</t>
  </si>
  <si>
    <t>کارگردانی تلویزیون</t>
  </si>
  <si>
    <t>&lt;a href="http://hes.msrt.ir/GetFile.php?ClassName=Education&amp;amp;FileIndex=Educ_7130&amp;amp;URL=/T_Education/Educ_7130_0.pdf" title="دانلود فایل"&gt;دانلود فایل&lt;/a&gt;</t>
  </si>
  <si>
    <t>کارگردانی نمایش</t>
  </si>
  <si>
    <t>&lt;a href="http://hes.msrt.ir/GetFile.php?ClassName=Education&amp;amp;FileIndex=Educ_7068&amp;amp;URL=/T_Education/Educ_7068_0.pdf" title="دانلود فایل"&gt;دانلود فایل&lt;/a&gt;</t>
  </si>
  <si>
    <t>کامپیوتر</t>
  </si>
  <si>
    <t>کامپیوتر نرم افزار</t>
  </si>
  <si>
    <t>&lt;a href="http://hes.msrt.ir/GetFile.php?ClassName=Education&amp;amp;FileIndex=_1601968551&amp;amp;URL=/T_Education/_1601968551_1.pdf" title="دانلود فایل"&gt;دانلود فایل&lt;/a&gt;</t>
  </si>
  <si>
    <t>کامپیوتر گرایش نرم افزار</t>
  </si>
  <si>
    <t>&lt;a href="http://hes.msrt.ir/GetFile.php?ClassName=Education&amp;amp;FileIndex=_1576308794&amp;amp;URL=/T_Education/_1576308794_1.pdf" title="دانلود فایل"&gt;دانلود فایل&lt;/a&gt;</t>
  </si>
  <si>
    <t>کامپیوتر – نرم افزار کامپیوتر</t>
  </si>
  <si>
    <t>&lt;a href="http://hes.msrt.ir/GetFile.php?ClassName=Education&amp;amp;FileIndex=_1561360631&amp;amp;URL=/T_Education/_1561360631_1.pdf" title="دانلود فایل"&gt;دانلود فایل&lt;/a&gt;</t>
  </si>
  <si>
    <t>کتابت و نگارگری گرایش خوشنویسی</t>
  </si>
  <si>
    <t>&lt;a href="http://hes.msrt.ir/GetFile.php?ClassName=Education&amp;amp;FileIndex=1464761783&amp;amp;URL=/T_Education/1464761783_0.pdf" title="دانلود فایل"&gt;دانلود فایل&lt;/a&gt;</t>
  </si>
  <si>
    <t>کتابت ونگارگری</t>
  </si>
  <si>
    <t>&lt;a href="http://hes.msrt.ir/GetFile.php?ClassName=Education&amp;amp;FileIndex=Educ_7131&amp;amp;URL=/T_Education/Educ_7131_0.pdf" title="دانلود فایل"&gt;دانلود فایل&lt;/a&gt;</t>
  </si>
  <si>
    <t>کتابت ونگارگری  گرایش نگارگری</t>
  </si>
  <si>
    <t>&lt;a href="http://hes.msrt.ir/GetFile.php?ClassName=Education&amp;amp;FileIndex=1464761606&amp;amp;URL=/T_Education/1464761606_0.pdf" title="دانلود فایل"&gt;دانلود فایل&lt;/a&gt;</t>
  </si>
  <si>
    <t>کتابت ونگارگری گرایش خیالی نگاری</t>
  </si>
  <si>
    <t>&lt;a href="http://hes.msrt.ir/GetFile.php?ClassName=Education&amp;amp;FileIndex=_1545115863&amp;amp;URL=/T_Education/_1545115863_1.pdf" title="دانلود فایل"&gt;دانلود فایل&lt;/a&gt;</t>
  </si>
  <si>
    <t>کتابت ونگارگری گرایش طراحی سنتی</t>
  </si>
  <si>
    <t>&lt;a href="http://hes.msrt.ir/GetFile.php?ClassName=Education&amp;amp;FileIndex=1464761757&amp;amp;URL=/T_Education/1464761757_0.pdf" title="دانلود فایل"&gt;دانلود فایل&lt;/a&gt;</t>
  </si>
  <si>
    <t>&lt;a href="http://hes.msrt.ir/GetFile.php?ClassName=Education&amp;amp;FileIndex=Educ_5310&amp;amp;URL=/T_Education/Educ_5310_0.pdf" title="دانلود فایل"&gt;دانلود فایل&lt;/a&gt;</t>
  </si>
  <si>
    <t>&lt;a href="http://hes.msrt.ir/GetFile.php?ClassName=Education&amp;amp;FileIndex=Educ_5087&amp;amp;URL=/T_Education/Educ_5087_0.pdf" title="دانلود فایل"&gt;دانلود فایل&lt;/a&gt;</t>
  </si>
  <si>
    <t>کشاورزی هسته ای گرایش اصلاح نباتات و بیوتکنولوژی گیاهی</t>
  </si>
  <si>
    <t>&lt;a href="http://hes.msrt.ir/GetFile.php?ClassName=Education&amp;amp;FileIndex=Educ_3067&amp;amp;URL=/T_Education/Educ_3067_0.pdf" title="دانلود فایل"&gt;دانلود فایل&lt;/a&gt;</t>
  </si>
  <si>
    <t>کشاورزی هسته ای گرایش بیماریهای گیاهی</t>
  </si>
  <si>
    <t>&lt;a href="http://hes.msrt.ir/GetFile.php?ClassName=Education&amp;amp;FileIndex=Educ_3070&amp;amp;URL=/T_Education/Educ_3070_0.pdf" title="دانلود فایل"&gt;دانلود فایل&lt;/a&gt;</t>
  </si>
  <si>
    <t>کشاورزی هسته ای گرایش جنگل</t>
  </si>
  <si>
    <t>&lt;a href="http://hes.msrt.ir/GetFile.php?ClassName=Education&amp;amp;FileIndex=Educ_3071&amp;amp;URL=/T_Education/Educ_3071_0.pdf" title="دانلود فایل"&gt;دانلود فایل&lt;/a&gt;</t>
  </si>
  <si>
    <t>کشاورزی هسته ای گرایش حشره شناسی</t>
  </si>
  <si>
    <t>&lt;a href="http://hes.msrt.ir/GetFile.php?ClassName=Education&amp;amp;FileIndex=Educ_3068&amp;amp;URL=/T_Education/Educ_3068_0.pdf" title="دانلود فایل"&gt;دانلود فایل&lt;/a&gt;</t>
  </si>
  <si>
    <t>کشاورزی هسته ای گرایش خاکشناسی</t>
  </si>
  <si>
    <t>&lt;a href="http://hes.msrt.ir/GetFile.php?ClassName=Education&amp;amp;FileIndex=Educ_3069&amp;amp;URL=/T_Education/Educ_3069_0.pdf" title="دانلود فایل"&gt;دانلود فایل&lt;/a&gt;</t>
  </si>
  <si>
    <t>کشاورزی هسته ای گرایش شیلات</t>
  </si>
  <si>
    <t>&lt;a href="http://hes.msrt.ir/GetFile.php?ClassName=Education&amp;amp;FileIndex=Educ_3072&amp;amp;URL=/T_Education/Educ_3072_0.pdf" title="دانلود فایل"&gt;دانلود فایل&lt;/a&gt;</t>
  </si>
  <si>
    <t>کشاورزی هسته ای گرایش علوم دامی</t>
  </si>
  <si>
    <t>&lt;a href="http://hes.msrt.ir/GetFile.php?ClassName=Education&amp;amp;FileIndex=Educ_3073&amp;amp;URL=/T_Education/Educ_3073_0.pdf" title="دانلود فایل"&gt;دانلود فایل&lt;/a&gt;</t>
  </si>
  <si>
    <t>کشاورزی هسته ای گرایش مهندسی آب</t>
  </si>
  <si>
    <t>&lt;a href="http://hes.msrt.ir/GetFile.php?ClassName=Education&amp;amp;FileIndex=Educ_3074&amp;amp;URL=/T_Education/Educ_3074_0.pdf" title="دانلود فایل"&gt;دانلود فایل&lt;/a&gt;</t>
  </si>
  <si>
    <t>کشف جرایم</t>
  </si>
  <si>
    <t>&lt;a href="http://hes.msrt.ir/GetFile.php?ClassName=Education&amp;amp;FileIndex=Educ_1440&amp;amp;URL=/T_Education/Educ_1440_0.pdf" title="دانلود فایل"&gt;دانلود فایل&lt;/a&gt;</t>
  </si>
  <si>
    <t>کشف و پی جویی سرقت</t>
  </si>
  <si>
    <t>&lt;a href="http://hes.msrt.ir/GetFile.php?ClassName=Education&amp;amp;FileIndex=_1576591265&amp;amp;URL=/T_Education/_1576591265_1.pdf" title="دانلود فایل"&gt;دانلود فایل&lt;/a&gt;</t>
  </si>
  <si>
    <t>کلام</t>
  </si>
  <si>
    <t>&lt;a href="http://hes.msrt.ir/GetFile.php?ClassName=Education&amp;amp;FileIndex=1466231012&amp;amp;URL=/T_Education/1466231012_0.pdf" title="دانلود فایل"&gt;دانلود فایل&lt;/a&gt;</t>
  </si>
  <si>
    <t>کلام اسلامی</t>
  </si>
  <si>
    <t>&lt;a href="http://hes.msrt.ir/GetFile.php?ClassName=Education&amp;amp;FileIndex=Educ_6653&amp;amp;URL=/T_Education/Educ_6653_0.pdf" title="دانلود فایل"&gt;دانلود فایل&lt;/a&gt;</t>
  </si>
  <si>
    <t>&lt;a href="http://hes.msrt.ir/GetFile.php?ClassName=Education&amp;amp;FileIndex=_1547111109&amp;amp;URL=/T_Education/_1547111109_1.pdf" title="دانلود فایل"&gt;دانلود فایل&lt;/a&gt;</t>
  </si>
  <si>
    <t>&lt;a href="http://hes.msrt.ir/GetFile.php?ClassName=Education&amp;amp;FileIndex=Educ_6210&amp;amp;URL=/T_Education/Educ_6210_0.pdf" title="دانلود فایل"&gt;دانلود فایل&lt;/a&gt;</t>
  </si>
  <si>
    <t>&lt;a href="http://hes.msrt.ir/GetFile.php?ClassName=Education&amp;amp;FileIndex=1466323650&amp;amp;URL=/T_Education/1466323650_0.pdf" title="دانلود فایل"&gt;دانلود فایل&lt;/a&gt;</t>
  </si>
  <si>
    <t>کلام امامیه</t>
  </si>
  <si>
    <t>&lt;a href="http://hes.msrt.ir/GetFile.php?ClassName=Education&amp;amp;FileIndex=Educ_6580&amp;amp;URL=/T_Education/Educ_6580_0.pdf" title="دانلود فایل"&gt;دانلود فایل&lt;/a&gt;</t>
  </si>
  <si>
    <t>&lt;a href="http://hes.msrt.ir/GetFile.php?ClassName=Education&amp;amp;FileIndex=_1644225837&amp;amp;URL=/T_Education/_1644225837_1.pdf" title="دانلود فایل"&gt;دانلود فایل&lt;/a&gt;</t>
  </si>
  <si>
    <t>&lt;a href="http://hes.msrt.ir/GetFile.php?ClassName=Education&amp;amp;FileIndex=_1644225962&amp;amp;URL=/T_Education/_1644225962_1.pdf" title="دانلود فایل"&gt;دانلود فایل&lt;/a&gt;</t>
  </si>
  <si>
    <t>&lt;a href="http://hes.msrt.ir/GetFile.php?ClassName=Education&amp;amp;FileIndex=Educ_6636&amp;amp;URL=/T_Education/Educ_6636_0.pdf" title="دانلود فایل"&gt;دانلود فایل&lt;/a&gt;</t>
  </si>
  <si>
    <t>کلام تطبیقی</t>
  </si>
  <si>
    <t>&lt;a href="http://hes.msrt.ir/GetFile.php?ClassName=Education&amp;amp;FileIndex=_1545816600&amp;amp;URL=/T_Education/_1545816600_1.pdf" title="دانلود فایل"&gt;دانلود فایل&lt;/a&gt;</t>
  </si>
  <si>
    <t>کلام شیعه</t>
  </si>
  <si>
    <t>&lt;a href="http://hes.msrt.ir/GetFile.php?ClassName=Education&amp;amp;FileIndex=Educ_6637&amp;amp;URL=/T_Education/Educ_6637_0.pdf" title="دانلود فایل"&gt;دانلود فایل&lt;/a&gt;</t>
  </si>
  <si>
    <t>کلام شیعه گرایش امامت</t>
  </si>
  <si>
    <t>&lt;a href="http://hes.msrt.ir/GetFile.php?ClassName=Education&amp;amp;FileIndex=Educ_6581&amp;amp;URL=/T_Education/Educ_6581_0.pdf" title="دانلود فایل"&gt;دانلود فایل&lt;/a&gt;</t>
  </si>
  <si>
    <t>کلام گرایش ادیان غیر ابراهیمی</t>
  </si>
  <si>
    <t>&lt;a href="http://hes.msrt.ir/GetFile.php?ClassName=Education&amp;amp;FileIndex=Educ_6019&amp;amp;URL=/T_Education/Educ_6019_0.pdf" title="دانلود فایل"&gt;دانلود فایل&lt;/a&gt;</t>
  </si>
  <si>
    <t>کلام گرایش فلسفه دین و مسائل جدید کلامی</t>
  </si>
  <si>
    <t>&lt;a href="http://hes.msrt.ir/GetFile.php?ClassName=Education&amp;amp;FileIndex=Educ_6018&amp;amp;URL=/T_Education/Educ_6018_0.pdf" title="دانلود فایل"&gt;دانلود فایل&lt;/a&gt;</t>
  </si>
  <si>
    <t>کلام گرایش کلام اسلامی</t>
  </si>
  <si>
    <t>&lt;a href="http://hes.msrt.ir/GetFile.php?ClassName=Education&amp;amp;FileIndex=Educ_6017&amp;amp;URL=/T_Education/Educ_6017_0.pdf" title="دانلود فایل"&gt;دانلود فایل&lt;/a&gt;</t>
  </si>
  <si>
    <t>کلام گرایش کلام تطبیقی</t>
  </si>
  <si>
    <t>&lt;a href="http://hes.msrt.ir/GetFile.php?ClassName=Education&amp;amp;FileIndex=Educ_6021&amp;amp;URL=/T_Education/Educ_6021_0.pdf" title="دانلود فایل"&gt;دانلود فایل&lt;/a&gt;</t>
  </si>
  <si>
    <t>کلام گرایش یهود و مسیحیت</t>
  </si>
  <si>
    <t>&lt;a href="http://hes.msrt.ir/GetFile.php?ClassName=Education&amp;amp;FileIndex=Educ_6020&amp;amp;URL=/T_Education/Educ_6020_0.pdf" title="دانلود فایل"&gt;دانلود فایل&lt;/a&gt;</t>
  </si>
  <si>
    <t>کلینیکال پاتولوژی دامپزشکی</t>
  </si>
  <si>
    <t>&lt;a href="http://hes.msrt.ir/GetFile.php?ClassName=Education&amp;amp;FileIndex=Educ_4013&amp;amp;URL=/T_Education/Educ_4013_0.pdf" title="دانلود فایل"&gt;دانلود فایل&lt;/a&gt;</t>
  </si>
  <si>
    <t>&lt;a href="http://hes.msrt.ir/GetFile.php?ClassName=Education&amp;amp;FileIndex=Educ_4039&amp;amp;URL=/T_Education/Educ_4039_0.pdf" title="دانلود فایل"&gt;دانلود فایل&lt;/a&gt;</t>
  </si>
  <si>
    <t>&lt;a href="http://hes.msrt.ir/GetFile.php?ClassName=Education&amp;amp;FileIndex=_1638702456&amp;amp;URL=/T_Education/_1638702456_1.pdf" title="دانلود فایل"&gt;دانلود فایل&lt;/a&gt;</t>
  </si>
  <si>
    <t>کنترل ترافیک</t>
  </si>
  <si>
    <t>&lt;a href="http://hes.msrt.ir/GetFile.php?ClassName=Education&amp;amp;FileIndex=_1576592702&amp;amp;URL=/T_Education/_1576592702_1.pdf" title="دانلود فایل"&gt;دانلود فایل&lt;/a&gt;</t>
  </si>
  <si>
    <t>کنترل هوایی</t>
  </si>
  <si>
    <t>&lt;a href="http://hes.msrt.ir/GetFile.php?ClassName=Education&amp;amp;FileIndex=1494662724&amp;amp;URL=/T_Education/1494662724_0.pdf" title="دانلود فایل"&gt;دانلود فایل&lt;/a&gt;</t>
  </si>
  <si>
    <t>&lt;a href="http://hes.msrt.ir/GetFile.php?ClassName=Education&amp;amp;FileIndex=Educ_1249&amp;amp;URL=/T_Education/Educ_1249_0.pdf" title="دانلود فایل"&gt;دانلود فایل&lt;/a&gt;</t>
  </si>
  <si>
    <t>کنترل و ابزار دقیق</t>
  </si>
  <si>
    <t>&lt;a href="http://hes.msrt.ir/GetFile.php?ClassName=Education&amp;amp;FileIndex=Kterm.In.29&amp;amp;URL=/T_Education/Kterm.In.29_0.pdf" title="دانلود فایل"&gt;دانلود فایل&lt;/a&gt;</t>
  </si>
  <si>
    <t>کنترل و علائم</t>
  </si>
  <si>
    <t>&lt;a href="http://hes.msrt.ir/GetFile.php?ClassName=Education&amp;amp;FileIndex=1523520366&amp;amp;URL=/T_Education/1523520366_1.pdf" title="دانلود فایل"&gt;دانلود فایل&lt;/a&gt;</t>
  </si>
  <si>
    <t>کنترل کیفیت خودرو</t>
  </si>
  <si>
    <t>&lt;a href="http://hes.msrt.ir/GetFile.php?ClassName=Education&amp;amp;FileIndex=kd.sa.93&amp;amp;URL=/T_Education/kd.sa.93_0.pdf" title="دانلود فایل"&gt;دانلود فایل&lt;/a&gt;</t>
  </si>
  <si>
    <t>کودکان استثنایی عقب مانده ذهنی</t>
  </si>
  <si>
    <t>&lt;a href="http://hes.msrt.ir/GetFile.php?ClassName=Education&amp;amp;FileIndex=Educ_6137&amp;amp;URL=/T_Education/Educ_6137_0.pdf" title="دانلود فایل"&gt;دانلود فایل&lt;/a&gt;</t>
  </si>
  <si>
    <t>کودکان استثنایی نابینا و نیمه بینا</t>
  </si>
  <si>
    <t>&lt;a href="http://hes.msrt.ir/GetFile.php?ClassName=Education&amp;amp;FileIndex=Educ_6138&amp;amp;URL=/T_Education/Educ_6138_0.pdf" title="دانلود فایل"&gt;دانلود فایل&lt;/a&gt;</t>
  </si>
  <si>
    <t>کودکان استثنایی ناسازگار</t>
  </si>
  <si>
    <t>&lt;a href="http://hes.msrt.ir/GetFile.php?ClassName=Education&amp;amp;FileIndex=Educ_6139&amp;amp;URL=/T_Education/Educ_6139_0.pdf" title="دانلود فایل"&gt;دانلود فایل&lt;/a&gt;</t>
  </si>
  <si>
    <t>کودکان استثنایی ناشنوا و نیمه شنوا</t>
  </si>
  <si>
    <t>&lt;a href="http://hes.msrt.ir/GetFile.php?ClassName=Education&amp;amp;FileIndex=Educ_6140&amp;amp;URL=/T_Education/Educ_6140_0.pdf" title="دانلود فایل"&gt;دانلود فایل&lt;/a&gt;</t>
  </si>
  <si>
    <t>کودکیاری گرایش مربی کودک</t>
  </si>
  <si>
    <t>&lt;a href="http://hes.msrt.ir/GetFile.php?ClassName=Education&amp;amp;FileIndex=peyvaste.Ma.02&amp;amp;URL=/T_Education/peyvaste.Ma.02_0.pdf" title="دانلود فایل"&gt;دانلود فایل&lt;/a&gt;</t>
  </si>
  <si>
    <t>گاز رسانی</t>
  </si>
  <si>
    <t>&lt;a href="http://hes.msrt.ir/GetFile.php?ClassName=Education&amp;amp;FileIndex=kd.sa.80&amp;amp;URL=/T_Education/kd.sa.80_0.pdf" title="دانلود فایل"&gt;دانلود فایل&lt;/a&gt;</t>
  </si>
  <si>
    <t>گازرسانی</t>
  </si>
  <si>
    <t>&lt;a href="http://hes.msrt.ir/GetFile.php?ClassName=Education&amp;amp;FileIndex=Term.In.112&amp;amp;URL=/T_Education/Term.In.112_0.pdf" title="دانلود فایل"&gt;دانلود فایل&lt;/a&gt;</t>
  </si>
  <si>
    <t>&lt;a href="http://hes.msrt.ir/GetFile.php?ClassName=Education&amp;amp;FileIndex=_1615869381&amp;amp;URL=/T_Education/_1615869381_1.pdf" title="دانلود فایل"&gt;دانلود فایل&lt;/a&gt;</t>
  </si>
  <si>
    <t>&lt;a href="http://hes.msrt.ir/GetFile.php?ClassName=Education&amp;amp;FileIndex=_1589271452&amp;amp;URL=/T_Education/_1589271452_1.pdf" title="دانلود فایل"&gt;دانلود فایل&lt;/a&gt;</t>
  </si>
  <si>
    <t>گرافیک گرایش تصویرسازی</t>
  </si>
  <si>
    <t>&lt;a href="http://hes.msrt.ir/GetFile.php?ClassName=Education&amp;amp;FileIndex=ksh.fa.31&amp;amp;URL=/T_Education/ksh.fa.31_0.pdf" title="دانلود فایل"&gt;دانلود فایل&lt;/a&gt;</t>
  </si>
  <si>
    <t>گرافیک گرایش پوستر و نشانه</t>
  </si>
  <si>
    <t>&lt;a href="http://hes.msrt.ir/GetFile.php?ClassName=Education&amp;amp;FileIndex=ksh.fa.30&amp;amp;URL=/T_Education/ksh.fa.30_0.pdf" title="دانلود فایل"&gt;دانلود فایل&lt;/a&gt;</t>
  </si>
  <si>
    <t>گرافیک گرایش چاپ و بسته بندی</t>
  </si>
  <si>
    <t>&lt;a href="http://hes.msrt.ir/GetFile.php?ClassName=Education&amp;amp;FileIndex=ksh.fa.32&amp;amp;URL=/T_Education/ksh.fa.32_0.pdf" title="دانلود فایل"&gt;دانلود فایل&lt;/a&gt;</t>
  </si>
  <si>
    <t>گرافیک گرایش گرافیک تزئینی و محیطی</t>
  </si>
  <si>
    <t>&lt;a href="http://hes.msrt.ir/GetFile.php?ClassName=Education&amp;amp;FileIndex=ksh.fa.33&amp;amp;URL=/T_Education/ksh.fa.33_0.pdf" title="دانلود فایل"&gt;دانلود فایل&lt;/a&gt;</t>
  </si>
  <si>
    <t>گرافیک – گرافیک</t>
  </si>
  <si>
    <t>&lt;a href="http://hes.msrt.ir/GetFile.php?ClassName=Education&amp;amp;FileIndex=1517469905&amp;amp;URL=/T_Education/1517469905_0.pdf" title="دانلود فایل"&gt;دانلود فایل&lt;/a&gt;</t>
  </si>
  <si>
    <t>گرانی سنجی</t>
  </si>
  <si>
    <t>&lt;a href="http://hes.msrt.ir/GetFile.php?ClassName=Education&amp;amp;FileIndex=Educ_2105&amp;amp;URL=/T_Education/Educ_2105_0.pdf" title="دانلود فایل"&gt;دانلود فایل&lt;/a&gt;</t>
  </si>
  <si>
    <t>1393/05/19</t>
  </si>
  <si>
    <t>&lt;a href="http://hes.msrt.ir/GetFile.php?ClassName=Education&amp;amp;FileIndex=_1611644637&amp;amp;URL=/T_Education/_1611644637_1.pdf" title="دانلود فایل"&gt;دانلود فایل&lt;/a&gt;</t>
  </si>
  <si>
    <t>&lt;a href="http://hes.msrt.ir/GetFile.php?ClassName=Education&amp;amp;FileIndex=1495536985&amp;amp;URL=/T_Education/1495536985_0.pdf" title="دانلود فایل"&gt;دانلود فایل&lt;/a&gt;</t>
  </si>
  <si>
    <t>گردشگری مذهبی</t>
  </si>
  <si>
    <t>&lt;a href="http://hes.msrt.ir/GetFile.php?ClassName=Education&amp;amp;FileIndex=Educ_5219&amp;amp;URL=/T_Education/Educ_5219_0.pdf" title="دانلود فایل"&gt;دانلود فایل&lt;/a&gt;</t>
  </si>
  <si>
    <t>&lt;a href="http://hes.msrt.ir/GetFile.php?ClassName=Education&amp;amp;FileIndex=peyvaste.Ar.45&amp;amp;URL=/T_Education/peyvaste.Ar.45_0.pdf" title="دانلود فایل"&gt;دانلود فایل&lt;/a&gt;</t>
  </si>
  <si>
    <t>گوهر شناسی کاربردی و کانی های صنعتی</t>
  </si>
  <si>
    <t>&lt;a href="http://hes.msrt.ir/GetFile.php?ClassName=Education&amp;amp;FileIndex=_1601467449&amp;amp;URL=/T_Education/_1601467449_1.pdf" title="دانلود فایل"&gt;دانلود فایل&lt;/a&gt;</t>
  </si>
  <si>
    <t>گیاه شناسی</t>
  </si>
  <si>
    <t>&lt;a href="http://hes.msrt.ir/GetFile.php?ClassName=Education&amp;amp;FileIndex=Educ_2039&amp;amp;URL=/T_Education/Educ_2039_0.pdf" title="دانلود فایل"&gt;دانلود فایل&lt;/a&gt;</t>
  </si>
  <si>
    <t>&lt;a href="http://hes.msrt.ir/GetFile.php?ClassName=Education&amp;amp;FileIndex=kd.ke.17&amp;amp;URL=/T_Education/kd.ke.17_0.pdf" title="دانلود فایل"&gt;دانلود فایل&lt;/a&gt;</t>
  </si>
  <si>
    <t>گیاهپزشکی</t>
  </si>
  <si>
    <t>&lt;a href="http://hes.msrt.ir/GetFile.php?ClassName=Education&amp;amp;FileIndex=1513493575&amp;amp;URL=/T_Education/1513493575_0.pdf" title="دانلود فایل"&gt;دانلود فایل&lt;/a&gt;</t>
  </si>
  <si>
    <t>یادگیری الکترونیکی</t>
  </si>
  <si>
    <t>&lt;a href="http://hes.msrt.ir/GetFile.php?ClassName=Education&amp;amp;FileIndex=_1601467951&amp;amp;URL=/T_Education/_1601467951_1.pdf" title="دانلود فایل"&gt;دانلود فایل&lt;/a&gt;</t>
  </si>
  <si>
    <t>‌بهره برداری</t>
  </si>
  <si>
    <t>&lt;a href="http://hes.msrt.ir/GetFile.php?ClassName=Education&amp;amp;FileIndex=Educ_1334&amp;amp;URL=/T_Education/Educ_1334_0.pdf" title="دانلود فایل"&gt;دانلود فایل&lt;/a&gt;</t>
  </si>
  <si>
    <t>‌مهندسی فناوری اطلاعات-شبکه های کامپیوتری</t>
  </si>
  <si>
    <t>&lt;a href="http://hes.msrt.ir/GetFile.php?ClassName=Education&amp;amp;FileIndex=Educ_1434&amp;amp;URL=/T_Education/Educ_1434_0.pdf" title="دانلود فایل"&gt;دانلود فایل&lt;/a&gt;</t>
  </si>
  <si>
    <t>سمت</t>
  </si>
  <si>
    <t>رئیس هیئت مدیره -عضو حقیقی</t>
  </si>
  <si>
    <t>رئیس هیئت مدیره -نماینده حقیقی عضو حقوقی</t>
  </si>
  <si>
    <t>نایب رئیس هیئت مدیره -عضو حقیقی</t>
  </si>
  <si>
    <t>نایب رئیس هیئت مدیره -نماینده حقیقی عضو حقوقی</t>
  </si>
  <si>
    <t>مدیر عامل-خارج از اعضای هیئت مدیره</t>
  </si>
  <si>
    <t>مدیر عامل و عضو هیئت مدیره-عضو حقیقی</t>
  </si>
  <si>
    <t>مدیر عامل و عضو هیئت مدیره- نماینده حقیقی عضو حقوقی</t>
  </si>
  <si>
    <t>مدیر عامل و نایب رئیس هیئت مدیره -عضو حقیقی</t>
  </si>
  <si>
    <t>مدیر عامل و نایب رئیس هیئت مدیره -نماینده حقیقی عضو حقوقی</t>
  </si>
  <si>
    <t>مدیر عامل و رئیس هیئت مدیره -عضو حقیقی</t>
  </si>
  <si>
    <t>مدیر عامل و رئیس هیئت مدیره -نماینده حقیقی عضو حقوقی</t>
  </si>
  <si>
    <t>ردیف</t>
  </si>
  <si>
    <t>نام</t>
  </si>
  <si>
    <t>نام خانوادگی</t>
  </si>
  <si>
    <t>رشته تحصیلی</t>
  </si>
  <si>
    <t>اطلاعات هویتی :</t>
  </si>
  <si>
    <t>نام خانوادگی:</t>
  </si>
  <si>
    <t>کد ملی:</t>
  </si>
  <si>
    <t>نام عضو حقوقی:</t>
  </si>
  <si>
    <t xml:space="preserve">نام شرکت </t>
  </si>
  <si>
    <t>گروه صنعت</t>
  </si>
  <si>
    <t>نــام:</t>
  </si>
  <si>
    <t>عضو حقیقی</t>
  </si>
  <si>
    <t>نماینده حقیقی عضو حقوقی</t>
  </si>
  <si>
    <t>فلزات اساسي</t>
  </si>
  <si>
    <t>ساخت محصولات فلزي</t>
  </si>
  <si>
    <t>استخراج کانه هاي فلزي</t>
  </si>
  <si>
    <t>ساير محصولات کاني غيرفلزي</t>
  </si>
  <si>
    <t>استخراج زغال سنگ</t>
  </si>
  <si>
    <t>استخراج ساير معادن</t>
  </si>
  <si>
    <t>انبوه سازي، املاک و مستغلات</t>
  </si>
  <si>
    <t>سيمان، آهک و گچ</t>
  </si>
  <si>
    <t>کاشي و سراميک</t>
  </si>
  <si>
    <t>استخراج نفت گاز و خدمات جنبي جز اکتشاف</t>
  </si>
  <si>
    <t>فراورده هاي نفتي، کک و سوخت هسته اي</t>
  </si>
  <si>
    <t>محصولات شيميايي</t>
  </si>
  <si>
    <t>لاستيک و پلاستيک</t>
  </si>
  <si>
    <t>اطلاعات و ارتباطات</t>
  </si>
  <si>
    <t>مخابرات</t>
  </si>
  <si>
    <t>پيمانکاري صنعتي</t>
  </si>
  <si>
    <t>خدمات فني و مهندسي</t>
  </si>
  <si>
    <t>فعاليت مهندسي، تجزيه، تحليل و آزمايش فني</t>
  </si>
  <si>
    <t>خودرو و ساخت قطعات</t>
  </si>
  <si>
    <t>ماشين آلات و تجهيزات</t>
  </si>
  <si>
    <t>ماشين آلات و دستگاه‌هاي برقي</t>
  </si>
  <si>
    <t>قند و شکر</t>
  </si>
  <si>
    <t>محصولات غذايي و آشاميدني به جز قند و شکر</t>
  </si>
  <si>
    <t>انواع فرآورده هاي غذايي و آشاميدني</t>
  </si>
  <si>
    <t>زراعت و خدمات وابسته</t>
  </si>
  <si>
    <t>حمل و نقل آبي</t>
  </si>
  <si>
    <t>حمل ونقل، انبارداري و ارتباطات</t>
  </si>
  <si>
    <t>ابزارپزشکي، اپتيکي و اندازه‌گيري</t>
  </si>
  <si>
    <t>توليد محصولات کامپيوتري الکترونيکي ونوري</t>
  </si>
  <si>
    <t>رايانه و فعاليت‌هاي وابسته به آن</t>
  </si>
  <si>
    <t>ساخت دستگاه‌ها و وسايل ارتباطي</t>
  </si>
  <si>
    <t>هتل و رستوران</t>
  </si>
  <si>
    <t>فعاليت هاي هنري، سرگرمي و خلاقانه</t>
  </si>
  <si>
    <t>فعالیت های فرهنگی و ورزشی</t>
  </si>
  <si>
    <t>محصولات کاغذي</t>
  </si>
  <si>
    <t>انتشار، چاپ و تکثير</t>
  </si>
  <si>
    <t>محصولات چوبي</t>
  </si>
  <si>
    <t>تجارت عمده وخرده فروشي وسائط نقليه موتور</t>
  </si>
  <si>
    <t>خرده فروشي،باستثناي وسايل نقليه موتوري</t>
  </si>
  <si>
    <t>کد گروه</t>
  </si>
  <si>
    <t>نام گروه</t>
  </si>
  <si>
    <t>عرضه برق، گاز، بخاروآب گرم</t>
  </si>
  <si>
    <t>تجارت عمده فروشي به جز وسايل نقليه موتور</t>
  </si>
  <si>
    <t>دباغي، پرداخت چرم و ساخت انواع پاپوش</t>
  </si>
  <si>
    <t>منسوجات</t>
  </si>
  <si>
    <t>مواد و محصولات دارويي</t>
  </si>
  <si>
    <t>سایر</t>
  </si>
  <si>
    <t>کارمند</t>
  </si>
  <si>
    <t>کاردان</t>
  </si>
  <si>
    <t>کارشناس</t>
  </si>
  <si>
    <t>کارشناس ارشد</t>
  </si>
  <si>
    <t>کارشناس مسئول</t>
  </si>
  <si>
    <t>رئیس اداره(واحد،بخش،شعبه)</t>
  </si>
  <si>
    <t>مدیر اداره(واحد،بخش،شعبه)</t>
  </si>
  <si>
    <t>سرپرست اداره(واحد،بخش،شعبه)</t>
  </si>
  <si>
    <t>معاون</t>
  </si>
  <si>
    <t>مدیر عامل و عضو هیئت مدیره</t>
  </si>
  <si>
    <t>مدیر عامل (خارج از اعضای هیئت مدیره)</t>
  </si>
  <si>
    <t>عضو هیئت علمی</t>
  </si>
  <si>
    <t xml:space="preserve">معاون و عضو هیئت مدیره </t>
  </si>
  <si>
    <t>عضو هیئت مدیره</t>
  </si>
  <si>
    <t>عضو غیر موظف هیئت مدیره</t>
  </si>
  <si>
    <t>شرح سمت</t>
  </si>
  <si>
    <t>نام شرکت</t>
  </si>
  <si>
    <t>نماد</t>
  </si>
  <si>
    <t>شناسه ملی</t>
  </si>
  <si>
    <t xml:space="preserve">شناسه ملی </t>
  </si>
  <si>
    <t>رئیس هیئت مدیره</t>
  </si>
  <si>
    <t>نایب رئیس هیئت مدیره</t>
  </si>
  <si>
    <t>کد ملی</t>
  </si>
  <si>
    <t>نوع عضویت</t>
  </si>
  <si>
    <t>نام شخص حقوقی</t>
  </si>
  <si>
    <t>مدیرعامل (خارج اعضا)</t>
  </si>
  <si>
    <t>مجموع سوابق مرتبط</t>
  </si>
  <si>
    <t>نحوه عضویت:</t>
  </si>
  <si>
    <t>موظف</t>
  </si>
  <si>
    <t>غیر موظف</t>
  </si>
  <si>
    <t>بله</t>
  </si>
  <si>
    <t>خیر</t>
  </si>
  <si>
    <t>توجـــــــه : لطفا جدول چک لیست صلاحیت مدیرعامل را تکمیل نمایید .</t>
  </si>
  <si>
    <r>
      <t>اطلاعات تحصیلی:  (</t>
    </r>
    <r>
      <rPr>
        <b/>
        <sz val="11"/>
        <color rgb="FF00B050"/>
        <rFont val="2  Nazanin"/>
        <charset val="178"/>
      </rPr>
      <t>از بالاترین مقطع تا دیپلم</t>
    </r>
    <r>
      <rPr>
        <sz val="11"/>
        <color theme="1"/>
        <rFont val="2  Titr"/>
        <charset val="178"/>
      </rPr>
      <t>)</t>
    </r>
  </si>
  <si>
    <t>1- آیا مدیرعامل مدرک تحصیلی در هریک از رشته های اقتصاد، حسابداری، مالی و مدیریت مورد تایید مراجه ذیصلاح را دارا می باشد ؟</t>
  </si>
  <si>
    <t>2- آیا حداقل 3 عنوان درسی تخصصی مرتبط با رشته های بند 1 در مدرک تحصیلی براساس سر فصل های مورد تایید وزارت علوم را گذرانده است ؟</t>
  </si>
  <si>
    <t>نوع عضویت :</t>
  </si>
  <si>
    <t>تاریخ مجمع :</t>
  </si>
  <si>
    <t>تاریخ جلسه هیئت مدیره :</t>
  </si>
  <si>
    <t>3- آیا مدارک حرفه ای دربرگیرنده موضوعات بند 1 از نهادهای حرفه ای مرتبط، معتبر و تایید شده از سوی موسسات دارای مجوز را دارا می باشد ؟</t>
  </si>
  <si>
    <t>4- آیا گواهی نامه های حرفه ای بازار سرمایه صادره از سوی سازمان بورس و اوراق بهادار را دارا می باشد ؟</t>
  </si>
  <si>
    <t>5- آیا گواهی نامه قبولی در آزمون قوانین و مقررات بازار سرمایه را دارا می باشد ؟</t>
  </si>
  <si>
    <t>6-آیا حداقل 5 سال سابقه مدیریت عاملی یا عضویت موظف در هیئت مدیره شرکت های ثبت شده نزد سازمان بورس و اوراق بهادار را دارا می باشد؟</t>
  </si>
  <si>
    <t>7-آیا مدیر عامل اظهار مکتوب و مستند مبنی بر آشنایی با موضوعات بند 1 و قوانین و مقرات بازار سرمایه در زمان قبولی سمت مدیر عاملی و احراز موضوع توسط اعضا هیئت مدیره ناشر به عنوان مدارک قابل قبول این موضوع دارا می باشد ؟</t>
  </si>
  <si>
    <t>چک لیست صلاحیت مدیرعامل</t>
  </si>
  <si>
    <t>اطلاعات شرکت :</t>
  </si>
  <si>
    <r>
      <t xml:space="preserve">لطفا قبل از تکمیل اطلاعات </t>
    </r>
    <r>
      <rPr>
        <b/>
        <u/>
        <sz val="16"/>
        <color rgb="FFFF0000"/>
        <rFont val="Calibri Light"/>
        <family val="2"/>
        <scheme val="major"/>
      </rPr>
      <t>راهنمای تکمیل فرم</t>
    </r>
    <r>
      <rPr>
        <b/>
        <sz val="16"/>
        <color theme="10"/>
        <rFont val="Calibri Light"/>
        <family val="2"/>
        <scheme val="major"/>
      </rPr>
      <t xml:space="preserve"> را مطالعه نمایید .</t>
    </r>
  </si>
  <si>
    <t>پرستاری</t>
  </si>
  <si>
    <t>مامایی</t>
  </si>
  <si>
    <t>فیزیوتراپی</t>
  </si>
  <si>
    <t>علوم آزمایشگاهی</t>
  </si>
  <si>
    <t>اتاق عمل</t>
  </si>
  <si>
    <t>بینایی سنجی</t>
  </si>
  <si>
    <t>شنوایی شناسی</t>
  </si>
  <si>
    <t>علوم تغذیه</t>
  </si>
  <si>
    <t>ساخت پروتزهای دندانی</t>
  </si>
  <si>
    <t>بهداشت عمومی</t>
  </si>
  <si>
    <t>بهداشت حرفه‌ای</t>
  </si>
  <si>
    <t>بهداشت محیط</t>
  </si>
  <si>
    <t>مدیریت خدمات بهداشت درمانی</t>
  </si>
  <si>
    <t>کتابداری در شاخه‌ پزشکی</t>
  </si>
  <si>
    <t>فناوری اطلاعات سلامت</t>
  </si>
  <si>
    <t>علوم حدیث، اخلاق و آداب پزشکی</t>
  </si>
  <si>
    <t>اعضای مصنوعی و وسایل کمکی</t>
  </si>
  <si>
    <t>کاردرمانی</t>
  </si>
  <si>
    <t>گفتاردرمانی</t>
  </si>
  <si>
    <t>پرتوشناسی(رادیولوژی)</t>
  </si>
  <si>
    <t>پرتودرمانی(رادیوتراپی)</t>
  </si>
  <si>
    <t>هوش‌بری</t>
  </si>
  <si>
    <t>تکنولوژی اتاق عمل</t>
  </si>
  <si>
    <t>اداره‌ امور بیمارستان‌ها</t>
  </si>
  <si>
    <t>تکنولوژی پزشکی هسته‌ای</t>
  </si>
  <si>
    <t>زیرگروه تحصیلی</t>
  </si>
  <si>
    <t>تعداد کد رشته</t>
  </si>
  <si>
    <t>بانکها و موسسات اعتباري</t>
  </si>
  <si>
    <t>بيمه وصندوق بازنشستگي به جزتامين اجتماعي</t>
  </si>
  <si>
    <t>شرکتهاي چند رشته اي صنعتي</t>
  </si>
  <si>
    <t>ساير واسطه گريهاي مالي</t>
  </si>
  <si>
    <t>سرمايه گذاريها</t>
  </si>
  <si>
    <t>واسطه‌گريهاي مالي و پولي</t>
  </si>
  <si>
    <t>فعاليتهاي کمکي به نهادهاي مالي واسط</t>
  </si>
  <si>
    <t>علوم پزشکی ـ داروسازی و سایر</t>
  </si>
  <si>
    <t>علوم دامپزشکی</t>
  </si>
  <si>
    <t xml:space="preserve">مدیرعامل </t>
  </si>
  <si>
    <t xml:space="preserve">تاریخ مجمع </t>
  </si>
  <si>
    <t>نحوه عضویت</t>
  </si>
  <si>
    <t>مرتبط</t>
  </si>
  <si>
    <t>صلاحیت تحصیلی</t>
  </si>
  <si>
    <t>احراز صلاحیت</t>
  </si>
  <si>
    <t>فوریت‌های پزشکی</t>
  </si>
  <si>
    <t>ارتوپدی</t>
  </si>
  <si>
    <t>پزشکی اطفال</t>
  </si>
  <si>
    <t>پزشکی انفورماتیک</t>
  </si>
  <si>
    <t>انکولوژی (سرطان‌شناسی)</t>
  </si>
  <si>
    <t>ایمنی‌شناسی و آلرژی</t>
  </si>
  <si>
    <t>بیماری‌های اعصاب</t>
  </si>
  <si>
    <t>بیماری‌های دهان و دندان</t>
  </si>
  <si>
    <t>بیماری‌های ریوی</t>
  </si>
  <si>
    <t>پزشکی بیهوشی</t>
  </si>
  <si>
    <t>فیزیولوژی پزشکی</t>
  </si>
  <si>
    <t>پاتولوژی (آسیب‌شناسی)</t>
  </si>
  <si>
    <t>طب اورژانس</t>
  </si>
  <si>
    <t>پزشکی خانواده</t>
  </si>
  <si>
    <t>پزشکی مولکولی</t>
  </si>
  <si>
    <t>پزشکی قانونی</t>
  </si>
  <si>
    <t>پزشکی پوست</t>
  </si>
  <si>
    <t>تغذیه و رژیم‌درمانی</t>
  </si>
  <si>
    <t>جراحی عمومی</t>
  </si>
  <si>
    <t>جراحی کلیه و مجاری ادراری</t>
  </si>
  <si>
    <t>جراحی مغز و اعصاب</t>
  </si>
  <si>
    <t>چشم‌پزشکی</t>
  </si>
  <si>
    <t>خون‌شناسی</t>
  </si>
  <si>
    <t>داروسازی</t>
  </si>
  <si>
    <t>دارورسانی</t>
  </si>
  <si>
    <t>دندانپزشکی</t>
  </si>
  <si>
    <t>رادیولوژی {تکنولوژی پرتو شناسی}</t>
  </si>
  <si>
    <t>روان‌پزشکی</t>
  </si>
  <si>
    <t>روماتولوژی</t>
  </si>
  <si>
    <t>زنان و زایمان</t>
  </si>
  <si>
    <t>میکروب شناسی</t>
  </si>
  <si>
    <t>طب سنتی / طب حاشیه</t>
  </si>
  <si>
    <t>طب فیزیکی و توانبخشی</t>
  </si>
  <si>
    <t>طب کار / بهداشت حرفه‌ای</t>
  </si>
  <si>
    <t>پزشکی عفونی</t>
  </si>
  <si>
    <t>پزشکی غدد</t>
  </si>
  <si>
    <t>پزشکی قلب و عروق</t>
  </si>
  <si>
    <t>پزشکی کلیه و مجاری ادراری</t>
  </si>
  <si>
    <t>پزشکی گوارش و کبد</t>
  </si>
  <si>
    <t>زشکی گوش، حلق و بینی</t>
  </si>
  <si>
    <t>مدارک پزشکی</t>
  </si>
  <si>
    <t>کالبدشناسی / علوم تشریحی</t>
  </si>
  <si>
    <t>طب هوانوردی و هوافضا</t>
  </si>
  <si>
    <t>ریاضی و فیزیک - دیپلم</t>
  </si>
  <si>
    <t>علوم تجربی - دیپلم</t>
  </si>
  <si>
    <t>علوم انسانی - دیپلم</t>
  </si>
  <si>
    <t>فنی و حرفه ای - دیپلم</t>
  </si>
  <si>
    <t>نماد اصلی</t>
  </si>
  <si>
    <t>نوع فعالیت</t>
  </si>
  <si>
    <t>وضعیت ناشر</t>
  </si>
  <si>
    <t>کارشناس سازمان</t>
  </si>
  <si>
    <t>کارشناس مسئول سازمان</t>
  </si>
  <si>
    <t>رییس اداره سازمان</t>
  </si>
  <si>
    <t>اداره</t>
  </si>
  <si>
    <t>شماره ثبت</t>
  </si>
  <si>
    <t xml:space="preserve">تاریخ ثبت </t>
  </si>
  <si>
    <t>کنتورسازي ايران</t>
  </si>
  <si>
    <t>آکنتور</t>
  </si>
  <si>
    <t>توليدي</t>
  </si>
  <si>
    <t>ثبت شده پذيرفته نشده</t>
  </si>
  <si>
    <t>مطهره محمودآقائي</t>
  </si>
  <si>
    <t>هيلدا مازيار</t>
  </si>
  <si>
    <t>سعيد واشقاني فراهاني</t>
  </si>
  <si>
    <t>اداره نظارت بر ناشران گروه مالي و خدماتي</t>
  </si>
  <si>
    <t>1385/12/06</t>
  </si>
  <si>
    <t>ذغالسنگ نگين طبس</t>
  </si>
  <si>
    <t>کطبس</t>
  </si>
  <si>
    <t>پذیرفته شده در بورس تهران</t>
  </si>
  <si>
    <t>طاهره  کريميان کاکلکي</t>
  </si>
  <si>
    <t>محمد خليل زاده</t>
  </si>
  <si>
    <t>جعفر سلطاني</t>
  </si>
  <si>
    <t>اداره نظارت بر ناشران گروه صنعتي و معدني</t>
  </si>
  <si>
    <t>فرآوري زغال سنگ پروده طبس</t>
  </si>
  <si>
    <t>کپرور</t>
  </si>
  <si>
    <t>پذیرفته شده در فرابورس ایران</t>
  </si>
  <si>
    <t>صنعتي و معدني شمالشرق شاهرود</t>
  </si>
  <si>
    <t>کشرق</t>
  </si>
  <si>
    <t>1390/11/11</t>
  </si>
  <si>
    <t>ثمین بیهق</t>
  </si>
  <si>
    <t>کمین</t>
  </si>
  <si>
    <t>تولیدی</t>
  </si>
  <si>
    <t>1401/10/17</t>
  </si>
  <si>
    <t>زغال سنگ پروده طبس</t>
  </si>
  <si>
    <t>کزغال</t>
  </si>
  <si>
    <t>توسعه صنايع و معادن کوثر</t>
  </si>
  <si>
    <t>کتوسعه</t>
  </si>
  <si>
    <t>1400/04/26</t>
  </si>
  <si>
    <t>تامين ماسه ريخته گري</t>
  </si>
  <si>
    <t>کماسه</t>
  </si>
  <si>
    <t>توسعه معادن روي ايران</t>
  </si>
  <si>
    <t>کروي</t>
  </si>
  <si>
    <t>سرمايه گذاري</t>
  </si>
  <si>
    <t>احمد يوسفي</t>
  </si>
  <si>
    <t>ميثم رجبي</t>
  </si>
  <si>
    <t>باما</t>
  </si>
  <si>
    <t>کاما</t>
  </si>
  <si>
    <t>معادن بافق</t>
  </si>
  <si>
    <t>کبافق</t>
  </si>
  <si>
    <t>گروه صنعتي و معدني امير</t>
  </si>
  <si>
    <t>وامير</t>
  </si>
  <si>
    <t>1397/01/05</t>
  </si>
  <si>
    <t>معدني و صنعتي چادرملو</t>
  </si>
  <si>
    <t>کچاد</t>
  </si>
  <si>
    <t>معدني و صنعتي گل گهر</t>
  </si>
  <si>
    <t>کگل</t>
  </si>
  <si>
    <t>معادن منگنز ايران</t>
  </si>
  <si>
    <t>کمنگنز</t>
  </si>
  <si>
    <t>فرآوري معدني اپال کاني پارس</t>
  </si>
  <si>
    <t>اپال</t>
  </si>
  <si>
    <t>1399/07/08</t>
  </si>
  <si>
    <t>بين المللي توسعه صنايع و معادن غدير</t>
  </si>
  <si>
    <t>وکغدير</t>
  </si>
  <si>
    <t>1400/12/03</t>
  </si>
  <si>
    <t>سرمايه گذاري توسعه معادن و فلزات</t>
  </si>
  <si>
    <t>ومعادن</t>
  </si>
  <si>
    <t>آلوميناي ايران</t>
  </si>
  <si>
    <t>آلومينا</t>
  </si>
  <si>
    <t>ندا سادات حسيني</t>
  </si>
  <si>
    <t>معدني دماوند</t>
  </si>
  <si>
    <t>کدما</t>
  </si>
  <si>
    <t>توسعه معدني و صنعتي صبا نور</t>
  </si>
  <si>
    <t>کنور</t>
  </si>
  <si>
    <t>1390/12/16</t>
  </si>
  <si>
    <t>سرمايه گذاري صدر تامين</t>
  </si>
  <si>
    <t>تاصيکو</t>
  </si>
  <si>
    <t>پويا زرکان آق دره</t>
  </si>
  <si>
    <t>فزر</t>
  </si>
  <si>
    <t>سنگ آهن گهر زمين</t>
  </si>
  <si>
    <t>کگهر</t>
  </si>
  <si>
    <t>1397/08/12</t>
  </si>
  <si>
    <t>تجلي توسعه معادن و فلزات</t>
  </si>
  <si>
    <t>تجلی</t>
  </si>
  <si>
    <t>1400/03/29</t>
  </si>
  <si>
    <t>مجتمع معادن مس تکنار</t>
  </si>
  <si>
    <t>تکنار</t>
  </si>
  <si>
    <t>1390/06/30</t>
  </si>
  <si>
    <t>توسعه معادن کرومیت کاوندگان بنا</t>
  </si>
  <si>
    <t>کرومیت</t>
  </si>
  <si>
    <t>1401/11/30</t>
  </si>
  <si>
    <t>حفاري شمال</t>
  </si>
  <si>
    <t>حفاري</t>
  </si>
  <si>
    <t>خدماتي</t>
  </si>
  <si>
    <t>1387/11/14</t>
  </si>
  <si>
    <t>مهندسي و ساختمان صنايع نفت</t>
  </si>
  <si>
    <t>شساخت</t>
  </si>
  <si>
    <t>1395/11/10</t>
  </si>
  <si>
    <t>انتقال داده هاي آسياتک</t>
  </si>
  <si>
    <t>آسياتک</t>
  </si>
  <si>
    <t>جواد رادفر</t>
  </si>
  <si>
    <t>مهتاب السادات ميرآقائي جعفري</t>
  </si>
  <si>
    <t>1400/11/02</t>
  </si>
  <si>
    <t>داده گستر عصر نوين</t>
  </si>
  <si>
    <t>هاي وب</t>
  </si>
  <si>
    <t>1396/05/28</t>
  </si>
  <si>
    <t>آتيه داده پرداز</t>
  </si>
  <si>
    <t>اپرداز</t>
  </si>
  <si>
    <t>1395/02/25</t>
  </si>
  <si>
    <t>مبين وان کيش</t>
  </si>
  <si>
    <t>اوان</t>
  </si>
  <si>
    <t>صنايع ارتباطي آوا</t>
  </si>
  <si>
    <t>آواک</t>
  </si>
  <si>
    <t>پست پيشگامان بادپا</t>
  </si>
  <si>
    <t>بازرگام</t>
  </si>
  <si>
    <t>سرمايه گذاري مسکن الوند</t>
  </si>
  <si>
    <t>ثالوند</t>
  </si>
  <si>
    <t>ساختماني</t>
  </si>
  <si>
    <t>رشيد الدين رجبي</t>
  </si>
  <si>
    <t>1394/11/13</t>
  </si>
  <si>
    <t>سرمايه گذاري مسکن جنوب</t>
  </si>
  <si>
    <t>ثجنوب</t>
  </si>
  <si>
    <t>سرمايه گذاري مسکن زاينده رود</t>
  </si>
  <si>
    <t>ثرود</t>
  </si>
  <si>
    <t>1393/02/02</t>
  </si>
  <si>
    <t>سرمايه گذاري توسعه و عمران استان اردبيل</t>
  </si>
  <si>
    <t>ثتوسا</t>
  </si>
  <si>
    <t>1390/11/10</t>
  </si>
  <si>
    <t>تأمين مسکن جوانان</t>
  </si>
  <si>
    <t>ثجوان</t>
  </si>
  <si>
    <t>1393/05/20</t>
  </si>
  <si>
    <t>بين المللي توسعه ساختمان</t>
  </si>
  <si>
    <t>ثاخت</t>
  </si>
  <si>
    <t>آ.س.پ</t>
  </si>
  <si>
    <t>آ س پ</t>
  </si>
  <si>
    <t>1390/04/14</t>
  </si>
  <si>
    <t>شهرسازي و خانه سازي باغميشه</t>
  </si>
  <si>
    <t>ثباغ</t>
  </si>
  <si>
    <t>1390/02/05</t>
  </si>
  <si>
    <t>سرمايه گذاري توسعه و عمران استان کرمان</t>
  </si>
  <si>
    <t>کرمان</t>
  </si>
  <si>
    <t>1390/08/08</t>
  </si>
  <si>
    <t>سخت آژند</t>
  </si>
  <si>
    <t>ثاژن</t>
  </si>
  <si>
    <t>توسعه و عمران بروجرد</t>
  </si>
  <si>
    <t>ثبروج</t>
  </si>
  <si>
    <t>1390/08/21</t>
  </si>
  <si>
    <t>سرمايه گذاري ساختماني بين المللي نام آوران مهندسي</t>
  </si>
  <si>
    <t>ثنام</t>
  </si>
  <si>
    <t>1391/09/08</t>
  </si>
  <si>
    <t>سرمايه گذاري ساختماني نظام مهندسي ايران</t>
  </si>
  <si>
    <t>ثنظام</t>
  </si>
  <si>
    <t>عمران و سازندگي استان قزوين</t>
  </si>
  <si>
    <t>ثقزوی</t>
  </si>
  <si>
    <t>1386/05/30</t>
  </si>
  <si>
    <t>سرمايه گذاري ساختماني اعتماد گستر</t>
  </si>
  <si>
    <t>ثعتما</t>
  </si>
  <si>
    <t>1386/03/21</t>
  </si>
  <si>
    <t xml:space="preserve">سرمایه گذاری صنعت تجارت ساختمان اعتماد </t>
  </si>
  <si>
    <t>واعتما</t>
  </si>
  <si>
    <t>1394/12/26</t>
  </si>
  <si>
    <t>توسعه و عمران اميد</t>
  </si>
  <si>
    <t>ثاميد</t>
  </si>
  <si>
    <t>طيبه سيدي</t>
  </si>
  <si>
    <t>بهسازکاشانه تهران</t>
  </si>
  <si>
    <t>ثبهساز</t>
  </si>
  <si>
    <t>سرمايه گذاري مسکن شمال شرق</t>
  </si>
  <si>
    <t>ثشرق</t>
  </si>
  <si>
    <t>1390/05/06</t>
  </si>
  <si>
    <t>سرمايه گذاري مسکن پرديس</t>
  </si>
  <si>
    <t>ثپرديس</t>
  </si>
  <si>
    <t>پاريز شرق</t>
  </si>
  <si>
    <t>پاريز</t>
  </si>
  <si>
    <t>کيسون</t>
  </si>
  <si>
    <t>فاطمه حيدري</t>
  </si>
  <si>
    <t>1390/09/27</t>
  </si>
  <si>
    <t>سامان گستر اصفهان</t>
  </si>
  <si>
    <t>ثامان</t>
  </si>
  <si>
    <t>عمران و توسعه فارس</t>
  </si>
  <si>
    <t>ثفارس</t>
  </si>
  <si>
    <t>نوسازي و ساختمان تهران</t>
  </si>
  <si>
    <t>ثنوسا</t>
  </si>
  <si>
    <t>سرمايه گذاري توسعه شهري توس گستر</t>
  </si>
  <si>
    <t>وتوس</t>
  </si>
  <si>
    <t>شاهد</t>
  </si>
  <si>
    <t>ثشاهد</t>
  </si>
  <si>
    <t>گروه سرمايه گذاري مسکن</t>
  </si>
  <si>
    <t>ثمسکن</t>
  </si>
  <si>
    <t>سرمايه گذاري توسعه آذربايجان</t>
  </si>
  <si>
    <t>وآذر</t>
  </si>
  <si>
    <t>سرمايه گذاري ساختمان ايران</t>
  </si>
  <si>
    <t>وساخت</t>
  </si>
  <si>
    <t>سرمايه گذاري مسکن تهران</t>
  </si>
  <si>
    <t>ثتران</t>
  </si>
  <si>
    <t>1390/06/16</t>
  </si>
  <si>
    <t>سرمايه گذاري مسکن شمالغرب</t>
  </si>
  <si>
    <t>ثغرب</t>
  </si>
  <si>
    <t>1391/05/10</t>
  </si>
  <si>
    <t>عمران و توسعه شاهد</t>
  </si>
  <si>
    <t>ذثعمرا</t>
  </si>
  <si>
    <t>شرکت ابنیه و ساختمان پدیده شاندیز</t>
  </si>
  <si>
    <t>1402/03/10</t>
  </si>
  <si>
    <t>ساختمان اصفهان</t>
  </si>
  <si>
    <t>ثاصفا</t>
  </si>
  <si>
    <t>سرمايه گذاري توسعه و عمران زاگرس چهار محال و بختياري</t>
  </si>
  <si>
    <t>ثزاگرس</t>
  </si>
  <si>
    <t>1393/04/21</t>
  </si>
  <si>
    <t>سرمايه گذاري کوه نور</t>
  </si>
  <si>
    <t>ثنور</t>
  </si>
  <si>
    <t>1391/12/16</t>
  </si>
  <si>
    <t>سرمايه گذاري و توسعه خوزستان</t>
  </si>
  <si>
    <t>وثخوز</t>
  </si>
  <si>
    <t>1392/08/26</t>
  </si>
  <si>
    <t>افست</t>
  </si>
  <si>
    <t>چافست</t>
  </si>
  <si>
    <t>سميرا کرجي</t>
  </si>
  <si>
    <t>زر ماکارون</t>
  </si>
  <si>
    <t>غزر</t>
  </si>
  <si>
    <t>فاطمه حسن زاده</t>
  </si>
  <si>
    <t>مهناز سيدرحماني</t>
  </si>
  <si>
    <t>سيد رضا سيد علي خاني</t>
  </si>
  <si>
    <t>اداره نظارت بر ناشران گروه شيميايي و غذايي</t>
  </si>
  <si>
    <t>پيچک</t>
  </si>
  <si>
    <t>غپيچک</t>
  </si>
  <si>
    <t>1392/04/31</t>
  </si>
  <si>
    <t>کشت و صنعت بهاران گلبهار خراسان</t>
  </si>
  <si>
    <t>غبهار</t>
  </si>
  <si>
    <t>مجيد منتشري</t>
  </si>
  <si>
    <t>1397/04/20</t>
  </si>
  <si>
    <t>فرآورده هاي غذايي و قند چهارمحال</t>
  </si>
  <si>
    <t>قچار</t>
  </si>
  <si>
    <t>1390/09/16</t>
  </si>
  <si>
    <t>صنعتي و کشاورزي شيرين خراسان</t>
  </si>
  <si>
    <t>قشرين</t>
  </si>
  <si>
    <t>قند تربت حيدريه</t>
  </si>
  <si>
    <t>قتربت</t>
  </si>
  <si>
    <t>بانک خاورميانه</t>
  </si>
  <si>
    <t>وخاور</t>
  </si>
  <si>
    <t>بانکي</t>
  </si>
  <si>
    <t>سینا محمودسلطانی</t>
  </si>
  <si>
    <t>1391/08/15</t>
  </si>
  <si>
    <t>بانک کار آفرين</t>
  </si>
  <si>
    <t>وکار</t>
  </si>
  <si>
    <t>بانک اقتصاد نوين</t>
  </si>
  <si>
    <t>ونوين</t>
  </si>
  <si>
    <t>بانک ايران زمين</t>
  </si>
  <si>
    <t>وزمین</t>
  </si>
  <si>
    <t>1389/11/17</t>
  </si>
  <si>
    <t>بانک سامان</t>
  </si>
  <si>
    <t>سامان</t>
  </si>
  <si>
    <t>1390/02/19</t>
  </si>
  <si>
    <t>بانک سرمايه</t>
  </si>
  <si>
    <t>سمايه</t>
  </si>
  <si>
    <t>1390/01/21</t>
  </si>
  <si>
    <t>بانک شهر</t>
  </si>
  <si>
    <t>وشهر</t>
  </si>
  <si>
    <t>1387/12/07</t>
  </si>
  <si>
    <t>بانک پاسارگاد</t>
  </si>
  <si>
    <t>پاسارگاد</t>
  </si>
  <si>
    <t>1385/09/21</t>
  </si>
  <si>
    <t>بانک صادرات ايران</t>
  </si>
  <si>
    <t>وبصادر</t>
  </si>
  <si>
    <t>1387/12/19</t>
  </si>
  <si>
    <t>بانک ملت</t>
  </si>
  <si>
    <t>وبملت</t>
  </si>
  <si>
    <t>1387/10/28</t>
  </si>
  <si>
    <t>بانک پارسيان</t>
  </si>
  <si>
    <t>وپارس</t>
  </si>
  <si>
    <t>پست بانک ايران</t>
  </si>
  <si>
    <t>وپست</t>
  </si>
  <si>
    <t>1388/05/14</t>
  </si>
  <si>
    <t>بانک تجارت</t>
  </si>
  <si>
    <t>وتجارت</t>
  </si>
  <si>
    <t>بانک آينده</t>
  </si>
  <si>
    <t>وآيند</t>
  </si>
  <si>
    <t>1392/05/26</t>
  </si>
  <si>
    <t>بانک سينا</t>
  </si>
  <si>
    <t>وسينا</t>
  </si>
  <si>
    <t>1386/02/22</t>
  </si>
  <si>
    <t>بانک گردشگري</t>
  </si>
  <si>
    <t>وگردش</t>
  </si>
  <si>
    <t>1389/08/29</t>
  </si>
  <si>
    <t xml:space="preserve">موسسه اعتباری نور </t>
  </si>
  <si>
    <t>ونور</t>
  </si>
  <si>
    <t>1394/02/29</t>
  </si>
  <si>
    <t>موسسه اعتباري توسعه</t>
  </si>
  <si>
    <t>توسعه</t>
  </si>
  <si>
    <t>1389/05/02</t>
  </si>
  <si>
    <t>بانک دي</t>
  </si>
  <si>
    <t>دی</t>
  </si>
  <si>
    <t>1388/09/30</t>
  </si>
  <si>
    <t>اعتباري ملل</t>
  </si>
  <si>
    <t>وملل</t>
  </si>
  <si>
    <t>1389/12/23</t>
  </si>
  <si>
    <t>بانک رفاه کارگران</t>
  </si>
  <si>
    <t>ورفاه</t>
  </si>
  <si>
    <t>بانک قرض الحسنه رسالت</t>
  </si>
  <si>
    <t>وسالت</t>
  </si>
  <si>
    <t>موسسه اعتباری کاسپین</t>
  </si>
  <si>
    <t>وکاسپی</t>
  </si>
  <si>
    <t>1397/12/25</t>
  </si>
  <si>
    <t>سهامي بيمه ايران - معين</t>
  </si>
  <si>
    <t>معین</t>
  </si>
  <si>
    <t>بيمه اي</t>
  </si>
  <si>
    <t>بيمه هوشمند فردا</t>
  </si>
  <si>
    <t>وفردا</t>
  </si>
  <si>
    <t>بيمه آسيا</t>
  </si>
  <si>
    <t>آسيا</t>
  </si>
  <si>
    <t>1388/07/12</t>
  </si>
  <si>
    <t>بيمه ما</t>
  </si>
  <si>
    <t>ما</t>
  </si>
  <si>
    <t>بيمه ملت</t>
  </si>
  <si>
    <t>ملت</t>
  </si>
  <si>
    <t>1389/06/03</t>
  </si>
  <si>
    <t>بيمه پارسيان</t>
  </si>
  <si>
    <t>پارسيان</t>
  </si>
  <si>
    <t>1389/06/21</t>
  </si>
  <si>
    <t>بيمه دانا</t>
  </si>
  <si>
    <t>دانا</t>
  </si>
  <si>
    <t>بيمه اتکايي سامان</t>
  </si>
  <si>
    <t>اتکاسا</t>
  </si>
  <si>
    <t>بيمه سامان</t>
  </si>
  <si>
    <t>بسامان</t>
  </si>
  <si>
    <t>1390/07/03</t>
  </si>
  <si>
    <t>بيمه کوثر</t>
  </si>
  <si>
    <t>بکوثر</t>
  </si>
  <si>
    <t>1389/08/19</t>
  </si>
  <si>
    <t>بيمه تجارت نو</t>
  </si>
  <si>
    <t>بنو</t>
  </si>
  <si>
    <t>1398/09/05</t>
  </si>
  <si>
    <t>بيمه پاسارگاد</t>
  </si>
  <si>
    <t>بپاس</t>
  </si>
  <si>
    <t>1390/08/04</t>
  </si>
  <si>
    <t>بيمه ميهن</t>
  </si>
  <si>
    <t>میهن</t>
  </si>
  <si>
    <t>1386/12/01</t>
  </si>
  <si>
    <t>بيمه نوين</t>
  </si>
  <si>
    <t>نوین</t>
  </si>
  <si>
    <t>1388/09/14</t>
  </si>
  <si>
    <t>بيمه دي</t>
  </si>
  <si>
    <t>ودی</t>
  </si>
  <si>
    <t>بيمه معلم</t>
  </si>
  <si>
    <t>معلم</t>
  </si>
  <si>
    <t>1397/02/11</t>
  </si>
  <si>
    <t>بيمه زندگي خاورميانه</t>
  </si>
  <si>
    <t>بخاور</t>
  </si>
  <si>
    <t>بيمه تعاون تعاوني</t>
  </si>
  <si>
    <t>وتعاون</t>
  </si>
  <si>
    <t>بيمه اتکايي آواي پارس</t>
  </si>
  <si>
    <t>آواپارس</t>
  </si>
  <si>
    <t>بيمه زندگي باران</t>
  </si>
  <si>
    <t>باران</t>
  </si>
  <si>
    <t>بيمه اتکايي تهران رواک</t>
  </si>
  <si>
    <t>بتهران</t>
  </si>
  <si>
    <t>1401/06/28</t>
  </si>
  <si>
    <t>بيمه سرمد</t>
  </si>
  <si>
    <t>وسرمد</t>
  </si>
  <si>
    <t>1392/06/23</t>
  </si>
  <si>
    <t>بيمه سينا</t>
  </si>
  <si>
    <t>وسين</t>
  </si>
  <si>
    <t>بيمه اتکايي امين</t>
  </si>
  <si>
    <t>اتکام</t>
  </si>
  <si>
    <t>1394/04/23</t>
  </si>
  <si>
    <t>بيمه البرز</t>
  </si>
  <si>
    <t>البرز</t>
  </si>
  <si>
    <t>1388/06/22</t>
  </si>
  <si>
    <t>بيمه اتکايي ايرانيان</t>
  </si>
  <si>
    <t>اتکايي</t>
  </si>
  <si>
    <t>بيمه آرمان</t>
  </si>
  <si>
    <t>آرمان</t>
  </si>
  <si>
    <t>بيمه رازي</t>
  </si>
  <si>
    <t>رازي</t>
  </si>
  <si>
    <t>بيمه زندگي کاريزما</t>
  </si>
  <si>
    <t>کاريز</t>
  </si>
  <si>
    <t>1401/08/07</t>
  </si>
  <si>
    <t>بيمه کارآفرين</t>
  </si>
  <si>
    <t>وآفرين</t>
  </si>
  <si>
    <t>بيمه حافظ</t>
  </si>
  <si>
    <t>وحافظ</t>
  </si>
  <si>
    <t>1391/05/22</t>
  </si>
  <si>
    <t>بيمه حکمت صبا</t>
  </si>
  <si>
    <t>وحکمت</t>
  </si>
  <si>
    <t>1395/11/19</t>
  </si>
  <si>
    <t>بيمه توسعه</t>
  </si>
  <si>
    <t>وتوسع</t>
  </si>
  <si>
    <t>نیلوفر ابراهیمیان</t>
  </si>
  <si>
    <t>1390/04/29</t>
  </si>
  <si>
    <t>بیمه پردیس</t>
  </si>
  <si>
    <t>۱۴۰۱۲۰۳۶۸۹۰</t>
  </si>
  <si>
    <t>1402/01/07</t>
  </si>
  <si>
    <t>بیمه زندگی هامرز</t>
  </si>
  <si>
    <t>بهامرز</t>
  </si>
  <si>
    <t>14012099695</t>
  </si>
  <si>
    <t>1402/01/15</t>
  </si>
  <si>
    <t>مهندسي ساختمان و تأسيسات راه آهن</t>
  </si>
  <si>
    <t>ذبالاس</t>
  </si>
  <si>
    <t>صنعتي دريائي ايران</t>
  </si>
  <si>
    <t>خصدرا</t>
  </si>
  <si>
    <t>سرمايه گذاري صنعت پتروشيمي ساختمان خليج فارس</t>
  </si>
  <si>
    <t>وپسا</t>
  </si>
  <si>
    <t>توسعه سرمایه گذاری میلاد پارس</t>
  </si>
  <si>
    <t>بمیلا</t>
  </si>
  <si>
    <t>1390/03/17</t>
  </si>
  <si>
    <t>فروشگاه هاي زنجيره اي دياکو ايرانيان</t>
  </si>
  <si>
    <t>بدکو</t>
  </si>
  <si>
    <t>آتوسا محمدديني</t>
  </si>
  <si>
    <t>نيان الکترونيک</t>
  </si>
  <si>
    <t>نيان</t>
  </si>
  <si>
    <t>عليرضا قاضي زاهدي</t>
  </si>
  <si>
    <t>پريسا يوسفي اصل</t>
  </si>
  <si>
    <t>1401/04/15</t>
  </si>
  <si>
    <t>صنايع ماديران</t>
  </si>
  <si>
    <t>ماديرا</t>
  </si>
  <si>
    <t>کشتيراني درياي خزر</t>
  </si>
  <si>
    <t>حخزر</t>
  </si>
  <si>
    <t>1392/11/09</t>
  </si>
  <si>
    <t>کشتيراني اريا</t>
  </si>
  <si>
    <t>حاريا</t>
  </si>
  <si>
    <t>مهندسي حمل و نقل پتروشيمي</t>
  </si>
  <si>
    <t>حپترو</t>
  </si>
  <si>
    <t>تايد واتر خاورميانه</t>
  </si>
  <si>
    <t>حتايد</t>
  </si>
  <si>
    <t>حمل و نقل توکا</t>
  </si>
  <si>
    <t>حتوکا</t>
  </si>
  <si>
    <t>حمل ونقل بين المللي خليج فارس</t>
  </si>
  <si>
    <t>حفارس</t>
  </si>
  <si>
    <t>1390/04/01</t>
  </si>
  <si>
    <t>کشتيراني جمهوري اسلامي ايران</t>
  </si>
  <si>
    <t>حکشتي</t>
  </si>
  <si>
    <t>آسيا سير ارس</t>
  </si>
  <si>
    <t>حآسا</t>
  </si>
  <si>
    <t>1396/01/27</t>
  </si>
  <si>
    <t>ريل پرداز نو آفرين</t>
  </si>
  <si>
    <t>حآفرين</t>
  </si>
  <si>
    <t>توسعه حمل و نقل ريلي پارسيان</t>
  </si>
  <si>
    <t>حپارسا</t>
  </si>
  <si>
    <t>1395/02/14</t>
  </si>
  <si>
    <t>ريل پرداز سير</t>
  </si>
  <si>
    <t>حريل</t>
  </si>
  <si>
    <t>1394/12/16</t>
  </si>
  <si>
    <t>ريل سير کوثر</t>
  </si>
  <si>
    <t>حسير</t>
  </si>
  <si>
    <t>1395/07/10</t>
  </si>
  <si>
    <t>توسعه خدمات دريايي و بندري سينا</t>
  </si>
  <si>
    <t>حسينا</t>
  </si>
  <si>
    <t>حمل و نقل ترکيبي مواد معدني گهر ترابر سيرجان</t>
  </si>
  <si>
    <t>حگهر</t>
  </si>
  <si>
    <t>پرتو بار فرابر خلیج فارس</t>
  </si>
  <si>
    <t>حپرتو</t>
  </si>
  <si>
    <t>1402/01/08</t>
  </si>
  <si>
    <t>خدمات دريايي و کشتيراني خط دريا بندر</t>
  </si>
  <si>
    <t>حبندر</t>
  </si>
  <si>
    <t>1390/10/06</t>
  </si>
  <si>
    <t>مجتمع ترابري رهنورد</t>
  </si>
  <si>
    <t>حترنو</t>
  </si>
  <si>
    <t>1394/11/26</t>
  </si>
  <si>
    <t>رهشاد سپاهان</t>
  </si>
  <si>
    <t>حرهشا</t>
  </si>
  <si>
    <t>دليجان طلايي شکوه پارس</t>
  </si>
  <si>
    <t>حشکوه</t>
  </si>
  <si>
    <t>1392/02/11</t>
  </si>
  <si>
    <t>ريل گردش ايرانيان</t>
  </si>
  <si>
    <t>حگردش</t>
  </si>
  <si>
    <t>1400/02/19</t>
  </si>
  <si>
    <t>توکا ريل</t>
  </si>
  <si>
    <t>توريل</t>
  </si>
  <si>
    <t>گروه مپنا</t>
  </si>
  <si>
    <t>رمپنا</t>
  </si>
  <si>
    <t>جنرال مکانيک</t>
  </si>
  <si>
    <t>رنيک</t>
  </si>
  <si>
    <t>تابان نيرو سپاهان</t>
  </si>
  <si>
    <t>تابا</t>
  </si>
  <si>
    <t>1393/10/29</t>
  </si>
  <si>
    <t>مهندسي مرآت پولاد</t>
  </si>
  <si>
    <t>تپولا</t>
  </si>
  <si>
    <t>1394/02/05</t>
  </si>
  <si>
    <t>خدمات فني فولاد يزد</t>
  </si>
  <si>
    <t>خفولا</t>
  </si>
  <si>
    <t>بازرسي فني و کنترل خوردگي تکين کوي</t>
  </si>
  <si>
    <t>رتکو</t>
  </si>
  <si>
    <t>1401/06/14</t>
  </si>
  <si>
    <t>فروشگاه هاي زنجيره اي افق کوروش</t>
  </si>
  <si>
    <t>افق</t>
  </si>
  <si>
    <t>1397/07/18</t>
  </si>
  <si>
    <t>قاسم ايران</t>
  </si>
  <si>
    <t>قاسم</t>
  </si>
  <si>
    <t>1393/06/11</t>
  </si>
  <si>
    <t>فروشگاه هاي زنجيره اي رفاه</t>
  </si>
  <si>
    <t>رفاه</t>
  </si>
  <si>
    <t>1392/12/27</t>
  </si>
  <si>
    <t>گلپخش اول</t>
  </si>
  <si>
    <t>گلپخش</t>
  </si>
  <si>
    <t>مهدي  کاظمي بنچناري</t>
  </si>
  <si>
    <t>حسن جهانفر</t>
  </si>
  <si>
    <t>1401/07/19</t>
  </si>
  <si>
    <t>آهنگري تراکتور سازي ايران</t>
  </si>
  <si>
    <t>خاهن</t>
  </si>
  <si>
    <t>شرکت ايراني توليد اتومبيل (سايپا)</t>
  </si>
  <si>
    <t>خساپا</t>
  </si>
  <si>
    <t>ايران خودرو</t>
  </si>
  <si>
    <t>خودرو</t>
  </si>
  <si>
    <t>گروه بهمن</t>
  </si>
  <si>
    <t>خبهمن</t>
  </si>
  <si>
    <t>گروه صنعتي قطعات اتومبيل ايران</t>
  </si>
  <si>
    <t>ختوقا</t>
  </si>
  <si>
    <t>گسترش سرمايه گذاري ايران خودرو</t>
  </si>
  <si>
    <t>خگستر</t>
  </si>
  <si>
    <t>بهمن ديزل</t>
  </si>
  <si>
    <t>خديزل</t>
  </si>
  <si>
    <t>بنيان ديزل</t>
  </si>
  <si>
    <t>خبنیان</t>
  </si>
  <si>
    <t>1401/07/30</t>
  </si>
  <si>
    <t>صنايع توليدي اشتاد ايران</t>
  </si>
  <si>
    <t>تشتاد</t>
  </si>
  <si>
    <t>عاطفه زواره</t>
  </si>
  <si>
    <t>1391/05/31</t>
  </si>
  <si>
    <t>طراحي وساخت قطعات داخلي خودرو سايپا آذين</t>
  </si>
  <si>
    <t>خاذين</t>
  </si>
  <si>
    <t>سازه پويش</t>
  </si>
  <si>
    <t>خپويش</t>
  </si>
  <si>
    <t>ريخته گري تراکتور سازي ايران</t>
  </si>
  <si>
    <t>ختراک</t>
  </si>
  <si>
    <t>رادياتور ايران</t>
  </si>
  <si>
    <t>ختور</t>
  </si>
  <si>
    <t>چرخشگر</t>
  </si>
  <si>
    <t>خچرخش</t>
  </si>
  <si>
    <t>صنايع ريخته گري ايران</t>
  </si>
  <si>
    <t>خريخت</t>
  </si>
  <si>
    <t>رينگ سازي مشهد</t>
  </si>
  <si>
    <t>خرينگ</t>
  </si>
  <si>
    <t>زامياد</t>
  </si>
  <si>
    <t>خزاميا</t>
  </si>
  <si>
    <t>فنرسازي زر</t>
  </si>
  <si>
    <t>خزر</t>
  </si>
  <si>
    <t>الکتريک خودرو شرق</t>
  </si>
  <si>
    <t>خشرق</t>
  </si>
  <si>
    <t>فنر سازي خاور</t>
  </si>
  <si>
    <t>خفنر</t>
  </si>
  <si>
    <t>ايرکا پارت صنعت (کاربراتور ايران)</t>
  </si>
  <si>
    <t>خکار</t>
  </si>
  <si>
    <t>کارخانجات کمک فنر ايندامين سايپا</t>
  </si>
  <si>
    <t>خکمک</t>
  </si>
  <si>
    <t>توليدي لنت ترمز ايران</t>
  </si>
  <si>
    <t>خلنت</t>
  </si>
  <si>
    <t>صنعتي نيرو محرکه</t>
  </si>
  <si>
    <t>خمحرکه</t>
  </si>
  <si>
    <t>توليد محور خودرو</t>
  </si>
  <si>
    <t>خمحور</t>
  </si>
  <si>
    <t>مهرکام پارس</t>
  </si>
  <si>
    <t>خمهر</t>
  </si>
  <si>
    <t>موتورسازان تراکتورسازي ايران</t>
  </si>
  <si>
    <t>خموتور</t>
  </si>
  <si>
    <t>مهندسي نصير ماشين</t>
  </si>
  <si>
    <t>خنصير</t>
  </si>
  <si>
    <t>صنعتي محور سازان ايران خودرو</t>
  </si>
  <si>
    <t>خوساز</t>
  </si>
  <si>
    <t>سرمايه گذاري گروه صنعتي رنا</t>
  </si>
  <si>
    <t>ورنا</t>
  </si>
  <si>
    <t>فرمان خودرو سپاهان</t>
  </si>
  <si>
    <t>خفرمان</t>
  </si>
  <si>
    <t>1401/03/07</t>
  </si>
  <si>
    <t>ايران خودرو ديزل</t>
  </si>
  <si>
    <t>خاور</t>
  </si>
  <si>
    <t>1372/12/23</t>
  </si>
  <si>
    <t>پارس خودرو</t>
  </si>
  <si>
    <t>خپارس</t>
  </si>
  <si>
    <t>توسعه و عمران شهرستان نائين</t>
  </si>
  <si>
    <t>خعمرا</t>
  </si>
  <si>
    <t>1401/07/12</t>
  </si>
  <si>
    <t>سايپا ديزل</t>
  </si>
  <si>
    <t>خکاوه</t>
  </si>
  <si>
    <t>ماليبل سايپا</t>
  </si>
  <si>
    <t>خليبل</t>
  </si>
  <si>
    <t>1391/09/22</t>
  </si>
  <si>
    <t>مهندسي صنعتي روان فن آور</t>
  </si>
  <si>
    <t>ذخفناور</t>
  </si>
  <si>
    <t>1389/01/10</t>
  </si>
  <si>
    <t>توليدي مخازن گاز طبيعي آسيا ناما</t>
  </si>
  <si>
    <t>ناما</t>
  </si>
  <si>
    <t>1401/10/13</t>
  </si>
  <si>
    <t>سرمايه گذاري آرمان گستر پاريز</t>
  </si>
  <si>
    <t>خکرمان</t>
  </si>
  <si>
    <t>1397/03/20</t>
  </si>
  <si>
    <t>سرمايه گذاري گروه صنعتي ملي</t>
  </si>
  <si>
    <t>وملي</t>
  </si>
  <si>
    <t>مجتبي عابدي</t>
  </si>
  <si>
    <t>آسان پرداخت پرشين</t>
  </si>
  <si>
    <t>آپ</t>
  </si>
  <si>
    <t>1395/07/04</t>
  </si>
  <si>
    <t>به پرداخت ملت</t>
  </si>
  <si>
    <t>پرداخت</t>
  </si>
  <si>
    <t>1395/11/13</t>
  </si>
  <si>
    <t>تجارت الکترونيک پارسيان</t>
  </si>
  <si>
    <t>ذرپارس</t>
  </si>
  <si>
    <t>1389/06/15</t>
  </si>
  <si>
    <t>خدمات انفورماتيک</t>
  </si>
  <si>
    <t>رانفور</t>
  </si>
  <si>
    <t>کارت اعتباري ايران کيش</t>
  </si>
  <si>
    <t>رکيش</t>
  </si>
  <si>
    <t>پرداخت الکترونيک سامان کيش</t>
  </si>
  <si>
    <t>سپ</t>
  </si>
  <si>
    <t>1396/08/03</t>
  </si>
  <si>
    <t>داده پردازي ايران</t>
  </si>
  <si>
    <t>مداران</t>
  </si>
  <si>
    <t>ايران ارقام</t>
  </si>
  <si>
    <t>مرقام</t>
  </si>
  <si>
    <t>همکاران سيستم</t>
  </si>
  <si>
    <t>همکاران</t>
  </si>
  <si>
    <t>افرانت</t>
  </si>
  <si>
    <t>افرا</t>
  </si>
  <si>
    <t>تجارت الکترونيک پارسيان کيش</t>
  </si>
  <si>
    <t>تاپکيش</t>
  </si>
  <si>
    <t>1396/10/25</t>
  </si>
  <si>
    <t>توسعه سامانه هاي نرم افزاري نگين</t>
  </si>
  <si>
    <t>توسن</t>
  </si>
  <si>
    <t>رايان هم افزا</t>
  </si>
  <si>
    <t>رافزا</t>
  </si>
  <si>
    <t>سپيدار سيستم آسيا</t>
  </si>
  <si>
    <t>سپيدار</t>
  </si>
  <si>
    <t>1399/07/05</t>
  </si>
  <si>
    <t>توسعه فن افزار توسن</t>
  </si>
  <si>
    <t>فن‌افزار</t>
  </si>
  <si>
    <t>1401/10/26</t>
  </si>
  <si>
    <t>توسعه فناوري اطلاعات خوارزمي</t>
  </si>
  <si>
    <t>مفاخر</t>
  </si>
  <si>
    <t>پرداخت الکترونيک پاسارگاد</t>
  </si>
  <si>
    <t>پي پاد</t>
  </si>
  <si>
    <t>گروه فن اوا</t>
  </si>
  <si>
    <t>فن آوا</t>
  </si>
  <si>
    <t>1390/02/25</t>
  </si>
  <si>
    <t>پيشگامان فن آوري و دانش آراميس</t>
  </si>
  <si>
    <t>تپسي</t>
  </si>
  <si>
    <t>1401/01/22</t>
  </si>
  <si>
    <t>ملي کشت و صنعت و دامپروري پارس</t>
  </si>
  <si>
    <t>زپارس</t>
  </si>
  <si>
    <t>1396/07/02</t>
  </si>
  <si>
    <t>کشاورزي و دامپروري مگسال</t>
  </si>
  <si>
    <t>زمگسا</t>
  </si>
  <si>
    <t>دامداري تليسه نمونه</t>
  </si>
  <si>
    <t>تليسه</t>
  </si>
  <si>
    <t>1394/09/22</t>
  </si>
  <si>
    <t>مجتمع کشت و صنعت و دامپروري و مرغداري دشت خرمدره</t>
  </si>
  <si>
    <t>دخرمدره</t>
  </si>
  <si>
    <t>1397/06/11</t>
  </si>
  <si>
    <t>کشاورزي ودامپروري بينالود نيشابور</t>
  </si>
  <si>
    <t>زبينا</t>
  </si>
  <si>
    <t>کشت و صنعت شريف آباد</t>
  </si>
  <si>
    <t>زشريف</t>
  </si>
  <si>
    <t>1397/10/23</t>
  </si>
  <si>
    <t>شير و گوشت زاگرس شهرکرد</t>
  </si>
  <si>
    <t>زشگزا</t>
  </si>
  <si>
    <t>کشاورزي و دامپروري فجر اصفهان</t>
  </si>
  <si>
    <t>زفجر</t>
  </si>
  <si>
    <t>کشت و دام قيام اصفهان</t>
  </si>
  <si>
    <t xml:space="preserve">زقيام </t>
  </si>
  <si>
    <t>1396/07/25</t>
  </si>
  <si>
    <t>کشاورزي مکانيزه اصفهان کشت</t>
  </si>
  <si>
    <t>زکشت</t>
  </si>
  <si>
    <t>کشت و دام گلدشت نمونه اصفهان</t>
  </si>
  <si>
    <t>زگلدشت</t>
  </si>
  <si>
    <t>1395/03/16</t>
  </si>
  <si>
    <t>کشت و دامداري فکا</t>
  </si>
  <si>
    <t>فکا</t>
  </si>
  <si>
    <t>کشاورزي و دامپروري ملارد شير</t>
  </si>
  <si>
    <t>ملارد شير</t>
  </si>
  <si>
    <t>1399/04/30</t>
  </si>
  <si>
    <t>کشت و صنعت جوين</t>
  </si>
  <si>
    <t>جوين</t>
  </si>
  <si>
    <t>سرمايه گذاري کشاورزي ايران</t>
  </si>
  <si>
    <t>کورزي</t>
  </si>
  <si>
    <t>1392/04/19</t>
  </si>
  <si>
    <t>کشت وصنعت آب شيرين</t>
  </si>
  <si>
    <t>آبين</t>
  </si>
  <si>
    <t>1391/12/14</t>
  </si>
  <si>
    <t>گسترش کشاورزی و دامپروری فردوس پارس</t>
  </si>
  <si>
    <t>فردوس</t>
  </si>
  <si>
    <t>1401/11/16</t>
  </si>
  <si>
    <t>سپيد ماکيان</t>
  </si>
  <si>
    <t>سپيد</t>
  </si>
  <si>
    <t>1399/06/25</t>
  </si>
  <si>
    <t>سيمرغ</t>
  </si>
  <si>
    <t>زمرغ</t>
  </si>
  <si>
    <t>1397/10/01</t>
  </si>
  <si>
    <t>مجتمع توليد گوشت مرغ ماهان</t>
  </si>
  <si>
    <t>زماهان</t>
  </si>
  <si>
    <t>1397/09/17</t>
  </si>
  <si>
    <t>بازرگاني صنعتي آينده سازان بهشت پارس</t>
  </si>
  <si>
    <t>آينده</t>
  </si>
  <si>
    <t>1390/01/28</t>
  </si>
  <si>
    <t>کارخانجات پارس الکتريک</t>
  </si>
  <si>
    <t>لپارس</t>
  </si>
  <si>
    <t>گسترش صنايع پيام</t>
  </si>
  <si>
    <t>لپيام</t>
  </si>
  <si>
    <t>کارخانجات مخابراتي ايران</t>
  </si>
  <si>
    <t>لکما</t>
  </si>
  <si>
    <t>صنايع آذرآب</t>
  </si>
  <si>
    <t>فاذر</t>
  </si>
  <si>
    <t>ماشين سازي اراک</t>
  </si>
  <si>
    <t>فاراک</t>
  </si>
  <si>
    <t>سوليران</t>
  </si>
  <si>
    <t>فسلير</t>
  </si>
  <si>
    <t>گسترش صنايع انرژي آذرآب</t>
  </si>
  <si>
    <t>فنرژي</t>
  </si>
  <si>
    <t>1394/07/18</t>
  </si>
  <si>
    <t>صنعتي جام دارو</t>
  </si>
  <si>
    <t>فجام</t>
  </si>
  <si>
    <t>لاميران</t>
  </si>
  <si>
    <t>فلامي</t>
  </si>
  <si>
    <t>صنايع بسته بندي مشهد</t>
  </si>
  <si>
    <t>فبستم</t>
  </si>
  <si>
    <t>صنايع بسته بندي ايران</t>
  </si>
  <si>
    <t>فبيرا</t>
  </si>
  <si>
    <t>توليدي چدن سازان</t>
  </si>
  <si>
    <t>چدن</t>
  </si>
  <si>
    <t>1396/01/06</t>
  </si>
  <si>
    <t>صنعتي آما</t>
  </si>
  <si>
    <t>فاما</t>
  </si>
  <si>
    <t>کيا الکترود شرق</t>
  </si>
  <si>
    <t>کيا</t>
  </si>
  <si>
    <t>1399/03/25</t>
  </si>
  <si>
    <t>گسترش قطعه سازي کمند</t>
  </si>
  <si>
    <t>خکمند</t>
  </si>
  <si>
    <t>1399/04/28</t>
  </si>
  <si>
    <t>جوش و اکسيژن ايران</t>
  </si>
  <si>
    <t>فجوش</t>
  </si>
  <si>
    <t>باشگاه فرهنگي ورزشي استقلال</t>
  </si>
  <si>
    <t>استقلال</t>
  </si>
  <si>
    <t>ساير فعاليتهاي خدماتي</t>
  </si>
  <si>
    <t>فرهنگي ورزشي پرسپوليس</t>
  </si>
  <si>
    <t>پرسپوليس</t>
  </si>
  <si>
    <t>پشم شيشه ايران</t>
  </si>
  <si>
    <t>کپشير</t>
  </si>
  <si>
    <t>سايپا شيشه</t>
  </si>
  <si>
    <t>کساپا</t>
  </si>
  <si>
    <t>پارس سرام</t>
  </si>
  <si>
    <t>کسرام</t>
  </si>
  <si>
    <t>فرآورده هاي نسوز پارس</t>
  </si>
  <si>
    <t>کفپارس</t>
  </si>
  <si>
    <t>شيشه و گاز</t>
  </si>
  <si>
    <t>کگاز</t>
  </si>
  <si>
    <t>بازرگاني و توليدي مرجانکار</t>
  </si>
  <si>
    <t>ذکمرجان</t>
  </si>
  <si>
    <t>1388/05/27</t>
  </si>
  <si>
    <t>مواد ويژه ليا</t>
  </si>
  <si>
    <t>شليا</t>
  </si>
  <si>
    <t>1394/01/15</t>
  </si>
  <si>
    <t>توليدي و صنعتي آبگينه</t>
  </si>
  <si>
    <t>کابگن</t>
  </si>
  <si>
    <t>ايتالران</t>
  </si>
  <si>
    <t>کايتا</t>
  </si>
  <si>
    <t>تهيه و توليد خاک نسوز استقلال آباده</t>
  </si>
  <si>
    <t>کباده</t>
  </si>
  <si>
    <t>1390/10/29</t>
  </si>
  <si>
    <t>فرآورده هاي سيمان شرق</t>
  </si>
  <si>
    <t>کفرآور</t>
  </si>
  <si>
    <t>1392/09/30</t>
  </si>
  <si>
    <t>مقره سازي ايران</t>
  </si>
  <si>
    <t>کمقره</t>
  </si>
  <si>
    <t>صنايع خاک چيني ايران</t>
  </si>
  <si>
    <t>کخاک</t>
  </si>
  <si>
    <t>ورزيران</t>
  </si>
  <si>
    <t>کورز</t>
  </si>
  <si>
    <t>سراميک هاي صنعتي اردکان</t>
  </si>
  <si>
    <t>کسرا</t>
  </si>
  <si>
    <t>فرآورده هاي نسوز آذر</t>
  </si>
  <si>
    <t>کاذر</t>
  </si>
  <si>
    <t>کارخانجات توليدي شيشه دارويي رازي</t>
  </si>
  <si>
    <t>کرازي</t>
  </si>
  <si>
    <t>فرآورده هاي نسوز ايران</t>
  </si>
  <si>
    <t>کفرا</t>
  </si>
  <si>
    <t>شيشه همدان</t>
  </si>
  <si>
    <t>کهمدا</t>
  </si>
  <si>
    <t>فرانسوز يزد</t>
  </si>
  <si>
    <t>کايزد</t>
  </si>
  <si>
    <t>توليدي و خدمات صنايع نسوز توکا</t>
  </si>
  <si>
    <t>کتوکا</t>
  </si>
  <si>
    <t>1393/11/27</t>
  </si>
  <si>
    <t>آذريت</t>
  </si>
  <si>
    <t>ساذري</t>
  </si>
  <si>
    <t>ايرانيت</t>
  </si>
  <si>
    <t>سايرا</t>
  </si>
  <si>
    <t>پرميت</t>
  </si>
  <si>
    <t>سپرمي</t>
  </si>
  <si>
    <t>کارخانه فارسيت دورود</t>
  </si>
  <si>
    <t>سفارود</t>
  </si>
  <si>
    <t>فارسيت اهواز</t>
  </si>
  <si>
    <t>سفاسيت</t>
  </si>
  <si>
    <t>شيشه قزوين</t>
  </si>
  <si>
    <t>کقزوي</t>
  </si>
  <si>
    <t>شيشه سازي مينا</t>
  </si>
  <si>
    <t>کمينا</t>
  </si>
  <si>
    <t>1392/07/22</t>
  </si>
  <si>
    <t>ليزينگ ايرانيان</t>
  </si>
  <si>
    <t>ذوايران</t>
  </si>
  <si>
    <t>ليزينگي</t>
  </si>
  <si>
    <t>1388/12/19</t>
  </si>
  <si>
    <t>ليزينگ رايان سايپا</t>
  </si>
  <si>
    <t>ولساپا</t>
  </si>
  <si>
    <t>ليزينگ صنعت و معدن</t>
  </si>
  <si>
    <t>ولصنم</t>
  </si>
  <si>
    <t>ليزينگ خودرو غدير</t>
  </si>
  <si>
    <t>ولغدر</t>
  </si>
  <si>
    <t>ليزينگ کار آفرين</t>
  </si>
  <si>
    <t>ولکار</t>
  </si>
  <si>
    <t>1383/07/27</t>
  </si>
  <si>
    <t>واسپاري ملت</t>
  </si>
  <si>
    <t>ولملت</t>
  </si>
  <si>
    <t>بهمن ليزينگ</t>
  </si>
  <si>
    <t>ولبهمن</t>
  </si>
  <si>
    <t>ليزينگ ايران و شرق</t>
  </si>
  <si>
    <t>ولشرق</t>
  </si>
  <si>
    <t>واسپاري گسترش تجارت و سرمايه ايرانيان</t>
  </si>
  <si>
    <t>تجار</t>
  </si>
  <si>
    <t>1391/01/26</t>
  </si>
  <si>
    <t>ليزينگ آريادانا</t>
  </si>
  <si>
    <t>ولانا</t>
  </si>
  <si>
    <t>1391/06/18</t>
  </si>
  <si>
    <t>ليزينگ رازي</t>
  </si>
  <si>
    <t>ولرازي</t>
  </si>
  <si>
    <t>ليزينگ ايران</t>
  </si>
  <si>
    <t>وليز</t>
  </si>
  <si>
    <t>1401/06/27</t>
  </si>
  <si>
    <t>ليزينگ پارسيان</t>
  </si>
  <si>
    <t>ولپارس</t>
  </si>
  <si>
    <t>سرمايه گذاري الماس حکمت ايرانيان</t>
  </si>
  <si>
    <t>والماس</t>
  </si>
  <si>
    <t>احمدرضا زماني زاده</t>
  </si>
  <si>
    <t>1401/08/11</t>
  </si>
  <si>
    <t>سرمايه گذاري مس سرچشمه</t>
  </si>
  <si>
    <t>سرچشمه</t>
  </si>
  <si>
    <t>1392/04/10</t>
  </si>
  <si>
    <t>توسعه سرمايه گذاري کشاورزي آرين توسکا</t>
  </si>
  <si>
    <t>وآتوس</t>
  </si>
  <si>
    <t>سرمايه گذاري اعتبار ايران</t>
  </si>
  <si>
    <t>خعتبار</t>
  </si>
  <si>
    <t>گروه مديريت ارزش سرمايه صندوق بازنشستگي کشوري</t>
  </si>
  <si>
    <t>ومدیر</t>
  </si>
  <si>
    <t>1392/10/27</t>
  </si>
  <si>
    <t>سرمايه گذاري توسعه ملي</t>
  </si>
  <si>
    <t>وتوسم</t>
  </si>
  <si>
    <t>گروه سرمايه گذاري توسعه صنعتي ايران</t>
  </si>
  <si>
    <t>وتوصا</t>
  </si>
  <si>
    <t>سرمايه گذاري سپه</t>
  </si>
  <si>
    <t>وسپه</t>
  </si>
  <si>
    <t>سرمايه گذاري گروه صنايع بهشهر ايران</t>
  </si>
  <si>
    <t>وصنا</t>
  </si>
  <si>
    <t>سرمايه گذاري توسعه صنعت و تجارت</t>
  </si>
  <si>
    <t>وصنعت</t>
  </si>
  <si>
    <t>گروه توسعه مالي مهر آيندگان</t>
  </si>
  <si>
    <t>ومهان</t>
  </si>
  <si>
    <t>سرمايه گذاري توسعه گوهران اميد</t>
  </si>
  <si>
    <t>گوهران</t>
  </si>
  <si>
    <t>1394/01/24</t>
  </si>
  <si>
    <t>سرمايه گذاري و خدمات مديريت صندوق بازنشستگي کشوري</t>
  </si>
  <si>
    <t>سرمايه گذاري سبحان</t>
  </si>
  <si>
    <t>وسبحان</t>
  </si>
  <si>
    <t>1392/05/29</t>
  </si>
  <si>
    <t>سرمايه گذاري اقتصاد شهر طوبي</t>
  </si>
  <si>
    <t>وطوبي</t>
  </si>
  <si>
    <t>سرمايه گذاري هامون صبا</t>
  </si>
  <si>
    <t>وهامون</t>
  </si>
  <si>
    <t>گروه سرمايه گذاري امير</t>
  </si>
  <si>
    <t>امیران</t>
  </si>
  <si>
    <t>گروه سرمايه گذاري صنايع و معادن فلات ايرانيان</t>
  </si>
  <si>
    <t>فلات</t>
  </si>
  <si>
    <t>1386/04/04</t>
  </si>
  <si>
    <t>سرمايه گذاري پايا تدبير پارسا</t>
  </si>
  <si>
    <t>وپایا</t>
  </si>
  <si>
    <t>احياء صنايع خراسان</t>
  </si>
  <si>
    <t>واحصا</t>
  </si>
  <si>
    <t>1390/11/15</t>
  </si>
  <si>
    <t>صنعت و تجارت آداک</t>
  </si>
  <si>
    <t>وآداک</t>
  </si>
  <si>
    <t>توسعه اقتصادي آرين</t>
  </si>
  <si>
    <t>وآرين</t>
  </si>
  <si>
    <t>1389/09/17</t>
  </si>
  <si>
    <t>سرمايه گذاري افتخار سهام</t>
  </si>
  <si>
    <t>وفتخار</t>
  </si>
  <si>
    <t>سرمايه گذاري ارزش آفرينان</t>
  </si>
  <si>
    <t>وآفر</t>
  </si>
  <si>
    <t>1391/04/28</t>
  </si>
  <si>
    <t>سرمايه گذاري امين توان آفرين ساز</t>
  </si>
  <si>
    <t>وامين</t>
  </si>
  <si>
    <t>سرمايه گذاري صنايع ايران</t>
  </si>
  <si>
    <t>وايرا</t>
  </si>
  <si>
    <t>سرمايه گذاري تبار ثامن</t>
  </si>
  <si>
    <t>وتبار</t>
  </si>
  <si>
    <t>1392/11/05</t>
  </si>
  <si>
    <t>سرمايه گذاري وثوق امين</t>
  </si>
  <si>
    <t>وثوق</t>
  </si>
  <si>
    <t>1390/12/23</t>
  </si>
  <si>
    <t>سرمايه گذاري جامي</t>
  </si>
  <si>
    <t>وجامي</t>
  </si>
  <si>
    <t>1391/12/09</t>
  </si>
  <si>
    <t>سرمايه گذاري اعتماد جم</t>
  </si>
  <si>
    <t>وجم</t>
  </si>
  <si>
    <t>سرمايه گذاري چشم انداز توسعه شمال</t>
  </si>
  <si>
    <t>وشمال</t>
  </si>
  <si>
    <t>1389/10/29</t>
  </si>
  <si>
    <t>سرمايه گذاري معيار صنعت پارس</t>
  </si>
  <si>
    <t>ومعيار</t>
  </si>
  <si>
    <t>1389/01/16</t>
  </si>
  <si>
    <t>سرمایه گذاری مدیریت سرمایه مدار</t>
  </si>
  <si>
    <t>مدار</t>
  </si>
  <si>
    <t>سرمايه گذاري سليم</t>
  </si>
  <si>
    <t>سلیم</t>
  </si>
  <si>
    <t>1401/03/22</t>
  </si>
  <si>
    <t>گروه توسعه هنر ايران</t>
  </si>
  <si>
    <t xml:space="preserve">وهنر </t>
  </si>
  <si>
    <t>1397/02/05</t>
  </si>
  <si>
    <t>گروه مالی شهر</t>
  </si>
  <si>
    <t>وگشهر</t>
  </si>
  <si>
    <t>سرمايه گذاري گروه مالي سپهر صادرات</t>
  </si>
  <si>
    <t>وسپهر</t>
  </si>
  <si>
    <t xml:space="preserve">سرمایه گذاری توسعه اعتماد </t>
  </si>
  <si>
    <t>واعتماد</t>
  </si>
  <si>
    <t>1395/03/24</t>
  </si>
  <si>
    <t>سرمايه گذاري کشاورزي کوثر</t>
  </si>
  <si>
    <t>وکوثر</t>
  </si>
  <si>
    <t>1398/11/28</t>
  </si>
  <si>
    <t>سرمايه گذاري ملي ايران</t>
  </si>
  <si>
    <t>ونيکي</t>
  </si>
  <si>
    <t>محمد احمدي</t>
  </si>
  <si>
    <t>سرمايه گذاري پرديس</t>
  </si>
  <si>
    <t>پرديس</t>
  </si>
  <si>
    <t>سرمايه گذاري خوارزمي</t>
  </si>
  <si>
    <t>خوارزمي</t>
  </si>
  <si>
    <t>1388/09/10</t>
  </si>
  <si>
    <t>گروه سرمايه گذاري آتيه دماوند</t>
  </si>
  <si>
    <t>واتي</t>
  </si>
  <si>
    <t>سرمايه گذاري بهمن</t>
  </si>
  <si>
    <t>وبهمن</t>
  </si>
  <si>
    <t>سرمايه گذاري بوعلي</t>
  </si>
  <si>
    <t>وبوعلي</t>
  </si>
  <si>
    <t>سرمايه گذاري صنعت بيمه</t>
  </si>
  <si>
    <t>وبيمه</t>
  </si>
  <si>
    <t>گروه سرمايه گذاري سايپا</t>
  </si>
  <si>
    <t>وساپا</t>
  </si>
  <si>
    <t>سرمايه گذاري صندوق بازنشستگي کارکنان بانک ها</t>
  </si>
  <si>
    <t>وسکاب</t>
  </si>
  <si>
    <t>1390/07/10</t>
  </si>
  <si>
    <t>سرمايه گذاري اعتلاء البرز</t>
  </si>
  <si>
    <t>اعتلا</t>
  </si>
  <si>
    <t>1390/07/16</t>
  </si>
  <si>
    <t>گسترش سرمايه گذاري ايرانيان</t>
  </si>
  <si>
    <t>وگستر</t>
  </si>
  <si>
    <t>سرمايه گذاري تدبير گران فارس و خوزستان</t>
  </si>
  <si>
    <t>سدبير</t>
  </si>
  <si>
    <t>1390/11/30</t>
  </si>
  <si>
    <t>سرمايه گذاري صبا تامين</t>
  </si>
  <si>
    <t>صبا</t>
  </si>
  <si>
    <t>مديريت سرمايه گذاري کوثر بهمن</t>
  </si>
  <si>
    <t>وکبهمن</t>
  </si>
  <si>
    <t>1389/10/13</t>
  </si>
  <si>
    <t>سرمايه گذاري آوا نوين</t>
  </si>
  <si>
    <t>وآوا</t>
  </si>
  <si>
    <t>1397/10/17</t>
  </si>
  <si>
    <t>سرمايه گذاري پويا</t>
  </si>
  <si>
    <t>وپويا</t>
  </si>
  <si>
    <t>تامين آتيه کارکنان صنعت برق خراسان</t>
  </si>
  <si>
    <t>آتيه</t>
  </si>
  <si>
    <t>سرمايه گذاري پارس آريان</t>
  </si>
  <si>
    <t>آريان</t>
  </si>
  <si>
    <t>بين المللي سرمايه گذاري توسعه تجارت هيرمند</t>
  </si>
  <si>
    <t>بهير</t>
  </si>
  <si>
    <t>تکادو</t>
  </si>
  <si>
    <t>وکادو</t>
  </si>
  <si>
    <t>1390/10/04</t>
  </si>
  <si>
    <t>شرکت سرمايه گذاري دانايان</t>
  </si>
  <si>
    <t>ودانا</t>
  </si>
  <si>
    <t>1401/09/26</t>
  </si>
  <si>
    <t>سرمايه گذاري نيروگاهي ايران- سنا</t>
  </si>
  <si>
    <t>وسنا</t>
  </si>
  <si>
    <t>1389/05/25</t>
  </si>
  <si>
    <t>سرمايه گذاري اقتصاد نوين</t>
  </si>
  <si>
    <t>سنوین</t>
  </si>
  <si>
    <t>1385/09/27</t>
  </si>
  <si>
    <t>سرمايه گذاري کارکنان گروه مپنا</t>
  </si>
  <si>
    <t>وکمپنا</t>
  </si>
  <si>
    <t>1400/12/21</t>
  </si>
  <si>
    <t>سرمايه گذاري توسعه توکا</t>
  </si>
  <si>
    <t>وتوسکا</t>
  </si>
  <si>
    <t>مجتمع صنايع و معادن احياء سپاهان</t>
  </si>
  <si>
    <t>واحياء</t>
  </si>
  <si>
    <t>سرمايه گذاري ارس صبا</t>
  </si>
  <si>
    <t>وارس</t>
  </si>
  <si>
    <t>1392/02/10</t>
  </si>
  <si>
    <t>سرمايه گذاري کارکنان صنعت برق درمنطقه زنجان و قزوين</t>
  </si>
  <si>
    <t>وبرق</t>
  </si>
  <si>
    <t>سرمايه گذاري ساختمان نوين</t>
  </si>
  <si>
    <t>وثنو</t>
  </si>
  <si>
    <t>1390/12/01</t>
  </si>
  <si>
    <t>سرمايه گذاري لقمان</t>
  </si>
  <si>
    <t>ولقمان</t>
  </si>
  <si>
    <t>سرمايه گذاري فني و مهندسي مشانير</t>
  </si>
  <si>
    <t>ومشان</t>
  </si>
  <si>
    <t>1391/07/17</t>
  </si>
  <si>
    <t>سرمايه گذاري ملت</t>
  </si>
  <si>
    <t>وملت</t>
  </si>
  <si>
    <t>سرمايه گذاري ايساتيس پويا</t>
  </si>
  <si>
    <t>ویسا</t>
  </si>
  <si>
    <t>گروه مالي کيان</t>
  </si>
  <si>
    <t>هلد گروه کيان</t>
  </si>
  <si>
    <t>1400/09/29</t>
  </si>
  <si>
    <t>سرمایه گذاری استان آذربایجان غربی</t>
  </si>
  <si>
    <t>وساغربی</t>
  </si>
  <si>
    <t>سرمایه گذاری</t>
  </si>
  <si>
    <t>سرمایه گذاریها</t>
  </si>
  <si>
    <t>1391/01/23</t>
  </si>
  <si>
    <t>سرمایه گذاری استان اردبیل</t>
  </si>
  <si>
    <t>وساربیل</t>
  </si>
  <si>
    <t>1390/04/15</t>
  </si>
  <si>
    <t>سرمایه گذاری استان اصفهان</t>
  </si>
  <si>
    <t>وسصفا</t>
  </si>
  <si>
    <t>سرمایه گذاری استان بوشهر</t>
  </si>
  <si>
    <t>وسبوشهر</t>
  </si>
  <si>
    <t>1391/08/17</t>
  </si>
  <si>
    <t>سرمایه گذاری استان چهارمحال و بختياري</t>
  </si>
  <si>
    <t>وسمحال</t>
  </si>
  <si>
    <t>1393/04/23</t>
  </si>
  <si>
    <t>سرمایه گذاری استان خراسان شمالی</t>
  </si>
  <si>
    <t>وسخراش</t>
  </si>
  <si>
    <t>1392/04/04</t>
  </si>
  <si>
    <t>سرمایه گذاری استان خوزستان</t>
  </si>
  <si>
    <t>وسخوز</t>
  </si>
  <si>
    <t>1390/06/13</t>
  </si>
  <si>
    <t>سرمایه گذاری استان زنجان</t>
  </si>
  <si>
    <t>وسزنجان</t>
  </si>
  <si>
    <t>1390/04/22</t>
  </si>
  <si>
    <t>سرمایه گذاری استان فارس</t>
  </si>
  <si>
    <t>وسفارس</t>
  </si>
  <si>
    <t>1390/12/25</t>
  </si>
  <si>
    <t>سرمایه گذاری عدالت استان قزوین</t>
  </si>
  <si>
    <t>وسقزوین</t>
  </si>
  <si>
    <t>1399/12/05</t>
  </si>
  <si>
    <t>سرمایه گذاری استان کردستان</t>
  </si>
  <si>
    <t>وسکرد</t>
  </si>
  <si>
    <t>1389/12/08</t>
  </si>
  <si>
    <t>سرمایه گذاری سهام عدالت استان کرمان</t>
  </si>
  <si>
    <t>وسکرمان</t>
  </si>
  <si>
    <t>1394/03/09</t>
  </si>
  <si>
    <t>سرمایه گذاری عدالت استان كهگيلويه و بويراحمد</t>
  </si>
  <si>
    <t>وسکهبو</t>
  </si>
  <si>
    <t>1390/10/03</t>
  </si>
  <si>
    <t>سرمایه گذاری استان لرستان</t>
  </si>
  <si>
    <t>وسلرستا</t>
  </si>
  <si>
    <t>1391/09/23</t>
  </si>
  <si>
    <t>سرمایه گذاری استان مرکزی</t>
  </si>
  <si>
    <t>وسمرکز</t>
  </si>
  <si>
    <t>1390/04/13</t>
  </si>
  <si>
    <t>سرمایه گذاری استان یزد</t>
  </si>
  <si>
    <t>وسیزد</t>
  </si>
  <si>
    <t>1390/09/28</t>
  </si>
  <si>
    <t>سرمایه گذاری استان آذربایجان شرقی</t>
  </si>
  <si>
    <t>وساشرقی</t>
  </si>
  <si>
    <t>1390/05/12</t>
  </si>
  <si>
    <t>سرمایه گذاری استان ایلام</t>
  </si>
  <si>
    <t>وسیلام</t>
  </si>
  <si>
    <t>1391/09/14</t>
  </si>
  <si>
    <t>سرمایه گذاری استان خراسان جنوبی</t>
  </si>
  <si>
    <t>وسخراج</t>
  </si>
  <si>
    <t>1390/09/29</t>
  </si>
  <si>
    <t>سرمایه گذاری سهام عدالت استان خراسان رضوی</t>
  </si>
  <si>
    <t>وسرضوی</t>
  </si>
  <si>
    <t>سرمایه گذاری استان سيستان و بلوچستان</t>
  </si>
  <si>
    <t>وسیستا</t>
  </si>
  <si>
    <t>1390/11/09</t>
  </si>
  <si>
    <t>سرمایه گذاری استان قم</t>
  </si>
  <si>
    <t>وسقم</t>
  </si>
  <si>
    <t>1390/02/31</t>
  </si>
  <si>
    <t>سرمایه گذاری سهام عدالت استان کرمانشاه</t>
  </si>
  <si>
    <t>وسکرشا</t>
  </si>
  <si>
    <t>سرمایه گذاری استان گلستان</t>
  </si>
  <si>
    <t>وسگلستا</t>
  </si>
  <si>
    <t>1390/03/22</t>
  </si>
  <si>
    <t>سرمایه گذاری استان گیلان</t>
  </si>
  <si>
    <t>وسگیلا</t>
  </si>
  <si>
    <t>سرمایه گذاری استان هرمزگان</t>
  </si>
  <si>
    <t>وسهرمز</t>
  </si>
  <si>
    <t>سرمایه گذاری استان مازندران</t>
  </si>
  <si>
    <t>وسمازن</t>
  </si>
  <si>
    <t>سرمایه گذاری استان همدان</t>
  </si>
  <si>
    <t>وسهمدا</t>
  </si>
  <si>
    <t>1392/08/21</t>
  </si>
  <si>
    <t>سيمان آرتا اردبيل (سيمان اردبيل و آهک آذرشهر)</t>
  </si>
  <si>
    <t>ساربيل</t>
  </si>
  <si>
    <t>سرمايه گذاري و توسعه صنايع سيمان</t>
  </si>
  <si>
    <t>سيدکو</t>
  </si>
  <si>
    <t>توسعه سرمايه و صنعت غدير</t>
  </si>
  <si>
    <t>سغدير</t>
  </si>
  <si>
    <t xml:space="preserve">سيمان خرم آباد (در حال تصفيه) </t>
  </si>
  <si>
    <t>سخرم</t>
  </si>
  <si>
    <t>1393/05/26</t>
  </si>
  <si>
    <t>سيمان ابيک</t>
  </si>
  <si>
    <t>سابيک</t>
  </si>
  <si>
    <t>1400/05/23</t>
  </si>
  <si>
    <t>سيمان داراب</t>
  </si>
  <si>
    <t>ساراب</t>
  </si>
  <si>
    <t>سيمان اروميه</t>
  </si>
  <si>
    <t>ساروم</t>
  </si>
  <si>
    <t>سيمان بجنورد</t>
  </si>
  <si>
    <t>سبجنو</t>
  </si>
  <si>
    <t>سيمان بهبهان</t>
  </si>
  <si>
    <t>سبهان</t>
  </si>
  <si>
    <t>سيمان خاش</t>
  </si>
  <si>
    <t>سخاش</t>
  </si>
  <si>
    <t>سيمان خزر</t>
  </si>
  <si>
    <t>سخزر</t>
  </si>
  <si>
    <t>سيمان خوزستان</t>
  </si>
  <si>
    <t>سخوز</t>
  </si>
  <si>
    <t>1392/11/19</t>
  </si>
  <si>
    <t>صنايع سيمان دشتستان</t>
  </si>
  <si>
    <t>سدشت</t>
  </si>
  <si>
    <t>سيمان دورود</t>
  </si>
  <si>
    <t>سدور</t>
  </si>
  <si>
    <t>سيمان شاهرود</t>
  </si>
  <si>
    <t>سرود</t>
  </si>
  <si>
    <t>کارخانجات سيمان صوفيان</t>
  </si>
  <si>
    <t>سصوفي</t>
  </si>
  <si>
    <t>صنايع سيمان غرب</t>
  </si>
  <si>
    <t>سغرب</t>
  </si>
  <si>
    <t>سيمان فارس</t>
  </si>
  <si>
    <t>سفار</t>
  </si>
  <si>
    <t>سيمان فارس نو</t>
  </si>
  <si>
    <t>سفانو</t>
  </si>
  <si>
    <t>1388/03/09</t>
  </si>
  <si>
    <t>سيمان قاين</t>
  </si>
  <si>
    <t>سقاين</t>
  </si>
  <si>
    <t>سيمان سفيد ني ريز</t>
  </si>
  <si>
    <t>سنير</t>
  </si>
  <si>
    <t>سرمايه گذاري سيمان تامين</t>
  </si>
  <si>
    <t>سیتا</t>
  </si>
  <si>
    <t>سيمان فارس و خوزستان</t>
  </si>
  <si>
    <t>سفارس</t>
  </si>
  <si>
    <t>سيمان لار سبزوار</t>
  </si>
  <si>
    <t>ذسبزوار</t>
  </si>
  <si>
    <t>1389/09/21</t>
  </si>
  <si>
    <t>سيمان ساوه</t>
  </si>
  <si>
    <t>ساوه</t>
  </si>
  <si>
    <t>صنایع سیمان نهاوند</t>
  </si>
  <si>
    <t>سناوند</t>
  </si>
  <si>
    <t>10102506325</t>
  </si>
  <si>
    <t>1402/01/19</t>
  </si>
  <si>
    <t>سيمان باقران</t>
  </si>
  <si>
    <t>سباقر</t>
  </si>
  <si>
    <t>1390/10/26</t>
  </si>
  <si>
    <t>سيمان مجد خواف</t>
  </si>
  <si>
    <t>سخواف</t>
  </si>
  <si>
    <t>1390/06/06</t>
  </si>
  <si>
    <t>سيمان کارون</t>
  </si>
  <si>
    <t>سکارون</t>
  </si>
  <si>
    <t>سيمان لارستان</t>
  </si>
  <si>
    <t>سلار</t>
  </si>
  <si>
    <t>1390/10/22</t>
  </si>
  <si>
    <t>سيمان ممتازان کرمان</t>
  </si>
  <si>
    <t>سممتاز</t>
  </si>
  <si>
    <t>1390/10/11</t>
  </si>
  <si>
    <t>مجتمع سيمان غرب آسيا</t>
  </si>
  <si>
    <t>سجام</t>
  </si>
  <si>
    <t>1388/11/07</t>
  </si>
  <si>
    <t>سيمان سپاهان</t>
  </si>
  <si>
    <t>سپاها</t>
  </si>
  <si>
    <t>سيمان تهران</t>
  </si>
  <si>
    <t>ستران</t>
  </si>
  <si>
    <t>سيمان شرق</t>
  </si>
  <si>
    <t>سشرق</t>
  </si>
  <si>
    <t>سيمان شمال</t>
  </si>
  <si>
    <t>سشمال</t>
  </si>
  <si>
    <t>سيمان اصفهان</t>
  </si>
  <si>
    <t>سصفها</t>
  </si>
  <si>
    <t>سيمان کردستان</t>
  </si>
  <si>
    <t>سکرد</t>
  </si>
  <si>
    <t>1387/02/18</t>
  </si>
  <si>
    <t>گروه صنايع سيمان کرمان</t>
  </si>
  <si>
    <t>سکرما</t>
  </si>
  <si>
    <t>سيمان مازندران</t>
  </si>
  <si>
    <t>سمازن</t>
  </si>
  <si>
    <t>سيمان هرمزگان</t>
  </si>
  <si>
    <t>سهرمز</t>
  </si>
  <si>
    <t>سيمان هگمتان</t>
  </si>
  <si>
    <t>سهگمت</t>
  </si>
  <si>
    <t>سيمان ايلام</t>
  </si>
  <si>
    <t>سيلام</t>
  </si>
  <si>
    <t>سيمان اردستان</t>
  </si>
  <si>
    <t>اردستان</t>
  </si>
  <si>
    <t>1400/03/04</t>
  </si>
  <si>
    <t>بين المللي ساروج بوشهر</t>
  </si>
  <si>
    <t>ساروج</t>
  </si>
  <si>
    <t>سيمان سفيد شرق</t>
  </si>
  <si>
    <t>سفيد</t>
  </si>
  <si>
    <t>سرمايه گذاري تأمين اجتماعي</t>
  </si>
  <si>
    <t>شستا</t>
  </si>
  <si>
    <t>شركتهاي چندرشته اي صنعتي</t>
  </si>
  <si>
    <t>1390/02/21</t>
  </si>
  <si>
    <t>گروه مديريت سرمايه گذاري اميد</t>
  </si>
  <si>
    <t>وامید</t>
  </si>
  <si>
    <t>سرمايه گذاري غدير</t>
  </si>
  <si>
    <t>وغدیر</t>
  </si>
  <si>
    <t>سرمايه گذاري صندوق بازنشستگي کشوري</t>
  </si>
  <si>
    <t>وصندوق</t>
  </si>
  <si>
    <t>سرمايه گذاري گروه توسعه ملي</t>
  </si>
  <si>
    <t>وبانک</t>
  </si>
  <si>
    <t>پيمان غرب</t>
  </si>
  <si>
    <t>پيمان</t>
  </si>
  <si>
    <t>1398/06/17</t>
  </si>
  <si>
    <t>توليد نيروي برق آبادان</t>
  </si>
  <si>
    <t>آبادا</t>
  </si>
  <si>
    <t>محدثه گلعلي</t>
  </si>
  <si>
    <t>فجر انرژي خليج فارس</t>
  </si>
  <si>
    <t>بفجر</t>
  </si>
  <si>
    <t>مبين انرژي خليج فارس</t>
  </si>
  <si>
    <t>مبين</t>
  </si>
  <si>
    <t>1393/06/23</t>
  </si>
  <si>
    <t>سرمايه گذاري نيرو</t>
  </si>
  <si>
    <t>ونيرو</t>
  </si>
  <si>
    <t>شرکت برق و انرژي پيوند گسترپارس</t>
  </si>
  <si>
    <t>بپيوند</t>
  </si>
  <si>
    <t>1399/05/22</t>
  </si>
  <si>
    <t>مولد نيروگاهي تجارت فارس</t>
  </si>
  <si>
    <t>بتجارت</t>
  </si>
  <si>
    <t>1401/03/09</t>
  </si>
  <si>
    <t>توسعه مولد نيروگاهي جهرم</t>
  </si>
  <si>
    <t>بجهرم</t>
  </si>
  <si>
    <t>توليد و مديريت نيروگاه زاگرس کوثر</t>
  </si>
  <si>
    <t>بزاگرس</t>
  </si>
  <si>
    <t>توليد برق ماه تاب کهنوج</t>
  </si>
  <si>
    <t>بکهنوج</t>
  </si>
  <si>
    <t>1394/12/25</t>
  </si>
  <si>
    <t>توسعه مسير برق گيلان</t>
  </si>
  <si>
    <t>بگيلان</t>
  </si>
  <si>
    <t>1397/01/18</t>
  </si>
  <si>
    <t>توليد برق عسلويه مپنا</t>
  </si>
  <si>
    <t>بمپنا</t>
  </si>
  <si>
    <t>1391/04/31</t>
  </si>
  <si>
    <t>توليد نيروي برق دماوند</t>
  </si>
  <si>
    <t>دماوند</t>
  </si>
  <si>
    <t>1394/05/06</t>
  </si>
  <si>
    <t>مديريت انرژي اميد تابان هور</t>
  </si>
  <si>
    <t>وهور</t>
  </si>
  <si>
    <t>1394/03/23</t>
  </si>
  <si>
    <t>کارکنان نيروگاه يزد</t>
  </si>
  <si>
    <t>تک نيرو</t>
  </si>
  <si>
    <t>1400/12/22</t>
  </si>
  <si>
    <t>نفت بهران</t>
  </si>
  <si>
    <t>شبهرن</t>
  </si>
  <si>
    <t>آرزو زماني</t>
  </si>
  <si>
    <t>نفت پارس</t>
  </si>
  <si>
    <t>شنفت</t>
  </si>
  <si>
    <t>نفت سپاهان</t>
  </si>
  <si>
    <t>شسپا</t>
  </si>
  <si>
    <t>نفت پاسارگاد</t>
  </si>
  <si>
    <t>شپاس</t>
  </si>
  <si>
    <t>1390/09/30</t>
  </si>
  <si>
    <t>نفت ايرانول</t>
  </si>
  <si>
    <t>شرانل</t>
  </si>
  <si>
    <t>1391/10/26</t>
  </si>
  <si>
    <t>تجهيز نيروي زنگان</t>
  </si>
  <si>
    <t>شزنگ</t>
  </si>
  <si>
    <t>پالايش نفت تبريز</t>
  </si>
  <si>
    <t>شبريز</t>
  </si>
  <si>
    <t>1387/03/05</t>
  </si>
  <si>
    <t>پالايش نفت بندرعباس</t>
  </si>
  <si>
    <t>شبندر</t>
  </si>
  <si>
    <t>1389/02/21</t>
  </si>
  <si>
    <t>پالايش نفت اصفهان</t>
  </si>
  <si>
    <t>شپنا</t>
  </si>
  <si>
    <t>پالايش نفت تهران</t>
  </si>
  <si>
    <t>شتران</t>
  </si>
  <si>
    <t>سرمايه گذاري صنعت نفت</t>
  </si>
  <si>
    <t>ونفت</t>
  </si>
  <si>
    <t>پالايش نفت لاوان</t>
  </si>
  <si>
    <t>شاوان</t>
  </si>
  <si>
    <t>1391/02/31</t>
  </si>
  <si>
    <t>پالايش نفت شيراز</t>
  </si>
  <si>
    <t>شراز</t>
  </si>
  <si>
    <t>بازرسي مهندسي و صنعتي ايران</t>
  </si>
  <si>
    <t>بازرس</t>
  </si>
  <si>
    <t>1390/07/26</t>
  </si>
  <si>
    <t>تامين سرمايه اميد</t>
  </si>
  <si>
    <t>امید</t>
  </si>
  <si>
    <t>تامین سرمایه</t>
  </si>
  <si>
    <t>1390/08/28</t>
  </si>
  <si>
    <t>تامين سرمايه امين</t>
  </si>
  <si>
    <t>امین</t>
  </si>
  <si>
    <t>1386/12/19</t>
  </si>
  <si>
    <t>تامين سرمايه بانک ملت</t>
  </si>
  <si>
    <t>تملت</t>
  </si>
  <si>
    <t>1398/12/07</t>
  </si>
  <si>
    <t>تامين سرمايه لوتوس پارسيان</t>
  </si>
  <si>
    <t>لوتوس</t>
  </si>
  <si>
    <t>1390/12/24</t>
  </si>
  <si>
    <t>تامين سرمايه نوين</t>
  </si>
  <si>
    <t>تنوین</t>
  </si>
  <si>
    <t>1401/05/08</t>
  </si>
  <si>
    <t>تامین سرمایه کاردان</t>
  </si>
  <si>
    <t>1402/03/13</t>
  </si>
  <si>
    <t>تامين سرمايه دماوند</t>
  </si>
  <si>
    <t>تماوند</t>
  </si>
  <si>
    <t>1400/12/07</t>
  </si>
  <si>
    <t>تامين سرمايه خليج فارس</t>
  </si>
  <si>
    <t>تفارس</t>
  </si>
  <si>
    <t>1401/01/27</t>
  </si>
  <si>
    <t>تامين سرمايه کيميا</t>
  </si>
  <si>
    <t>تکیمیا</t>
  </si>
  <si>
    <t>1401/09/29</t>
  </si>
  <si>
    <t>بورس انرژي ايران</t>
  </si>
  <si>
    <t>انرژي</t>
  </si>
  <si>
    <t>1399/02/20</t>
  </si>
  <si>
    <t>بورس اوراق بهادار تهران</t>
  </si>
  <si>
    <t>بورس</t>
  </si>
  <si>
    <t>1385/09/08</t>
  </si>
  <si>
    <t>بورس کالاي ايران</t>
  </si>
  <si>
    <t>کالا</t>
  </si>
  <si>
    <t>1385/11/21</t>
  </si>
  <si>
    <t>فرا بورس ايران</t>
  </si>
  <si>
    <t>فرابورس</t>
  </si>
  <si>
    <t>1387/04/17</t>
  </si>
  <si>
    <t xml:space="preserve">سپرده گذاري مرکزي اوراق بهادار و تسويه وجوه </t>
  </si>
  <si>
    <t>سپرده</t>
  </si>
  <si>
    <t>1387/11/30</t>
  </si>
  <si>
    <t>توسعه سازه فولاد ايرانيان</t>
  </si>
  <si>
    <t>تسفا</t>
  </si>
  <si>
    <t>صنعت روي زنگان</t>
  </si>
  <si>
    <t>زنگان</t>
  </si>
  <si>
    <t>کالسيمين</t>
  </si>
  <si>
    <t>فاسمين</t>
  </si>
  <si>
    <t>نورد و لوله اهواز</t>
  </si>
  <si>
    <t>فاهواز</t>
  </si>
  <si>
    <t>1394/07/11</t>
  </si>
  <si>
    <t>صنعتي سپنتا</t>
  </si>
  <si>
    <t>فپنتا</t>
  </si>
  <si>
    <t>مجتمع فولاد خراسان</t>
  </si>
  <si>
    <t>فخاس</t>
  </si>
  <si>
    <t>1386/04/17</t>
  </si>
  <si>
    <t>فرآوري مواد معدني ايران</t>
  </si>
  <si>
    <t>فرآور</t>
  </si>
  <si>
    <t>فولاد شاهرود</t>
  </si>
  <si>
    <t>فرود</t>
  </si>
  <si>
    <t>صنايع فرو آلياژ ايران</t>
  </si>
  <si>
    <t>فروژ</t>
  </si>
  <si>
    <t>1401/10/24</t>
  </si>
  <si>
    <t>فروسيليس ايران</t>
  </si>
  <si>
    <t>فروس</t>
  </si>
  <si>
    <t>فروسيليسيم خمين</t>
  </si>
  <si>
    <t>فروسيل</t>
  </si>
  <si>
    <t>لوله و تجهيزات سديد</t>
  </si>
  <si>
    <t>فسديد</t>
  </si>
  <si>
    <t>صبا فولاد خلیج فارس</t>
  </si>
  <si>
    <t>فصبا</t>
  </si>
  <si>
    <t>1401/09/20</t>
  </si>
  <si>
    <t>آهن و فولاد غدير ايرانيان</t>
  </si>
  <si>
    <t>فغدير</t>
  </si>
  <si>
    <t>1400/10/25</t>
  </si>
  <si>
    <t>صنايع تجهيزات نفت</t>
  </si>
  <si>
    <t>فنفت</t>
  </si>
  <si>
    <t>صنايع فولاد آلياژي يزد</t>
  </si>
  <si>
    <t>فولاي</t>
  </si>
  <si>
    <t>1389/11/02</t>
  </si>
  <si>
    <t>توليدي فولاد سپيد فراب کوير</t>
  </si>
  <si>
    <t>کوير</t>
  </si>
  <si>
    <t>گروه صنعتي سديد</t>
  </si>
  <si>
    <t>وسديد</t>
  </si>
  <si>
    <t>ذوب روي اصفهان</t>
  </si>
  <si>
    <t>فروي</t>
  </si>
  <si>
    <t>آلومتک</t>
  </si>
  <si>
    <t>فالوم</t>
  </si>
  <si>
    <t xml:space="preserve">محمد نیکبخت </t>
  </si>
  <si>
    <t>آلومينيوم ايران</t>
  </si>
  <si>
    <t>فايرا</t>
  </si>
  <si>
    <t>آلومينيوم پارس</t>
  </si>
  <si>
    <t>فپارس</t>
  </si>
  <si>
    <t>توليد و توسعه سرب و روي ايرانيان</t>
  </si>
  <si>
    <t>فتوسا</t>
  </si>
  <si>
    <t>زرين معدن آسيا</t>
  </si>
  <si>
    <t>فزرین</t>
  </si>
  <si>
    <t>غلتک سازان سپاهان</t>
  </si>
  <si>
    <t>فسازان</t>
  </si>
  <si>
    <t>1397/02/10</t>
  </si>
  <si>
    <t>گروه صنعتي سپاهان</t>
  </si>
  <si>
    <t>فسپا</t>
  </si>
  <si>
    <t>گسترش صنايع روي ايرانيان</t>
  </si>
  <si>
    <t>فگستر</t>
  </si>
  <si>
    <t>1401/09/12</t>
  </si>
  <si>
    <t>لوله وماشين سازي ايران</t>
  </si>
  <si>
    <t>فلوله</t>
  </si>
  <si>
    <t>ماداکتو استيل کرد</t>
  </si>
  <si>
    <t>فماک</t>
  </si>
  <si>
    <t>آلومراد</t>
  </si>
  <si>
    <t>فمراد</t>
  </si>
  <si>
    <t>گروه کارخانه هاي توليدي نورد الومينيوم</t>
  </si>
  <si>
    <t>فنوال</t>
  </si>
  <si>
    <t>فولاد کاويان</t>
  </si>
  <si>
    <t>فوکا</t>
  </si>
  <si>
    <t>صنعتي و معدني کيمياي زنجان گستران</t>
  </si>
  <si>
    <t>کيميا</t>
  </si>
  <si>
    <t>1393/12/27</t>
  </si>
  <si>
    <t>ملي سرب و روي ايران</t>
  </si>
  <si>
    <t>فسرب</t>
  </si>
  <si>
    <t>نورد و توليد قطعات فولادي</t>
  </si>
  <si>
    <t>فنورد</t>
  </si>
  <si>
    <t>ذوب آهن اصفهان</t>
  </si>
  <si>
    <t>ذوب</t>
  </si>
  <si>
    <t>صنايع مس شهيد باهنر</t>
  </si>
  <si>
    <t>فباهنر</t>
  </si>
  <si>
    <t>فولاد امير کبير کاشان</t>
  </si>
  <si>
    <t>فجر</t>
  </si>
  <si>
    <t>فولاد خوزستان</t>
  </si>
  <si>
    <t>فخوز</t>
  </si>
  <si>
    <t>ملي صنايع مس ايران</t>
  </si>
  <si>
    <t>فملي</t>
  </si>
  <si>
    <t>فولاد مبارکه اصفهان</t>
  </si>
  <si>
    <t>فولاد</t>
  </si>
  <si>
    <t>فولاد کاوه جنوب کيش</t>
  </si>
  <si>
    <t>کاوه</t>
  </si>
  <si>
    <t>1395/10/07</t>
  </si>
  <si>
    <t>سرمايه گذاري توکا فولاد</t>
  </si>
  <si>
    <t>وتوکا</t>
  </si>
  <si>
    <t>فولاد هرمزگان جنوب</t>
  </si>
  <si>
    <t>هرمز</t>
  </si>
  <si>
    <t>1392/10/11</t>
  </si>
  <si>
    <t>صنايع مس افق کرمان</t>
  </si>
  <si>
    <t>فافق</t>
  </si>
  <si>
    <t>1399/11/07</t>
  </si>
  <si>
    <t>آهن و فولاد ارفع</t>
  </si>
  <si>
    <t>ارفع</t>
  </si>
  <si>
    <t>1392/12/10</t>
  </si>
  <si>
    <t>فولاد افزا سپاهان</t>
  </si>
  <si>
    <t>فافزا</t>
  </si>
  <si>
    <t>1391/08/30</t>
  </si>
  <si>
    <t>مجتمع جهان فولاد سيرجان</t>
  </si>
  <si>
    <t>فجهان</t>
  </si>
  <si>
    <t>1400/02/01</t>
  </si>
  <si>
    <t>پارس فولاد سبزوار</t>
  </si>
  <si>
    <t>فسبزوار</t>
  </si>
  <si>
    <t>فولاد آلياژي ايران</t>
  </si>
  <si>
    <t>فولاژ</t>
  </si>
  <si>
    <t>1389/02/22</t>
  </si>
  <si>
    <t>مادر تخصصي توسعه معادن و صنايع معدني خاورميانه</t>
  </si>
  <si>
    <t>میدکو</t>
  </si>
  <si>
    <t>سوژميران</t>
  </si>
  <si>
    <t>فسوژ</t>
  </si>
  <si>
    <t>1401/07/23</t>
  </si>
  <si>
    <t>فرآورده هاي غذايي و قند پيرانشهر</t>
  </si>
  <si>
    <t>قپيرا</t>
  </si>
  <si>
    <t>کارخانه هاي توليدي و صنعتي ثابت خراسان</t>
  </si>
  <si>
    <t>قثابت</t>
  </si>
  <si>
    <t>کارخانجات قند قزوين</t>
  </si>
  <si>
    <t>قزوين</t>
  </si>
  <si>
    <t>شکر</t>
  </si>
  <si>
    <t>قشکر</t>
  </si>
  <si>
    <t>شهد</t>
  </si>
  <si>
    <t>قشهد</t>
  </si>
  <si>
    <t>قند اصفهان</t>
  </si>
  <si>
    <t>قصفها</t>
  </si>
  <si>
    <t>قند لرستان</t>
  </si>
  <si>
    <t>قلرست</t>
  </si>
  <si>
    <t>قند مرودشت</t>
  </si>
  <si>
    <t>قمرو</t>
  </si>
  <si>
    <t>قند نيشابور</t>
  </si>
  <si>
    <t>قنيشا</t>
  </si>
  <si>
    <t>قند هکمتان</t>
  </si>
  <si>
    <t>قهکمت</t>
  </si>
  <si>
    <t>توليدي قند شيروان قوچان بجنورد</t>
  </si>
  <si>
    <t>قشير</t>
  </si>
  <si>
    <t>1390/09/06</t>
  </si>
  <si>
    <t>قند اروميه</t>
  </si>
  <si>
    <t>قاروم</t>
  </si>
  <si>
    <t>فرآورده هاي غذائي و قند تربت جام</t>
  </si>
  <si>
    <t>قجام</t>
  </si>
  <si>
    <t>قند نقش جهان</t>
  </si>
  <si>
    <t>قنقش</t>
  </si>
  <si>
    <t>قند بيستون</t>
  </si>
  <si>
    <t>قيستو</t>
  </si>
  <si>
    <t>1391/04/12</t>
  </si>
  <si>
    <t>صنايع سرام آرا</t>
  </si>
  <si>
    <t>کارام</t>
  </si>
  <si>
    <t>1396/08/23</t>
  </si>
  <si>
    <t>صنايع کاشي اصفهان</t>
  </si>
  <si>
    <t>کاصفا</t>
  </si>
  <si>
    <t>کاشي پارس</t>
  </si>
  <si>
    <t>کپارس</t>
  </si>
  <si>
    <t>توليدي کاشي تکسرام</t>
  </si>
  <si>
    <t>کترام</t>
  </si>
  <si>
    <t>کارخانه چيني ايران</t>
  </si>
  <si>
    <t>کچيني</t>
  </si>
  <si>
    <t>کاشي و سراميک حافظ</t>
  </si>
  <si>
    <t>کحافظ</t>
  </si>
  <si>
    <t>صنايع کاشي و سراميک سينا</t>
  </si>
  <si>
    <t>کساوه</t>
  </si>
  <si>
    <t>کارخانجات کاشي و سراميک سعدي</t>
  </si>
  <si>
    <t>کسعدي</t>
  </si>
  <si>
    <t>کاشي صدف سرام استقلال آباده</t>
  </si>
  <si>
    <t>کصدف</t>
  </si>
  <si>
    <t>کاشي و سراميک الوند</t>
  </si>
  <si>
    <t>کلوند</t>
  </si>
  <si>
    <t>توليد کاشي و سراميک نگار گستر جلگه</t>
  </si>
  <si>
    <t>کنگار</t>
  </si>
  <si>
    <t>1394/11/03</t>
  </si>
  <si>
    <t>کاشي نيلو</t>
  </si>
  <si>
    <t>کنيلو</t>
  </si>
  <si>
    <t>توليدي گرانيت بهسرام</t>
  </si>
  <si>
    <t>کهرام</t>
  </si>
  <si>
    <t>ايران ياسا تاير و رابر</t>
  </si>
  <si>
    <t>پاسا</t>
  </si>
  <si>
    <t>حميد بدرلو</t>
  </si>
  <si>
    <t>دلبر جعفرپور</t>
  </si>
  <si>
    <t>توليدي ايران تاير</t>
  </si>
  <si>
    <t>پتاير</t>
  </si>
  <si>
    <t>توليدي و صنعتي درخشان تهران</t>
  </si>
  <si>
    <t>پدرخش</t>
  </si>
  <si>
    <t>صنايع لاستيکي سهند</t>
  </si>
  <si>
    <t>پسهند</t>
  </si>
  <si>
    <t>گروه صنعتي بارز</t>
  </si>
  <si>
    <t>پکرمان</t>
  </si>
  <si>
    <t>کارخانجات پلاسکوکار سايپا</t>
  </si>
  <si>
    <t>پلاسک</t>
  </si>
  <si>
    <t>کوير تاير</t>
  </si>
  <si>
    <t>پکویر</t>
  </si>
  <si>
    <t>مجتمع صنعتي ارتا ويل تاير</t>
  </si>
  <si>
    <t>پارتا</t>
  </si>
  <si>
    <t>1401/06/16</t>
  </si>
  <si>
    <t>مجتمع صنايع لاستيک يزد</t>
  </si>
  <si>
    <t>پيزد</t>
  </si>
  <si>
    <t>1398/08/11</t>
  </si>
  <si>
    <t>توليدي پلاستيک شاهين</t>
  </si>
  <si>
    <t>پشاهن</t>
  </si>
  <si>
    <t>کارخانجات توليدي پلاستيران</t>
  </si>
  <si>
    <t>پلاست</t>
  </si>
  <si>
    <t>توليدي گاز لوله</t>
  </si>
  <si>
    <t>پلوله</t>
  </si>
  <si>
    <t>کارخانجات صنعتي و توليدي اتمسفر</t>
  </si>
  <si>
    <t>تاتمس</t>
  </si>
  <si>
    <t>سرمايه گذاري پارس توشه</t>
  </si>
  <si>
    <t>وتوشه</t>
  </si>
  <si>
    <t>ماشين سازي نيرو محرکه</t>
  </si>
  <si>
    <t>تمحرکه</t>
  </si>
  <si>
    <t>تراکتور سازي ايران</t>
  </si>
  <si>
    <t>تايرا</t>
  </si>
  <si>
    <t>گسترش صنايع و خدمات کشاورزي</t>
  </si>
  <si>
    <t>تکشا</t>
  </si>
  <si>
    <t>کمباين سازي ايران</t>
  </si>
  <si>
    <t>تکمبا</t>
  </si>
  <si>
    <t>تکنو تار</t>
  </si>
  <si>
    <t>تکنو</t>
  </si>
  <si>
    <t>آبسال</t>
  </si>
  <si>
    <t>لابسا</t>
  </si>
  <si>
    <t>گروه صنعتي بوتان</t>
  </si>
  <si>
    <t>لبوتان</t>
  </si>
  <si>
    <t>صنعتي پارس خزر</t>
  </si>
  <si>
    <t>لخزر</t>
  </si>
  <si>
    <t>صنايع سرما آفرين ايران</t>
  </si>
  <si>
    <t>لسرما</t>
  </si>
  <si>
    <t>گروه صنايع پمپ سازي ايران</t>
  </si>
  <si>
    <t>تپمپي</t>
  </si>
  <si>
    <t>گروه صنعتي انتخاب الکترونيک آرمان</t>
  </si>
  <si>
    <t>انتخاب</t>
  </si>
  <si>
    <t>1400/02/08</t>
  </si>
  <si>
    <t>صنايع گلديران</t>
  </si>
  <si>
    <t>گلديرا</t>
  </si>
  <si>
    <t>1400/04/19</t>
  </si>
  <si>
    <t>توليد تجهيزات سنگين هپکو</t>
  </si>
  <si>
    <t>تپکو</t>
  </si>
  <si>
    <t>کارخانجات توليدي پمپ پارس</t>
  </si>
  <si>
    <t>تپمپس</t>
  </si>
  <si>
    <t>1391/02/27</t>
  </si>
  <si>
    <t>ماشين آلات صنعتي تراکتورسازي ايران</t>
  </si>
  <si>
    <t>تراک</t>
  </si>
  <si>
    <t>مهندسي فيروزا</t>
  </si>
  <si>
    <t>تفيرو</t>
  </si>
  <si>
    <t>کارخانه هاي صنعتي آزمايش</t>
  </si>
  <si>
    <t>لازما</t>
  </si>
  <si>
    <t>کارخانجات لوازم خانگي پارس</t>
  </si>
  <si>
    <t>لخانه</t>
  </si>
  <si>
    <t>توسعه سرمايه گذاري کاميار</t>
  </si>
  <si>
    <t>وآردل</t>
  </si>
  <si>
    <t>1392/02/17</t>
  </si>
  <si>
    <t>ايران ترانسفو</t>
  </si>
  <si>
    <t>بترانس</t>
  </si>
  <si>
    <t>کابل البرز</t>
  </si>
  <si>
    <t>بالبر</t>
  </si>
  <si>
    <t>پارس سويچ</t>
  </si>
  <si>
    <t>بسويچ</t>
  </si>
  <si>
    <t>لامپ پارس شهاب</t>
  </si>
  <si>
    <t>بشهاب</t>
  </si>
  <si>
    <t>صنايع جوشکاب يزد</t>
  </si>
  <si>
    <t>بکاب</t>
  </si>
  <si>
    <t>کارخانجات توليدي شهيد قندي</t>
  </si>
  <si>
    <t>بکام</t>
  </si>
  <si>
    <t>موتوژن</t>
  </si>
  <si>
    <t>بموتو</t>
  </si>
  <si>
    <t>نيرو ترانس</t>
  </si>
  <si>
    <t>بنيرو</t>
  </si>
  <si>
    <t>سيم و کابل ابهر</t>
  </si>
  <si>
    <t>بکابل</t>
  </si>
  <si>
    <t>کارخانجات کابل سازي ايران</t>
  </si>
  <si>
    <t>بايکا</t>
  </si>
  <si>
    <t>کارخانجات کابل سازي تک</t>
  </si>
  <si>
    <t>بتک</t>
  </si>
  <si>
    <t>عايق هاي الکتريکي پارس</t>
  </si>
  <si>
    <t>بعايق</t>
  </si>
  <si>
    <t>1394/07/06</t>
  </si>
  <si>
    <t>نيرو سرمايه</t>
  </si>
  <si>
    <t>نیرو</t>
  </si>
  <si>
    <t>1389/03/29</t>
  </si>
  <si>
    <t>توليد فيبر ايران</t>
  </si>
  <si>
    <t>چفيبر</t>
  </si>
  <si>
    <t>صنايع چوب خزر کاسپين</t>
  </si>
  <si>
    <t>چخزر</t>
  </si>
  <si>
    <t>نئوپان 22 بهمن</t>
  </si>
  <si>
    <t>چنوپا</t>
  </si>
  <si>
    <t>معدني املاح ايران</t>
  </si>
  <si>
    <t>شاملا</t>
  </si>
  <si>
    <t>پتروشيمي خراسان</t>
  </si>
  <si>
    <t>خراسان</t>
  </si>
  <si>
    <t>1391/10/25</t>
  </si>
  <si>
    <t>دوده صنعتي پارس</t>
  </si>
  <si>
    <t>شدوص</t>
  </si>
  <si>
    <t>پترو شيمي غدير</t>
  </si>
  <si>
    <t>شغدير</t>
  </si>
  <si>
    <t>صنايع شيميايي فارس</t>
  </si>
  <si>
    <t>شفارس</t>
  </si>
  <si>
    <t>پتروشيمي فن آوران</t>
  </si>
  <si>
    <t>شفن</t>
  </si>
  <si>
    <t>1386/02/19</t>
  </si>
  <si>
    <t>کربن ايران</t>
  </si>
  <si>
    <t>شکربن</t>
  </si>
  <si>
    <t>لعابيران</t>
  </si>
  <si>
    <t>شلعاب</t>
  </si>
  <si>
    <t>سرمايه گذاري نفت و گاز و پتروشيمي تامين</t>
  </si>
  <si>
    <t>تاپيکو</t>
  </si>
  <si>
    <t>1391/12/19</t>
  </si>
  <si>
    <t>سرمايه گذاري صنايع پتروشيمي</t>
  </si>
  <si>
    <t>وپترو</t>
  </si>
  <si>
    <t>توليدات پتروشيمي قائد بصير</t>
  </si>
  <si>
    <t>شبصير</t>
  </si>
  <si>
    <t>1397/07/14</t>
  </si>
  <si>
    <t>توکا رنگ فولاد سپاهان</t>
  </si>
  <si>
    <t>شتوکا</t>
  </si>
  <si>
    <t>صنعتي دوده فام</t>
  </si>
  <si>
    <t>شصدف</t>
  </si>
  <si>
    <t>صنايع شيميايي کيمياگران امروز</t>
  </si>
  <si>
    <t>شکام</t>
  </si>
  <si>
    <t>مجتمع پترو صنعت گامرون</t>
  </si>
  <si>
    <t>شگامرن</t>
  </si>
  <si>
    <t>1395/08/22</t>
  </si>
  <si>
    <t>پتروشيمي داراب</t>
  </si>
  <si>
    <t>داراب</t>
  </si>
  <si>
    <t>1388/12/17</t>
  </si>
  <si>
    <t>پتروشيمي آبادان</t>
  </si>
  <si>
    <t>شپترو</t>
  </si>
  <si>
    <t>سهامي عام شيميايي پارس پامچال</t>
  </si>
  <si>
    <t>شپمچا</t>
  </si>
  <si>
    <t>پتروشيمي جهرم</t>
  </si>
  <si>
    <t>جهرم</t>
  </si>
  <si>
    <t>صنعتي و شيميايي رنگين</t>
  </si>
  <si>
    <t>شرنگي</t>
  </si>
  <si>
    <t>پتروشيمي اصفهان</t>
  </si>
  <si>
    <t>شصفها</t>
  </si>
  <si>
    <t>پتروشيمي فارابي</t>
  </si>
  <si>
    <t>شفارا</t>
  </si>
  <si>
    <t>پتروشيمي فسا</t>
  </si>
  <si>
    <t>فسا</t>
  </si>
  <si>
    <t>پتروشيمي امير کبير</t>
  </si>
  <si>
    <t>شکبير</t>
  </si>
  <si>
    <t>1385/12/02</t>
  </si>
  <si>
    <t>نيروکلر</t>
  </si>
  <si>
    <t>شکلر</t>
  </si>
  <si>
    <t>کلرپارس</t>
  </si>
  <si>
    <t>کلر</t>
  </si>
  <si>
    <t>پلي پروپيلن جم</t>
  </si>
  <si>
    <t>جم پیلن</t>
  </si>
  <si>
    <t>1397/12/21</t>
  </si>
  <si>
    <t>پترو شيمي جم</t>
  </si>
  <si>
    <t>جم</t>
  </si>
  <si>
    <t>1390/08/02</t>
  </si>
  <si>
    <t>پتروشيمي شازند (پتروشيمي اراک)</t>
  </si>
  <si>
    <t>شاراک</t>
  </si>
  <si>
    <t>پتروشيمي پرديس</t>
  </si>
  <si>
    <t>شپديس</t>
  </si>
  <si>
    <t>پتروشيمي خارک</t>
  </si>
  <si>
    <t>شخارک</t>
  </si>
  <si>
    <t>صنايع شيميايي سينا</t>
  </si>
  <si>
    <t>شسينا</t>
  </si>
  <si>
    <t>پتروشيمي شيراز</t>
  </si>
  <si>
    <t>شيراز</t>
  </si>
  <si>
    <t>صنايع پتروشيمي کرمانشاه</t>
  </si>
  <si>
    <t>کرماشا</t>
  </si>
  <si>
    <t>گروه گسترش نفت و گاز پارسيان</t>
  </si>
  <si>
    <t>پارسان</t>
  </si>
  <si>
    <t>1390/11/03</t>
  </si>
  <si>
    <t>پتروشيمي زاگرس</t>
  </si>
  <si>
    <t>زاگرس</t>
  </si>
  <si>
    <t>1390/02/26</t>
  </si>
  <si>
    <t>پلي اکريل ايران</t>
  </si>
  <si>
    <t>شپلي</t>
  </si>
  <si>
    <t>صنايع کشاورزي و کود زنجان</t>
  </si>
  <si>
    <t>زنجان</t>
  </si>
  <si>
    <t>1385/11/17</t>
  </si>
  <si>
    <t>صنايع پتروشيمي گلستان</t>
  </si>
  <si>
    <t>شستان</t>
  </si>
  <si>
    <t>توليد مواد اوليه الياف مصنوعي</t>
  </si>
  <si>
    <t>شمواد</t>
  </si>
  <si>
    <t>گروه سرمايه گذاري و توسعه صنايع تکميلي پتروشيمي خليج فارس</t>
  </si>
  <si>
    <t>پترول</t>
  </si>
  <si>
    <t>1389/07/21</t>
  </si>
  <si>
    <t>پديده شيمي قرن</t>
  </si>
  <si>
    <t>قرن</t>
  </si>
  <si>
    <t>پتروشيمي بوعلي سينا</t>
  </si>
  <si>
    <t>بوعلي</t>
  </si>
  <si>
    <t>1399/08/07</t>
  </si>
  <si>
    <t>پتروشيمي پارس</t>
  </si>
  <si>
    <t>پارس</t>
  </si>
  <si>
    <t>1397/04/04</t>
  </si>
  <si>
    <t>گروه صنعتي پاکشو</t>
  </si>
  <si>
    <t>پاکشو</t>
  </si>
  <si>
    <t>1392/11/15</t>
  </si>
  <si>
    <t>بين المللي محصولات پارس</t>
  </si>
  <si>
    <t>شپارس</t>
  </si>
  <si>
    <t>پاکسان</t>
  </si>
  <si>
    <t>شپاکسا</t>
  </si>
  <si>
    <t>گلتاش</t>
  </si>
  <si>
    <t>شگل</t>
  </si>
  <si>
    <t>سرمايه گذاري صنايع شيميائي ايران</t>
  </si>
  <si>
    <t>شيران</t>
  </si>
  <si>
    <t>دارويي آرايشي بهداشتي آريان کيميا تک</t>
  </si>
  <si>
    <t>کيمياتک</t>
  </si>
  <si>
    <t>پتروشيمي نوري</t>
  </si>
  <si>
    <t>نوري</t>
  </si>
  <si>
    <t>1393/01/31</t>
  </si>
  <si>
    <t>صنايع پتروشيمي خليج فارس</t>
  </si>
  <si>
    <t>فارس</t>
  </si>
  <si>
    <t>مديريت صنعت شوينده توسعه صنايع بهشهر</t>
  </si>
  <si>
    <t>شوینده</t>
  </si>
  <si>
    <t>صنايع پتروشيمي تخت جمشيد</t>
  </si>
  <si>
    <t>شجم</t>
  </si>
  <si>
    <t>1398/07/23</t>
  </si>
  <si>
    <t>پليمر آرياساسول</t>
  </si>
  <si>
    <t>آريا</t>
  </si>
  <si>
    <t>شيميايي بهداش</t>
  </si>
  <si>
    <t>بهداش</t>
  </si>
  <si>
    <t>صنايع بهداشتي ساينا</t>
  </si>
  <si>
    <t>ساينا</t>
  </si>
  <si>
    <t>پتروشيمي اروميه</t>
  </si>
  <si>
    <t>شاروم</t>
  </si>
  <si>
    <t>پتروشيمي تندگويان</t>
  </si>
  <si>
    <t>شگويا</t>
  </si>
  <si>
    <t>1398/12/11</t>
  </si>
  <si>
    <t>ملي شيمي کشاورز</t>
  </si>
  <si>
    <t>شملي</t>
  </si>
  <si>
    <t>1401/10/27</t>
  </si>
  <si>
    <t>پتروشيمي مارون</t>
  </si>
  <si>
    <t>مارون</t>
  </si>
  <si>
    <t>1390/07/24</t>
  </si>
  <si>
    <t>پتروشيمي کيمياگران سامان سبزوار</t>
  </si>
  <si>
    <t>شکیمی</t>
  </si>
  <si>
    <t>1389/09/22</t>
  </si>
  <si>
    <t>تولي پرس</t>
  </si>
  <si>
    <t>شتولي</t>
  </si>
  <si>
    <t>صنايع پتروشيمي دهدشت</t>
  </si>
  <si>
    <t>دهدشت</t>
  </si>
  <si>
    <t>توليد سموم علف کش</t>
  </si>
  <si>
    <t>شسم</t>
  </si>
  <si>
    <t>پتروشيمي کازرون</t>
  </si>
  <si>
    <t>کازرو</t>
  </si>
  <si>
    <t>1386/12/22</t>
  </si>
  <si>
    <t>کف</t>
  </si>
  <si>
    <t>شکف</t>
  </si>
  <si>
    <t>کود شيميائي اوره لردگان</t>
  </si>
  <si>
    <t>لردگان</t>
  </si>
  <si>
    <t>1386/12/20</t>
  </si>
  <si>
    <t>پتروشيمي ممسني</t>
  </si>
  <si>
    <t>ممسني</t>
  </si>
  <si>
    <t>1386/06/18</t>
  </si>
  <si>
    <t>گروه صنعتي پژوهشي فرهيختگان زرنام</t>
  </si>
  <si>
    <t>زرنام</t>
  </si>
  <si>
    <t>1401/05/05</t>
  </si>
  <si>
    <t>کشت و صنعت پياذر</t>
  </si>
  <si>
    <t>غاذر</t>
  </si>
  <si>
    <t>لبنيات کالبر</t>
  </si>
  <si>
    <t>غالبر</t>
  </si>
  <si>
    <t>صنعتي بهشهر</t>
  </si>
  <si>
    <t>غبشهر</t>
  </si>
  <si>
    <t>لبنيات پاستوريزه پاک</t>
  </si>
  <si>
    <t>غپاک</t>
  </si>
  <si>
    <t xml:space="preserve">مجتمع کشت و صنعت چين چين </t>
  </si>
  <si>
    <t>غچين</t>
  </si>
  <si>
    <t>صنعت غذايي کورش</t>
  </si>
  <si>
    <t>غکورش</t>
  </si>
  <si>
    <t>1399/05/11</t>
  </si>
  <si>
    <t>بيسکويت گرجي</t>
  </si>
  <si>
    <t>غگرجي</t>
  </si>
  <si>
    <t>مارگارين</t>
  </si>
  <si>
    <t>غمارگ</t>
  </si>
  <si>
    <t>نوش مازندران</t>
  </si>
  <si>
    <t>غنوش</t>
  </si>
  <si>
    <t>صنعتي بهپاک</t>
  </si>
  <si>
    <t>غبهپاک</t>
  </si>
  <si>
    <t>1392/07/21</t>
  </si>
  <si>
    <t>کارخانجات پنبه ودانه هاي روغني خراسان</t>
  </si>
  <si>
    <t>غدانه</t>
  </si>
  <si>
    <t>گز سکه</t>
  </si>
  <si>
    <t>غگز</t>
  </si>
  <si>
    <t>1395/10/01</t>
  </si>
  <si>
    <t>خمير مايه رضوي</t>
  </si>
  <si>
    <t>غمايه</t>
  </si>
  <si>
    <t>مجتمع توليدي نيلي صنعت کرمان</t>
  </si>
  <si>
    <t>غنيلي</t>
  </si>
  <si>
    <t>1396/06/07</t>
  </si>
  <si>
    <t>ويتانا</t>
  </si>
  <si>
    <t>غويتا</t>
  </si>
  <si>
    <t>بهنوش ايران</t>
  </si>
  <si>
    <t>غبهنوش</t>
  </si>
  <si>
    <t>شير پاستوريزه پگاه آذربايجان غربي</t>
  </si>
  <si>
    <t>غشاذر</t>
  </si>
  <si>
    <t>شير پاستوريزه پگاه خراسان</t>
  </si>
  <si>
    <t>غشان</t>
  </si>
  <si>
    <t>شير پاستوريزه پگاه اصفهان</t>
  </si>
  <si>
    <t>غشصفا</t>
  </si>
  <si>
    <t>خوراک دام پارس</t>
  </si>
  <si>
    <t>غدام</t>
  </si>
  <si>
    <t>صنعتي پارس مينو</t>
  </si>
  <si>
    <t>غپينو</t>
  </si>
  <si>
    <t>شير پاستوريزه پگاه گيلان</t>
  </si>
  <si>
    <t>غگیلا</t>
  </si>
  <si>
    <t>بهار رز عاليس چناران</t>
  </si>
  <si>
    <t>عاليس</t>
  </si>
  <si>
    <t>شير پاستوريزه پگاه آذربايجان شرقي</t>
  </si>
  <si>
    <t>غپاذر</t>
  </si>
  <si>
    <t>شير پاستوريزه پگاه فارس</t>
  </si>
  <si>
    <t>غفارس</t>
  </si>
  <si>
    <t>1393/07/05</t>
  </si>
  <si>
    <t>شير پاستوريزه پگاه گلپايگان</t>
  </si>
  <si>
    <t>غگلپا</t>
  </si>
  <si>
    <t>1395/03/03</t>
  </si>
  <si>
    <t>شير پاستوريزه پگاه گلستان</t>
  </si>
  <si>
    <t>غگلستا</t>
  </si>
  <si>
    <t>1395/03/26</t>
  </si>
  <si>
    <t>نوش پونه مشهد</t>
  </si>
  <si>
    <t>غپونه</t>
  </si>
  <si>
    <t>1401/03/02</t>
  </si>
  <si>
    <t>کشت و صنعت شهداب ناب خراسان</t>
  </si>
  <si>
    <t>غشهداب</t>
  </si>
  <si>
    <t>1394/08/26</t>
  </si>
  <si>
    <t>گروه کارخانجات صنعتي تبرک</t>
  </si>
  <si>
    <t>تبرک</t>
  </si>
  <si>
    <t>صنعتي مينو</t>
  </si>
  <si>
    <t>غصينو</t>
  </si>
  <si>
    <t>صنايع غذائي مينو شرق</t>
  </si>
  <si>
    <t>غمينو</t>
  </si>
  <si>
    <t>1392/08/28</t>
  </si>
  <si>
    <t>شوکو پارس</t>
  </si>
  <si>
    <t>غشوکو</t>
  </si>
  <si>
    <t>اقتصادي و خودکفائي آزادگان</t>
  </si>
  <si>
    <t>خودکفا</t>
  </si>
  <si>
    <t>1393/09/24</t>
  </si>
  <si>
    <t>فرآورده هاي غذايي دشت مرغاب</t>
  </si>
  <si>
    <t>غدشت</t>
  </si>
  <si>
    <t>پاکديس</t>
  </si>
  <si>
    <t>غديس</t>
  </si>
  <si>
    <t>1394/11/10</t>
  </si>
  <si>
    <t>سالمين</t>
  </si>
  <si>
    <t>غسالم</t>
  </si>
  <si>
    <t>شهد ايران</t>
  </si>
  <si>
    <t>غشهد</t>
  </si>
  <si>
    <t>گلوکوزان</t>
  </si>
  <si>
    <t>غگل</t>
  </si>
  <si>
    <t>گروه توليدي مهرام</t>
  </si>
  <si>
    <t>غمهرا</t>
  </si>
  <si>
    <t>گروه صنعتي ناب</t>
  </si>
  <si>
    <t>غناب</t>
  </si>
  <si>
    <t>کيوان</t>
  </si>
  <si>
    <t>غيوان</t>
  </si>
  <si>
    <t>توسعه صنايع بهشهر</t>
  </si>
  <si>
    <t>وبشهر</t>
  </si>
  <si>
    <t>گروه صنايع کاغذ پارس</t>
  </si>
  <si>
    <t>چکاپا</t>
  </si>
  <si>
    <t>کارتن ايران</t>
  </si>
  <si>
    <t>چکارن</t>
  </si>
  <si>
    <t>صنايع کاغذ سازي کاوه</t>
  </si>
  <si>
    <t>چکاوه</t>
  </si>
  <si>
    <t>محصولات کاغذي لطيف</t>
  </si>
  <si>
    <t>لطیف</t>
  </si>
  <si>
    <t>1364/04/03</t>
  </si>
  <si>
    <t>بسته بندي پارس</t>
  </si>
  <si>
    <t>چبسپا</t>
  </si>
  <si>
    <t>کارتن مشهد</t>
  </si>
  <si>
    <t>چکارم</t>
  </si>
  <si>
    <t>صنایع چوب و کاغذ مازندران</t>
  </si>
  <si>
    <t>چوکما</t>
  </si>
  <si>
    <t>مخابرات ايران</t>
  </si>
  <si>
    <t>اخابر</t>
  </si>
  <si>
    <t>ارتباطات سيار ايران</t>
  </si>
  <si>
    <t>همراه</t>
  </si>
  <si>
    <t>کارخانجات ايران مرينوس</t>
  </si>
  <si>
    <t>نمرينو</t>
  </si>
  <si>
    <t>نخريسي و نساجي خسروي خراسان</t>
  </si>
  <si>
    <t>نخريس</t>
  </si>
  <si>
    <t>عطرين نخ قم</t>
  </si>
  <si>
    <t>نعطرين</t>
  </si>
  <si>
    <t>کارخانجات پشمبافي افشار</t>
  </si>
  <si>
    <t>نشار</t>
  </si>
  <si>
    <t>نساجي بابکان</t>
  </si>
  <si>
    <t>نبابک</t>
  </si>
  <si>
    <t>کارخانجات نساجي بروجرد</t>
  </si>
  <si>
    <t>نبروج</t>
  </si>
  <si>
    <t>پشمبافي توس</t>
  </si>
  <si>
    <t>نتوس</t>
  </si>
  <si>
    <t>کارخانجات مخمل و ابريشم کاشان</t>
  </si>
  <si>
    <t>نمخمل</t>
  </si>
  <si>
    <t>1399/03/21</t>
  </si>
  <si>
    <t>داروسازي امين</t>
  </si>
  <si>
    <t>دامين</t>
  </si>
  <si>
    <t>روزدارو</t>
  </si>
  <si>
    <t>دروز</t>
  </si>
  <si>
    <t>لابراتوارهاي سينا دارو</t>
  </si>
  <si>
    <t>دسينا</t>
  </si>
  <si>
    <t>داروسازي دکتر عبيدي</t>
  </si>
  <si>
    <t>دعبيد</t>
  </si>
  <si>
    <t>فراورده هاي تزريقي و دارويي ايران</t>
  </si>
  <si>
    <t>دفرا</t>
  </si>
  <si>
    <t>داروسازي کوثر</t>
  </si>
  <si>
    <t>دکوثر</t>
  </si>
  <si>
    <t>داروئي و بهداشتي لقمان</t>
  </si>
  <si>
    <t>دلقما</t>
  </si>
  <si>
    <t>داروسازي آوه سينا</t>
  </si>
  <si>
    <t>داوه</t>
  </si>
  <si>
    <t>1397/05/09</t>
  </si>
  <si>
    <t>توليد و صادرات ريشمک</t>
  </si>
  <si>
    <t>ریشمک</t>
  </si>
  <si>
    <t>1395/12/23</t>
  </si>
  <si>
    <t>شيرين دارو</t>
  </si>
  <si>
    <t>دشيري</t>
  </si>
  <si>
    <t>داروسازي ابوريحان</t>
  </si>
  <si>
    <t>دابور</t>
  </si>
  <si>
    <t>کارخانجات داروپخش</t>
  </si>
  <si>
    <t>دارو</t>
  </si>
  <si>
    <t>دارو سازي زاگرس فارمد پارس</t>
  </si>
  <si>
    <t>ددام</t>
  </si>
  <si>
    <t>لابراتوارهاي رازک</t>
  </si>
  <si>
    <t>درازک</t>
  </si>
  <si>
    <t>داروسازي زهراوي</t>
  </si>
  <si>
    <t>دزهراوي</t>
  </si>
  <si>
    <t>شيمي دارويي داروپخش</t>
  </si>
  <si>
    <t>دشيمي</t>
  </si>
  <si>
    <t>داروسازي اکسير</t>
  </si>
  <si>
    <t>دلر</t>
  </si>
  <si>
    <t>سرمايه گذاري داروئي تامين</t>
  </si>
  <si>
    <t>تيپيکو</t>
  </si>
  <si>
    <t>1392/05/21</t>
  </si>
  <si>
    <t>هلدينگ داروپخش</t>
  </si>
  <si>
    <t>وپخش</t>
  </si>
  <si>
    <t>آنتي بيوتيک سازي ايران</t>
  </si>
  <si>
    <t>بیوتیک</t>
  </si>
  <si>
    <t>1400/06/07</t>
  </si>
  <si>
    <t>داروئي ره آورد تامين</t>
  </si>
  <si>
    <t>درهآور</t>
  </si>
  <si>
    <t>داروسازي شهيد قاضي</t>
  </si>
  <si>
    <t>دقاضي</t>
  </si>
  <si>
    <t>1401/02/25</t>
  </si>
  <si>
    <t>پخش هجرت</t>
  </si>
  <si>
    <t>هجرت</t>
  </si>
  <si>
    <t>الحاوي</t>
  </si>
  <si>
    <t>دحاوي</t>
  </si>
  <si>
    <t>البرز دارو</t>
  </si>
  <si>
    <t>دالبر</t>
  </si>
  <si>
    <t>ايران دارو</t>
  </si>
  <si>
    <t>ديران</t>
  </si>
  <si>
    <t>سبحان دارو</t>
  </si>
  <si>
    <t>سبحان</t>
  </si>
  <si>
    <t>1389/09/30</t>
  </si>
  <si>
    <t>گروه دارويي برکت</t>
  </si>
  <si>
    <t>برکت</t>
  </si>
  <si>
    <t>1395/08/04</t>
  </si>
  <si>
    <t>گروه دارويي سبحان</t>
  </si>
  <si>
    <t>دسبحا</t>
  </si>
  <si>
    <t>گروه دارويي البرز (گروه سرمايه گذاري البرز)</t>
  </si>
  <si>
    <t>والبر</t>
  </si>
  <si>
    <t>توليد مواد اوليه داروئي البرز بالک</t>
  </si>
  <si>
    <t>دبالک</t>
  </si>
  <si>
    <t>1393/07/22</t>
  </si>
  <si>
    <t>داروسازي توليد دارو</t>
  </si>
  <si>
    <t>دتوليد</t>
  </si>
  <si>
    <t>1391/11/24</t>
  </si>
  <si>
    <t>داروسازي سبحان انکولوژي</t>
  </si>
  <si>
    <t>دسانکو</t>
  </si>
  <si>
    <t>1394/11/21</t>
  </si>
  <si>
    <t>پخش البرز</t>
  </si>
  <si>
    <t>پخش</t>
  </si>
  <si>
    <t>کي بي سي</t>
  </si>
  <si>
    <t>ک ب س</t>
  </si>
  <si>
    <t>دارو سازي تهران دارو</t>
  </si>
  <si>
    <t>دتهران</t>
  </si>
  <si>
    <t>داروسازي تهران شيمي</t>
  </si>
  <si>
    <t>شتهران</t>
  </si>
  <si>
    <t>داروسازي اسوه</t>
  </si>
  <si>
    <t>داسوه</t>
  </si>
  <si>
    <t>پارس دارو</t>
  </si>
  <si>
    <t>دپارس</t>
  </si>
  <si>
    <t>توليد مواد اوليه داروپخش</t>
  </si>
  <si>
    <t>دتماد</t>
  </si>
  <si>
    <t>داروسازي جابرابن حيان</t>
  </si>
  <si>
    <t>دجابر</t>
  </si>
  <si>
    <t>داروسازي فارابي</t>
  </si>
  <si>
    <t>دفارا</t>
  </si>
  <si>
    <t>صنعتي کيميدارو</t>
  </si>
  <si>
    <t>دکيمي</t>
  </si>
  <si>
    <t>سرمايه گذاري شفادارو</t>
  </si>
  <si>
    <t>شفا</t>
  </si>
  <si>
    <t>داروسازي دانا</t>
  </si>
  <si>
    <t>ددانا</t>
  </si>
  <si>
    <t>توليد ژلاتين کپسول ايران</t>
  </si>
  <si>
    <t>دکپسول</t>
  </si>
  <si>
    <t>1398/01/28</t>
  </si>
  <si>
    <t>داروسازي کاسپين تأمين</t>
  </si>
  <si>
    <t>کاسپين</t>
  </si>
  <si>
    <t>1393/02/16</t>
  </si>
  <si>
    <t>توزيع داروپخش</t>
  </si>
  <si>
    <t>دتوزیع</t>
  </si>
  <si>
    <t>1398/04/31</t>
  </si>
  <si>
    <t>پخش رازي</t>
  </si>
  <si>
    <t>درازي</t>
  </si>
  <si>
    <t>1401/09/21</t>
  </si>
  <si>
    <t>مجتمع هاي توريستي و رفاهي آبادگران ايران</t>
  </si>
  <si>
    <t>آباد</t>
  </si>
  <si>
    <t>تهيه توزيع غذاي دنا آفرين فدک</t>
  </si>
  <si>
    <t>گدنا</t>
  </si>
  <si>
    <t>1399/04/15</t>
  </si>
  <si>
    <t>هتل بين المللي پارسيان کوثر اصفهان</t>
  </si>
  <si>
    <t>گکوثر</t>
  </si>
  <si>
    <t>گروه سرمايه گذاري ميراث فرهنگي و گردشگري ايران</t>
  </si>
  <si>
    <t>سمگا</t>
  </si>
  <si>
    <t>1389/01/31</t>
  </si>
  <si>
    <t>مجتمع هاي گردشگري و امور رفاهي کارگزاران پارس</t>
  </si>
  <si>
    <t>گپارس</t>
  </si>
  <si>
    <t>1390/10/20</t>
  </si>
  <si>
    <t>مجتمع هاي توريستي و رفاهي آبادگران ايران- کيش</t>
  </si>
  <si>
    <t>گکيش</t>
  </si>
  <si>
    <t>1391/05/23</t>
  </si>
  <si>
    <t>اقتصادي نگين گردشگري ايرانيان</t>
  </si>
  <si>
    <t>گنگين</t>
  </si>
  <si>
    <t>توسعه بين المللي صنعت گردشگري پديده شانديز</t>
  </si>
  <si>
    <t>گشان</t>
  </si>
  <si>
    <t>مکانیزاسیون ماشین هایکشاورزی</t>
  </si>
  <si>
    <t>ایمنیشناسی و آلرژی</t>
  </si>
  <si>
    <t>بیماریهای اعصاب</t>
  </si>
  <si>
    <t>بیماریهای دهان و دندان</t>
  </si>
  <si>
    <t>بیماریهای ریوی</t>
  </si>
  <si>
    <t>نطرین</t>
  </si>
  <si>
    <t>زیر دیپلم</t>
  </si>
  <si>
    <t>صلاحیت هیئت مدیره</t>
  </si>
  <si>
    <t>صلاحیت مدیرعامل</t>
  </si>
  <si>
    <t>تاریخ شروع فعالیت</t>
  </si>
  <si>
    <t>مدت فعالیت (روز)</t>
  </si>
  <si>
    <t>تاریخ اتمام فعالیت</t>
  </si>
  <si>
    <t xml:space="preserve"> سوابق مرتبط(ماه)</t>
  </si>
  <si>
    <t>نام دانشگاه</t>
  </si>
  <si>
    <r>
      <t>اطلاعات سوابق کاری:  (</t>
    </r>
    <r>
      <rPr>
        <b/>
        <sz val="11"/>
        <color rgb="FF00B050"/>
        <rFont val="2  Nazanin"/>
        <charset val="178"/>
      </rPr>
      <t>دارای بیمه</t>
    </r>
    <r>
      <rPr>
        <sz val="11"/>
        <color theme="1"/>
        <rFont val="2  Titr"/>
        <charset val="178"/>
      </rPr>
      <t>)(</t>
    </r>
    <r>
      <rPr>
        <b/>
        <sz val="11"/>
        <color rgb="FF00B050"/>
        <rFont val="2  Nazanin"/>
        <charset val="178"/>
      </rPr>
      <t>از آخرین فعالیت به قبل</t>
    </r>
    <r>
      <rPr>
        <sz val="11"/>
        <color theme="1"/>
        <rFont val="2  Titr"/>
        <charset val="178"/>
      </rPr>
      <t>)(</t>
    </r>
    <r>
      <rPr>
        <sz val="11"/>
        <color rgb="FFFF0000"/>
        <rFont val="2  Titr"/>
        <charset val="178"/>
      </rPr>
      <t xml:space="preserve"> سوابق کاری می بایست فاقد همپوشانی باشد  و در صورت تعدد مشاغل در یک بازه فقط یکی از سوابق درج شود</t>
    </r>
    <r>
      <rPr>
        <sz val="11"/>
        <color theme="1"/>
        <rFont val="2  Titr"/>
        <charset val="178"/>
      </rPr>
      <t xml:space="preserve"> )</t>
    </r>
  </si>
  <si>
    <r>
      <t>اطلاعات سوابق هیئت علمی:  (</t>
    </r>
    <r>
      <rPr>
        <b/>
        <sz val="11"/>
        <color rgb="FF00B050"/>
        <rFont val="2  Nazanin"/>
        <charset val="178"/>
      </rPr>
      <t>دارای حکم</t>
    </r>
    <r>
      <rPr>
        <sz val="11"/>
        <color theme="1"/>
        <rFont val="2  Titr"/>
        <charset val="178"/>
      </rPr>
      <t>)(</t>
    </r>
    <r>
      <rPr>
        <b/>
        <sz val="11"/>
        <color rgb="FF00B050"/>
        <rFont val="2  Nazanin"/>
        <charset val="178"/>
      </rPr>
      <t>از آخرین فعالیت به قبل</t>
    </r>
    <r>
      <rPr>
        <sz val="11"/>
        <color theme="1"/>
        <rFont val="2  Titr"/>
        <charset val="178"/>
      </rPr>
      <t>)(</t>
    </r>
    <r>
      <rPr>
        <sz val="11"/>
        <color rgb="FFFF0000"/>
        <rFont val="2  Titr"/>
        <charset val="178"/>
      </rPr>
      <t xml:space="preserve"> سوابق هیئت علمی و کاری می بایست فاقد همپوشانی باشد  و در صورت تعدد مشاغل در یک بازه فقط یکی از سوابق درج شود</t>
    </r>
    <r>
      <rPr>
        <sz val="11"/>
        <color theme="1"/>
        <rFont val="2  Titr"/>
        <charset val="178"/>
      </rPr>
      <t xml:space="preserve"> )</t>
    </r>
  </si>
  <si>
    <t>1- آیا مدیرعامل مدرک تحصیلی در هریک از رشته های اقتصاد، حسابداری، مالی و مدیریت مورد تایید مراجع ذیصلاح را دارا می باشد ؟</t>
  </si>
  <si>
    <t>7-آیا مدیر عامل اظهار مکتوب و مستند مبنی بر آشنایی با موضوعات بند 1 و قوانین و مقررات بازار سرمایه در زمان قبولی سمت مدیر عاملی و احراز موضوع توسط اعضا هیئت مدیره ناشر به عنوان مدارک قابل قبول این موضوع دارا می باشد ؟</t>
  </si>
  <si>
    <t xml:space="preserve">محسن </t>
  </si>
  <si>
    <t>عسکری آزاد</t>
  </si>
  <si>
    <t xml:space="preserve">بهمن </t>
  </si>
  <si>
    <t>دژاکام</t>
  </si>
  <si>
    <t>0043896200</t>
  </si>
  <si>
    <t>شرکت شهاب توشه (سهامی خاص )</t>
  </si>
  <si>
    <t>لامپ پارس شهاب (سهامی عام)</t>
  </si>
  <si>
    <t xml:space="preserve">مدیر عامل و عضو هیئت مدیره </t>
  </si>
  <si>
    <t>1389/01/01</t>
  </si>
  <si>
    <t>معاونت تولید</t>
  </si>
  <si>
    <t>1384/01/01</t>
  </si>
  <si>
    <t>1388/12/29</t>
  </si>
  <si>
    <t xml:space="preserve">مدیر تولید خط فلورسنت </t>
  </si>
  <si>
    <t>1381/01/01</t>
  </si>
  <si>
    <t>1383/12/29</t>
  </si>
  <si>
    <t xml:space="preserve">رئیس تعمیرات و نگهداری </t>
  </si>
  <si>
    <t>1374/01/01</t>
  </si>
  <si>
    <t>1373/12/29</t>
  </si>
  <si>
    <t>1380/12/29</t>
  </si>
  <si>
    <t>رئیس طراحی و نقشه کشی</t>
  </si>
  <si>
    <t>1370/01/01</t>
  </si>
  <si>
    <t xml:space="preserve">هوشنگ </t>
  </si>
  <si>
    <t xml:space="preserve">دادوش </t>
  </si>
  <si>
    <t>0040998134</t>
  </si>
  <si>
    <t>شرکت سرمایه گذاری پارس توشه( سهامی عام)</t>
  </si>
  <si>
    <t>0039631400</t>
  </si>
  <si>
    <t>شرکت سرمایه گذاری پارس توشه(سهامی عام)</t>
  </si>
  <si>
    <t>شرکت توسعه صنایع بهشهر(سهامی عام)</t>
  </si>
  <si>
    <t xml:space="preserve">وزارت صنایع </t>
  </si>
  <si>
    <t xml:space="preserve">سازمان صنایع ملی ایران </t>
  </si>
  <si>
    <t xml:space="preserve">شرکت صنعتی بهشهر - مارگارین </t>
  </si>
  <si>
    <t>کارخانجات اتکا</t>
  </si>
  <si>
    <t xml:space="preserve">مدیر ارشد و عضو هیئت مدیره </t>
  </si>
  <si>
    <t xml:space="preserve">مدیر کل </t>
  </si>
  <si>
    <t xml:space="preserve">مدیر گروه </t>
  </si>
  <si>
    <t xml:space="preserve">مدیر تولید و مدیر عامل </t>
  </si>
  <si>
    <t xml:space="preserve">مدیر فنی </t>
  </si>
  <si>
    <t>1385/01/01</t>
  </si>
  <si>
    <t>1384/12/29</t>
  </si>
  <si>
    <t>1370/12/29</t>
  </si>
  <si>
    <t>1371/01/01</t>
  </si>
  <si>
    <t>1360/01/01</t>
  </si>
  <si>
    <t>1369/12/29</t>
  </si>
  <si>
    <t>1357/01/01</t>
  </si>
  <si>
    <t>1359/12/29</t>
  </si>
  <si>
    <t>1349/01/01</t>
  </si>
  <si>
    <t>1354/12/29</t>
  </si>
  <si>
    <t>علیرضا</t>
  </si>
  <si>
    <t>زابلی</t>
  </si>
  <si>
    <t>2722016575</t>
  </si>
  <si>
    <t xml:space="preserve">شرکت صنعتی شهاب شیشه </t>
  </si>
  <si>
    <t>شرکت صنعتی پارس خزر</t>
  </si>
  <si>
    <t xml:space="preserve">معاون واحد طراحی </t>
  </si>
  <si>
    <t>1375/01/01</t>
  </si>
  <si>
    <t>سرمایه گذاری پارس توشه (سهامی عام )</t>
  </si>
  <si>
    <t>شرکت صنعتی پارس خزر(سهامی عام )</t>
  </si>
  <si>
    <t xml:space="preserve">مدیر میانی </t>
  </si>
  <si>
    <t xml:space="preserve">کامبیز </t>
  </si>
  <si>
    <t xml:space="preserve">نصیری ابریشم چی </t>
  </si>
  <si>
    <t>2594110019</t>
  </si>
  <si>
    <t>هیئت مدیره و معاون مالی اداری</t>
  </si>
  <si>
    <t xml:space="preserve">معاون مالی و اداری </t>
  </si>
  <si>
    <t>1382/08/30</t>
  </si>
  <si>
    <t>شرکت طراحی لوازم خانگی زر آسا</t>
  </si>
  <si>
    <t>1362/03/01</t>
  </si>
  <si>
    <t xml:space="preserve">سرمایه گذاری پارس توشه </t>
  </si>
  <si>
    <t>شرکت بازرگانی پارس شید</t>
  </si>
  <si>
    <t>1404/05/12</t>
  </si>
  <si>
    <t>شرکت صنایع روشنایی خزرشید (سهامی خاص)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</si>
</sst>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"/>
  </numFmts>
  <fonts count="36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2  Titr"/>
      <charset val="178"/>
    </font>
    <font>
      <b/>
      <sz val="11"/>
      <color rgb="FFFF0000"/>
      <name val="Calibri"/>
      <family val="2"/>
      <scheme val="minor"/>
    </font>
    <font>
      <b/>
      <sz val="11"/>
      <color theme="1"/>
      <name val="2  Mitra"/>
      <charset val="178"/>
    </font>
    <font>
      <b/>
      <sz val="10"/>
      <color theme="1"/>
      <name val="2  Mitra"/>
      <charset val="178"/>
    </font>
    <font>
      <b/>
      <sz val="11"/>
      <color rgb="FFFF0000"/>
      <name val="2  Mitra"/>
      <charset val="178"/>
    </font>
    <font>
      <u/>
      <sz val="11"/>
      <color theme="10"/>
      <name val="Calibri"/>
      <family val="2"/>
      <scheme val="minor"/>
    </font>
    <font>
      <b/>
      <sz val="12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2  Titr"/>
      <charset val="178"/>
    </font>
    <font>
      <b/>
      <sz val="11"/>
      <color theme="0"/>
      <name val="2  Nazanin"/>
      <charset val="178"/>
    </font>
    <font>
      <b/>
      <sz val="11"/>
      <color theme="1"/>
      <name val="2  Nazanin"/>
      <charset val="178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2  Mitra"/>
      <charset val="178"/>
    </font>
    <font>
      <b/>
      <sz val="11"/>
      <color rgb="FF00B050"/>
      <name val="2  Nazanin"/>
      <charset val="178"/>
    </font>
    <font>
      <b/>
      <sz val="11"/>
      <color theme="0" tint="-0.499984740745262"/>
      <name val="Calibri"/>
      <family val="2"/>
      <scheme val="minor"/>
    </font>
    <font>
      <sz val="12"/>
      <color theme="0"/>
      <name val="2  Titr"/>
      <charset val="178"/>
    </font>
    <font>
      <sz val="12"/>
      <color rgb="FFFF0000"/>
      <name val="2  Titr"/>
      <charset val="178"/>
    </font>
    <font>
      <b/>
      <sz val="12"/>
      <color theme="1"/>
      <name val="2  Mitra"/>
      <charset val="178"/>
    </font>
    <font>
      <b/>
      <sz val="16"/>
      <color theme="10"/>
      <name val="Calibri Light"/>
      <family val="2"/>
      <scheme val="major"/>
    </font>
    <font>
      <b/>
      <u/>
      <sz val="16"/>
      <color rgb="FFFF0000"/>
      <name val="Calibri Light"/>
      <family val="2"/>
      <scheme val="maj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2  Titr"/>
      <charset val="178"/>
    </font>
    <font>
      <sz val="11"/>
      <color rgb="FF000000"/>
      <name val="Calibri"/>
      <family val="2"/>
    </font>
    <font>
      <b/>
      <sz val="11"/>
      <name val="2  Mitra"/>
      <charset val="178"/>
    </font>
    <font>
      <b/>
      <sz val="11"/>
      <color rgb="FF000000"/>
      <name val="Calibri"/>
      <family val="2"/>
    </font>
    <font>
      <sz val="11"/>
      <name val="2  Titr"/>
      <charset val="178"/>
    </font>
    <font>
      <b/>
      <sz val="11"/>
      <color theme="0" tint="-0.249977111117893"/>
      <name val="2 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2"/>
      <color theme="1"/>
      <name val="B Mitra"/>
      <charset val="178"/>
    </font>
    <font>
      <sz val="11"/>
      <color rgb="FFFF0000"/>
      <name val="2  Titr"/>
      <charset val="17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darkGray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27" fillId="0" borderId="0"/>
  </cellStyleXfs>
  <cellXfs count="198">
    <xf numFmtId="0" fontId="0" fillId="0" borderId="0" xfId="0"/>
    <xf numFmtId="0" fontId="1" fillId="0" borderId="0" xfId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right"/>
    </xf>
    <xf numFmtId="0" fontId="3" fillId="4" borderId="0" xfId="0" applyFont="1" applyFill="1" applyAlignment="1">
      <alignment horizontal="right"/>
    </xf>
    <xf numFmtId="0" fontId="6" fillId="3" borderId="0" xfId="0" applyFont="1" applyFill="1"/>
    <xf numFmtId="0" fontId="4" fillId="3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2" fontId="6" fillId="3" borderId="0" xfId="0" applyNumberFormat="1" applyFont="1" applyFill="1"/>
    <xf numFmtId="0" fontId="15" fillId="3" borderId="0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right"/>
    </xf>
    <xf numFmtId="0" fontId="13" fillId="3" borderId="0" xfId="0" applyNumberFormat="1" applyFont="1" applyFill="1" applyAlignment="1">
      <alignment horizontal="right"/>
    </xf>
    <xf numFmtId="0" fontId="15" fillId="3" borderId="0" xfId="0" applyFont="1" applyFill="1" applyAlignment="1">
      <alignment horizontal="right"/>
    </xf>
    <xf numFmtId="0" fontId="20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3" borderId="0" xfId="2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 indent="1" readingOrder="2"/>
    </xf>
    <xf numFmtId="0" fontId="20" fillId="2" borderId="19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5" fillId="4" borderId="0" xfId="0" applyFont="1" applyFill="1"/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2" fontId="12" fillId="11" borderId="11" xfId="0" applyNumberFormat="1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textRotation="90"/>
    </xf>
    <xf numFmtId="0" fontId="0" fillId="10" borderId="0" xfId="0" applyFill="1"/>
    <xf numFmtId="0" fontId="0" fillId="9" borderId="0" xfId="0" applyFill="1"/>
    <xf numFmtId="0" fontId="0" fillId="8" borderId="0" xfId="0" applyFill="1"/>
    <xf numFmtId="0" fontId="0" fillId="7" borderId="0" xfId="0" applyFill="1"/>
    <xf numFmtId="0" fontId="0" fillId="8" borderId="1" xfId="0" applyFill="1" applyBorder="1"/>
    <xf numFmtId="0" fontId="0" fillId="7" borderId="1" xfId="0" applyFill="1" applyBorder="1"/>
    <xf numFmtId="0" fontId="0" fillId="0" borderId="1" xfId="0" applyBorder="1"/>
    <xf numFmtId="0" fontId="0" fillId="0" borderId="1" xfId="0" applyBorder="1" applyAlignment="1">
      <alignment textRotation="90"/>
    </xf>
    <xf numFmtId="0" fontId="0" fillId="6" borderId="1" xfId="0" applyFill="1" applyBorder="1" applyAlignment="1">
      <alignment textRotation="90"/>
    </xf>
    <xf numFmtId="0" fontId="23" fillId="7" borderId="0" xfId="0" applyFont="1" applyFill="1"/>
    <xf numFmtId="0" fontId="24" fillId="7" borderId="0" xfId="0" applyFont="1" applyFill="1"/>
    <xf numFmtId="0" fontId="0" fillId="6" borderId="1" xfId="0" applyFill="1" applyBorder="1"/>
    <xf numFmtId="0" fontId="0" fillId="9" borderId="1" xfId="0" applyFill="1" applyBorder="1"/>
    <xf numFmtId="0" fontId="23" fillId="9" borderId="1" xfId="0" applyFont="1" applyFill="1" applyBorder="1"/>
    <xf numFmtId="164" fontId="4" fillId="0" borderId="1" xfId="0" applyNumberFormat="1" applyFont="1" applyBorder="1" applyAlignment="1">
      <alignment horizontal="center" vertical="center"/>
    </xf>
    <xf numFmtId="0" fontId="28" fillId="3" borderId="0" xfId="0" applyFont="1" applyFill="1" applyBorder="1" applyAlignment="1">
      <alignment vertical="center"/>
    </xf>
    <xf numFmtId="0" fontId="7" fillId="0" borderId="0" xfId="2" applyAlignment="1">
      <alignment horizontal="right" vertical="center" indent="1" readingOrder="2"/>
    </xf>
    <xf numFmtId="0" fontId="1" fillId="0" borderId="0" xfId="1" applyFill="1"/>
    <xf numFmtId="0" fontId="0" fillId="6" borderId="28" xfId="0" applyFill="1" applyBorder="1"/>
    <xf numFmtId="0" fontId="0" fillId="7" borderId="28" xfId="0" applyFill="1" applyBorder="1"/>
    <xf numFmtId="0" fontId="0" fillId="8" borderId="28" xfId="0" applyFill="1" applyBorder="1"/>
    <xf numFmtId="0" fontId="0" fillId="6" borderId="29" xfId="0" applyFill="1" applyBorder="1"/>
    <xf numFmtId="0" fontId="0" fillId="6" borderId="0" xfId="0" applyFill="1" applyBorder="1"/>
    <xf numFmtId="0" fontId="0" fillId="7" borderId="29" xfId="0" applyFill="1" applyBorder="1"/>
    <xf numFmtId="0" fontId="0" fillId="8" borderId="30" xfId="0" applyFill="1" applyBorder="1"/>
    <xf numFmtId="0" fontId="0" fillId="7" borderId="0" xfId="0" applyFill="1" applyBorder="1"/>
    <xf numFmtId="0" fontId="0" fillId="8" borderId="0" xfId="0" applyFill="1" applyBorder="1"/>
    <xf numFmtId="0" fontId="0" fillId="0" borderId="28" xfId="0" applyFill="1" applyBorder="1"/>
    <xf numFmtId="0" fontId="20" fillId="2" borderId="31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readingOrder="2"/>
    </xf>
    <xf numFmtId="0" fontId="7" fillId="0" borderId="8" xfId="2" applyBorder="1" applyAlignment="1">
      <alignment horizontal="center" vertical="center" readingOrder="2"/>
    </xf>
    <xf numFmtId="0" fontId="0" fillId="0" borderId="10" xfId="0" applyBorder="1" applyAlignment="1">
      <alignment horizontal="center" vertical="center" readingOrder="2"/>
    </xf>
    <xf numFmtId="0" fontId="0" fillId="0" borderId="0" xfId="0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12" borderId="0" xfId="0" applyFill="1"/>
    <xf numFmtId="0" fontId="0" fillId="12" borderId="0" xfId="0" applyFill="1" applyAlignment="1">
      <alignment horizontal="center" vertical="center"/>
    </xf>
    <xf numFmtId="0" fontId="29" fillId="13" borderId="13" xfId="1" applyFont="1" applyFill="1" applyBorder="1" applyAlignment="1">
      <alignment horizontal="center" vertical="center"/>
    </xf>
    <xf numFmtId="0" fontId="29" fillId="13" borderId="15" xfId="1" applyFont="1" applyFill="1" applyBorder="1" applyAlignment="1">
      <alignment horizontal="center" vertical="center"/>
    </xf>
    <xf numFmtId="0" fontId="30" fillId="12" borderId="3" xfId="0" applyFont="1" applyFill="1" applyBorder="1" applyAlignment="1">
      <alignment horizontal="center" vertical="center"/>
    </xf>
    <xf numFmtId="0" fontId="30" fillId="12" borderId="4" xfId="0" applyFont="1" applyFill="1" applyBorder="1" applyAlignment="1">
      <alignment horizontal="center" vertical="center"/>
    </xf>
    <xf numFmtId="0" fontId="30" fillId="12" borderId="16" xfId="0" applyFont="1" applyFill="1" applyBorder="1" applyAlignment="1">
      <alignment horizontal="center" vertical="center"/>
    </xf>
    <xf numFmtId="0" fontId="30" fillId="12" borderId="5" xfId="0" applyFont="1" applyFill="1" applyBorder="1" applyAlignment="1">
      <alignment horizontal="center" vertical="center"/>
    </xf>
    <xf numFmtId="0" fontId="9" fillId="12" borderId="0" xfId="0" applyFont="1" applyFill="1"/>
    <xf numFmtId="0" fontId="10" fillId="12" borderId="0" xfId="0" applyFont="1" applyFill="1" applyAlignment="1">
      <alignment horizontal="center" vertical="center"/>
    </xf>
    <xf numFmtId="0" fontId="31" fillId="12" borderId="0" xfId="0" applyFont="1" applyFill="1" applyAlignment="1">
      <alignment horizontal="center" vertical="center"/>
    </xf>
    <xf numFmtId="0" fontId="12" fillId="12" borderId="0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right" wrapText="1" readingOrder="2"/>
    </xf>
    <xf numFmtId="0" fontId="11" fillId="3" borderId="0" xfId="0" applyFont="1" applyFill="1" applyAlignment="1">
      <alignment horizontal="right" readingOrder="2"/>
    </xf>
    <xf numFmtId="0" fontId="11" fillId="3" borderId="0" xfId="0" applyFont="1" applyFill="1" applyAlignment="1">
      <alignment horizontal="right" vertical="center" readingOrder="2"/>
    </xf>
    <xf numFmtId="0" fontId="19" fillId="3" borderId="0" xfId="0" applyFont="1" applyFill="1" applyAlignment="1">
      <alignment horizontal="right" wrapText="1"/>
    </xf>
    <xf numFmtId="0" fontId="19" fillId="3" borderId="0" xfId="0" applyFont="1" applyFill="1" applyAlignment="1">
      <alignment horizontal="right"/>
    </xf>
    <xf numFmtId="0" fontId="33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 readingOrder="2"/>
    </xf>
    <xf numFmtId="0" fontId="32" fillId="12" borderId="1" xfId="0" applyNumberFormat="1" applyFont="1" applyFill="1" applyBorder="1" applyAlignment="1">
      <alignment horizontal="center" vertical="center"/>
    </xf>
    <xf numFmtId="0" fontId="1" fillId="0" borderId="0" xfId="1" applyBorder="1"/>
    <xf numFmtId="0" fontId="30" fillId="12" borderId="32" xfId="0" applyFont="1" applyFill="1" applyBorder="1" applyAlignment="1">
      <alignment horizontal="center" vertical="center"/>
    </xf>
    <xf numFmtId="0" fontId="12" fillId="11" borderId="27" xfId="0" applyFont="1" applyFill="1" applyBorder="1" applyAlignment="1">
      <alignment horizontal="center" vertical="center"/>
    </xf>
    <xf numFmtId="0" fontId="12" fillId="11" borderId="6" xfId="0" applyFont="1" applyFill="1" applyBorder="1" applyAlignment="1">
      <alignment horizontal="center" vertical="center"/>
    </xf>
    <xf numFmtId="1" fontId="12" fillId="0" borderId="35" xfId="0" applyNumberFormat="1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49" fontId="12" fillId="0" borderId="36" xfId="0" applyNumberFormat="1" applyFont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/>
    </xf>
    <xf numFmtId="2" fontId="12" fillId="11" borderId="6" xfId="0" applyNumberFormat="1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9" fillId="3" borderId="0" xfId="0" applyFont="1" applyFill="1"/>
    <xf numFmtId="1" fontId="12" fillId="0" borderId="25" xfId="0" applyNumberFormat="1" applyFont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49" fontId="12" fillId="0" borderId="32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49" fontId="12" fillId="0" borderId="52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/>
    </xf>
    <xf numFmtId="1" fontId="12" fillId="0" borderId="26" xfId="0" applyNumberFormat="1" applyFont="1" applyBorder="1" applyAlignment="1">
      <alignment horizontal="center" vertical="center"/>
    </xf>
    <xf numFmtId="1" fontId="12" fillId="0" borderId="2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54" xfId="0" applyFont="1" applyFill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/>
    </xf>
    <xf numFmtId="0" fontId="4" fillId="2" borderId="11" xfId="0" applyNumberFormat="1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vertical="center"/>
    </xf>
    <xf numFmtId="0" fontId="26" fillId="3" borderId="21" xfId="0" applyFont="1" applyFill="1" applyBorder="1" applyAlignment="1">
      <alignment horizontal="right"/>
    </xf>
    <xf numFmtId="0" fontId="19" fillId="3" borderId="0" xfId="0" applyFont="1" applyFill="1" applyAlignment="1">
      <alignment horizontal="right"/>
    </xf>
    <xf numFmtId="0" fontId="21" fillId="5" borderId="0" xfId="2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right"/>
    </xf>
    <xf numFmtId="0" fontId="18" fillId="3" borderId="0" xfId="0" applyFont="1" applyFill="1" applyAlignment="1">
      <alignment horizontal="right" wrapText="1"/>
    </xf>
    <xf numFmtId="0" fontId="10" fillId="3" borderId="0" xfId="0" applyFont="1" applyFill="1" applyAlignment="1">
      <alignment horizontal="left"/>
    </xf>
    <xf numFmtId="0" fontId="11" fillId="3" borderId="0" xfId="0" applyFont="1" applyFill="1" applyAlignment="1">
      <alignment horizontal="right" vertical="center" readingOrder="2"/>
    </xf>
    <xf numFmtId="0" fontId="2" fillId="3" borderId="21" xfId="0" applyFont="1" applyFill="1" applyBorder="1" applyAlignment="1">
      <alignment horizontal="right" wrapText="1"/>
    </xf>
    <xf numFmtId="0" fontId="19" fillId="3" borderId="0" xfId="0" applyFont="1" applyFill="1" applyAlignment="1">
      <alignment horizontal="right" wrapText="1"/>
    </xf>
    <xf numFmtId="0" fontId="11" fillId="3" borderId="0" xfId="0" applyFont="1" applyFill="1" applyAlignment="1">
      <alignment horizontal="right" wrapText="1" readingOrder="2"/>
    </xf>
    <xf numFmtId="0" fontId="11" fillId="3" borderId="0" xfId="0" applyFont="1" applyFill="1" applyAlignment="1">
      <alignment horizontal="right" readingOrder="2"/>
    </xf>
    <xf numFmtId="0" fontId="11" fillId="3" borderId="41" xfId="0" applyFont="1" applyFill="1" applyBorder="1" applyAlignment="1">
      <alignment horizontal="right" readingOrder="2"/>
    </xf>
    <xf numFmtId="0" fontId="11" fillId="3" borderId="42" xfId="0" applyFont="1" applyFill="1" applyBorder="1" applyAlignment="1">
      <alignment horizontal="right" readingOrder="2"/>
    </xf>
    <xf numFmtId="0" fontId="11" fillId="3" borderId="38" xfId="0" applyFont="1" applyFill="1" applyBorder="1" applyAlignment="1">
      <alignment horizontal="right" wrapText="1" readingOrder="2"/>
    </xf>
    <xf numFmtId="0" fontId="11" fillId="3" borderId="40" xfId="0" applyFont="1" applyFill="1" applyBorder="1" applyAlignment="1">
      <alignment horizontal="right" wrapText="1" readingOrder="2"/>
    </xf>
    <xf numFmtId="0" fontId="11" fillId="3" borderId="41" xfId="0" applyFont="1" applyFill="1" applyBorder="1" applyAlignment="1">
      <alignment horizontal="right" vertical="center" readingOrder="2"/>
    </xf>
    <xf numFmtId="0" fontId="11" fillId="3" borderId="42" xfId="0" applyFont="1" applyFill="1" applyBorder="1" applyAlignment="1">
      <alignment horizontal="right" vertical="center" readingOrder="2"/>
    </xf>
    <xf numFmtId="0" fontId="11" fillId="3" borderId="43" xfId="0" applyFont="1" applyFill="1" applyBorder="1" applyAlignment="1">
      <alignment horizontal="right" readingOrder="2"/>
    </xf>
    <xf numFmtId="0" fontId="2" fillId="3" borderId="0" xfId="0" applyFont="1" applyFill="1" applyBorder="1" applyAlignment="1">
      <alignment horizontal="right"/>
    </xf>
    <xf numFmtId="0" fontId="4" fillId="2" borderId="50" xfId="0" applyNumberFormat="1" applyFont="1" applyFill="1" applyBorder="1" applyAlignment="1">
      <alignment horizontal="center"/>
    </xf>
    <xf numFmtId="0" fontId="4" fillId="2" borderId="51" xfId="0" applyNumberFormat="1" applyFont="1" applyFill="1" applyBorder="1" applyAlignment="1">
      <alignment horizontal="center"/>
    </xf>
    <xf numFmtId="0" fontId="4" fillId="2" borderId="35" xfId="0" applyNumberFormat="1" applyFont="1" applyFill="1" applyBorder="1" applyAlignment="1">
      <alignment horizontal="center"/>
    </xf>
    <xf numFmtId="0" fontId="15" fillId="3" borderId="49" xfId="0" applyFont="1" applyFill="1" applyBorder="1" applyAlignment="1">
      <alignment horizontal="center" vertical="center"/>
    </xf>
    <xf numFmtId="0" fontId="11" fillId="3" borderId="46" xfId="0" applyFont="1" applyFill="1" applyBorder="1" applyAlignment="1">
      <alignment horizontal="right" readingOrder="2"/>
    </xf>
    <xf numFmtId="0" fontId="11" fillId="3" borderId="47" xfId="0" applyFont="1" applyFill="1" applyBorder="1" applyAlignment="1">
      <alignment horizontal="right" readingOrder="2"/>
    </xf>
    <xf numFmtId="0" fontId="11" fillId="3" borderId="48" xfId="0" applyFont="1" applyFill="1" applyBorder="1" applyAlignment="1">
      <alignment horizontal="right" readingOrder="2"/>
    </xf>
    <xf numFmtId="0" fontId="11" fillId="3" borderId="44" xfId="0" applyFont="1" applyFill="1" applyBorder="1" applyAlignment="1">
      <alignment horizontal="right" wrapText="1" readingOrder="2"/>
    </xf>
    <xf numFmtId="0" fontId="11" fillId="3" borderId="45" xfId="0" applyFont="1" applyFill="1" applyBorder="1" applyAlignment="1">
      <alignment horizontal="right" wrapText="1" readingOrder="2"/>
    </xf>
    <xf numFmtId="0" fontId="11" fillId="3" borderId="46" xfId="0" applyFont="1" applyFill="1" applyBorder="1" applyAlignment="1">
      <alignment horizontal="right" vertical="center" readingOrder="2"/>
    </xf>
    <xf numFmtId="0" fontId="11" fillId="3" borderId="47" xfId="0" applyFont="1" applyFill="1" applyBorder="1" applyAlignment="1">
      <alignment horizontal="right" vertical="center" readingOrder="2"/>
    </xf>
    <xf numFmtId="0" fontId="11" fillId="3" borderId="48" xfId="0" applyFont="1" applyFill="1" applyBorder="1" applyAlignment="1">
      <alignment horizontal="right" vertical="center" readingOrder="2"/>
    </xf>
  </cellXfs>
  <cellStyles count="4">
    <cellStyle name="Hyperlink" xfId="2" builtinId="8"/>
    <cellStyle name="Normal" xfId="0" builtinId="0"/>
    <cellStyle name="Normal 2" xfId="1"/>
    <cellStyle name="Normal 2 2" xfId="3"/>
  </cellStyles>
  <dxfs count="110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theme="8" tint="0.7999816888943144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color theme="1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  <border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/>
        <horizontal/>
      </border>
    </dxf>
    <dxf>
      <fill>
        <patternFill patternType="mediumGray"/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theme="8" tint="0.7999816888943144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color theme="1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  <border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/>
        <horizontal/>
      </border>
    </dxf>
    <dxf>
      <fill>
        <patternFill patternType="mediumGray"/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theme="8" tint="0.7999816888943144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color theme="1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  <border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/>
        <horizontal/>
      </border>
    </dxf>
    <dxf>
      <fill>
        <patternFill patternType="mediumGray"/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theme="8" tint="0.7999816888943144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color theme="1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  <border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/>
        <horizontal/>
      </border>
    </dxf>
    <dxf>
      <fill>
        <patternFill patternType="mediumGray"/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theme="8" tint="0.7999816888943144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color theme="1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  <border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/>
        <horizontal/>
      </border>
    </dxf>
    <dxf>
      <fill>
        <patternFill patternType="mediumGray"/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theme="8" tint="0.7999816888943144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color theme="1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  <border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/>
        <horizontal/>
      </border>
    </dxf>
    <dxf>
      <fill>
        <patternFill patternType="mediumGray"/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theme="8" tint="0.7999816888943144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color theme="1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  <border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/>
        <horizontal/>
      </border>
    </dxf>
    <dxf>
      <fill>
        <patternFill patternType="mediumGray"/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theme="8" tint="0.7999816888943144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color theme="1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  <border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/>
        <horizontal/>
      </border>
    </dxf>
    <dxf>
      <fill>
        <patternFill>
          <bgColor rgb="FFE59BA6"/>
        </patternFill>
      </fill>
    </dxf>
    <dxf>
      <fill>
        <patternFill patternType="mediumGray"/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  <dxf>
      <fill>
        <patternFill>
          <bgColor rgb="FFE59BA6"/>
        </patternFill>
      </fill>
    </dxf>
  </dxfs>
  <tableStyles count="0" defaultTableStyle="TableStyleMedium2" defaultPivotStyle="PivotStyleLight16"/>
  <colors>
    <mruColors>
      <color rgb="FFFD7777"/>
      <color rgb="FFFF7C80"/>
      <color rgb="FFE59BA6"/>
      <color rgb="FFEE75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asokhbama.com/%d8%b1%d8%b4%d8%aa%d9%87-%da%af%d9%81%d8%aa%d8%a7%d8%b1-%d8%af%d8%b1%d9%85%d8%a7%d9%86%db%8c/" TargetMode="External"/><Relationship Id="rId3" Type="http://schemas.openxmlformats.org/officeDocument/2006/relationships/hyperlink" Target="https://pasokhbama.com/%d8%b1%d8%b4%d8%aa%d9%87-%d8%a8%db%8c%d9%86%d8%a7%db%8c%db%8c-%d8%b3%d9%86%d8%ac%db%8c/" TargetMode="External"/><Relationship Id="rId7" Type="http://schemas.openxmlformats.org/officeDocument/2006/relationships/hyperlink" Target="https://pasokhbama.com/%d8%b1%d8%b4%d8%aa%d9%87-%d8%a7%d8%b9%d8%b6%d8%a7%db%8c-%d9%85%d8%b5%d9%86%d9%88%d8%b9%db%8c/" TargetMode="External"/><Relationship Id="rId2" Type="http://schemas.openxmlformats.org/officeDocument/2006/relationships/hyperlink" Target="https://pasokhbama.com/%d8%b1%d8%b4%d8%aa%d9%87-%d8%b9%d9%84%d9%88%d9%85-%d8%a2%d8%b2%d9%85%d8%a7%db%8c%d8%b4%da%af%d8%a7%d9%87%db%8c/" TargetMode="External"/><Relationship Id="rId1" Type="http://schemas.openxmlformats.org/officeDocument/2006/relationships/hyperlink" Target="https://pasokhbama.com/%d9%be%d8%b1%d8%b3%d8%aa%d8%a7%d8%b1%db%8c-%d9%87%d8%b1-%d8%a2%d9%86%da%86%d9%87-%d8%a8%d8%a7%db%8c%d8%af-%d8%a8%d8%af%d8%a7%d9%86%db%8c%d8%af/" TargetMode="External"/><Relationship Id="rId6" Type="http://schemas.openxmlformats.org/officeDocument/2006/relationships/hyperlink" Target="https://pasokhbama.com/%d8%b1%d8%b4%d8%aa%d9%87-%d8%b4%d9%86%d9%88%d8%a7%db%8c%db%8c-%d8%b4%d9%86%d8%a7%d8%b3%db%8c/" TargetMode="External"/><Relationship Id="rId11" Type="http://schemas.openxmlformats.org/officeDocument/2006/relationships/hyperlink" Target="https://en.wikipedia.org/wiki/Surgery" TargetMode="External"/><Relationship Id="rId5" Type="http://schemas.openxmlformats.org/officeDocument/2006/relationships/hyperlink" Target="https://pasokhbama.com/%d8%b1%d8%b4%d8%aa%d9%87-%d8%af%d9%86%d8%af%d8%a7%d9%86%d8%b3%d8%a7%d8%b2%db%8c-%d8%a8%d8%a7-%da%a9%d9%86%da%a9%d9%88%d8%b1-%d9%88-%d8%a8%d8%af%d9%88%d9%86-%da%a9%d9%86%da%a9%d9%88%d8%b1/" TargetMode="External"/><Relationship Id="rId10" Type="http://schemas.openxmlformats.org/officeDocument/2006/relationships/hyperlink" Target="https://mdp-co.ir/%d8%b1%d8%b4%d8%aa%d9%87-%d8%b9%d9%84%d9%88%d9%85-%d8%aa%d8%ba%d8%b0%db%8c%d9%87/" TargetMode="External"/><Relationship Id="rId4" Type="http://schemas.openxmlformats.org/officeDocument/2006/relationships/hyperlink" Target="https://pasokhbama.com/%d8%b1%d8%b4%d8%aa%d9%87-%d8%aa%da%a9%d9%86%d9%88%d9%84%d9%88%da%98%db%8c-%d9%be%d8%b1%d8%aa%d9%88%d8%b4%d9%86%d8%a7%d8%b3%db%8c/" TargetMode="External"/><Relationship Id="rId9" Type="http://schemas.openxmlformats.org/officeDocument/2006/relationships/hyperlink" Target="https://pasokhbama.com/%d8%b1%d8%b4%d8%aa%d9%87-%d8%b9%d9%84%d9%88%d9%85-%d8%aa%d8%ba%d8%b0%db%8c%d9%87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en.wikipedia.org/wiki/Surgery" TargetMode="External"/><Relationship Id="rId1" Type="http://schemas.openxmlformats.org/officeDocument/2006/relationships/hyperlink" Target="https://mdp-co.ir/%d8%b1%d8%b4%d8%aa%d9%87-%d8%b9%d9%84%d9%88%d9%85-%d8%aa%d8%ba%d8%b0%db%8c%d9%87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I6305"/>
  <sheetViews>
    <sheetView rightToLeft="1" topLeftCell="Q1" workbookViewId="0">
      <selection activeCell="AG830" sqref="AG830"/>
    </sheetView>
  </sheetViews>
  <sheetFormatPr defaultColWidth="9.140625" defaultRowHeight="15"/>
  <cols>
    <col min="1" max="1" width="9.140625" style="1" customWidth="1"/>
    <col min="2" max="2" width="51.5703125" style="1" customWidth="1"/>
    <col min="3" max="4" width="21.5703125" style="1" bestFit="1" customWidth="1"/>
    <col min="5" max="5" width="42" style="1" customWidth="1"/>
    <col min="6" max="7" width="33.85546875" style="1" customWidth="1"/>
    <col min="8" max="8" width="13.7109375" style="1" customWidth="1"/>
    <col min="9" max="9" width="9.140625" style="1" customWidth="1"/>
    <col min="10" max="10" width="12.85546875" style="1" customWidth="1"/>
    <col min="11" max="15" width="9.140625" style="1" customWidth="1"/>
    <col min="16" max="17" width="31" style="1" customWidth="1"/>
    <col min="18" max="18" width="9.140625" style="1"/>
    <col min="19" max="19" width="32.85546875" style="1" customWidth="1"/>
    <col min="20" max="26" width="9.140625" style="1"/>
    <col min="27" max="27" width="25.7109375" style="1" customWidth="1"/>
    <col min="28" max="32" width="9.140625" style="1"/>
    <col min="33" max="33" width="13.7109375" style="1" bestFit="1" customWidth="1"/>
    <col min="34" max="16384" width="9.140625" style="1"/>
  </cols>
  <sheetData>
    <row r="1" spans="1:35">
      <c r="A1" s="1" t="s">
        <v>0</v>
      </c>
      <c r="B1" s="1" t="s">
        <v>1</v>
      </c>
      <c r="C1" s="1" t="s">
        <v>6</v>
      </c>
      <c r="D1" s="1" t="s">
        <v>6</v>
      </c>
      <c r="F1" s="1" t="s">
        <v>2</v>
      </c>
      <c r="H1" s="1" t="s">
        <v>3</v>
      </c>
      <c r="I1" s="1" t="s">
        <v>4</v>
      </c>
      <c r="J1" s="1" t="s">
        <v>5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11458</v>
      </c>
      <c r="R1" s="1" t="s">
        <v>11522</v>
      </c>
      <c r="S1" s="1" t="s">
        <v>11523</v>
      </c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</row>
    <row r="2" spans="1:35" ht="21">
      <c r="A2" s="1">
        <v>2001574</v>
      </c>
      <c r="B2" s="1" t="s">
        <v>12</v>
      </c>
      <c r="C2" s="1" t="s">
        <v>17</v>
      </c>
      <c r="D2" s="1" t="s">
        <v>17</v>
      </c>
      <c r="E2" s="1" t="str">
        <f t="shared" ref="E2:E65" si="0">B2&amp;C2</f>
        <v>آبخیزداریکشاورزی</v>
      </c>
      <c r="F2" s="1" t="s">
        <v>13715</v>
      </c>
      <c r="G2" s="1">
        <v>0</v>
      </c>
      <c r="H2" s="1" t="s">
        <v>14</v>
      </c>
      <c r="I2" s="1" t="s">
        <v>15</v>
      </c>
      <c r="J2" s="1" t="s">
        <v>16</v>
      </c>
      <c r="K2" s="1" t="s">
        <v>18</v>
      </c>
      <c r="L2" s="1" t="s">
        <v>18</v>
      </c>
      <c r="M2" s="1">
        <v>498</v>
      </c>
      <c r="N2" s="1" t="s">
        <v>19</v>
      </c>
      <c r="O2" s="1" t="s">
        <v>20</v>
      </c>
      <c r="P2" s="1" t="s">
        <v>11481</v>
      </c>
      <c r="R2" s="1">
        <v>1</v>
      </c>
      <c r="S2" s="1" t="s">
        <v>11483</v>
      </c>
      <c r="T2" s="1">
        <v>1</v>
      </c>
      <c r="V2" s="130" t="s">
        <v>11470</v>
      </c>
      <c r="W2" s="130" t="s">
        <v>11666</v>
      </c>
      <c r="X2" s="130" t="s">
        <v>11546</v>
      </c>
      <c r="Y2" s="130" t="s">
        <v>11666</v>
      </c>
      <c r="Z2" s="130" t="s">
        <v>11667</v>
      </c>
      <c r="AA2" s="130" t="s">
        <v>11479</v>
      </c>
      <c r="AB2" s="130" t="s">
        <v>11668</v>
      </c>
      <c r="AC2" s="130" t="s">
        <v>11669</v>
      </c>
      <c r="AD2" s="130" t="s">
        <v>11670</v>
      </c>
      <c r="AE2" s="130" t="s">
        <v>11671</v>
      </c>
      <c r="AF2" s="130" t="s">
        <v>11672</v>
      </c>
      <c r="AG2" s="130" t="s">
        <v>11548</v>
      </c>
      <c r="AH2" s="130" t="s">
        <v>11673</v>
      </c>
      <c r="AI2" s="130" t="s">
        <v>11674</v>
      </c>
    </row>
    <row r="3" spans="1:35" ht="18.75">
      <c r="A3" s="1">
        <v>2001432</v>
      </c>
      <c r="B3" s="1" t="s">
        <v>24</v>
      </c>
      <c r="C3" s="1" t="s">
        <v>26</v>
      </c>
      <c r="D3" s="1" t="s">
        <v>26</v>
      </c>
      <c r="E3" s="1" t="str">
        <f t="shared" si="0"/>
        <v>آتش نشانی و خدمات ایمنی گرایش ایمنی و حفاظت ساختمانهای بلندمدیریت و خدمات اجتماعی</v>
      </c>
      <c r="F3" s="1" t="s">
        <v>2658</v>
      </c>
      <c r="G3" s="1">
        <v>1</v>
      </c>
      <c r="H3" s="1" t="s">
        <v>21</v>
      </c>
      <c r="I3" s="1" t="s">
        <v>15</v>
      </c>
      <c r="J3" s="1" t="s">
        <v>22</v>
      </c>
      <c r="K3" s="1" t="s">
        <v>18</v>
      </c>
      <c r="L3" s="1" t="s">
        <v>18</v>
      </c>
      <c r="M3" s="1">
        <v>284</v>
      </c>
      <c r="N3" s="1" t="s">
        <v>19</v>
      </c>
      <c r="O3" s="1" t="s">
        <v>23</v>
      </c>
      <c r="P3" s="1" t="s">
        <v>11482</v>
      </c>
      <c r="R3" s="1">
        <v>1</v>
      </c>
      <c r="S3" s="1" t="s">
        <v>11484</v>
      </c>
      <c r="T3" s="1">
        <v>1</v>
      </c>
      <c r="V3" s="128">
        <v>1</v>
      </c>
      <c r="W3" s="128" t="s">
        <v>11676</v>
      </c>
      <c r="X3" s="128" t="s">
        <v>11675</v>
      </c>
      <c r="Y3" s="128" t="s">
        <v>11676</v>
      </c>
      <c r="Z3" s="128" t="s">
        <v>11677</v>
      </c>
      <c r="AA3" s="128" t="s">
        <v>11510</v>
      </c>
      <c r="AB3" s="128" t="s">
        <v>11678</v>
      </c>
      <c r="AC3" s="128" t="s">
        <v>11679</v>
      </c>
      <c r="AD3" s="128" t="s">
        <v>11680</v>
      </c>
      <c r="AE3" s="128" t="s">
        <v>11681</v>
      </c>
      <c r="AF3" s="128" t="s">
        <v>11682</v>
      </c>
      <c r="AG3" s="128">
        <v>10100487023</v>
      </c>
      <c r="AH3" s="128">
        <v>10331</v>
      </c>
      <c r="AI3" s="128" t="s">
        <v>11683</v>
      </c>
    </row>
    <row r="4" spans="1:35" ht="18.75">
      <c r="A4" s="1">
        <v>2001135</v>
      </c>
      <c r="B4" s="1" t="s">
        <v>28</v>
      </c>
      <c r="C4" s="1" t="s">
        <v>26</v>
      </c>
      <c r="D4" s="1" t="s">
        <v>49</v>
      </c>
      <c r="E4" s="1" t="str">
        <f t="shared" si="0"/>
        <v>آتش نشانی و خدمات ایمنی گرایش مدیریت عملیات در حریق و حوادثمدیریت و خدمات اجتماعی</v>
      </c>
      <c r="F4" s="1" t="s">
        <v>5583</v>
      </c>
      <c r="G4" s="1">
        <v>2</v>
      </c>
      <c r="H4" s="1" t="s">
        <v>25</v>
      </c>
      <c r="I4" s="1" t="s">
        <v>15</v>
      </c>
      <c r="J4" s="1" t="s">
        <v>16</v>
      </c>
      <c r="K4" s="1" t="s">
        <v>18</v>
      </c>
      <c r="L4" s="1" t="s">
        <v>18</v>
      </c>
      <c r="M4" s="1">
        <v>79</v>
      </c>
      <c r="N4" s="1" t="s">
        <v>19</v>
      </c>
      <c r="O4" s="1" t="s">
        <v>27</v>
      </c>
      <c r="P4" s="1" t="s">
        <v>11459</v>
      </c>
      <c r="R4" s="1">
        <v>1</v>
      </c>
      <c r="S4" s="1" t="s">
        <v>11485</v>
      </c>
      <c r="T4" s="1">
        <v>1</v>
      </c>
      <c r="V4" s="128">
        <v>2</v>
      </c>
      <c r="W4" s="128" t="s">
        <v>11685</v>
      </c>
      <c r="X4" s="128" t="s">
        <v>11684</v>
      </c>
      <c r="Y4" s="128" t="s">
        <v>11685</v>
      </c>
      <c r="Z4" s="128" t="s">
        <v>11677</v>
      </c>
      <c r="AA4" s="128" t="s">
        <v>11487</v>
      </c>
      <c r="AB4" s="128" t="s">
        <v>11686</v>
      </c>
      <c r="AC4" s="128" t="s">
        <v>11687</v>
      </c>
      <c r="AD4" s="128" t="s">
        <v>11688</v>
      </c>
      <c r="AE4" s="128" t="s">
        <v>11689</v>
      </c>
      <c r="AF4" s="128" t="s">
        <v>11690</v>
      </c>
      <c r="AG4" s="128">
        <v>10260357602</v>
      </c>
      <c r="AH4" s="128">
        <v>10381</v>
      </c>
      <c r="AI4" s="128" t="s">
        <v>11683</v>
      </c>
    </row>
    <row r="5" spans="1:35" ht="18.75">
      <c r="A5" s="1">
        <v>2001623</v>
      </c>
      <c r="B5" s="1" t="s">
        <v>34</v>
      </c>
      <c r="C5" s="1" t="s">
        <v>26</v>
      </c>
      <c r="D5" s="1" t="s">
        <v>60</v>
      </c>
      <c r="E5" s="1" t="str">
        <f t="shared" si="0"/>
        <v>آتش نشانی و خدمات ایمنی(گرایش اطفای حریق)مدیریت و خدمات اجتماعی</v>
      </c>
      <c r="F5" s="1" t="s">
        <v>13</v>
      </c>
      <c r="G5" s="1">
        <v>3</v>
      </c>
      <c r="H5" s="1" t="s">
        <v>30</v>
      </c>
      <c r="I5" s="1" t="s">
        <v>15</v>
      </c>
      <c r="J5" s="1" t="s">
        <v>16</v>
      </c>
      <c r="K5" s="1" t="s">
        <v>18</v>
      </c>
      <c r="L5" s="1" t="s">
        <v>18</v>
      </c>
      <c r="M5" s="1">
        <v>119</v>
      </c>
      <c r="N5" s="1" t="s">
        <v>19</v>
      </c>
      <c r="O5" s="1" t="s">
        <v>31</v>
      </c>
      <c r="P5" s="1" t="s">
        <v>11464</v>
      </c>
      <c r="R5" s="1">
        <v>1</v>
      </c>
      <c r="S5" s="1" t="s">
        <v>11486</v>
      </c>
      <c r="T5" s="1">
        <v>1</v>
      </c>
      <c r="V5" s="128">
        <v>3</v>
      </c>
      <c r="W5" s="128" t="s">
        <v>11692</v>
      </c>
      <c r="X5" s="128" t="s">
        <v>11691</v>
      </c>
      <c r="Y5" s="128" t="s">
        <v>11692</v>
      </c>
      <c r="Z5" s="128" t="s">
        <v>11677</v>
      </c>
      <c r="AA5" s="128" t="s">
        <v>11487</v>
      </c>
      <c r="AB5" s="128" t="s">
        <v>11693</v>
      </c>
      <c r="AC5" s="128" t="s">
        <v>11687</v>
      </c>
      <c r="AD5" s="128" t="s">
        <v>11688</v>
      </c>
      <c r="AE5" s="128" t="s">
        <v>11689</v>
      </c>
      <c r="AF5" s="128" t="s">
        <v>11690</v>
      </c>
      <c r="AG5" s="128">
        <v>10260377008</v>
      </c>
      <c r="AH5" s="128">
        <v>11311</v>
      </c>
      <c r="AI5" s="128" t="s">
        <v>5014</v>
      </c>
    </row>
    <row r="6" spans="1:35" ht="18.75">
      <c r="A6" s="1">
        <v>2001930</v>
      </c>
      <c r="B6" s="1" t="s">
        <v>37</v>
      </c>
      <c r="C6" s="1" t="s">
        <v>26</v>
      </c>
      <c r="D6" s="1" t="s">
        <v>76</v>
      </c>
      <c r="E6" s="1" t="str">
        <f t="shared" si="0"/>
        <v>آتش نشانی و خدمات ایمنی(گرایش ایمنی و حفاظت ساختمانهای بلند )مدیریت و خدمات اجتماعی</v>
      </c>
      <c r="F6" s="1" t="s">
        <v>1292</v>
      </c>
      <c r="G6" s="1">
        <v>4</v>
      </c>
      <c r="H6" s="1" t="s">
        <v>32</v>
      </c>
      <c r="I6" s="1" t="s">
        <v>15</v>
      </c>
      <c r="J6" s="1" t="s">
        <v>16</v>
      </c>
      <c r="K6" s="1" t="s">
        <v>18</v>
      </c>
      <c r="L6" s="1" t="s">
        <v>18</v>
      </c>
      <c r="M6" s="1">
        <v>101</v>
      </c>
      <c r="N6" s="1" t="s">
        <v>19</v>
      </c>
      <c r="O6" s="1" t="s">
        <v>33</v>
      </c>
      <c r="P6" s="1" t="s">
        <v>11465</v>
      </c>
      <c r="R6" s="1">
        <v>1</v>
      </c>
      <c r="S6" s="1" t="s">
        <v>11487</v>
      </c>
      <c r="T6" s="1">
        <v>1</v>
      </c>
      <c r="V6" s="128">
        <v>4</v>
      </c>
      <c r="W6" s="128" t="s">
        <v>11695</v>
      </c>
      <c r="X6" s="128" t="s">
        <v>11694</v>
      </c>
      <c r="Y6" s="128" t="s">
        <v>11695</v>
      </c>
      <c r="Z6" s="128" t="s">
        <v>11677</v>
      </c>
      <c r="AA6" s="128" t="s">
        <v>11487</v>
      </c>
      <c r="AB6" s="128" t="s">
        <v>11693</v>
      </c>
      <c r="AC6" s="128" t="s">
        <v>11687</v>
      </c>
      <c r="AD6" s="128" t="s">
        <v>11688</v>
      </c>
      <c r="AE6" s="128" t="s">
        <v>11689</v>
      </c>
      <c r="AF6" s="128" t="s">
        <v>11690</v>
      </c>
      <c r="AG6" s="128">
        <v>10480041969</v>
      </c>
      <c r="AH6" s="128">
        <v>11001</v>
      </c>
      <c r="AI6" s="128" t="s">
        <v>11696</v>
      </c>
    </row>
    <row r="7" spans="1:35" ht="18.75">
      <c r="A7" s="1">
        <v>2001470</v>
      </c>
      <c r="B7" s="1" t="s">
        <v>39</v>
      </c>
      <c r="C7" s="1" t="s">
        <v>26</v>
      </c>
      <c r="D7" s="1" t="s">
        <v>94</v>
      </c>
      <c r="E7" s="1" t="str">
        <f t="shared" si="0"/>
        <v>آتش نشانی و خدمات ایمنی(گرایش نجات)مدیریت و خدمات اجتماعی</v>
      </c>
      <c r="F7" s="1" t="s">
        <v>29</v>
      </c>
      <c r="G7" s="1">
        <v>5</v>
      </c>
      <c r="H7" s="1" t="s">
        <v>35</v>
      </c>
      <c r="I7" s="1" t="s">
        <v>15</v>
      </c>
      <c r="J7" s="1" t="s">
        <v>16</v>
      </c>
      <c r="K7" s="1" t="s">
        <v>18</v>
      </c>
      <c r="L7" s="1" t="s">
        <v>18</v>
      </c>
      <c r="M7" s="1">
        <v>73</v>
      </c>
      <c r="N7" s="1" t="s">
        <v>19</v>
      </c>
      <c r="O7" s="1" t="s">
        <v>36</v>
      </c>
      <c r="P7" s="1" t="s">
        <v>11460</v>
      </c>
      <c r="R7" s="1">
        <v>1</v>
      </c>
      <c r="S7" s="1" t="s">
        <v>11488</v>
      </c>
      <c r="T7" s="1">
        <v>1</v>
      </c>
      <c r="V7" s="128">
        <v>5</v>
      </c>
      <c r="W7" s="128" t="s">
        <v>11698</v>
      </c>
      <c r="X7" s="128" t="s">
        <v>11697</v>
      </c>
      <c r="Y7" s="128" t="s">
        <v>11698</v>
      </c>
      <c r="Z7" s="128" t="s">
        <v>11699</v>
      </c>
      <c r="AA7" s="128" t="s">
        <v>11487</v>
      </c>
      <c r="AB7" s="128" t="s">
        <v>11678</v>
      </c>
      <c r="AC7" s="128" t="s">
        <v>11687</v>
      </c>
      <c r="AD7" s="128" t="s">
        <v>11688</v>
      </c>
      <c r="AE7" s="128" t="s">
        <v>11689</v>
      </c>
      <c r="AF7" s="128" t="s">
        <v>11690</v>
      </c>
      <c r="AG7" s="128">
        <v>10380088145</v>
      </c>
      <c r="AH7" s="128">
        <v>12079</v>
      </c>
      <c r="AI7" s="128" t="s">
        <v>11700</v>
      </c>
    </row>
    <row r="8" spans="1:35" ht="18.75">
      <c r="A8" s="1">
        <v>2001471</v>
      </c>
      <c r="B8" s="1" t="s">
        <v>41</v>
      </c>
      <c r="C8" s="1" t="s">
        <v>26</v>
      </c>
      <c r="D8" s="1" t="s">
        <v>98</v>
      </c>
      <c r="E8" s="1" t="str">
        <f t="shared" si="0"/>
        <v>آتش نشانی و خدمات ایمنی- نجاتمدیریت و خدمات اجتماعی</v>
      </c>
      <c r="F8" s="1" t="s">
        <v>77</v>
      </c>
      <c r="G8" s="1">
        <v>6</v>
      </c>
      <c r="H8" s="1" t="s">
        <v>35</v>
      </c>
      <c r="I8" s="1" t="s">
        <v>15</v>
      </c>
      <c r="J8" s="1" t="s">
        <v>16</v>
      </c>
      <c r="K8" s="1" t="s">
        <v>18</v>
      </c>
      <c r="L8" s="1" t="s">
        <v>18</v>
      </c>
      <c r="M8" s="1">
        <v>73</v>
      </c>
      <c r="N8" s="1" t="s">
        <v>19</v>
      </c>
      <c r="O8" s="1" t="s">
        <v>38</v>
      </c>
      <c r="P8" s="1" t="s">
        <v>11461</v>
      </c>
      <c r="R8" s="1">
        <v>2</v>
      </c>
      <c r="S8" s="1" t="s">
        <v>11489</v>
      </c>
      <c r="T8" s="1">
        <v>2</v>
      </c>
      <c r="V8" s="128">
        <v>6</v>
      </c>
      <c r="W8" s="128" t="s">
        <v>11702</v>
      </c>
      <c r="X8" s="128" t="s">
        <v>11701</v>
      </c>
      <c r="Y8" s="128" t="s">
        <v>11702</v>
      </c>
      <c r="Z8" s="128" t="s">
        <v>11677</v>
      </c>
      <c r="AA8" s="128" t="s">
        <v>11487</v>
      </c>
      <c r="AB8" s="128" t="s">
        <v>11693</v>
      </c>
      <c r="AC8" s="128" t="s">
        <v>11687</v>
      </c>
      <c r="AD8" s="128" t="s">
        <v>11688</v>
      </c>
      <c r="AE8" s="128" t="s">
        <v>11689</v>
      </c>
      <c r="AF8" s="128" t="s">
        <v>11690</v>
      </c>
      <c r="AG8" s="128">
        <v>10840053064</v>
      </c>
      <c r="AH8" s="128">
        <v>11778</v>
      </c>
      <c r="AI8" s="128" t="s">
        <v>4695</v>
      </c>
    </row>
    <row r="9" spans="1:35" ht="18.75">
      <c r="A9" s="1">
        <v>2001469</v>
      </c>
      <c r="B9" s="1" t="s">
        <v>43</v>
      </c>
      <c r="C9" s="1" t="s">
        <v>26</v>
      </c>
      <c r="D9" s="1" t="s">
        <v>102</v>
      </c>
      <c r="E9" s="1" t="str">
        <f t="shared" si="0"/>
        <v>آتش نشانی و خدمات ایمنی-اطفای حریقمدیریت و خدمات اجتماعی</v>
      </c>
      <c r="F9" s="1" t="s">
        <v>86</v>
      </c>
      <c r="G9" s="1">
        <v>7</v>
      </c>
      <c r="H9" s="1" t="s">
        <v>35</v>
      </c>
      <c r="I9" s="1" t="s">
        <v>15</v>
      </c>
      <c r="J9" s="1" t="s">
        <v>16</v>
      </c>
      <c r="K9" s="1" t="s">
        <v>18</v>
      </c>
      <c r="L9" s="1" t="s">
        <v>18</v>
      </c>
      <c r="M9" s="1">
        <v>73</v>
      </c>
      <c r="N9" s="1" t="s">
        <v>19</v>
      </c>
      <c r="O9" s="1" t="s">
        <v>40</v>
      </c>
      <c r="P9" s="1" t="s">
        <v>11462</v>
      </c>
      <c r="R9" s="1">
        <v>2</v>
      </c>
      <c r="S9" s="1" t="s">
        <v>11490</v>
      </c>
      <c r="T9" s="1">
        <v>2</v>
      </c>
      <c r="V9" s="128">
        <v>7</v>
      </c>
      <c r="W9" s="128" t="s">
        <v>11704</v>
      </c>
      <c r="X9" s="128" t="s">
        <v>11703</v>
      </c>
      <c r="Y9" s="128" t="s">
        <v>11704</v>
      </c>
      <c r="Z9" s="128" t="s">
        <v>11677</v>
      </c>
      <c r="AA9" s="128" t="s">
        <v>11488</v>
      </c>
      <c r="AB9" s="128" t="s">
        <v>11693</v>
      </c>
      <c r="AC9" s="128" t="s">
        <v>11687</v>
      </c>
      <c r="AD9" s="128" t="s">
        <v>11688</v>
      </c>
      <c r="AE9" s="128" t="s">
        <v>11689</v>
      </c>
      <c r="AF9" s="128" t="s">
        <v>11690</v>
      </c>
      <c r="AG9" s="128">
        <v>10101108480</v>
      </c>
      <c r="AH9" s="128">
        <v>11866</v>
      </c>
      <c r="AI9" s="128" t="s">
        <v>11705</v>
      </c>
    </row>
    <row r="10" spans="1:35" ht="18.75">
      <c r="A10" s="1">
        <v>2001136</v>
      </c>
      <c r="B10" s="1" t="s">
        <v>45</v>
      </c>
      <c r="C10" s="1" t="s">
        <v>26</v>
      </c>
      <c r="D10" s="1" t="s">
        <v>105</v>
      </c>
      <c r="E10" s="1" t="str">
        <f t="shared" si="0"/>
        <v>آتش نشانی گرایش پیشگیری و ایمنی در برابر حریق و حوادثمدیریت و خدمات اجتماعی</v>
      </c>
      <c r="F10" s="1" t="s">
        <v>2297</v>
      </c>
      <c r="G10" s="1">
        <v>8</v>
      </c>
      <c r="H10" s="1" t="s">
        <v>25</v>
      </c>
      <c r="I10" s="1" t="s">
        <v>15</v>
      </c>
      <c r="J10" s="1" t="s">
        <v>16</v>
      </c>
      <c r="K10" s="1" t="s">
        <v>18</v>
      </c>
      <c r="L10" s="1" t="s">
        <v>18</v>
      </c>
      <c r="M10" s="1">
        <v>79</v>
      </c>
      <c r="N10" s="1" t="s">
        <v>19</v>
      </c>
      <c r="O10" s="1" t="s">
        <v>42</v>
      </c>
      <c r="P10" s="1" t="s">
        <v>11463</v>
      </c>
      <c r="R10" s="1">
        <v>2</v>
      </c>
      <c r="S10" s="1" t="s">
        <v>11491</v>
      </c>
      <c r="T10" s="1">
        <v>2</v>
      </c>
      <c r="V10" s="128">
        <v>8</v>
      </c>
      <c r="W10" s="128" t="s">
        <v>11707</v>
      </c>
      <c r="X10" s="128" t="s">
        <v>11706</v>
      </c>
      <c r="Y10" s="128" t="s">
        <v>11707</v>
      </c>
      <c r="Z10" s="128" t="s">
        <v>11677</v>
      </c>
      <c r="AA10" s="128" t="s">
        <v>11488</v>
      </c>
      <c r="AB10" s="128" t="s">
        <v>11686</v>
      </c>
      <c r="AC10" s="128" t="s">
        <v>11688</v>
      </c>
      <c r="AD10" s="128" t="s">
        <v>11688</v>
      </c>
      <c r="AE10" s="128" t="s">
        <v>11689</v>
      </c>
      <c r="AF10" s="128" t="s">
        <v>11690</v>
      </c>
      <c r="AG10" s="128">
        <v>10100580397</v>
      </c>
      <c r="AH10" s="128">
        <v>10121</v>
      </c>
      <c r="AI10" s="128" t="s">
        <v>11683</v>
      </c>
    </row>
    <row r="11" spans="1:35" ht="18.75">
      <c r="A11" s="1">
        <v>2001134</v>
      </c>
      <c r="B11" s="1" t="s">
        <v>47</v>
      </c>
      <c r="C11" s="1" t="s">
        <v>49</v>
      </c>
      <c r="D11" s="1" t="s">
        <v>111</v>
      </c>
      <c r="E11" s="1" t="str">
        <f t="shared" si="0"/>
        <v>آزمایشگاه صنایع سرامیکصنعت</v>
      </c>
      <c r="F11" s="1" t="s">
        <v>2239</v>
      </c>
      <c r="G11" s="1">
        <v>9</v>
      </c>
      <c r="H11" s="1" t="s">
        <v>25</v>
      </c>
      <c r="I11" s="1" t="s">
        <v>15</v>
      </c>
      <c r="J11" s="1" t="s">
        <v>16</v>
      </c>
      <c r="K11" s="1" t="s">
        <v>18</v>
      </c>
      <c r="L11" s="1" t="s">
        <v>18</v>
      </c>
      <c r="M11" s="1">
        <v>79</v>
      </c>
      <c r="N11" s="1" t="s">
        <v>19</v>
      </c>
      <c r="O11" s="1" t="s">
        <v>44</v>
      </c>
      <c r="P11" s="1" t="s">
        <v>11464</v>
      </c>
      <c r="R11" s="1">
        <v>3</v>
      </c>
      <c r="S11" s="1" t="s">
        <v>11492</v>
      </c>
      <c r="T11" s="1">
        <v>3</v>
      </c>
      <c r="V11" s="128">
        <v>9</v>
      </c>
      <c r="W11" s="128" t="s">
        <v>11709</v>
      </c>
      <c r="X11" s="128" t="s">
        <v>11708</v>
      </c>
      <c r="Y11" s="128" t="s">
        <v>11709</v>
      </c>
      <c r="Z11" s="128" t="s">
        <v>11710</v>
      </c>
      <c r="AA11" s="128" t="s">
        <v>11485</v>
      </c>
      <c r="AB11" s="128" t="s">
        <v>11686</v>
      </c>
      <c r="AC11" s="128" t="s">
        <v>11711</v>
      </c>
      <c r="AD11" s="128" t="s">
        <v>11712</v>
      </c>
      <c r="AE11" s="128" t="s">
        <v>11689</v>
      </c>
      <c r="AF11" s="128" t="s">
        <v>11690</v>
      </c>
      <c r="AG11" s="128">
        <v>10460063089</v>
      </c>
      <c r="AH11" s="128">
        <v>10310</v>
      </c>
      <c r="AI11" s="128" t="s">
        <v>11683</v>
      </c>
    </row>
    <row r="12" spans="1:35" ht="18.75">
      <c r="A12" s="1">
        <v>2001931</v>
      </c>
      <c r="B12" s="1" t="s">
        <v>54</v>
      </c>
      <c r="C12" s="1" t="s">
        <v>49</v>
      </c>
      <c r="D12" s="1" t="s">
        <v>114</v>
      </c>
      <c r="E12" s="1" t="str">
        <f t="shared" si="0"/>
        <v>آزمون فلزاتصنعت</v>
      </c>
      <c r="F12" s="1" t="s">
        <v>3631</v>
      </c>
      <c r="G12" s="1">
        <v>10</v>
      </c>
      <c r="H12" s="1" t="s">
        <v>32</v>
      </c>
      <c r="I12" s="1" t="s">
        <v>15</v>
      </c>
      <c r="J12" s="1" t="s">
        <v>16</v>
      </c>
      <c r="K12" s="1" t="s">
        <v>18</v>
      </c>
      <c r="L12" s="1" t="s">
        <v>18</v>
      </c>
      <c r="M12" s="1">
        <v>101</v>
      </c>
      <c r="N12" s="1" t="s">
        <v>19</v>
      </c>
      <c r="O12" s="1" t="s">
        <v>46</v>
      </c>
      <c r="P12" s="1" t="s">
        <v>11465</v>
      </c>
      <c r="R12" s="1">
        <v>3</v>
      </c>
      <c r="S12" s="1" t="s">
        <v>11493</v>
      </c>
      <c r="T12" s="1">
        <v>3</v>
      </c>
      <c r="V12" s="128">
        <v>10</v>
      </c>
      <c r="W12" s="128" t="s">
        <v>11714</v>
      </c>
      <c r="X12" s="128" t="s">
        <v>11713</v>
      </c>
      <c r="Y12" s="128" t="s">
        <v>11714</v>
      </c>
      <c r="Z12" s="128" t="s">
        <v>11677</v>
      </c>
      <c r="AA12" s="128" t="s">
        <v>11485</v>
      </c>
      <c r="AB12" s="128" t="s">
        <v>11686</v>
      </c>
      <c r="AC12" s="128" t="s">
        <v>11687</v>
      </c>
      <c r="AD12" s="128" t="s">
        <v>11688</v>
      </c>
      <c r="AE12" s="128" t="s">
        <v>11689</v>
      </c>
      <c r="AF12" s="128" t="s">
        <v>11690</v>
      </c>
      <c r="AG12" s="128">
        <v>10260293195</v>
      </c>
      <c r="AH12" s="128">
        <v>10384</v>
      </c>
      <c r="AI12" s="128" t="s">
        <v>11683</v>
      </c>
    </row>
    <row r="13" spans="1:35" ht="18.75">
      <c r="A13" s="1">
        <v>2001514</v>
      </c>
      <c r="B13" s="1" t="s">
        <v>58</v>
      </c>
      <c r="C13" s="1" t="s">
        <v>60</v>
      </c>
      <c r="D13" s="1" t="s">
        <v>117</v>
      </c>
      <c r="E13" s="1" t="str">
        <f t="shared" si="0"/>
        <v>آسیب شناسی اجتماعی-پیشگیری از اعتیادفرهنگ و هنر</v>
      </c>
      <c r="F13" s="1" t="s">
        <v>3854</v>
      </c>
      <c r="G13" s="1">
        <v>11</v>
      </c>
      <c r="H13" s="1" t="s">
        <v>48</v>
      </c>
      <c r="I13" s="1" t="s">
        <v>15</v>
      </c>
      <c r="J13" s="1" t="s">
        <v>22</v>
      </c>
      <c r="K13" s="1" t="s">
        <v>18</v>
      </c>
      <c r="L13" s="1" t="s">
        <v>18</v>
      </c>
      <c r="M13" s="1">
        <v>210</v>
      </c>
      <c r="N13" s="1" t="s">
        <v>19</v>
      </c>
      <c r="O13" s="1" t="s">
        <v>50</v>
      </c>
      <c r="P13" s="1" t="s">
        <v>11466</v>
      </c>
      <c r="R13" s="1">
        <v>3</v>
      </c>
      <c r="S13" s="1" t="s">
        <v>11494</v>
      </c>
      <c r="T13" s="1">
        <v>3</v>
      </c>
      <c r="V13" s="128">
        <v>11</v>
      </c>
      <c r="W13" s="128" t="s">
        <v>11716</v>
      </c>
      <c r="X13" s="128" t="s">
        <v>11715</v>
      </c>
      <c r="Y13" s="128" t="s">
        <v>11716</v>
      </c>
      <c r="Z13" s="128" t="s">
        <v>11677</v>
      </c>
      <c r="AA13" s="128" t="s">
        <v>11485</v>
      </c>
      <c r="AB13" s="128" t="s">
        <v>11686</v>
      </c>
      <c r="AC13" s="128" t="s">
        <v>11687</v>
      </c>
      <c r="AD13" s="128" t="s">
        <v>11688</v>
      </c>
      <c r="AE13" s="128" t="s">
        <v>11689</v>
      </c>
      <c r="AF13" s="128" t="s">
        <v>11690</v>
      </c>
      <c r="AG13" s="128">
        <v>10840008904</v>
      </c>
      <c r="AH13" s="128">
        <v>10247</v>
      </c>
      <c r="AI13" s="128" t="s">
        <v>11683</v>
      </c>
    </row>
    <row r="14" spans="1:35" ht="18.75">
      <c r="A14" s="1">
        <v>2001036</v>
      </c>
      <c r="B14" s="1" t="s">
        <v>62</v>
      </c>
      <c r="C14" s="1" t="s">
        <v>26</v>
      </c>
      <c r="D14" s="1" t="s">
        <v>131</v>
      </c>
      <c r="E14" s="1" t="str">
        <f t="shared" si="0"/>
        <v>آشپزیمدیریت و خدمات اجتماعی</v>
      </c>
      <c r="F14" s="1" t="s">
        <v>400</v>
      </c>
      <c r="G14" s="1">
        <v>12</v>
      </c>
      <c r="H14" s="1" t="s">
        <v>48</v>
      </c>
      <c r="I14" s="1" t="s">
        <v>15</v>
      </c>
      <c r="J14" s="1" t="s">
        <v>16</v>
      </c>
      <c r="K14" s="1" t="s">
        <v>18</v>
      </c>
      <c r="L14" s="1" t="s">
        <v>18</v>
      </c>
      <c r="M14" s="1">
        <v>210</v>
      </c>
      <c r="N14" s="1" t="s">
        <v>19</v>
      </c>
      <c r="O14" s="1" t="s">
        <v>51</v>
      </c>
      <c r="P14" s="1" t="s">
        <v>11467</v>
      </c>
      <c r="R14" s="1">
        <v>3</v>
      </c>
      <c r="S14" s="1" t="s">
        <v>11495</v>
      </c>
      <c r="T14" s="1">
        <v>3</v>
      </c>
      <c r="V14" s="128">
        <v>12</v>
      </c>
      <c r="W14" s="128" t="s">
        <v>11718</v>
      </c>
      <c r="X14" s="128" t="s">
        <v>11717</v>
      </c>
      <c r="Y14" s="128" t="s">
        <v>11718</v>
      </c>
      <c r="Z14" s="128" t="s">
        <v>11710</v>
      </c>
      <c r="AA14" s="128" t="s">
        <v>11485</v>
      </c>
      <c r="AB14" s="128" t="s">
        <v>11678</v>
      </c>
      <c r="AC14" s="128" t="s">
        <v>11687</v>
      </c>
      <c r="AD14" s="128" t="s">
        <v>11688</v>
      </c>
      <c r="AE14" s="128" t="s">
        <v>11689</v>
      </c>
      <c r="AF14" s="128" t="s">
        <v>11690</v>
      </c>
      <c r="AG14" s="128">
        <v>10100747077</v>
      </c>
      <c r="AH14" s="128">
        <v>11572</v>
      </c>
      <c r="AI14" s="128" t="s">
        <v>11719</v>
      </c>
    </row>
    <row r="15" spans="1:35" ht="18.75">
      <c r="A15" s="1">
        <v>2001218</v>
      </c>
      <c r="B15" s="1" t="s">
        <v>65</v>
      </c>
      <c r="C15" s="1" t="s">
        <v>26</v>
      </c>
      <c r="D15" s="1" t="s">
        <v>143</v>
      </c>
      <c r="E15" s="1" t="str">
        <f t="shared" si="0"/>
        <v>آفریقا شناسی اجتماعی و فرهنگیمدیریت و خدمات اجتماعی</v>
      </c>
      <c r="H15" s="1" t="s">
        <v>52</v>
      </c>
      <c r="I15" s="1" t="s">
        <v>15</v>
      </c>
      <c r="J15" s="1" t="s">
        <v>16</v>
      </c>
      <c r="K15" s="1" t="s">
        <v>18</v>
      </c>
      <c r="L15" s="1" t="s">
        <v>18</v>
      </c>
      <c r="M15" s="1">
        <v>522</v>
      </c>
      <c r="N15" s="1" t="s">
        <v>19</v>
      </c>
      <c r="O15" s="1" t="s">
        <v>53</v>
      </c>
      <c r="P15" s="1" t="s">
        <v>11468</v>
      </c>
      <c r="R15" s="1">
        <v>4</v>
      </c>
      <c r="S15" s="1" t="s">
        <v>11496</v>
      </c>
      <c r="T15" s="1">
        <v>4</v>
      </c>
      <c r="V15" s="128">
        <v>13</v>
      </c>
      <c r="W15" s="128" t="s">
        <v>11721</v>
      </c>
      <c r="X15" s="128" t="s">
        <v>11720</v>
      </c>
      <c r="Y15" s="128" t="s">
        <v>11721</v>
      </c>
      <c r="Z15" s="128" t="s">
        <v>11677</v>
      </c>
      <c r="AA15" s="128" t="s">
        <v>11485</v>
      </c>
      <c r="AB15" s="128" t="s">
        <v>11686</v>
      </c>
      <c r="AC15" s="128" t="s">
        <v>11688</v>
      </c>
      <c r="AD15" s="128" t="s">
        <v>11688</v>
      </c>
      <c r="AE15" s="128" t="s">
        <v>11689</v>
      </c>
      <c r="AF15" s="128" t="s">
        <v>11690</v>
      </c>
      <c r="AG15" s="128">
        <v>10101887744</v>
      </c>
      <c r="AH15" s="128">
        <v>10356</v>
      </c>
      <c r="AI15" s="128" t="s">
        <v>11683</v>
      </c>
    </row>
    <row r="16" spans="1:35" ht="18.75">
      <c r="A16" s="1">
        <v>2001529</v>
      </c>
      <c r="B16" s="1" t="s">
        <v>68</v>
      </c>
      <c r="C16" s="1" t="s">
        <v>26</v>
      </c>
      <c r="D16" s="1" t="s">
        <v>147</v>
      </c>
      <c r="E16" s="1" t="str">
        <f t="shared" si="0"/>
        <v>آفریقا شناسی اقتصادی و بازرگانیمدیریت و خدمات اجتماعی</v>
      </c>
      <c r="H16" s="1" t="s">
        <v>55</v>
      </c>
      <c r="I16" s="1" t="s">
        <v>15</v>
      </c>
      <c r="J16" s="1" t="s">
        <v>16</v>
      </c>
      <c r="K16" s="1" t="s">
        <v>18</v>
      </c>
      <c r="L16" s="1" t="s">
        <v>18</v>
      </c>
      <c r="M16" s="1">
        <v>287</v>
      </c>
      <c r="N16" s="1" t="s">
        <v>19</v>
      </c>
      <c r="O16" s="1" t="s">
        <v>56</v>
      </c>
      <c r="P16" s="1" t="s">
        <v>11469</v>
      </c>
      <c r="R16" s="1">
        <v>4</v>
      </c>
      <c r="S16" s="1" t="s">
        <v>11497</v>
      </c>
      <c r="T16" s="1">
        <v>4</v>
      </c>
      <c r="V16" s="128">
        <v>14</v>
      </c>
      <c r="W16" s="128" t="s">
        <v>11723</v>
      </c>
      <c r="X16" s="128" t="s">
        <v>11722</v>
      </c>
      <c r="Y16" s="128" t="s">
        <v>11723</v>
      </c>
      <c r="Z16" s="128" t="s">
        <v>11677</v>
      </c>
      <c r="AA16" s="128" t="s">
        <v>11485</v>
      </c>
      <c r="AB16" s="128" t="s">
        <v>11686</v>
      </c>
      <c r="AC16" s="128" t="s">
        <v>11688</v>
      </c>
      <c r="AD16" s="128" t="s">
        <v>11688</v>
      </c>
      <c r="AE16" s="128" t="s">
        <v>11689</v>
      </c>
      <c r="AF16" s="128" t="s">
        <v>11690</v>
      </c>
      <c r="AG16" s="128">
        <v>10860515050</v>
      </c>
      <c r="AH16" s="128">
        <v>10394</v>
      </c>
      <c r="AI16" s="128" t="s">
        <v>11683</v>
      </c>
    </row>
    <row r="17" spans="1:35" ht="18.75">
      <c r="A17" s="1">
        <v>2001049</v>
      </c>
      <c r="B17" s="1" t="s">
        <v>70</v>
      </c>
      <c r="C17" s="1" t="s">
        <v>26</v>
      </c>
      <c r="D17" s="1" t="s">
        <v>153</v>
      </c>
      <c r="E17" s="1" t="str">
        <f t="shared" si="0"/>
        <v>آفریقاشناسی سیاسیمدیریت و خدمات اجتماعی</v>
      </c>
      <c r="H17" s="1" t="s">
        <v>55</v>
      </c>
      <c r="I17" s="1" t="s">
        <v>15</v>
      </c>
      <c r="J17" s="1" t="s">
        <v>16</v>
      </c>
      <c r="K17" s="1" t="s">
        <v>18</v>
      </c>
      <c r="L17" s="1" t="s">
        <v>18</v>
      </c>
      <c r="M17" s="1">
        <v>287</v>
      </c>
      <c r="N17" s="1" t="s">
        <v>19</v>
      </c>
      <c r="O17" s="1" t="s">
        <v>57</v>
      </c>
      <c r="P17" s="1" t="s">
        <v>11530</v>
      </c>
      <c r="Q17" s="1">
        <v>1</v>
      </c>
      <c r="R17" s="1">
        <v>5</v>
      </c>
      <c r="S17" s="1" t="s">
        <v>11498</v>
      </c>
      <c r="T17" s="1">
        <v>5</v>
      </c>
      <c r="V17" s="128">
        <v>15</v>
      </c>
      <c r="W17" s="128" t="s">
        <v>11725</v>
      </c>
      <c r="X17" s="128" t="s">
        <v>11724</v>
      </c>
      <c r="Y17" s="128" t="s">
        <v>11725</v>
      </c>
      <c r="Z17" s="128" t="s">
        <v>11677</v>
      </c>
      <c r="AA17" s="128" t="s">
        <v>11485</v>
      </c>
      <c r="AB17" s="128" t="s">
        <v>11686</v>
      </c>
      <c r="AC17" s="128" t="s">
        <v>11688</v>
      </c>
      <c r="AD17" s="128" t="s">
        <v>11688</v>
      </c>
      <c r="AE17" s="128" t="s">
        <v>11689</v>
      </c>
      <c r="AF17" s="128" t="s">
        <v>11690</v>
      </c>
      <c r="AG17" s="128">
        <v>10860958854</v>
      </c>
      <c r="AH17" s="128">
        <v>10333</v>
      </c>
      <c r="AI17" s="128" t="s">
        <v>11683</v>
      </c>
    </row>
    <row r="18" spans="1:35" ht="18.75">
      <c r="A18" s="1">
        <v>2001874</v>
      </c>
      <c r="B18" s="1" t="s">
        <v>72</v>
      </c>
      <c r="C18" s="1" t="s">
        <v>49</v>
      </c>
      <c r="D18" s="1" t="s">
        <v>180</v>
      </c>
      <c r="E18" s="1" t="str">
        <f t="shared" si="0"/>
        <v>آلودگی محیط زیستصنعت</v>
      </c>
      <c r="F18"/>
      <c r="G18"/>
      <c r="H18" s="1" t="s">
        <v>59</v>
      </c>
      <c r="I18" s="1" t="s">
        <v>15</v>
      </c>
      <c r="J18" s="1" t="s">
        <v>16</v>
      </c>
      <c r="K18" s="1" t="s">
        <v>18</v>
      </c>
      <c r="L18" s="1" t="s">
        <v>18</v>
      </c>
      <c r="M18" s="1">
        <v>51</v>
      </c>
      <c r="N18" s="1" t="s">
        <v>19</v>
      </c>
      <c r="O18" s="1" t="s">
        <v>61</v>
      </c>
      <c r="P18" s="1" t="s">
        <v>11531</v>
      </c>
      <c r="Q18" s="1">
        <v>2</v>
      </c>
      <c r="R18" s="1">
        <v>5</v>
      </c>
      <c r="S18" s="1" t="s">
        <v>11499</v>
      </c>
      <c r="T18" s="1">
        <v>5</v>
      </c>
      <c r="V18" s="128">
        <v>16</v>
      </c>
      <c r="W18" s="128" t="s">
        <v>11727</v>
      </c>
      <c r="X18" s="128" t="s">
        <v>11726</v>
      </c>
      <c r="Y18" s="128" t="s">
        <v>11727</v>
      </c>
      <c r="Z18" s="128" t="s">
        <v>11710</v>
      </c>
      <c r="AA18" s="128" t="s">
        <v>11485</v>
      </c>
      <c r="AB18" s="128" t="s">
        <v>11686</v>
      </c>
      <c r="AC18" s="128" t="s">
        <v>11688</v>
      </c>
      <c r="AD18" s="128" t="s">
        <v>11688</v>
      </c>
      <c r="AE18" s="128" t="s">
        <v>11689</v>
      </c>
      <c r="AF18" s="128" t="s">
        <v>11690</v>
      </c>
      <c r="AG18" s="128">
        <v>10103210000</v>
      </c>
      <c r="AH18" s="128">
        <v>11754</v>
      </c>
      <c r="AI18" s="128" t="s">
        <v>11728</v>
      </c>
    </row>
    <row r="19" spans="1:35" ht="18.75">
      <c r="A19" s="1">
        <v>2001162</v>
      </c>
      <c r="B19" s="1" t="s">
        <v>76</v>
      </c>
      <c r="C19" s="1" t="s">
        <v>76</v>
      </c>
      <c r="D19" s="1" t="s">
        <v>244</v>
      </c>
      <c r="E19" s="1" t="str">
        <f t="shared" si="0"/>
        <v>آمارآمار</v>
      </c>
      <c r="F19"/>
      <c r="G19"/>
      <c r="H19" s="1" t="s">
        <v>63</v>
      </c>
      <c r="I19" s="1" t="s">
        <v>15</v>
      </c>
      <c r="J19" s="1" t="s">
        <v>16</v>
      </c>
      <c r="K19" s="1" t="s">
        <v>18</v>
      </c>
      <c r="L19" s="1" t="s">
        <v>18</v>
      </c>
      <c r="M19" s="1">
        <v>258</v>
      </c>
      <c r="N19" s="1" t="s">
        <v>19</v>
      </c>
      <c r="O19" s="1" t="s">
        <v>64</v>
      </c>
      <c r="P19" s="1" t="s">
        <v>11532</v>
      </c>
      <c r="Q19" s="1">
        <v>3</v>
      </c>
      <c r="R19" s="1">
        <v>5</v>
      </c>
      <c r="S19" s="1" t="s">
        <v>11500</v>
      </c>
      <c r="T19" s="1">
        <v>5</v>
      </c>
      <c r="V19" s="128">
        <v>17</v>
      </c>
      <c r="W19" s="128" t="s">
        <v>11730</v>
      </c>
      <c r="X19" s="128" t="s">
        <v>11729</v>
      </c>
      <c r="Y19" s="128" t="s">
        <v>11730</v>
      </c>
      <c r="Z19" s="128" t="s">
        <v>11710</v>
      </c>
      <c r="AA19" s="128" t="s">
        <v>11485</v>
      </c>
      <c r="AB19" s="128" t="s">
        <v>11686</v>
      </c>
      <c r="AC19" s="128" t="s">
        <v>11688</v>
      </c>
      <c r="AD19" s="128" t="s">
        <v>11688</v>
      </c>
      <c r="AE19" s="128" t="s">
        <v>11689</v>
      </c>
      <c r="AF19" s="128" t="s">
        <v>11690</v>
      </c>
      <c r="AG19" s="128">
        <v>10320585987</v>
      </c>
      <c r="AH19" s="128">
        <v>11890</v>
      </c>
      <c r="AI19" s="128" t="s">
        <v>11731</v>
      </c>
    </row>
    <row r="20" spans="1:35" ht="18.75">
      <c r="A20" s="1">
        <v>2001480</v>
      </c>
      <c r="B20" s="1" t="s">
        <v>85</v>
      </c>
      <c r="C20" s="1" t="s">
        <v>76</v>
      </c>
      <c r="D20" s="1" t="s">
        <v>250</v>
      </c>
      <c r="E20" s="1" t="str">
        <f t="shared" si="0"/>
        <v>آمار اجتماعی و اقتصادیآمار</v>
      </c>
      <c r="F20"/>
      <c r="G20"/>
      <c r="H20" s="1" t="s">
        <v>66</v>
      </c>
      <c r="I20" s="1" t="s">
        <v>15</v>
      </c>
      <c r="J20" s="1" t="s">
        <v>16</v>
      </c>
      <c r="K20" s="1" t="s">
        <v>18</v>
      </c>
      <c r="L20" s="1" t="s">
        <v>18</v>
      </c>
      <c r="M20" s="1">
        <v>149</v>
      </c>
      <c r="N20" s="1" t="s">
        <v>19</v>
      </c>
      <c r="O20" s="1" t="s">
        <v>67</v>
      </c>
      <c r="P20" s="1" t="s">
        <v>11533</v>
      </c>
      <c r="Q20" s="1">
        <v>4</v>
      </c>
      <c r="R20" s="1">
        <v>6</v>
      </c>
      <c r="S20" s="1" t="s">
        <v>11501</v>
      </c>
      <c r="T20" s="1">
        <v>6</v>
      </c>
      <c r="V20" s="128">
        <v>18</v>
      </c>
      <c r="W20" s="128" t="s">
        <v>11733</v>
      </c>
      <c r="X20" s="128" t="s">
        <v>11732</v>
      </c>
      <c r="Y20" s="128" t="s">
        <v>11733</v>
      </c>
      <c r="Z20" s="128" t="s">
        <v>11710</v>
      </c>
      <c r="AA20" s="128" t="s">
        <v>11485</v>
      </c>
      <c r="AB20" s="128" t="s">
        <v>11686</v>
      </c>
      <c r="AC20" s="128" t="s">
        <v>11688</v>
      </c>
      <c r="AD20" s="128" t="s">
        <v>11688</v>
      </c>
      <c r="AE20" s="128" t="s">
        <v>11689</v>
      </c>
      <c r="AF20" s="128" t="s">
        <v>11690</v>
      </c>
      <c r="AG20" s="128">
        <v>10101634157</v>
      </c>
      <c r="AH20" s="128">
        <v>10277</v>
      </c>
      <c r="AI20" s="128" t="s">
        <v>11683</v>
      </c>
    </row>
    <row r="21" spans="1:35" ht="18.75">
      <c r="A21" s="1">
        <v>2001481</v>
      </c>
      <c r="B21" s="1" t="s">
        <v>89</v>
      </c>
      <c r="C21" s="1" t="s">
        <v>76</v>
      </c>
      <c r="D21" s="1" t="s">
        <v>254</v>
      </c>
      <c r="E21" s="1" t="str">
        <f t="shared" si="0"/>
        <v>آمار و کاربردهاآمار</v>
      </c>
      <c r="F21"/>
      <c r="G21"/>
      <c r="H21" s="1" t="s">
        <v>66</v>
      </c>
      <c r="I21" s="1" t="s">
        <v>15</v>
      </c>
      <c r="J21" s="1" t="s">
        <v>16</v>
      </c>
      <c r="K21" s="1" t="s">
        <v>18</v>
      </c>
      <c r="L21" s="1" t="s">
        <v>18</v>
      </c>
      <c r="M21" s="1">
        <v>149</v>
      </c>
      <c r="N21" s="1" t="s">
        <v>19</v>
      </c>
      <c r="O21" s="1" t="s">
        <v>69</v>
      </c>
      <c r="P21" s="1" t="s">
        <v>11534</v>
      </c>
      <c r="Q21" s="1">
        <v>5</v>
      </c>
      <c r="R21" s="1">
        <v>6</v>
      </c>
      <c r="S21" s="1" t="s">
        <v>11502</v>
      </c>
      <c r="T21" s="1">
        <v>6</v>
      </c>
      <c r="V21" s="128">
        <v>19</v>
      </c>
      <c r="W21" s="128" t="s">
        <v>11735</v>
      </c>
      <c r="X21" s="128" t="s">
        <v>11734</v>
      </c>
      <c r="Y21" s="128" t="s">
        <v>11735</v>
      </c>
      <c r="Z21" s="128" t="s">
        <v>11677</v>
      </c>
      <c r="AA21" s="128" t="s">
        <v>11485</v>
      </c>
      <c r="AB21" s="128" t="s">
        <v>11686</v>
      </c>
      <c r="AC21" s="128" t="s">
        <v>11736</v>
      </c>
      <c r="AD21" s="128" t="s">
        <v>11688</v>
      </c>
      <c r="AE21" s="128" t="s">
        <v>11689</v>
      </c>
      <c r="AF21" s="128" t="s">
        <v>11690</v>
      </c>
      <c r="AG21" s="128">
        <v>10860294339</v>
      </c>
      <c r="AH21" s="128">
        <v>11936</v>
      </c>
      <c r="AI21" s="128"/>
    </row>
    <row r="22" spans="1:35" ht="18.75">
      <c r="A22" s="1">
        <v>2001482</v>
      </c>
      <c r="B22" s="1" t="s">
        <v>92</v>
      </c>
      <c r="C22" s="1" t="s">
        <v>94</v>
      </c>
      <c r="D22" s="1" t="s">
        <v>272</v>
      </c>
      <c r="E22" s="1" t="str">
        <f t="shared" si="0"/>
        <v>آموزش ابتداییعلوم تربیتی</v>
      </c>
      <c r="F22"/>
      <c r="G22"/>
      <c r="H22" s="1" t="s">
        <v>66</v>
      </c>
      <c r="I22" s="1" t="s">
        <v>15</v>
      </c>
      <c r="J22" s="1" t="s">
        <v>16</v>
      </c>
      <c r="K22" s="1" t="s">
        <v>18</v>
      </c>
      <c r="L22" s="1" t="s">
        <v>18</v>
      </c>
      <c r="M22" s="1">
        <v>149</v>
      </c>
      <c r="N22" s="1" t="s">
        <v>19</v>
      </c>
      <c r="O22" s="1" t="s">
        <v>71</v>
      </c>
      <c r="P22" s="1" t="s">
        <v>11535</v>
      </c>
      <c r="Q22" s="1">
        <v>6</v>
      </c>
      <c r="R22" s="1">
        <v>6</v>
      </c>
      <c r="S22" s="1" t="s">
        <v>11503</v>
      </c>
      <c r="T22" s="1">
        <v>6</v>
      </c>
      <c r="V22" s="128">
        <v>20</v>
      </c>
      <c r="W22" s="128" t="s">
        <v>11738</v>
      </c>
      <c r="X22" s="128" t="s">
        <v>11737</v>
      </c>
      <c r="Y22" s="128" t="s">
        <v>11738</v>
      </c>
      <c r="Z22" s="128" t="s">
        <v>11677</v>
      </c>
      <c r="AA22" s="128" t="s">
        <v>11485</v>
      </c>
      <c r="AB22" s="128" t="s">
        <v>11686</v>
      </c>
      <c r="AC22" s="128" t="s">
        <v>11736</v>
      </c>
      <c r="AD22" s="128" t="s">
        <v>11688</v>
      </c>
      <c r="AE22" s="128" t="s">
        <v>11689</v>
      </c>
      <c r="AF22" s="128" t="s">
        <v>11690</v>
      </c>
      <c r="AG22" s="128">
        <v>10100924838</v>
      </c>
      <c r="AH22" s="128">
        <v>10298</v>
      </c>
      <c r="AI22" s="128" t="s">
        <v>11683</v>
      </c>
    </row>
    <row r="23" spans="1:35" ht="18.75">
      <c r="A23" s="1">
        <v>2001692</v>
      </c>
      <c r="B23" s="1" t="s">
        <v>97</v>
      </c>
      <c r="C23" s="1" t="s">
        <v>98</v>
      </c>
      <c r="D23" s="1" t="s">
        <v>303</v>
      </c>
      <c r="E23" s="1" t="str">
        <f t="shared" si="0"/>
        <v>آموزش ارتباط تصویریهنرهای کاربردی</v>
      </c>
      <c r="F23"/>
      <c r="G23"/>
      <c r="H23" s="1" t="s">
        <v>73</v>
      </c>
      <c r="I23" s="1" t="s">
        <v>74</v>
      </c>
      <c r="J23" s="1" t="s">
        <v>16</v>
      </c>
      <c r="K23" s="1" t="s">
        <v>18</v>
      </c>
      <c r="L23" s="1" t="s">
        <v>18</v>
      </c>
      <c r="M23" s="1">
        <v>518</v>
      </c>
      <c r="N23" s="1" t="s">
        <v>19</v>
      </c>
      <c r="O23" s="1" t="s">
        <v>75</v>
      </c>
      <c r="P23" s="1" t="s">
        <v>11536</v>
      </c>
      <c r="Q23" s="1">
        <v>7</v>
      </c>
      <c r="R23" s="1">
        <v>7</v>
      </c>
      <c r="S23" s="1" t="s">
        <v>11504</v>
      </c>
      <c r="T23" s="1">
        <v>7</v>
      </c>
      <c r="V23" s="128">
        <v>21</v>
      </c>
      <c r="W23" s="128" t="s">
        <v>11740</v>
      </c>
      <c r="X23" s="128" t="s">
        <v>11739</v>
      </c>
      <c r="Y23" s="128" t="s">
        <v>11740</v>
      </c>
      <c r="Z23" s="128" t="s">
        <v>11677</v>
      </c>
      <c r="AA23" s="128" t="s">
        <v>11485</v>
      </c>
      <c r="AB23" s="128" t="s">
        <v>11686</v>
      </c>
      <c r="AC23" s="128" t="s">
        <v>11736</v>
      </c>
      <c r="AD23" s="128" t="s">
        <v>11688</v>
      </c>
      <c r="AE23" s="128" t="s">
        <v>11689</v>
      </c>
      <c r="AF23" s="128" t="s">
        <v>11690</v>
      </c>
      <c r="AG23" s="128">
        <v>10101726150</v>
      </c>
      <c r="AH23" s="128">
        <v>11029</v>
      </c>
      <c r="AI23" s="128" t="s">
        <v>11741</v>
      </c>
    </row>
    <row r="24" spans="1:35" ht="18.75">
      <c r="A24" s="1">
        <v>2651</v>
      </c>
      <c r="B24" s="1" t="s">
        <v>101</v>
      </c>
      <c r="C24" s="1" t="s">
        <v>102</v>
      </c>
      <c r="D24" s="1" t="s">
        <v>345</v>
      </c>
      <c r="E24" s="1" t="str">
        <f t="shared" si="0"/>
        <v>آموزش ریاضیعلوم ریاضی</v>
      </c>
      <c r="F24"/>
      <c r="G24"/>
      <c r="H24" s="1" t="s">
        <v>78</v>
      </c>
      <c r="I24" s="1" t="s">
        <v>74</v>
      </c>
      <c r="J24" s="1" t="s">
        <v>22</v>
      </c>
      <c r="K24" s="1" t="s">
        <v>18</v>
      </c>
      <c r="L24" s="1" t="s">
        <v>18</v>
      </c>
      <c r="M24" s="1">
        <v>313</v>
      </c>
      <c r="N24" s="1" t="s">
        <v>79</v>
      </c>
      <c r="O24" s="1" t="s">
        <v>80</v>
      </c>
      <c r="P24" s="1" t="s">
        <v>11537</v>
      </c>
      <c r="Q24" s="1">
        <v>8</v>
      </c>
      <c r="R24" s="1">
        <v>7</v>
      </c>
      <c r="S24" s="1" t="s">
        <v>11505</v>
      </c>
      <c r="T24" s="1">
        <v>7</v>
      </c>
      <c r="V24" s="128">
        <v>22</v>
      </c>
      <c r="W24" s="128" t="s">
        <v>11743</v>
      </c>
      <c r="X24" s="128" t="s">
        <v>11742</v>
      </c>
      <c r="Y24" s="128" t="s">
        <v>11743</v>
      </c>
      <c r="Z24" s="128" t="s">
        <v>11710</v>
      </c>
      <c r="AA24" s="128" t="s">
        <v>11485</v>
      </c>
      <c r="AB24" s="128" t="s">
        <v>11686</v>
      </c>
      <c r="AC24" s="128" t="s">
        <v>11736</v>
      </c>
      <c r="AD24" s="128" t="s">
        <v>11688</v>
      </c>
      <c r="AE24" s="128" t="s">
        <v>11689</v>
      </c>
      <c r="AF24" s="128" t="s">
        <v>11690</v>
      </c>
      <c r="AG24" s="128">
        <v>10101924696</v>
      </c>
      <c r="AH24" s="128">
        <v>11180</v>
      </c>
      <c r="AI24" s="128"/>
    </row>
    <row r="25" spans="1:35" ht="18.75">
      <c r="A25" s="1">
        <v>2667</v>
      </c>
      <c r="B25" s="1" t="s">
        <v>104</v>
      </c>
      <c r="C25" s="1" t="s">
        <v>105</v>
      </c>
      <c r="D25" s="1" t="s">
        <v>376</v>
      </c>
      <c r="E25" s="1" t="str">
        <f t="shared" si="0"/>
        <v>آموزش زبان و ادبیات فارسیزبان و ادبیات فارسی</v>
      </c>
      <c r="F25"/>
      <c r="G25"/>
      <c r="H25" s="1" t="s">
        <v>81</v>
      </c>
      <c r="I25" s="1" t="s">
        <v>74</v>
      </c>
      <c r="J25" s="1" t="s">
        <v>22</v>
      </c>
      <c r="K25" s="1" t="s">
        <v>18</v>
      </c>
      <c r="L25" s="1" t="s">
        <v>18</v>
      </c>
      <c r="M25" s="1">
        <v>1086</v>
      </c>
      <c r="N25" s="1" t="s">
        <v>79</v>
      </c>
      <c r="O25" s="1" t="s">
        <v>82</v>
      </c>
      <c r="P25" s="1" t="s">
        <v>11538</v>
      </c>
      <c r="Q25" s="1">
        <v>9</v>
      </c>
      <c r="R25" s="1">
        <v>7</v>
      </c>
      <c r="S25" s="1" t="s">
        <v>11506</v>
      </c>
      <c r="T25" s="1">
        <v>7</v>
      </c>
      <c r="V25" s="128">
        <v>23</v>
      </c>
      <c r="W25" s="128" t="s">
        <v>11745</v>
      </c>
      <c r="X25" s="128" t="s">
        <v>11744</v>
      </c>
      <c r="Y25" s="128" t="s">
        <v>11745</v>
      </c>
      <c r="Z25" s="128" t="s">
        <v>11677</v>
      </c>
      <c r="AA25" s="128" t="s">
        <v>11485</v>
      </c>
      <c r="AB25" s="128" t="s">
        <v>11693</v>
      </c>
      <c r="AC25" s="128" t="s">
        <v>11736</v>
      </c>
      <c r="AD25" s="128" t="s">
        <v>11688</v>
      </c>
      <c r="AE25" s="128" t="s">
        <v>11689</v>
      </c>
      <c r="AF25" s="128" t="s">
        <v>11690</v>
      </c>
      <c r="AG25" s="128">
        <v>10100250643</v>
      </c>
      <c r="AH25" s="128">
        <v>11795</v>
      </c>
      <c r="AI25" s="128"/>
    </row>
    <row r="26" spans="1:35" ht="18.75">
      <c r="A26" s="1">
        <v>2242</v>
      </c>
      <c r="B26" s="1" t="s">
        <v>109</v>
      </c>
      <c r="C26" s="1" t="s">
        <v>111</v>
      </c>
      <c r="D26" s="1" t="s">
        <v>442</v>
      </c>
      <c r="E26" s="1" t="str">
        <f t="shared" si="0"/>
        <v>آموزش شیمیشیمی</v>
      </c>
      <c r="F26"/>
      <c r="G26"/>
      <c r="H26" s="1" t="s">
        <v>83</v>
      </c>
      <c r="I26" s="1" t="s">
        <v>15</v>
      </c>
      <c r="J26" s="1" t="s">
        <v>22</v>
      </c>
      <c r="K26" s="1" t="s">
        <v>18</v>
      </c>
      <c r="L26" s="1" t="s">
        <v>18</v>
      </c>
      <c r="M26" s="1">
        <v>125</v>
      </c>
      <c r="N26" s="1" t="s">
        <v>79</v>
      </c>
      <c r="O26" s="1" t="s">
        <v>84</v>
      </c>
      <c r="P26" s="1" t="s">
        <v>11542</v>
      </c>
      <c r="Q26" s="1">
        <v>10</v>
      </c>
      <c r="R26" s="1">
        <v>7</v>
      </c>
      <c r="S26" s="1" t="s">
        <v>11507</v>
      </c>
      <c r="T26" s="1">
        <v>7</v>
      </c>
      <c r="V26" s="128">
        <v>24</v>
      </c>
      <c r="W26" s="128" t="s">
        <v>11747</v>
      </c>
      <c r="X26" s="128" t="s">
        <v>11746</v>
      </c>
      <c r="Y26" s="128" t="s">
        <v>11747</v>
      </c>
      <c r="Z26" s="128" t="s">
        <v>11677</v>
      </c>
      <c r="AA26" s="128" t="s">
        <v>11485</v>
      </c>
      <c r="AB26" s="128" t="s">
        <v>11693</v>
      </c>
      <c r="AC26" s="128" t="s">
        <v>11736</v>
      </c>
      <c r="AD26" s="128" t="s">
        <v>11688</v>
      </c>
      <c r="AE26" s="128" t="s">
        <v>11689</v>
      </c>
      <c r="AF26" s="128" t="s">
        <v>11690</v>
      </c>
      <c r="AG26" s="128">
        <v>10860541940</v>
      </c>
      <c r="AH26" s="128">
        <v>11611</v>
      </c>
      <c r="AI26" s="128" t="s">
        <v>11748</v>
      </c>
    </row>
    <row r="27" spans="1:35" ht="18.75">
      <c r="A27" s="1">
        <v>2059</v>
      </c>
      <c r="B27" s="1" t="s">
        <v>113</v>
      </c>
      <c r="C27" s="1" t="s">
        <v>114</v>
      </c>
      <c r="D27" s="1" t="s">
        <v>445</v>
      </c>
      <c r="E27" s="1" t="str">
        <f t="shared" si="0"/>
        <v>آموزش علوم تجربیعلوم زیستی</v>
      </c>
      <c r="F27"/>
      <c r="G27"/>
      <c r="H27" s="1" t="s">
        <v>87</v>
      </c>
      <c r="I27" s="1" t="s">
        <v>15</v>
      </c>
      <c r="J27" s="1" t="s">
        <v>16</v>
      </c>
      <c r="K27" s="1" t="s">
        <v>18</v>
      </c>
      <c r="L27" s="1" t="s">
        <v>18</v>
      </c>
      <c r="M27" s="1">
        <v>407</v>
      </c>
      <c r="N27" s="1" t="s">
        <v>79</v>
      </c>
      <c r="O27" s="1" t="s">
        <v>88</v>
      </c>
      <c r="P27" s="1" t="s">
        <v>11539</v>
      </c>
      <c r="Q27" s="1">
        <v>11</v>
      </c>
      <c r="R27" s="1">
        <v>8</v>
      </c>
      <c r="S27" s="1" t="s">
        <v>11508</v>
      </c>
      <c r="T27" s="1">
        <v>8</v>
      </c>
      <c r="V27" s="128">
        <v>25</v>
      </c>
      <c r="W27" s="128" t="s">
        <v>11750</v>
      </c>
      <c r="X27" s="128" t="s">
        <v>11749</v>
      </c>
      <c r="Y27" s="128" t="s">
        <v>11750</v>
      </c>
      <c r="Z27" s="128" t="s">
        <v>11710</v>
      </c>
      <c r="AA27" s="128" t="s">
        <v>11485</v>
      </c>
      <c r="AB27" s="128" t="s">
        <v>11693</v>
      </c>
      <c r="AC27" s="128" t="s">
        <v>11736</v>
      </c>
      <c r="AD27" s="128" t="s">
        <v>11688</v>
      </c>
      <c r="AE27" s="128" t="s">
        <v>11689</v>
      </c>
      <c r="AF27" s="128" t="s">
        <v>11690</v>
      </c>
      <c r="AG27" s="128">
        <v>10320826260</v>
      </c>
      <c r="AH27" s="128">
        <v>11851</v>
      </c>
      <c r="AI27" s="128" t="s">
        <v>11751</v>
      </c>
    </row>
    <row r="28" spans="1:35" ht="18.75">
      <c r="A28" s="1">
        <v>2373</v>
      </c>
      <c r="B28" s="1" t="s">
        <v>116</v>
      </c>
      <c r="C28" s="1" t="s">
        <v>117</v>
      </c>
      <c r="D28" s="1" t="s">
        <v>834</v>
      </c>
      <c r="E28" s="1" t="str">
        <f t="shared" si="0"/>
        <v>آموزش فیزیکفیزیک</v>
      </c>
      <c r="F28"/>
      <c r="G28"/>
      <c r="H28" s="1" t="s">
        <v>90</v>
      </c>
      <c r="I28" s="1" t="s">
        <v>15</v>
      </c>
      <c r="J28" s="1" t="s">
        <v>22</v>
      </c>
      <c r="K28" s="1" t="s">
        <v>18</v>
      </c>
      <c r="L28" s="1" t="s">
        <v>18</v>
      </c>
      <c r="M28" s="1">
        <v>661</v>
      </c>
      <c r="N28" s="1" t="s">
        <v>79</v>
      </c>
      <c r="O28" s="1" t="s">
        <v>91</v>
      </c>
      <c r="P28" s="1" t="s">
        <v>11540</v>
      </c>
      <c r="Q28" s="1">
        <v>12</v>
      </c>
      <c r="R28" s="1">
        <v>8</v>
      </c>
      <c r="S28" s="1" t="s">
        <v>11509</v>
      </c>
      <c r="T28" s="1">
        <v>8</v>
      </c>
      <c r="V28" s="128">
        <v>26</v>
      </c>
      <c r="W28" s="128" t="s">
        <v>11753</v>
      </c>
      <c r="X28" s="128" t="s">
        <v>11752</v>
      </c>
      <c r="Y28" s="128" t="s">
        <v>11753</v>
      </c>
      <c r="Z28" s="128" t="s">
        <v>11677</v>
      </c>
      <c r="AA28" s="128" t="s">
        <v>11485</v>
      </c>
      <c r="AB28" s="128" t="s">
        <v>11678</v>
      </c>
      <c r="AC28" s="128" t="s">
        <v>11736</v>
      </c>
      <c r="AD28" s="128" t="s">
        <v>11688</v>
      </c>
      <c r="AE28" s="128" t="s">
        <v>11689</v>
      </c>
      <c r="AF28" s="128" t="s">
        <v>11690</v>
      </c>
      <c r="AG28" s="128">
        <v>10380412012</v>
      </c>
      <c r="AH28" s="128">
        <v>10907</v>
      </c>
      <c r="AI28" s="128" t="s">
        <v>11754</v>
      </c>
    </row>
    <row r="29" spans="1:35" ht="18.75">
      <c r="A29" s="1">
        <v>6918</v>
      </c>
      <c r="B29" s="1" t="s">
        <v>119</v>
      </c>
      <c r="C29" s="1" t="s">
        <v>98</v>
      </c>
      <c r="D29" s="1" t="s">
        <v>869</v>
      </c>
      <c r="E29" s="1" t="str">
        <f t="shared" si="0"/>
        <v>آموزش هنرهنرهای کاربردی</v>
      </c>
      <c r="F29"/>
      <c r="G29"/>
      <c r="H29" s="1" t="s">
        <v>93</v>
      </c>
      <c r="I29" s="1" t="s">
        <v>15</v>
      </c>
      <c r="J29" s="1" t="s">
        <v>22</v>
      </c>
      <c r="K29" s="1" t="s">
        <v>18</v>
      </c>
      <c r="L29" s="1" t="s">
        <v>18</v>
      </c>
      <c r="M29" s="1">
        <v>760</v>
      </c>
      <c r="N29" s="1" t="s">
        <v>95</v>
      </c>
      <c r="O29" s="1" t="s">
        <v>96</v>
      </c>
      <c r="P29" s="1" t="s">
        <v>11544</v>
      </c>
      <c r="Q29" s="1">
        <v>13</v>
      </c>
      <c r="R29" s="1">
        <v>9</v>
      </c>
      <c r="S29" s="1" t="s">
        <v>11510</v>
      </c>
      <c r="T29" s="1">
        <v>9</v>
      </c>
      <c r="V29" s="128">
        <v>27</v>
      </c>
      <c r="W29" s="128" t="s">
        <v>11756</v>
      </c>
      <c r="X29" s="128" t="s">
        <v>11755</v>
      </c>
      <c r="Y29" s="128" t="s">
        <v>11756</v>
      </c>
      <c r="Z29" s="128" t="s">
        <v>11677</v>
      </c>
      <c r="AA29" s="128" t="s">
        <v>11485</v>
      </c>
      <c r="AB29" s="128" t="s">
        <v>11693</v>
      </c>
      <c r="AC29" s="128" t="s">
        <v>11736</v>
      </c>
      <c r="AD29" s="128" t="s">
        <v>11688</v>
      </c>
      <c r="AE29" s="128" t="s">
        <v>11689</v>
      </c>
      <c r="AF29" s="128" t="s">
        <v>11690</v>
      </c>
      <c r="AG29" s="128">
        <v>14005997326</v>
      </c>
      <c r="AH29" s="128">
        <v>12098</v>
      </c>
      <c r="AI29" s="128" t="s">
        <v>11757</v>
      </c>
    </row>
    <row r="30" spans="1:35" ht="18.75">
      <c r="A30" s="1">
        <v>7217</v>
      </c>
      <c r="B30" s="1" t="s">
        <v>121</v>
      </c>
      <c r="C30" s="1" t="s">
        <v>94</v>
      </c>
      <c r="D30" s="1" t="s">
        <v>891</v>
      </c>
      <c r="E30" s="1" t="str">
        <f t="shared" si="0"/>
        <v>آموزش کودکان استثناییعلوم تربیتی</v>
      </c>
      <c r="F30"/>
      <c r="G30"/>
      <c r="H30" s="1" t="s">
        <v>93</v>
      </c>
      <c r="I30" s="1" t="s">
        <v>15</v>
      </c>
      <c r="J30" s="1" t="s">
        <v>22</v>
      </c>
      <c r="K30" s="1" t="s">
        <v>18</v>
      </c>
      <c r="L30" s="1" t="s">
        <v>18</v>
      </c>
      <c r="M30" s="1">
        <v>760</v>
      </c>
      <c r="N30" s="1" t="s">
        <v>99</v>
      </c>
      <c r="O30" s="1" t="s">
        <v>100</v>
      </c>
      <c r="P30" s="1" t="s">
        <v>11541</v>
      </c>
      <c r="Q30" s="1">
        <v>14</v>
      </c>
      <c r="R30" s="1">
        <v>9</v>
      </c>
      <c r="S30" s="1" t="s">
        <v>11511</v>
      </c>
      <c r="T30" s="1">
        <v>9</v>
      </c>
      <c r="V30" s="128">
        <v>28</v>
      </c>
      <c r="W30" s="128" t="s">
        <v>11759</v>
      </c>
      <c r="X30" s="128" t="s">
        <v>11758</v>
      </c>
      <c r="Y30" s="128" t="s">
        <v>11759</v>
      </c>
      <c r="Z30" s="128" t="s">
        <v>11760</v>
      </c>
      <c r="AA30" s="128" t="s">
        <v>11492</v>
      </c>
      <c r="AB30" s="128" t="s">
        <v>11686</v>
      </c>
      <c r="AC30" s="128" t="s">
        <v>11679</v>
      </c>
      <c r="AD30" s="128" t="s">
        <v>11680</v>
      </c>
      <c r="AE30" s="128" t="s">
        <v>11681</v>
      </c>
      <c r="AF30" s="128" t="s">
        <v>11682</v>
      </c>
      <c r="AG30" s="128">
        <v>10101920830</v>
      </c>
      <c r="AH30" s="128">
        <v>10670</v>
      </c>
      <c r="AI30" s="128" t="s">
        <v>11761</v>
      </c>
    </row>
    <row r="31" spans="1:35" ht="18.75">
      <c r="A31" s="1">
        <v>2507</v>
      </c>
      <c r="B31" s="1" t="s">
        <v>123</v>
      </c>
      <c r="C31" s="1" t="s">
        <v>60</v>
      </c>
      <c r="D31" s="1" t="s">
        <v>906</v>
      </c>
      <c r="E31" s="1" t="str">
        <f t="shared" si="0"/>
        <v>آواز جهانیفرهنگ و هنر</v>
      </c>
      <c r="F31"/>
      <c r="G31"/>
      <c r="H31" s="1" t="s">
        <v>93</v>
      </c>
      <c r="I31" s="1" t="s">
        <v>15</v>
      </c>
      <c r="J31" s="1" t="s">
        <v>22</v>
      </c>
      <c r="K31" s="1" t="s">
        <v>18</v>
      </c>
      <c r="L31" s="1" t="s">
        <v>18</v>
      </c>
      <c r="M31" s="1">
        <v>760</v>
      </c>
      <c r="N31" s="1" t="s">
        <v>79</v>
      </c>
      <c r="O31" s="1" t="s">
        <v>103</v>
      </c>
      <c r="R31" s="1">
        <v>9</v>
      </c>
      <c r="S31" s="1" t="s">
        <v>11512</v>
      </c>
      <c r="T31" s="1">
        <v>9</v>
      </c>
      <c r="V31" s="128">
        <v>29</v>
      </c>
      <c r="W31" s="128" t="s">
        <v>11763</v>
      </c>
      <c r="X31" s="128" t="s">
        <v>11762</v>
      </c>
      <c r="Y31" s="128" t="s">
        <v>11763</v>
      </c>
      <c r="Z31" s="128" t="s">
        <v>11760</v>
      </c>
      <c r="AA31" s="128" t="s">
        <v>11492</v>
      </c>
      <c r="AB31" s="128" t="s">
        <v>11678</v>
      </c>
      <c r="AC31" s="128" t="s">
        <v>11679</v>
      </c>
      <c r="AD31" s="128" t="s">
        <v>11680</v>
      </c>
      <c r="AE31" s="128" t="s">
        <v>11681</v>
      </c>
      <c r="AF31" s="128" t="s">
        <v>11682</v>
      </c>
      <c r="AG31" s="128">
        <v>10101097919</v>
      </c>
      <c r="AH31" s="128">
        <v>11482</v>
      </c>
      <c r="AI31" s="128" t="s">
        <v>11764</v>
      </c>
    </row>
    <row r="32" spans="1:35" ht="18.75">
      <c r="A32" s="1">
        <v>6920</v>
      </c>
      <c r="B32" s="1" t="s">
        <v>126</v>
      </c>
      <c r="C32" s="1" t="s">
        <v>49</v>
      </c>
      <c r="D32" s="1" t="s">
        <v>1008</v>
      </c>
      <c r="E32" s="1" t="str">
        <f t="shared" si="0"/>
        <v>اجرای ساختمانهای بتنیصنعت</v>
      </c>
      <c r="F32"/>
      <c r="G32"/>
      <c r="H32" s="1" t="s">
        <v>93</v>
      </c>
      <c r="I32" s="1" t="s">
        <v>15</v>
      </c>
      <c r="J32" s="1" t="s">
        <v>22</v>
      </c>
      <c r="K32" s="1" t="s">
        <v>18</v>
      </c>
      <c r="L32" s="1" t="s">
        <v>18</v>
      </c>
      <c r="M32" s="1">
        <v>760</v>
      </c>
      <c r="N32" s="1" t="s">
        <v>95</v>
      </c>
      <c r="O32" s="1" t="s">
        <v>106</v>
      </c>
      <c r="P32" s="1" t="s">
        <v>11558</v>
      </c>
      <c r="R32" s="1">
        <v>9</v>
      </c>
      <c r="S32" s="1" t="s">
        <v>11513</v>
      </c>
      <c r="T32" s="1">
        <v>9</v>
      </c>
      <c r="V32" s="128">
        <v>30</v>
      </c>
      <c r="W32" s="128" t="s">
        <v>11766</v>
      </c>
      <c r="X32" s="128" t="s">
        <v>11765</v>
      </c>
      <c r="Y32" s="128" t="s">
        <v>11766</v>
      </c>
      <c r="Z32" s="128" t="s">
        <v>11760</v>
      </c>
      <c r="AA32" s="128" t="s">
        <v>11496</v>
      </c>
      <c r="AB32" s="128" t="s">
        <v>11686</v>
      </c>
      <c r="AC32" s="128" t="s">
        <v>11767</v>
      </c>
      <c r="AD32" s="128" t="s">
        <v>11768</v>
      </c>
      <c r="AE32" s="128" t="s">
        <v>11681</v>
      </c>
      <c r="AF32" s="128" t="s">
        <v>11682</v>
      </c>
      <c r="AG32" s="128">
        <v>10102583274</v>
      </c>
      <c r="AH32" s="128">
        <v>11877</v>
      </c>
      <c r="AI32" s="128" t="s">
        <v>11769</v>
      </c>
    </row>
    <row r="33" spans="1:35" ht="18.75">
      <c r="A33" s="1">
        <v>16351</v>
      </c>
      <c r="B33" s="1" t="s">
        <v>129</v>
      </c>
      <c r="C33" s="1" t="s">
        <v>131</v>
      </c>
      <c r="D33" s="1" t="s">
        <v>1040</v>
      </c>
      <c r="E33" s="1" t="str">
        <f t="shared" si="0"/>
        <v>اجزاء دقیق گرایش سنسورهای اینرسی مکانیکینظامی و انتظامی</v>
      </c>
      <c r="F33"/>
      <c r="G33"/>
      <c r="H33" s="1" t="s">
        <v>107</v>
      </c>
      <c r="I33" s="1" t="s">
        <v>74</v>
      </c>
      <c r="J33" s="1" t="s">
        <v>22</v>
      </c>
      <c r="K33" s="1" t="s">
        <v>18</v>
      </c>
      <c r="L33" s="1" t="s">
        <v>18</v>
      </c>
      <c r="M33" s="1">
        <v>1057</v>
      </c>
      <c r="N33" s="1" t="s">
        <v>95</v>
      </c>
      <c r="O33" s="1" t="s">
        <v>108</v>
      </c>
      <c r="P33" s="1" t="s">
        <v>11559</v>
      </c>
      <c r="R33" s="1">
        <v>10</v>
      </c>
      <c r="S33" s="1" t="s">
        <v>11514</v>
      </c>
      <c r="T33" s="1">
        <v>10</v>
      </c>
      <c r="V33" s="128">
        <v>31</v>
      </c>
      <c r="W33" s="128" t="s">
        <v>11771</v>
      </c>
      <c r="X33" s="128" t="s">
        <v>11770</v>
      </c>
      <c r="Y33" s="128" t="s">
        <v>11771</v>
      </c>
      <c r="Z33" s="128" t="s">
        <v>11760</v>
      </c>
      <c r="AA33" s="128" t="s">
        <v>11496</v>
      </c>
      <c r="AB33" s="128" t="s">
        <v>11686</v>
      </c>
      <c r="AC33" s="128" t="s">
        <v>11767</v>
      </c>
      <c r="AD33" s="128" t="s">
        <v>11768</v>
      </c>
      <c r="AE33" s="128" t="s">
        <v>11681</v>
      </c>
      <c r="AF33" s="128" t="s">
        <v>11682</v>
      </c>
      <c r="AG33" s="128">
        <v>10102541065</v>
      </c>
      <c r="AH33" s="128">
        <v>11522</v>
      </c>
      <c r="AI33" s="128" t="s">
        <v>11772</v>
      </c>
    </row>
    <row r="34" spans="1:35" ht="18.75">
      <c r="A34" s="1">
        <v>2061</v>
      </c>
      <c r="B34" s="1" t="s">
        <v>134</v>
      </c>
      <c r="C34" s="1" t="s">
        <v>131</v>
      </c>
      <c r="D34" s="1" t="s">
        <v>1101</v>
      </c>
      <c r="E34" s="1" t="str">
        <f t="shared" si="0"/>
        <v>اجزاء دقیق گرایش سنسورهای اینرسی میکرو الکترومکانیکینظامی و انتظامی</v>
      </c>
      <c r="F34"/>
      <c r="G34"/>
      <c r="H34" s="1" t="s">
        <v>110</v>
      </c>
      <c r="I34" s="1" t="s">
        <v>74</v>
      </c>
      <c r="J34" s="1" t="s">
        <v>16</v>
      </c>
      <c r="K34" s="1" t="s">
        <v>18</v>
      </c>
      <c r="L34" s="1" t="s">
        <v>18</v>
      </c>
      <c r="M34" s="1">
        <v>613</v>
      </c>
      <c r="N34" s="1" t="s">
        <v>79</v>
      </c>
      <c r="O34" s="1" t="s">
        <v>112</v>
      </c>
      <c r="R34" s="1">
        <v>10</v>
      </c>
      <c r="S34" s="1" t="s">
        <v>11515</v>
      </c>
      <c r="T34" s="1">
        <v>10</v>
      </c>
      <c r="V34" s="128">
        <v>32</v>
      </c>
      <c r="W34" s="128" t="s">
        <v>11774</v>
      </c>
      <c r="X34" s="128" t="s">
        <v>11773</v>
      </c>
      <c r="Y34" s="128" t="s">
        <v>11774</v>
      </c>
      <c r="Z34" s="128" t="s">
        <v>11760</v>
      </c>
      <c r="AA34" s="128" t="s">
        <v>11496</v>
      </c>
      <c r="AB34" s="128" t="s">
        <v>11693</v>
      </c>
      <c r="AC34" s="128" t="s">
        <v>11767</v>
      </c>
      <c r="AD34" s="128" t="s">
        <v>11768</v>
      </c>
      <c r="AE34" s="128" t="s">
        <v>11681</v>
      </c>
      <c r="AF34" s="128" t="s">
        <v>11682</v>
      </c>
      <c r="AG34" s="128">
        <v>10102320058</v>
      </c>
      <c r="AH34" s="128">
        <v>11428</v>
      </c>
      <c r="AI34" s="128" t="s">
        <v>11775</v>
      </c>
    </row>
    <row r="35" spans="1:35" ht="18.75">
      <c r="A35" s="1">
        <v>2510</v>
      </c>
      <c r="B35" s="1" t="s">
        <v>135</v>
      </c>
      <c r="C35" s="1" t="s">
        <v>131</v>
      </c>
      <c r="D35" s="1" t="s">
        <v>1210</v>
      </c>
      <c r="E35" s="1" t="str">
        <f t="shared" si="0"/>
        <v>اجزاء دقیق گرایش ژیروسکوپ های نورینظامی و انتظامی</v>
      </c>
      <c r="F35"/>
      <c r="G35"/>
      <c r="H35" s="1" t="s">
        <v>93</v>
      </c>
      <c r="I35" s="1" t="s">
        <v>74</v>
      </c>
      <c r="J35" s="1" t="s">
        <v>22</v>
      </c>
      <c r="K35" s="1" t="s">
        <v>18</v>
      </c>
      <c r="L35" s="1" t="s">
        <v>18</v>
      </c>
      <c r="M35" s="1">
        <v>760</v>
      </c>
      <c r="N35" s="1" t="s">
        <v>79</v>
      </c>
      <c r="O35" s="1" t="s">
        <v>115</v>
      </c>
      <c r="P35" s="1" t="s">
        <v>11560</v>
      </c>
      <c r="R35" s="1">
        <v>10</v>
      </c>
      <c r="S35" s="1" t="s">
        <v>11516</v>
      </c>
      <c r="T35" s="1">
        <v>10</v>
      </c>
      <c r="V35" s="128">
        <v>33</v>
      </c>
      <c r="W35" s="128" t="s">
        <v>11777</v>
      </c>
      <c r="X35" s="128" t="s">
        <v>11776</v>
      </c>
      <c r="Y35" s="128" t="s">
        <v>11777</v>
      </c>
      <c r="Z35" s="128" t="s">
        <v>11760</v>
      </c>
      <c r="AA35" s="128" t="s">
        <v>11496</v>
      </c>
      <c r="AB35" s="128" t="s">
        <v>11693</v>
      </c>
      <c r="AC35" s="128" t="s">
        <v>11767</v>
      </c>
      <c r="AD35" s="128" t="s">
        <v>11768</v>
      </c>
      <c r="AE35" s="128" t="s">
        <v>11681</v>
      </c>
      <c r="AF35" s="128" t="s">
        <v>11682</v>
      </c>
      <c r="AG35" s="128">
        <v>10980196817</v>
      </c>
      <c r="AH35" s="128">
        <v>11452</v>
      </c>
      <c r="AI35" s="128" t="s">
        <v>3179</v>
      </c>
    </row>
    <row r="36" spans="1:35" ht="18.75">
      <c r="A36" s="1">
        <v>2506</v>
      </c>
      <c r="B36" s="1" t="s">
        <v>136</v>
      </c>
      <c r="C36" s="1" t="s">
        <v>17</v>
      </c>
      <c r="D36" s="1" t="s">
        <v>1281</v>
      </c>
      <c r="E36" s="1" t="str">
        <f t="shared" si="0"/>
        <v>احیا و بهره‌برداری از مناطق بیابانیکشاورزی</v>
      </c>
      <c r="F36"/>
      <c r="G36"/>
      <c r="H36" s="1" t="s">
        <v>93</v>
      </c>
      <c r="I36" s="1" t="s">
        <v>15</v>
      </c>
      <c r="J36" s="1" t="s">
        <v>22</v>
      </c>
      <c r="K36" s="1" t="s">
        <v>18</v>
      </c>
      <c r="L36" s="1" t="s">
        <v>18</v>
      </c>
      <c r="M36" s="1">
        <v>760</v>
      </c>
      <c r="N36" s="1" t="s">
        <v>79</v>
      </c>
      <c r="O36" s="1" t="s">
        <v>118</v>
      </c>
      <c r="P36" s="1" t="s">
        <v>11561</v>
      </c>
      <c r="R36" s="1">
        <v>11</v>
      </c>
      <c r="S36" s="1" t="s">
        <v>11517</v>
      </c>
      <c r="T36" s="1">
        <v>11</v>
      </c>
      <c r="V36" s="128">
        <v>34</v>
      </c>
      <c r="W36" s="128" t="s">
        <v>11779</v>
      </c>
      <c r="X36" s="128" t="s">
        <v>11778</v>
      </c>
      <c r="Y36" s="128" t="s">
        <v>11779</v>
      </c>
      <c r="Z36" s="128" t="s">
        <v>11760</v>
      </c>
      <c r="AA36" s="128" t="s">
        <v>11496</v>
      </c>
      <c r="AB36" s="128" t="s">
        <v>11678</v>
      </c>
      <c r="AC36" s="128" t="s">
        <v>11767</v>
      </c>
      <c r="AD36" s="128" t="s">
        <v>11768</v>
      </c>
      <c r="AE36" s="128" t="s">
        <v>11681</v>
      </c>
      <c r="AF36" s="128" t="s">
        <v>11682</v>
      </c>
      <c r="AG36" s="128">
        <v>10861561230</v>
      </c>
      <c r="AH36" s="128">
        <v>11953</v>
      </c>
      <c r="AI36" s="128"/>
    </row>
    <row r="37" spans="1:35" ht="18.75">
      <c r="A37" s="1">
        <v>7317</v>
      </c>
      <c r="B37" s="1" t="s">
        <v>139</v>
      </c>
      <c r="C37" s="1" t="s">
        <v>17</v>
      </c>
      <c r="D37" s="1" t="s">
        <v>1333</v>
      </c>
      <c r="E37" s="1" t="str">
        <f t="shared" si="0"/>
        <v>احیاء و بهره برداری بیابانکشاورزی</v>
      </c>
      <c r="F37"/>
      <c r="G37"/>
      <c r="H37" s="1" t="s">
        <v>93</v>
      </c>
      <c r="I37" s="1" t="s">
        <v>74</v>
      </c>
      <c r="J37" s="1" t="s">
        <v>22</v>
      </c>
      <c r="K37" s="1" t="s">
        <v>18</v>
      </c>
      <c r="L37" s="1" t="s">
        <v>18</v>
      </c>
      <c r="M37" s="1">
        <v>760</v>
      </c>
      <c r="N37" s="1" t="s">
        <v>99</v>
      </c>
      <c r="O37" s="1" t="s">
        <v>120</v>
      </c>
      <c r="R37" s="1">
        <v>11</v>
      </c>
      <c r="S37" s="1" t="s">
        <v>11518</v>
      </c>
      <c r="T37" s="1">
        <v>11</v>
      </c>
      <c r="V37" s="128">
        <v>35</v>
      </c>
      <c r="W37" s="128" t="s">
        <v>11781</v>
      </c>
      <c r="X37" s="128" t="s">
        <v>11780</v>
      </c>
      <c r="Y37" s="128" t="s">
        <v>11781</v>
      </c>
      <c r="Z37" s="128" t="s">
        <v>11760</v>
      </c>
      <c r="AA37" s="128" t="s">
        <v>11496</v>
      </c>
      <c r="AB37" s="128" t="s">
        <v>11678</v>
      </c>
      <c r="AC37" s="128" t="s">
        <v>11767</v>
      </c>
      <c r="AD37" s="128" t="s">
        <v>11768</v>
      </c>
      <c r="AE37" s="128" t="s">
        <v>11681</v>
      </c>
      <c r="AF37" s="128" t="s">
        <v>11682</v>
      </c>
      <c r="AG37" s="128">
        <v>10840430467</v>
      </c>
      <c r="AH37" s="128">
        <v>11829</v>
      </c>
      <c r="AI37" s="128"/>
    </row>
    <row r="38" spans="1:35" ht="18.75">
      <c r="A38" s="1">
        <v>6919</v>
      </c>
      <c r="B38" s="1" t="s">
        <v>141</v>
      </c>
      <c r="C38" s="1" t="s">
        <v>143</v>
      </c>
      <c r="D38" s="1" t="s">
        <v>1348</v>
      </c>
      <c r="E38" s="1" t="str">
        <f t="shared" si="0"/>
        <v>ادبیات نمایشیهنرهای نمایشی</v>
      </c>
      <c r="F38"/>
      <c r="G38"/>
      <c r="H38" s="1" t="s">
        <v>93</v>
      </c>
      <c r="I38" s="1" t="s">
        <v>15</v>
      </c>
      <c r="J38" s="1" t="s">
        <v>22</v>
      </c>
      <c r="K38" s="1" t="s">
        <v>18</v>
      </c>
      <c r="L38" s="1" t="s">
        <v>18</v>
      </c>
      <c r="M38" s="1">
        <v>760</v>
      </c>
      <c r="N38" s="1" t="s">
        <v>95</v>
      </c>
      <c r="O38" s="1" t="s">
        <v>122</v>
      </c>
      <c r="R38" s="1">
        <v>11</v>
      </c>
      <c r="S38" s="1" t="s">
        <v>11519</v>
      </c>
      <c r="T38" s="1">
        <v>11</v>
      </c>
      <c r="V38" s="128">
        <v>36</v>
      </c>
      <c r="W38" s="128" t="s">
        <v>11783</v>
      </c>
      <c r="X38" s="128" t="s">
        <v>11782</v>
      </c>
      <c r="Y38" s="128" t="s">
        <v>11783</v>
      </c>
      <c r="Z38" s="128" t="s">
        <v>11784</v>
      </c>
      <c r="AA38" s="128" t="s">
        <v>11489</v>
      </c>
      <c r="AB38" s="128" t="s">
        <v>11693</v>
      </c>
      <c r="AC38" s="128" t="s">
        <v>11785</v>
      </c>
      <c r="AD38" s="128" t="s">
        <v>11785</v>
      </c>
      <c r="AE38" s="128" t="s">
        <v>11689</v>
      </c>
      <c r="AF38" s="128" t="s">
        <v>11690</v>
      </c>
      <c r="AG38" s="128">
        <v>10780114515</v>
      </c>
      <c r="AH38" s="128">
        <v>11402</v>
      </c>
      <c r="AI38" s="128" t="s">
        <v>11786</v>
      </c>
    </row>
    <row r="39" spans="1:35" ht="18.75">
      <c r="A39" s="1">
        <v>2002908</v>
      </c>
      <c r="B39" s="1" t="s">
        <v>145</v>
      </c>
      <c r="C39" s="1" t="s">
        <v>147</v>
      </c>
      <c r="D39" s="1" t="s">
        <v>1384</v>
      </c>
      <c r="E39" s="1" t="str">
        <f t="shared" si="0"/>
        <v>ادیان و عرفانالهیات</v>
      </c>
      <c r="F39"/>
      <c r="G39"/>
      <c r="H39" s="1" t="s">
        <v>124</v>
      </c>
      <c r="I39" s="1" t="s">
        <v>15</v>
      </c>
      <c r="J39" s="1" t="s">
        <v>16</v>
      </c>
      <c r="K39" s="1" t="s">
        <v>18</v>
      </c>
      <c r="L39" s="1" t="s">
        <v>18</v>
      </c>
      <c r="M39" s="1">
        <v>30</v>
      </c>
      <c r="N39" s="1" t="s">
        <v>19</v>
      </c>
      <c r="O39" s="1" t="s">
        <v>125</v>
      </c>
      <c r="R39" s="1">
        <v>12</v>
      </c>
      <c r="S39" s="1" t="s">
        <v>11520</v>
      </c>
      <c r="T39" s="1">
        <v>12</v>
      </c>
      <c r="V39" s="128">
        <v>37</v>
      </c>
      <c r="W39" s="128" t="s">
        <v>11788</v>
      </c>
      <c r="X39" s="128" t="s">
        <v>11787</v>
      </c>
      <c r="Y39" s="128" t="s">
        <v>11788</v>
      </c>
      <c r="Z39" s="128" t="s">
        <v>11784</v>
      </c>
      <c r="AA39" s="128" t="s">
        <v>11489</v>
      </c>
      <c r="AB39" s="128" t="s">
        <v>11693</v>
      </c>
      <c r="AC39" s="128" t="s">
        <v>11785</v>
      </c>
      <c r="AD39" s="128" t="s">
        <v>11785</v>
      </c>
      <c r="AE39" s="128" t="s">
        <v>11689</v>
      </c>
      <c r="AF39" s="128" t="s">
        <v>11690</v>
      </c>
      <c r="AG39" s="128">
        <v>10103382392</v>
      </c>
      <c r="AH39" s="128">
        <v>11825</v>
      </c>
      <c r="AI39" s="128"/>
    </row>
    <row r="40" spans="1:35" ht="18.75">
      <c r="A40" s="1">
        <v>2001339</v>
      </c>
      <c r="B40" s="1" t="s">
        <v>151</v>
      </c>
      <c r="C40" s="1" t="s">
        <v>153</v>
      </c>
      <c r="D40" s="1" t="s">
        <v>1400</v>
      </c>
      <c r="E40" s="1" t="str">
        <f t="shared" si="0"/>
        <v>ارتباط تصویریهنرهای تجسمی</v>
      </c>
      <c r="F40"/>
      <c r="G40"/>
      <c r="H40" s="1" t="s">
        <v>127</v>
      </c>
      <c r="I40" s="1" t="s">
        <v>74</v>
      </c>
      <c r="J40" s="1" t="s">
        <v>16</v>
      </c>
      <c r="K40" s="1" t="s">
        <v>18</v>
      </c>
      <c r="L40" s="1" t="s">
        <v>18</v>
      </c>
      <c r="M40" s="1">
        <v>1079</v>
      </c>
      <c r="N40" s="1" t="s">
        <v>19</v>
      </c>
      <c r="O40" s="1" t="s">
        <v>128</v>
      </c>
      <c r="R40" s="1">
        <v>12</v>
      </c>
      <c r="S40" s="1" t="s">
        <v>11521</v>
      </c>
      <c r="T40" s="1">
        <v>12</v>
      </c>
      <c r="V40" s="128">
        <v>38</v>
      </c>
      <c r="W40" s="128" t="s">
        <v>11790</v>
      </c>
      <c r="X40" s="128" t="s">
        <v>11789</v>
      </c>
      <c r="Y40" s="128" t="s">
        <v>11790</v>
      </c>
      <c r="Z40" s="128" t="s">
        <v>11784</v>
      </c>
      <c r="AA40" s="128" t="s">
        <v>11489</v>
      </c>
      <c r="AB40" s="128" t="s">
        <v>11693</v>
      </c>
      <c r="AC40" s="128" t="s">
        <v>11785</v>
      </c>
      <c r="AD40" s="128" t="s">
        <v>11785</v>
      </c>
      <c r="AE40" s="128" t="s">
        <v>11689</v>
      </c>
      <c r="AF40" s="128" t="s">
        <v>11690</v>
      </c>
      <c r="AG40" s="128">
        <v>10260482101</v>
      </c>
      <c r="AH40" s="128">
        <v>11249</v>
      </c>
      <c r="AI40" s="128" t="s">
        <v>11791</v>
      </c>
    </row>
    <row r="41" spans="1:35" ht="18.75">
      <c r="A41" s="1">
        <v>1980</v>
      </c>
      <c r="B41" s="1" t="s">
        <v>155</v>
      </c>
      <c r="C41" s="1" t="s">
        <v>49</v>
      </c>
      <c r="D41" s="1" t="s">
        <v>1413</v>
      </c>
      <c r="E41" s="1" t="str">
        <f t="shared" si="0"/>
        <v>ارتباطات وفناوری اطلاعات (ICT)صنعت</v>
      </c>
      <c r="F41"/>
      <c r="G41"/>
      <c r="H41" s="1" t="s">
        <v>130</v>
      </c>
      <c r="I41" s="1" t="s">
        <v>15</v>
      </c>
      <c r="J41" s="1" t="s">
        <v>16</v>
      </c>
      <c r="K41" s="1" t="s">
        <v>18</v>
      </c>
      <c r="L41" s="1" t="s">
        <v>18</v>
      </c>
      <c r="M41" s="1">
        <v>842</v>
      </c>
      <c r="N41" s="1" t="s">
        <v>132</v>
      </c>
      <c r="O41" s="1" t="s">
        <v>133</v>
      </c>
      <c r="R41" s="1">
        <v>13</v>
      </c>
      <c r="S41" s="1" t="s">
        <v>11524</v>
      </c>
      <c r="T41" s="1">
        <v>13</v>
      </c>
      <c r="V41" s="128">
        <v>39</v>
      </c>
      <c r="W41" s="128" t="s">
        <v>11793</v>
      </c>
      <c r="X41" s="128" t="s">
        <v>11792</v>
      </c>
      <c r="Y41" s="128" t="s">
        <v>11793</v>
      </c>
      <c r="Z41" s="128" t="s">
        <v>11784</v>
      </c>
      <c r="AA41" s="128" t="s">
        <v>11489</v>
      </c>
      <c r="AB41" s="128" t="s">
        <v>11678</v>
      </c>
      <c r="AC41" s="128" t="s">
        <v>11785</v>
      </c>
      <c r="AD41" s="128" t="s">
        <v>11785</v>
      </c>
      <c r="AE41" s="128" t="s">
        <v>11689</v>
      </c>
      <c r="AF41" s="128" t="s">
        <v>11690</v>
      </c>
      <c r="AG41" s="128">
        <v>10240049946</v>
      </c>
      <c r="AH41" s="128">
        <v>10997</v>
      </c>
      <c r="AI41" s="128" t="s">
        <v>11794</v>
      </c>
    </row>
    <row r="42" spans="1:35" ht="18.75">
      <c r="A42" s="1">
        <v>1981</v>
      </c>
      <c r="B42" s="1" t="s">
        <v>158</v>
      </c>
      <c r="C42" s="1" t="s">
        <v>26</v>
      </c>
      <c r="D42" s="1" t="s">
        <v>1617</v>
      </c>
      <c r="E42" s="1" t="str">
        <f t="shared" si="0"/>
        <v>ارشاد و معاضدت قضاییمدیریت و خدمات اجتماعی</v>
      </c>
      <c r="F42"/>
      <c r="G42"/>
      <c r="H42" s="1" t="s">
        <v>130</v>
      </c>
      <c r="I42" s="1" t="s">
        <v>15</v>
      </c>
      <c r="J42" s="1" t="s">
        <v>16</v>
      </c>
      <c r="K42" s="1" t="s">
        <v>18</v>
      </c>
      <c r="L42" s="1" t="s">
        <v>18</v>
      </c>
      <c r="M42" s="1">
        <v>842</v>
      </c>
      <c r="N42" s="1" t="s">
        <v>132</v>
      </c>
      <c r="O42" s="1" t="s">
        <v>133</v>
      </c>
      <c r="R42" s="1">
        <v>14</v>
      </c>
      <c r="S42" s="1" t="s">
        <v>11525</v>
      </c>
      <c r="T42" s="1">
        <v>14</v>
      </c>
      <c r="V42" s="128">
        <v>40</v>
      </c>
      <c r="W42" s="128" t="s">
        <v>11796</v>
      </c>
      <c r="X42" s="128" t="s">
        <v>11795</v>
      </c>
      <c r="Y42" s="128" t="s">
        <v>11796</v>
      </c>
      <c r="Z42" s="128" t="s">
        <v>11784</v>
      </c>
      <c r="AA42" s="128" t="s">
        <v>11489</v>
      </c>
      <c r="AB42" s="128" t="s">
        <v>11678</v>
      </c>
      <c r="AC42" s="128" t="s">
        <v>11785</v>
      </c>
      <c r="AD42" s="128" t="s">
        <v>11785</v>
      </c>
      <c r="AE42" s="128" t="s">
        <v>11689</v>
      </c>
      <c r="AF42" s="128" t="s">
        <v>11690</v>
      </c>
      <c r="AG42" s="128">
        <v>10102172273</v>
      </c>
      <c r="AH42" s="128">
        <v>11272</v>
      </c>
      <c r="AI42" s="128" t="s">
        <v>11797</v>
      </c>
    </row>
    <row r="43" spans="1:35" ht="18.75">
      <c r="A43" s="1">
        <v>1979</v>
      </c>
      <c r="B43" s="1" t="s">
        <v>162</v>
      </c>
      <c r="C43" s="1" t="s">
        <v>49</v>
      </c>
      <c r="D43" s="1" t="s">
        <v>1795</v>
      </c>
      <c r="E43" s="1" t="str">
        <f t="shared" si="0"/>
        <v>استخراج معدن گرایش استخراج ایمنی در معادنصنعت</v>
      </c>
      <c r="F43"/>
      <c r="G43"/>
      <c r="H43" s="1" t="s">
        <v>130</v>
      </c>
      <c r="I43" s="1" t="s">
        <v>15</v>
      </c>
      <c r="J43" s="1" t="s">
        <v>16</v>
      </c>
      <c r="K43" s="1" t="s">
        <v>18</v>
      </c>
      <c r="L43" s="1" t="s">
        <v>18</v>
      </c>
      <c r="M43" s="1">
        <v>842</v>
      </c>
      <c r="N43" s="1" t="s">
        <v>132</v>
      </c>
      <c r="O43" s="1" t="s">
        <v>133</v>
      </c>
      <c r="R43" s="1">
        <v>15</v>
      </c>
      <c r="S43" s="1" t="s">
        <v>11526</v>
      </c>
      <c r="T43" s="1">
        <v>15</v>
      </c>
      <c r="V43" s="128">
        <v>41</v>
      </c>
      <c r="W43" s="128" t="s">
        <v>11799</v>
      </c>
      <c r="X43" s="128" t="s">
        <v>11798</v>
      </c>
      <c r="Y43" s="128" t="s">
        <v>11799</v>
      </c>
      <c r="Z43" s="128" t="s">
        <v>11784</v>
      </c>
      <c r="AA43" s="128" t="s">
        <v>11489</v>
      </c>
      <c r="AB43" s="128" t="s">
        <v>11686</v>
      </c>
      <c r="AC43" s="128" t="s">
        <v>11687</v>
      </c>
      <c r="AD43" s="128" t="s">
        <v>11688</v>
      </c>
      <c r="AE43" s="128" t="s">
        <v>11689</v>
      </c>
      <c r="AF43" s="128" t="s">
        <v>11690</v>
      </c>
      <c r="AG43" s="128">
        <v>10101855694</v>
      </c>
      <c r="AH43" s="128">
        <v>10413</v>
      </c>
      <c r="AI43" s="128" t="s">
        <v>11683</v>
      </c>
    </row>
    <row r="44" spans="1:35" ht="18.75">
      <c r="A44" s="1">
        <v>2001887</v>
      </c>
      <c r="B44" s="1" t="s">
        <v>165</v>
      </c>
      <c r="C44" s="1" t="s">
        <v>49</v>
      </c>
      <c r="D44" s="1" t="s">
        <v>1798</v>
      </c>
      <c r="E44" s="1" t="str">
        <f t="shared" si="0"/>
        <v>استخراج معدن گرایش استخراج سنگ های ساختمانیصنعت</v>
      </c>
      <c r="F44"/>
      <c r="G44"/>
      <c r="H44" s="1" t="s">
        <v>137</v>
      </c>
      <c r="I44" s="1" t="s">
        <v>15</v>
      </c>
      <c r="J44" s="1" t="s">
        <v>16</v>
      </c>
      <c r="K44" s="1" t="s">
        <v>18</v>
      </c>
      <c r="L44" s="1" t="s">
        <v>18</v>
      </c>
      <c r="M44" s="1">
        <v>544</v>
      </c>
      <c r="N44" s="1" t="s">
        <v>19</v>
      </c>
      <c r="O44" s="1" t="s">
        <v>138</v>
      </c>
      <c r="R44" s="1">
        <v>16</v>
      </c>
      <c r="S44" s="1" t="s">
        <v>11527</v>
      </c>
      <c r="T44" s="1">
        <v>16</v>
      </c>
      <c r="V44" s="128">
        <v>42</v>
      </c>
      <c r="W44" s="128" t="s">
        <v>11801</v>
      </c>
      <c r="X44" s="128" t="s">
        <v>11800</v>
      </c>
      <c r="Y44" s="128" t="s">
        <v>11801</v>
      </c>
      <c r="Z44" s="128" t="s">
        <v>11784</v>
      </c>
      <c r="AA44" s="128" t="s">
        <v>11489</v>
      </c>
      <c r="AB44" s="128" t="s">
        <v>11693</v>
      </c>
      <c r="AC44" s="128" t="s">
        <v>11687</v>
      </c>
      <c r="AD44" s="128" t="s">
        <v>11688</v>
      </c>
      <c r="AE44" s="128" t="s">
        <v>11689</v>
      </c>
      <c r="AF44" s="128" t="s">
        <v>11690</v>
      </c>
      <c r="AG44" s="128">
        <v>10100518071</v>
      </c>
      <c r="AH44" s="128">
        <v>10877</v>
      </c>
      <c r="AI44" s="128" t="s">
        <v>11802</v>
      </c>
    </row>
    <row r="45" spans="1:35" ht="18.75">
      <c r="A45" s="1">
        <v>2001573</v>
      </c>
      <c r="B45" s="1" t="s">
        <v>166</v>
      </c>
      <c r="C45" s="1" t="s">
        <v>49</v>
      </c>
      <c r="D45" s="1" t="s">
        <v>1880</v>
      </c>
      <c r="E45" s="1" t="str">
        <f t="shared" si="0"/>
        <v>استخراج معدن گرایش استخراج معادن زغالسنگصنعت</v>
      </c>
      <c r="F45"/>
      <c r="G45"/>
      <c r="H45" s="1" t="s">
        <v>14</v>
      </c>
      <c r="I45" s="1" t="s">
        <v>15</v>
      </c>
      <c r="J45" s="1" t="s">
        <v>16</v>
      </c>
      <c r="K45" s="1" t="s">
        <v>18</v>
      </c>
      <c r="L45" s="1" t="s">
        <v>18</v>
      </c>
      <c r="M45" s="1">
        <v>498</v>
      </c>
      <c r="N45" s="1" t="s">
        <v>19</v>
      </c>
      <c r="O45" s="1" t="s">
        <v>140</v>
      </c>
      <c r="R45" s="1">
        <v>17</v>
      </c>
      <c r="S45" s="1" t="s">
        <v>11528</v>
      </c>
      <c r="T45" s="1">
        <v>17</v>
      </c>
      <c r="V45" s="128">
        <v>43</v>
      </c>
      <c r="W45" s="128" t="s">
        <v>11804</v>
      </c>
      <c r="X45" s="128" t="s">
        <v>11803</v>
      </c>
      <c r="Y45" s="128" t="s">
        <v>11804</v>
      </c>
      <c r="Z45" s="128" t="s">
        <v>11784</v>
      </c>
      <c r="AA45" s="128" t="s">
        <v>11489</v>
      </c>
      <c r="AB45" s="128" t="s">
        <v>11693</v>
      </c>
      <c r="AC45" s="128" t="s">
        <v>11687</v>
      </c>
      <c r="AD45" s="128" t="s">
        <v>11688</v>
      </c>
      <c r="AE45" s="128" t="s">
        <v>11689</v>
      </c>
      <c r="AF45" s="128" t="s">
        <v>11690</v>
      </c>
      <c r="AG45" s="128">
        <v>10200093112</v>
      </c>
      <c r="AH45" s="128">
        <v>10853</v>
      </c>
      <c r="AI45" s="128" t="s">
        <v>11805</v>
      </c>
    </row>
    <row r="46" spans="1:35" ht="18.75">
      <c r="A46" s="1">
        <v>7154</v>
      </c>
      <c r="B46" s="1" t="s">
        <v>167</v>
      </c>
      <c r="C46" s="1" t="s">
        <v>49</v>
      </c>
      <c r="D46" s="1" t="s">
        <v>1902</v>
      </c>
      <c r="E46" s="1" t="str">
        <f t="shared" si="0"/>
        <v>استخراج معدن گرایش استخراج معادن فلزیصنعت</v>
      </c>
      <c r="F46"/>
      <c r="G46"/>
      <c r="H46" s="1" t="s">
        <v>142</v>
      </c>
      <c r="I46" s="1" t="s">
        <v>15</v>
      </c>
      <c r="J46" s="1" t="s">
        <v>16</v>
      </c>
      <c r="K46" s="1" t="s">
        <v>18</v>
      </c>
      <c r="L46" s="1" t="s">
        <v>18</v>
      </c>
      <c r="M46" s="1">
        <v>88</v>
      </c>
      <c r="N46" s="1" t="s">
        <v>99</v>
      </c>
      <c r="O46" s="1" t="s">
        <v>144</v>
      </c>
      <c r="R46" s="1">
        <v>18</v>
      </c>
      <c r="S46" s="1" t="s">
        <v>11604</v>
      </c>
      <c r="T46" s="1">
        <v>18</v>
      </c>
      <c r="V46" s="128">
        <v>44</v>
      </c>
      <c r="W46" s="128" t="s">
        <v>11807</v>
      </c>
      <c r="X46" s="128" t="s">
        <v>11806</v>
      </c>
      <c r="Y46" s="128" t="s">
        <v>11807</v>
      </c>
      <c r="Z46" s="128" t="s">
        <v>11710</v>
      </c>
      <c r="AA46" s="128" t="s">
        <v>11489</v>
      </c>
      <c r="AB46" s="128" t="s">
        <v>11693</v>
      </c>
      <c r="AC46" s="128" t="s">
        <v>11687</v>
      </c>
      <c r="AD46" s="128" t="s">
        <v>11688</v>
      </c>
      <c r="AE46" s="128" t="s">
        <v>11689</v>
      </c>
      <c r="AF46" s="128" t="s">
        <v>11690</v>
      </c>
      <c r="AG46" s="128">
        <v>10860555136</v>
      </c>
      <c r="AH46" s="128">
        <v>10927</v>
      </c>
      <c r="AI46" s="128" t="s">
        <v>11808</v>
      </c>
    </row>
    <row r="47" spans="1:35" ht="18.75">
      <c r="A47" s="1">
        <v>6989</v>
      </c>
      <c r="B47" s="1" t="s">
        <v>168</v>
      </c>
      <c r="C47" s="1" t="s">
        <v>49</v>
      </c>
      <c r="D47" s="1" t="s">
        <v>1962</v>
      </c>
      <c r="E47" s="1" t="str">
        <f t="shared" si="0"/>
        <v>استخراج معدن گرایش تجهیزات معدنیصنعت</v>
      </c>
      <c r="F47"/>
      <c r="G47"/>
      <c r="H47" s="1" t="s">
        <v>146</v>
      </c>
      <c r="I47" s="1" t="s">
        <v>74</v>
      </c>
      <c r="J47" s="1" t="s">
        <v>16</v>
      </c>
      <c r="K47" s="1" t="s">
        <v>18</v>
      </c>
      <c r="L47" s="1" t="s">
        <v>18</v>
      </c>
      <c r="M47" s="1">
        <v>365</v>
      </c>
      <c r="N47" s="1" t="s">
        <v>95</v>
      </c>
      <c r="O47" s="1" t="s">
        <v>148</v>
      </c>
      <c r="R47" s="1">
        <v>18</v>
      </c>
      <c r="S47" s="1" t="s">
        <v>11605</v>
      </c>
      <c r="T47" s="1">
        <v>18</v>
      </c>
      <c r="V47" s="128">
        <v>45</v>
      </c>
      <c r="W47" s="128" t="s">
        <v>11810</v>
      </c>
      <c r="X47" s="128" t="s">
        <v>11809</v>
      </c>
      <c r="Y47" s="128" t="s">
        <v>11810</v>
      </c>
      <c r="Z47" s="128" t="s">
        <v>11784</v>
      </c>
      <c r="AA47" s="128" t="s">
        <v>11489</v>
      </c>
      <c r="AB47" s="128" t="s">
        <v>11678</v>
      </c>
      <c r="AC47" s="128" t="s">
        <v>11687</v>
      </c>
      <c r="AD47" s="128" t="s">
        <v>11688</v>
      </c>
      <c r="AE47" s="128" t="s">
        <v>11689</v>
      </c>
      <c r="AF47" s="128" t="s">
        <v>11690</v>
      </c>
      <c r="AG47" s="128">
        <v>10101620879</v>
      </c>
      <c r="AH47" s="128">
        <v>10424</v>
      </c>
      <c r="AI47" s="128"/>
    </row>
    <row r="48" spans="1:35" ht="18.75">
      <c r="A48" s="1">
        <v>6846</v>
      </c>
      <c r="B48" s="1" t="s">
        <v>169</v>
      </c>
      <c r="C48" s="1" t="s">
        <v>26</v>
      </c>
      <c r="D48" s="1" t="s">
        <v>181</v>
      </c>
      <c r="E48" s="1" t="str">
        <f t="shared" si="0"/>
        <v>اشتغالمدیریت و خدمات اجتماعی</v>
      </c>
      <c r="F48"/>
      <c r="G48"/>
      <c r="H48" s="1" t="s">
        <v>149</v>
      </c>
      <c r="I48" s="1" t="s">
        <v>74</v>
      </c>
      <c r="J48" s="1" t="s">
        <v>16</v>
      </c>
      <c r="K48" s="1" t="s">
        <v>18</v>
      </c>
      <c r="L48" s="1" t="s">
        <v>18</v>
      </c>
      <c r="M48" s="1">
        <v>457</v>
      </c>
      <c r="N48" s="1" t="s">
        <v>95</v>
      </c>
      <c r="O48" s="1" t="s">
        <v>150</v>
      </c>
      <c r="R48" s="1">
        <v>18</v>
      </c>
      <c r="S48" s="1" t="s">
        <v>11606</v>
      </c>
      <c r="T48" s="1">
        <v>18</v>
      </c>
      <c r="V48" s="128">
        <v>46</v>
      </c>
      <c r="W48" s="128" t="s">
        <v>11812</v>
      </c>
      <c r="X48" s="128" t="s">
        <v>11811</v>
      </c>
      <c r="Y48" s="128" t="s">
        <v>11812</v>
      </c>
      <c r="Z48" s="128" t="s">
        <v>11784</v>
      </c>
      <c r="AA48" s="128" t="s">
        <v>11489</v>
      </c>
      <c r="AB48" s="128" t="s">
        <v>11678</v>
      </c>
      <c r="AC48" s="128" t="s">
        <v>11687</v>
      </c>
      <c r="AD48" s="128" t="s">
        <v>11688</v>
      </c>
      <c r="AE48" s="128" t="s">
        <v>11689</v>
      </c>
      <c r="AF48" s="128" t="s">
        <v>11690</v>
      </c>
      <c r="AG48" s="128">
        <v>10102251704</v>
      </c>
      <c r="AH48" s="128">
        <v>10930</v>
      </c>
      <c r="AI48" s="128" t="s">
        <v>11813</v>
      </c>
    </row>
    <row r="49" spans="1:35" ht="18.75">
      <c r="A49" s="1">
        <v>7306</v>
      </c>
      <c r="B49" s="1" t="s">
        <v>172</v>
      </c>
      <c r="C49" s="1" t="s">
        <v>26</v>
      </c>
      <c r="D49" s="1" t="s">
        <v>79</v>
      </c>
      <c r="E49" s="1" t="str">
        <f t="shared" si="0"/>
        <v>اصلاح و تربیتمدیریت و خدمات اجتماعی</v>
      </c>
      <c r="F49"/>
      <c r="G49"/>
      <c r="H49" s="1" t="s">
        <v>152</v>
      </c>
      <c r="I49" s="1" t="s">
        <v>15</v>
      </c>
      <c r="J49" s="1" t="s">
        <v>16</v>
      </c>
      <c r="K49" s="1" t="s">
        <v>18</v>
      </c>
      <c r="L49" s="1" t="s">
        <v>18</v>
      </c>
      <c r="M49" s="1">
        <v>490</v>
      </c>
      <c r="N49" s="1" t="s">
        <v>99</v>
      </c>
      <c r="O49" s="1" t="s">
        <v>154</v>
      </c>
      <c r="R49" s="1">
        <v>18</v>
      </c>
      <c r="S49" s="1" t="s">
        <v>11607</v>
      </c>
      <c r="T49" s="1">
        <v>18</v>
      </c>
      <c r="V49" s="128">
        <v>47</v>
      </c>
      <c r="W49" s="128" t="s">
        <v>11815</v>
      </c>
      <c r="X49" s="128" t="s">
        <v>11814</v>
      </c>
      <c r="Y49" s="128" t="s">
        <v>11815</v>
      </c>
      <c r="Z49" s="128" t="s">
        <v>11784</v>
      </c>
      <c r="AA49" s="128" t="s">
        <v>11489</v>
      </c>
      <c r="AB49" s="128" t="s">
        <v>11678</v>
      </c>
      <c r="AC49" s="128" t="s">
        <v>11687</v>
      </c>
      <c r="AD49" s="128" t="s">
        <v>11688</v>
      </c>
      <c r="AE49" s="128" t="s">
        <v>11689</v>
      </c>
      <c r="AF49" s="128" t="s">
        <v>11690</v>
      </c>
      <c r="AG49" s="128">
        <v>10103824880</v>
      </c>
      <c r="AH49" s="128">
        <v>11107</v>
      </c>
      <c r="AI49" s="128" t="s">
        <v>11816</v>
      </c>
    </row>
    <row r="50" spans="1:35" ht="18.75">
      <c r="A50" s="1">
        <v>2001014</v>
      </c>
      <c r="B50" s="1" t="s">
        <v>175</v>
      </c>
      <c r="C50" s="1" t="s">
        <v>131</v>
      </c>
      <c r="D50" s="1" t="s">
        <v>2048</v>
      </c>
      <c r="E50" s="1" t="str">
        <f t="shared" si="0"/>
        <v>اطلاعات و امنیت عمومینظامی و انتظامی</v>
      </c>
      <c r="F50"/>
      <c r="G50"/>
      <c r="H50" s="1" t="s">
        <v>156</v>
      </c>
      <c r="I50" s="1" t="s">
        <v>15</v>
      </c>
      <c r="J50" s="1" t="s">
        <v>16</v>
      </c>
      <c r="K50" s="1" t="s">
        <v>18</v>
      </c>
      <c r="L50" s="1" t="s">
        <v>18</v>
      </c>
      <c r="M50" s="1">
        <v>80</v>
      </c>
      <c r="N50" s="1" t="s">
        <v>19</v>
      </c>
      <c r="O50" s="1" t="s">
        <v>157</v>
      </c>
      <c r="R50" s="1">
        <v>18</v>
      </c>
      <c r="S50" s="1" t="s">
        <v>11608</v>
      </c>
      <c r="T50" s="1">
        <v>18</v>
      </c>
      <c r="V50" s="128">
        <v>48</v>
      </c>
      <c r="W50" s="128" t="s">
        <v>11818</v>
      </c>
      <c r="X50" s="128" t="s">
        <v>11817</v>
      </c>
      <c r="Y50" s="128" t="s">
        <v>11818</v>
      </c>
      <c r="Z50" s="128" t="s">
        <v>11784</v>
      </c>
      <c r="AA50" s="128" t="s">
        <v>11489</v>
      </c>
      <c r="AB50" s="128" t="s">
        <v>11678</v>
      </c>
      <c r="AC50" s="128" t="s">
        <v>11687</v>
      </c>
      <c r="AD50" s="128" t="s">
        <v>11688</v>
      </c>
      <c r="AE50" s="128" t="s">
        <v>11689</v>
      </c>
      <c r="AF50" s="128" t="s">
        <v>11690</v>
      </c>
      <c r="AG50" s="128">
        <v>10102752082</v>
      </c>
      <c r="AH50" s="128">
        <v>11032</v>
      </c>
      <c r="AI50" s="128" t="s">
        <v>11741</v>
      </c>
    </row>
    <row r="51" spans="1:35" ht="18.75">
      <c r="A51" s="1">
        <v>2001160</v>
      </c>
      <c r="B51" s="1" t="s">
        <v>178</v>
      </c>
      <c r="C51" s="1" t="s">
        <v>180</v>
      </c>
      <c r="D51" s="1" t="s">
        <v>2156</v>
      </c>
      <c r="E51" s="1" t="str">
        <f t="shared" si="0"/>
        <v>اقتصاد اسلامیعلوم اقتصادی</v>
      </c>
      <c r="F51"/>
      <c r="G51"/>
      <c r="H51" s="1" t="s">
        <v>159</v>
      </c>
      <c r="I51" s="1" t="s">
        <v>15</v>
      </c>
      <c r="J51" s="1" t="s">
        <v>16</v>
      </c>
      <c r="K51" s="1" t="s">
        <v>18</v>
      </c>
      <c r="L51" s="1" t="s">
        <v>18</v>
      </c>
      <c r="M51" s="1">
        <v>241</v>
      </c>
      <c r="N51" s="1" t="s">
        <v>19</v>
      </c>
      <c r="O51" s="1" t="s">
        <v>160</v>
      </c>
      <c r="R51" s="1">
        <v>18</v>
      </c>
      <c r="S51" s="1" t="s">
        <v>11609</v>
      </c>
      <c r="T51" s="1">
        <v>18</v>
      </c>
      <c r="V51" s="128">
        <v>49</v>
      </c>
      <c r="W51" s="128" t="s">
        <v>11820</v>
      </c>
      <c r="X51" s="128" t="s">
        <v>11819</v>
      </c>
      <c r="Y51" s="128" t="s">
        <v>11820</v>
      </c>
      <c r="Z51" s="128" t="s">
        <v>11784</v>
      </c>
      <c r="AA51" s="128" t="s">
        <v>11489</v>
      </c>
      <c r="AB51" s="128" t="s">
        <v>11678</v>
      </c>
      <c r="AC51" s="128" t="s">
        <v>11687</v>
      </c>
      <c r="AD51" s="128" t="s">
        <v>11688</v>
      </c>
      <c r="AE51" s="128" t="s">
        <v>11689</v>
      </c>
      <c r="AF51" s="128" t="s">
        <v>11690</v>
      </c>
      <c r="AG51" s="128">
        <v>10861480172</v>
      </c>
      <c r="AH51" s="128">
        <v>10582</v>
      </c>
      <c r="AI51" s="128" t="s">
        <v>11821</v>
      </c>
    </row>
    <row r="52" spans="1:35" ht="18.75">
      <c r="A52" s="1">
        <v>2001782</v>
      </c>
      <c r="B52" s="1" t="s">
        <v>183</v>
      </c>
      <c r="C52" s="1" t="s">
        <v>180</v>
      </c>
      <c r="D52" s="1" t="s">
        <v>2174</v>
      </c>
      <c r="E52" s="1" t="str">
        <f t="shared" si="0"/>
        <v>اقتصاد انرژیعلوم اقتصادی</v>
      </c>
      <c r="F52"/>
      <c r="G52"/>
      <c r="H52" s="1" t="s">
        <v>159</v>
      </c>
      <c r="I52" s="1" t="s">
        <v>15</v>
      </c>
      <c r="J52" s="1" t="s">
        <v>16</v>
      </c>
      <c r="K52" s="1" t="s">
        <v>18</v>
      </c>
      <c r="L52" s="1" t="s">
        <v>18</v>
      </c>
      <c r="M52" s="1">
        <v>241</v>
      </c>
      <c r="N52" s="1" t="s">
        <v>19</v>
      </c>
      <c r="O52" s="1" t="s">
        <v>161</v>
      </c>
      <c r="R52" s="1">
        <v>18</v>
      </c>
      <c r="S52" s="1" t="s">
        <v>11610</v>
      </c>
      <c r="T52" s="1">
        <v>18</v>
      </c>
      <c r="V52" s="128">
        <v>50</v>
      </c>
      <c r="W52" s="128" t="s">
        <v>11823</v>
      </c>
      <c r="X52" s="128" t="s">
        <v>11822</v>
      </c>
      <c r="Y52" s="128" t="s">
        <v>11823</v>
      </c>
      <c r="Z52" s="128" t="s">
        <v>11710</v>
      </c>
      <c r="AA52" s="128" t="s">
        <v>11489</v>
      </c>
      <c r="AB52" s="128" t="s">
        <v>11678</v>
      </c>
      <c r="AC52" s="128" t="s">
        <v>11687</v>
      </c>
      <c r="AD52" s="128" t="s">
        <v>11688</v>
      </c>
      <c r="AE52" s="128" t="s">
        <v>11689</v>
      </c>
      <c r="AF52" s="128" t="s">
        <v>11690</v>
      </c>
      <c r="AG52" s="128">
        <v>10102989222</v>
      </c>
      <c r="AH52" s="128">
        <v>10548</v>
      </c>
      <c r="AI52" s="128" t="s">
        <v>11824</v>
      </c>
    </row>
    <row r="53" spans="1:35" ht="18.75">
      <c r="A53" s="1">
        <v>2002841</v>
      </c>
      <c r="B53" s="1" t="s">
        <v>186</v>
      </c>
      <c r="C53" s="1" t="s">
        <v>180</v>
      </c>
      <c r="D53" s="1" t="s">
        <v>2187</v>
      </c>
      <c r="E53" s="1" t="str">
        <f t="shared" si="0"/>
        <v>اقتصاد و تجارت الکترونیکعلوم اقتصادی</v>
      </c>
      <c r="F53"/>
      <c r="G53"/>
      <c r="H53" s="1" t="s">
        <v>163</v>
      </c>
      <c r="I53" s="1" t="s">
        <v>15</v>
      </c>
      <c r="J53" s="1" t="s">
        <v>16</v>
      </c>
      <c r="K53" s="1" t="s">
        <v>18</v>
      </c>
      <c r="L53" s="1" t="s">
        <v>18</v>
      </c>
      <c r="M53" s="1">
        <v>541</v>
      </c>
      <c r="N53" s="1" t="s">
        <v>19</v>
      </c>
      <c r="O53" s="1" t="s">
        <v>164</v>
      </c>
      <c r="R53" s="1">
        <v>19</v>
      </c>
      <c r="S53" s="1" t="s">
        <v>11529</v>
      </c>
      <c r="T53" s="1">
        <v>19</v>
      </c>
      <c r="V53" s="128">
        <v>51</v>
      </c>
      <c r="W53" s="128" t="s">
        <v>11826</v>
      </c>
      <c r="X53" s="128" t="s">
        <v>11825</v>
      </c>
      <c r="Y53" s="128" t="s">
        <v>11826</v>
      </c>
      <c r="Z53" s="128" t="s">
        <v>11710</v>
      </c>
      <c r="AA53" s="128" t="s">
        <v>11489</v>
      </c>
      <c r="AB53" s="128" t="s">
        <v>11678</v>
      </c>
      <c r="AC53" s="128" t="s">
        <v>11687</v>
      </c>
      <c r="AD53" s="128" t="s">
        <v>11688</v>
      </c>
      <c r="AE53" s="128" t="s">
        <v>11689</v>
      </c>
      <c r="AF53" s="128" t="s">
        <v>11690</v>
      </c>
      <c r="AG53" s="128">
        <v>10102801923</v>
      </c>
      <c r="AH53" s="128">
        <v>11418</v>
      </c>
      <c r="AI53" s="128" t="s">
        <v>11827</v>
      </c>
    </row>
    <row r="54" spans="1:35" ht="18.75">
      <c r="A54" s="1">
        <v>2002840</v>
      </c>
      <c r="B54" s="1" t="s">
        <v>189</v>
      </c>
      <c r="C54" s="1" t="s">
        <v>147</v>
      </c>
      <c r="D54" s="1" t="s">
        <v>2205</v>
      </c>
      <c r="E54" s="1" t="str">
        <f t="shared" si="0"/>
        <v>الهیات و معارف اسلامی گرایش ادیان و عرفانالهیات</v>
      </c>
      <c r="F54"/>
      <c r="G54"/>
      <c r="H54" s="1" t="s">
        <v>163</v>
      </c>
      <c r="I54" s="1" t="s">
        <v>15</v>
      </c>
      <c r="J54" s="1" t="s">
        <v>16</v>
      </c>
      <c r="K54" s="1" t="s">
        <v>18</v>
      </c>
      <c r="L54" s="1" t="s">
        <v>18</v>
      </c>
      <c r="M54" s="1">
        <v>541</v>
      </c>
      <c r="N54" s="1" t="s">
        <v>19</v>
      </c>
      <c r="O54" s="1" t="s">
        <v>164</v>
      </c>
      <c r="V54" s="128">
        <v>52</v>
      </c>
      <c r="W54" s="128" t="s">
        <v>11829</v>
      </c>
      <c r="X54" s="128" t="s">
        <v>11828</v>
      </c>
      <c r="Y54" s="128" t="s">
        <v>11829</v>
      </c>
      <c r="Z54" s="128" t="s">
        <v>11784</v>
      </c>
      <c r="AA54" s="128" t="s">
        <v>11489</v>
      </c>
      <c r="AB54" s="128" t="s">
        <v>11686</v>
      </c>
      <c r="AC54" s="128" t="s">
        <v>11830</v>
      </c>
      <c r="AD54" s="128" t="s">
        <v>11785</v>
      </c>
      <c r="AE54" s="128" t="s">
        <v>11689</v>
      </c>
      <c r="AF54" s="128" t="s">
        <v>11690</v>
      </c>
      <c r="AG54" s="128">
        <v>10101912330</v>
      </c>
      <c r="AH54" s="128">
        <v>11742</v>
      </c>
      <c r="AI54" s="128" t="s">
        <v>9258</v>
      </c>
    </row>
    <row r="55" spans="1:35" ht="18.75">
      <c r="A55" s="1">
        <v>2002836</v>
      </c>
      <c r="B55" s="1" t="s">
        <v>192</v>
      </c>
      <c r="C55" s="1" t="s">
        <v>147</v>
      </c>
      <c r="D55" s="1" t="s">
        <v>2210</v>
      </c>
      <c r="E55" s="1" t="str">
        <f t="shared" si="0"/>
        <v>الهیات و معارف اسلامی گرایش تاریخ تمدن ملل اسلامیالهیات</v>
      </c>
      <c r="F55"/>
      <c r="G55"/>
      <c r="H55" s="1" t="s">
        <v>163</v>
      </c>
      <c r="I55" s="1" t="s">
        <v>15</v>
      </c>
      <c r="J55" s="1" t="s">
        <v>16</v>
      </c>
      <c r="K55" s="1" t="s">
        <v>18</v>
      </c>
      <c r="L55" s="1" t="s">
        <v>18</v>
      </c>
      <c r="M55" s="1">
        <v>541</v>
      </c>
      <c r="N55" s="1" t="s">
        <v>19</v>
      </c>
      <c r="O55" s="1" t="s">
        <v>164</v>
      </c>
      <c r="V55" s="128">
        <v>53</v>
      </c>
      <c r="W55" s="128" t="s">
        <v>11832</v>
      </c>
      <c r="X55" s="128" t="s">
        <v>11831</v>
      </c>
      <c r="Y55" s="128" t="s">
        <v>11832</v>
      </c>
      <c r="Z55" s="128" t="s">
        <v>11784</v>
      </c>
      <c r="AA55" s="128" t="s">
        <v>11489</v>
      </c>
      <c r="AB55" s="128" t="s">
        <v>11686</v>
      </c>
      <c r="AC55" s="128" t="s">
        <v>11830</v>
      </c>
      <c r="AD55" s="128" t="s">
        <v>11785</v>
      </c>
      <c r="AE55" s="128" t="s">
        <v>11689</v>
      </c>
      <c r="AF55" s="128" t="s">
        <v>11690</v>
      </c>
      <c r="AG55" s="128">
        <v>10102498053</v>
      </c>
      <c r="AH55" s="128">
        <v>11735</v>
      </c>
      <c r="AI55" s="128"/>
    </row>
    <row r="56" spans="1:35" ht="18.75">
      <c r="A56" s="1">
        <v>2002839</v>
      </c>
      <c r="B56" s="1" t="s">
        <v>194</v>
      </c>
      <c r="C56" s="1" t="s">
        <v>147</v>
      </c>
      <c r="D56" s="1" t="s">
        <v>1335</v>
      </c>
      <c r="E56" s="1" t="str">
        <f t="shared" si="0"/>
        <v>الهیات و معارف اسلامی گرایش علوم قرآن و حدیثالهیات</v>
      </c>
      <c r="F56"/>
      <c r="G56"/>
      <c r="H56" s="1" t="s">
        <v>163</v>
      </c>
      <c r="I56" s="1" t="s">
        <v>15</v>
      </c>
      <c r="J56" s="1" t="s">
        <v>16</v>
      </c>
      <c r="K56" s="1" t="s">
        <v>18</v>
      </c>
      <c r="L56" s="1" t="s">
        <v>18</v>
      </c>
      <c r="M56" s="1">
        <v>541</v>
      </c>
      <c r="N56" s="1" t="s">
        <v>19</v>
      </c>
      <c r="O56" s="1" t="s">
        <v>164</v>
      </c>
      <c r="V56" s="128">
        <v>54</v>
      </c>
      <c r="W56" s="128" t="s">
        <v>11834</v>
      </c>
      <c r="X56" s="128" t="s">
        <v>11833</v>
      </c>
      <c r="Y56" s="128" t="s">
        <v>11834</v>
      </c>
      <c r="Z56" s="128" t="s">
        <v>11784</v>
      </c>
      <c r="AA56" s="128" t="s">
        <v>11489</v>
      </c>
      <c r="AB56" s="128" t="s">
        <v>11686</v>
      </c>
      <c r="AC56" s="128" t="s">
        <v>11830</v>
      </c>
      <c r="AD56" s="128" t="s">
        <v>11785</v>
      </c>
      <c r="AE56" s="128" t="s">
        <v>11689</v>
      </c>
      <c r="AF56" s="128" t="s">
        <v>11690</v>
      </c>
      <c r="AG56" s="128">
        <v>10380421244</v>
      </c>
      <c r="AH56" s="128">
        <v>10890</v>
      </c>
      <c r="AI56" s="128" t="s">
        <v>11835</v>
      </c>
    </row>
    <row r="57" spans="1:35" ht="18.75">
      <c r="A57" s="1">
        <v>2002842</v>
      </c>
      <c r="B57" s="1" t="s">
        <v>196</v>
      </c>
      <c r="C57" s="1" t="s">
        <v>49</v>
      </c>
      <c r="D57" s="1" t="s">
        <v>2474</v>
      </c>
      <c r="E57" s="1" t="str">
        <f t="shared" si="0"/>
        <v>الکترونیک آنالوگصنعت</v>
      </c>
      <c r="F57"/>
      <c r="G57"/>
      <c r="H57" s="1" t="s">
        <v>163</v>
      </c>
      <c r="I57" s="1" t="s">
        <v>15</v>
      </c>
      <c r="J57" s="1" t="s">
        <v>16</v>
      </c>
      <c r="K57" s="1" t="s">
        <v>18</v>
      </c>
      <c r="L57" s="1" t="s">
        <v>18</v>
      </c>
      <c r="M57" s="1">
        <v>541</v>
      </c>
      <c r="N57" s="1" t="s">
        <v>19</v>
      </c>
      <c r="O57" s="1" t="s">
        <v>164</v>
      </c>
      <c r="V57" s="128">
        <v>55</v>
      </c>
      <c r="W57" s="128" t="s">
        <v>11837</v>
      </c>
      <c r="X57" s="128" t="s">
        <v>11836</v>
      </c>
      <c r="Y57" s="128" t="s">
        <v>11837</v>
      </c>
      <c r="Z57" s="128" t="s">
        <v>11784</v>
      </c>
      <c r="AA57" s="128" t="s">
        <v>11489</v>
      </c>
      <c r="AB57" s="128" t="s">
        <v>11693</v>
      </c>
      <c r="AC57" s="128" t="s">
        <v>11830</v>
      </c>
      <c r="AD57" s="128" t="s">
        <v>11785</v>
      </c>
      <c r="AE57" s="128" t="s">
        <v>11689</v>
      </c>
      <c r="AF57" s="128" t="s">
        <v>11690</v>
      </c>
      <c r="AG57" s="128">
        <v>10103122715</v>
      </c>
      <c r="AH57" s="128">
        <v>11244</v>
      </c>
      <c r="AI57" s="128" t="s">
        <v>11786</v>
      </c>
    </row>
    <row r="58" spans="1:35" ht="18.75">
      <c r="A58" s="1">
        <v>2001443</v>
      </c>
      <c r="B58" s="1" t="s">
        <v>199</v>
      </c>
      <c r="C58" s="1" t="s">
        <v>49</v>
      </c>
      <c r="D58" s="1" t="s">
        <v>2502</v>
      </c>
      <c r="E58" s="1" t="str">
        <f t="shared" si="0"/>
        <v>الکترونیک صدا و سیما  (کاردان فنی)صنعت</v>
      </c>
      <c r="F58"/>
      <c r="G58"/>
      <c r="H58" s="1" t="s">
        <v>170</v>
      </c>
      <c r="I58" s="1" t="s">
        <v>15</v>
      </c>
      <c r="J58" s="1" t="s">
        <v>16</v>
      </c>
      <c r="K58" s="1" t="s">
        <v>18</v>
      </c>
      <c r="L58" s="1" t="s">
        <v>18</v>
      </c>
      <c r="M58" s="1">
        <v>462</v>
      </c>
      <c r="N58" s="1" t="s">
        <v>19</v>
      </c>
      <c r="O58" s="1" t="s">
        <v>171</v>
      </c>
      <c r="V58" s="128">
        <v>56</v>
      </c>
      <c r="W58" s="128" t="s">
        <v>11839</v>
      </c>
      <c r="X58" s="128" t="s">
        <v>11838</v>
      </c>
      <c r="Y58" s="128" t="s">
        <v>11839</v>
      </c>
      <c r="Z58" s="128" t="s">
        <v>11784</v>
      </c>
      <c r="AA58" s="128" t="s">
        <v>11489</v>
      </c>
      <c r="AB58" s="128" t="s">
        <v>11678</v>
      </c>
      <c r="AC58" s="128" t="s">
        <v>11830</v>
      </c>
      <c r="AD58" s="128" t="s">
        <v>11785</v>
      </c>
      <c r="AE58" s="128" t="s">
        <v>11689</v>
      </c>
      <c r="AF58" s="128" t="s">
        <v>11690</v>
      </c>
      <c r="AG58" s="128">
        <v>10380226650</v>
      </c>
      <c r="AH58" s="128">
        <v>12054</v>
      </c>
      <c r="AI58" s="128"/>
    </row>
    <row r="59" spans="1:35" ht="18.75">
      <c r="A59" s="1">
        <v>2001918</v>
      </c>
      <c r="B59" s="1" t="s">
        <v>202</v>
      </c>
      <c r="C59" s="1" t="s">
        <v>49</v>
      </c>
      <c r="D59" s="1" t="s">
        <v>2547</v>
      </c>
      <c r="E59" s="1" t="str">
        <f t="shared" si="0"/>
        <v>الکترونیک و ابزار دقیقصنعت</v>
      </c>
      <c r="F59"/>
      <c r="G59"/>
      <c r="H59" s="1" t="s">
        <v>152</v>
      </c>
      <c r="I59" s="1" t="s">
        <v>15</v>
      </c>
      <c r="J59" s="1" t="s">
        <v>16</v>
      </c>
      <c r="K59" s="1" t="s">
        <v>18</v>
      </c>
      <c r="L59" s="1" t="s">
        <v>18</v>
      </c>
      <c r="M59" s="1">
        <v>490</v>
      </c>
      <c r="N59" s="1" t="s">
        <v>19</v>
      </c>
      <c r="O59" s="1" t="s">
        <v>173</v>
      </c>
      <c r="V59" s="128">
        <v>57</v>
      </c>
      <c r="W59" s="128" t="s">
        <v>11840</v>
      </c>
      <c r="X59" s="128" t="s">
        <v>11840</v>
      </c>
      <c r="Y59" s="128" t="s">
        <v>11840</v>
      </c>
      <c r="Z59" s="128" t="s">
        <v>11784</v>
      </c>
      <c r="AA59" s="128" t="s">
        <v>11489</v>
      </c>
      <c r="AB59" s="128" t="s">
        <v>11678</v>
      </c>
      <c r="AC59" s="128" t="s">
        <v>11841</v>
      </c>
      <c r="AD59" s="128" t="s">
        <v>11785</v>
      </c>
      <c r="AE59" s="128" t="s">
        <v>11689</v>
      </c>
      <c r="AF59" s="128" t="s">
        <v>11690</v>
      </c>
      <c r="AG59" s="128">
        <v>10100681073</v>
      </c>
      <c r="AH59" s="128">
        <v>10952</v>
      </c>
      <c r="AI59" s="128" t="s">
        <v>11842</v>
      </c>
    </row>
    <row r="60" spans="1:35" ht="18.75">
      <c r="A60" s="1">
        <v>2001448</v>
      </c>
      <c r="B60" s="1" t="s">
        <v>205</v>
      </c>
      <c r="C60" s="1" t="s">
        <v>131</v>
      </c>
      <c r="D60" s="1" t="s">
        <v>2639</v>
      </c>
      <c r="E60" s="1" t="str">
        <f t="shared" si="0"/>
        <v>الکترونیک و مخابرات دریایینظامی و انتظامی</v>
      </c>
      <c r="F60"/>
      <c r="G60"/>
      <c r="H60" s="1" t="s">
        <v>152</v>
      </c>
      <c r="I60" s="1" t="s">
        <v>15</v>
      </c>
      <c r="J60" s="1" t="s">
        <v>16</v>
      </c>
      <c r="K60" s="1" t="s">
        <v>18</v>
      </c>
      <c r="L60" s="1" t="s">
        <v>18</v>
      </c>
      <c r="M60" s="1">
        <v>490</v>
      </c>
      <c r="N60" s="1" t="s">
        <v>19</v>
      </c>
      <c r="O60" s="1" t="s">
        <v>174</v>
      </c>
      <c r="V60" s="128">
        <v>58</v>
      </c>
      <c r="W60" s="128" t="s">
        <v>11844</v>
      </c>
      <c r="X60" s="128" t="s">
        <v>11843</v>
      </c>
      <c r="Y60" s="128" t="s">
        <v>11844</v>
      </c>
      <c r="Z60" s="128" t="s">
        <v>11784</v>
      </c>
      <c r="AA60" s="128" t="s">
        <v>11489</v>
      </c>
      <c r="AB60" s="128" t="s">
        <v>11686</v>
      </c>
      <c r="AC60" s="128" t="s">
        <v>11841</v>
      </c>
      <c r="AD60" s="128" t="s">
        <v>11785</v>
      </c>
      <c r="AE60" s="128" t="s">
        <v>11689</v>
      </c>
      <c r="AF60" s="128" t="s">
        <v>11690</v>
      </c>
      <c r="AG60" s="128">
        <v>10260333521</v>
      </c>
      <c r="AH60" s="128">
        <v>10323</v>
      </c>
      <c r="AI60" s="128" t="s">
        <v>11683</v>
      </c>
    </row>
    <row r="61" spans="1:35" ht="18.75">
      <c r="A61" s="1">
        <v>6909</v>
      </c>
      <c r="B61" s="1" t="s">
        <v>210</v>
      </c>
      <c r="C61" s="1" t="s">
        <v>26</v>
      </c>
      <c r="D61" s="1" t="s">
        <v>2644</v>
      </c>
      <c r="E61" s="1" t="str">
        <f t="shared" si="0"/>
        <v>امداد سوانحمدیریت و خدمات اجتماعی</v>
      </c>
      <c r="F61"/>
      <c r="G61"/>
      <c r="H61" s="1" t="s">
        <v>176</v>
      </c>
      <c r="I61" s="1" t="s">
        <v>74</v>
      </c>
      <c r="J61" s="1" t="s">
        <v>16</v>
      </c>
      <c r="K61" s="1" t="s">
        <v>18</v>
      </c>
      <c r="L61" s="1" t="s">
        <v>18</v>
      </c>
      <c r="M61" s="1">
        <v>765</v>
      </c>
      <c r="N61" s="1" t="s">
        <v>95</v>
      </c>
      <c r="O61" s="1" t="s">
        <v>177</v>
      </c>
      <c r="V61" s="128">
        <v>59</v>
      </c>
      <c r="W61" s="128" t="s">
        <v>11846</v>
      </c>
      <c r="X61" s="128" t="s">
        <v>11845</v>
      </c>
      <c r="Y61" s="128" t="s">
        <v>11846</v>
      </c>
      <c r="Z61" s="128" t="s">
        <v>11784</v>
      </c>
      <c r="AA61" s="128" t="s">
        <v>11489</v>
      </c>
      <c r="AB61" s="128" t="s">
        <v>11686</v>
      </c>
      <c r="AC61" s="128" t="s">
        <v>11841</v>
      </c>
      <c r="AD61" s="128" t="s">
        <v>11785</v>
      </c>
      <c r="AE61" s="128" t="s">
        <v>11689</v>
      </c>
      <c r="AF61" s="128" t="s">
        <v>11690</v>
      </c>
      <c r="AG61" s="128">
        <v>10530196515</v>
      </c>
      <c r="AH61" s="128">
        <v>10379</v>
      </c>
      <c r="AI61" s="128" t="s">
        <v>11683</v>
      </c>
    </row>
    <row r="62" spans="1:35" ht="18.75">
      <c r="A62" s="1">
        <v>5102</v>
      </c>
      <c r="B62" s="1" t="s">
        <v>213</v>
      </c>
      <c r="C62" s="1" t="s">
        <v>26</v>
      </c>
      <c r="D62" s="1" t="s">
        <v>95</v>
      </c>
      <c r="E62" s="1" t="str">
        <f t="shared" si="0"/>
        <v>امور اداریمدیریت و خدمات اجتماعی</v>
      </c>
      <c r="F62"/>
      <c r="G62"/>
      <c r="H62" s="1" t="s">
        <v>179</v>
      </c>
      <c r="I62" s="1" t="s">
        <v>15</v>
      </c>
      <c r="J62" s="1" t="s">
        <v>22</v>
      </c>
      <c r="K62" s="1" t="s">
        <v>18</v>
      </c>
      <c r="L62" s="1" t="s">
        <v>18</v>
      </c>
      <c r="M62" s="1">
        <v>870</v>
      </c>
      <c r="N62" s="1" t="s">
        <v>181</v>
      </c>
      <c r="O62" s="1" t="s">
        <v>182</v>
      </c>
      <c r="V62" s="128">
        <v>60</v>
      </c>
      <c r="W62" s="128" t="s">
        <v>11848</v>
      </c>
      <c r="X62" s="128" t="s">
        <v>11847</v>
      </c>
      <c r="Y62" s="128" t="s">
        <v>11848</v>
      </c>
      <c r="Z62" s="128" t="s">
        <v>11784</v>
      </c>
      <c r="AA62" s="128" t="s">
        <v>11489</v>
      </c>
      <c r="AB62" s="128" t="s">
        <v>11686</v>
      </c>
      <c r="AC62" s="128" t="s">
        <v>11841</v>
      </c>
      <c r="AD62" s="128" t="s">
        <v>11785</v>
      </c>
      <c r="AE62" s="128" t="s">
        <v>11689</v>
      </c>
      <c r="AF62" s="128" t="s">
        <v>11690</v>
      </c>
      <c r="AG62" s="128">
        <v>10101683349</v>
      </c>
      <c r="AH62" s="128">
        <v>10410</v>
      </c>
      <c r="AI62" s="128" t="s">
        <v>11683</v>
      </c>
    </row>
    <row r="63" spans="1:35" ht="18.75">
      <c r="A63" s="1">
        <v>5416</v>
      </c>
      <c r="B63" s="1" t="s">
        <v>216</v>
      </c>
      <c r="C63" s="1" t="s">
        <v>17</v>
      </c>
      <c r="D63" s="1" t="s">
        <v>2959</v>
      </c>
      <c r="E63" s="1" t="str">
        <f t="shared" si="0"/>
        <v>امور اراضیکشاورزی</v>
      </c>
      <c r="F63"/>
      <c r="G63"/>
      <c r="H63" s="1" t="s">
        <v>184</v>
      </c>
      <c r="I63" s="1" t="s">
        <v>15</v>
      </c>
      <c r="J63" s="1" t="s">
        <v>16</v>
      </c>
      <c r="K63" s="1" t="s">
        <v>18</v>
      </c>
      <c r="L63" s="1" t="s">
        <v>18</v>
      </c>
      <c r="M63" s="1">
        <v>562</v>
      </c>
      <c r="N63" s="1" t="s">
        <v>181</v>
      </c>
      <c r="O63" s="1" t="s">
        <v>185</v>
      </c>
      <c r="V63" s="128">
        <v>61</v>
      </c>
      <c r="W63" s="128" t="s">
        <v>11850</v>
      </c>
      <c r="X63" s="128" t="s">
        <v>11849</v>
      </c>
      <c r="Y63" s="128" t="s">
        <v>11850</v>
      </c>
      <c r="Z63" s="128" t="s">
        <v>11784</v>
      </c>
      <c r="AA63" s="128" t="s">
        <v>11489</v>
      </c>
      <c r="AB63" s="128" t="s">
        <v>11686</v>
      </c>
      <c r="AC63" s="128" t="s">
        <v>11841</v>
      </c>
      <c r="AD63" s="128" t="s">
        <v>11785</v>
      </c>
      <c r="AE63" s="128" t="s">
        <v>11689</v>
      </c>
      <c r="AF63" s="128" t="s">
        <v>11690</v>
      </c>
      <c r="AG63" s="128">
        <v>10380266337</v>
      </c>
      <c r="AH63" s="128">
        <v>10363</v>
      </c>
      <c r="AI63" s="128" t="s">
        <v>11683</v>
      </c>
    </row>
    <row r="64" spans="1:35" ht="18.75">
      <c r="A64" s="1">
        <v>5104</v>
      </c>
      <c r="B64" s="1" t="s">
        <v>219</v>
      </c>
      <c r="C64" s="1" t="s">
        <v>26</v>
      </c>
      <c r="D64" s="1" t="s">
        <v>2987</v>
      </c>
      <c r="E64" s="1" t="str">
        <f t="shared" si="0"/>
        <v>امور امدادمدیریت و خدمات اجتماعی</v>
      </c>
      <c r="F64"/>
      <c r="G64"/>
      <c r="H64" s="1" t="s">
        <v>187</v>
      </c>
      <c r="I64" s="1" t="s">
        <v>15</v>
      </c>
      <c r="J64" s="1" t="s">
        <v>16</v>
      </c>
      <c r="K64" s="1" t="s">
        <v>18</v>
      </c>
      <c r="L64" s="1" t="s">
        <v>18</v>
      </c>
      <c r="M64" s="1">
        <v>612</v>
      </c>
      <c r="N64" s="1" t="s">
        <v>181</v>
      </c>
      <c r="O64" s="1" t="s">
        <v>188</v>
      </c>
      <c r="V64" s="128">
        <v>62</v>
      </c>
      <c r="W64" s="128" t="s">
        <v>11852</v>
      </c>
      <c r="X64" s="128" t="s">
        <v>11851</v>
      </c>
      <c r="Y64" s="128" t="s">
        <v>11852</v>
      </c>
      <c r="Z64" s="128" t="s">
        <v>11710</v>
      </c>
      <c r="AA64" s="128" t="s">
        <v>11489</v>
      </c>
      <c r="AB64" s="128" t="s">
        <v>11686</v>
      </c>
      <c r="AC64" s="128" t="s">
        <v>11841</v>
      </c>
      <c r="AD64" s="128" t="s">
        <v>11785</v>
      </c>
      <c r="AE64" s="128" t="s">
        <v>11689</v>
      </c>
      <c r="AF64" s="128" t="s">
        <v>11690</v>
      </c>
      <c r="AG64" s="128">
        <v>10100986880</v>
      </c>
      <c r="AH64" s="128">
        <v>10431</v>
      </c>
      <c r="AI64" s="128" t="s">
        <v>11683</v>
      </c>
    </row>
    <row r="65" spans="1:35" ht="18.75">
      <c r="A65" s="1">
        <v>6836</v>
      </c>
      <c r="B65" s="1" t="s">
        <v>222</v>
      </c>
      <c r="C65" s="1" t="s">
        <v>26</v>
      </c>
      <c r="D65" s="1" t="s">
        <v>3148</v>
      </c>
      <c r="E65" s="1" t="str">
        <f t="shared" si="0"/>
        <v>امور بیمهمدیریت و خدمات اجتماعی</v>
      </c>
      <c r="F65"/>
      <c r="G65"/>
      <c r="H65" s="1" t="s">
        <v>190</v>
      </c>
      <c r="I65" s="1" t="s">
        <v>15</v>
      </c>
      <c r="J65" s="1" t="s">
        <v>16</v>
      </c>
      <c r="K65" s="1" t="s">
        <v>18</v>
      </c>
      <c r="L65" s="1" t="s">
        <v>18</v>
      </c>
      <c r="M65" s="1">
        <v>332</v>
      </c>
      <c r="N65" s="1" t="s">
        <v>95</v>
      </c>
      <c r="O65" s="1" t="s">
        <v>191</v>
      </c>
      <c r="V65" s="128">
        <v>63</v>
      </c>
      <c r="W65" s="128" t="s">
        <v>11854</v>
      </c>
      <c r="X65" s="128" t="s">
        <v>11853</v>
      </c>
      <c r="Y65" s="128" t="s">
        <v>11854</v>
      </c>
      <c r="Z65" s="128" t="s">
        <v>11710</v>
      </c>
      <c r="AA65" s="128" t="s">
        <v>11489</v>
      </c>
      <c r="AB65" s="128" t="s">
        <v>11686</v>
      </c>
      <c r="AC65" s="128" t="s">
        <v>11841</v>
      </c>
      <c r="AD65" s="128" t="s">
        <v>11785</v>
      </c>
      <c r="AE65" s="128" t="s">
        <v>11689</v>
      </c>
      <c r="AF65" s="128" t="s">
        <v>11690</v>
      </c>
      <c r="AG65" s="128">
        <v>10101236571</v>
      </c>
      <c r="AH65" s="128">
        <v>10375</v>
      </c>
      <c r="AI65" s="128" t="s">
        <v>11683</v>
      </c>
    </row>
    <row r="66" spans="1:35" ht="18.75">
      <c r="A66" s="1">
        <v>6837</v>
      </c>
      <c r="B66" s="1" t="s">
        <v>227</v>
      </c>
      <c r="C66" s="1" t="s">
        <v>26</v>
      </c>
      <c r="D66" s="1" t="s">
        <v>3157</v>
      </c>
      <c r="E66" s="1" t="str">
        <f t="shared" ref="E66:E129" si="1">B66&amp;C66</f>
        <v>امور تعاونمدیریت و خدمات اجتماعی</v>
      </c>
      <c r="F66"/>
      <c r="G66"/>
      <c r="H66" s="1" t="s">
        <v>190</v>
      </c>
      <c r="I66" s="1" t="s">
        <v>15</v>
      </c>
      <c r="J66" s="1" t="s">
        <v>16</v>
      </c>
      <c r="K66" s="1" t="s">
        <v>18</v>
      </c>
      <c r="L66" s="1" t="s">
        <v>18</v>
      </c>
      <c r="M66" s="1">
        <v>332</v>
      </c>
      <c r="N66" s="1" t="s">
        <v>95</v>
      </c>
      <c r="O66" s="1" t="s">
        <v>193</v>
      </c>
      <c r="V66" s="128">
        <v>64</v>
      </c>
      <c r="W66" s="128" t="s">
        <v>11856</v>
      </c>
      <c r="X66" s="128" t="s">
        <v>11855</v>
      </c>
      <c r="Y66" s="128" t="s">
        <v>11856</v>
      </c>
      <c r="Z66" s="128" t="s">
        <v>11710</v>
      </c>
      <c r="AA66" s="128" t="s">
        <v>11489</v>
      </c>
      <c r="AB66" s="128" t="s">
        <v>11686</v>
      </c>
      <c r="AC66" s="128" t="s">
        <v>11841</v>
      </c>
      <c r="AD66" s="128" t="s">
        <v>11785</v>
      </c>
      <c r="AE66" s="128" t="s">
        <v>11689</v>
      </c>
      <c r="AF66" s="128" t="s">
        <v>11690</v>
      </c>
      <c r="AG66" s="128">
        <v>10200142417</v>
      </c>
      <c r="AH66" s="128">
        <v>10367</v>
      </c>
      <c r="AI66" s="128" t="s">
        <v>11683</v>
      </c>
    </row>
    <row r="67" spans="1:35" ht="18.75">
      <c r="A67" s="1">
        <v>6845</v>
      </c>
      <c r="B67" s="1" t="s">
        <v>231</v>
      </c>
      <c r="C67" s="1" t="s">
        <v>26</v>
      </c>
      <c r="D67" s="1" t="s">
        <v>3217</v>
      </c>
      <c r="E67" s="1" t="str">
        <f t="shared" si="1"/>
        <v>امور حج و زیارتمدیریت و خدمات اجتماعی</v>
      </c>
      <c r="F67"/>
      <c r="G67"/>
      <c r="H67" s="1" t="s">
        <v>149</v>
      </c>
      <c r="I67" s="1" t="s">
        <v>15</v>
      </c>
      <c r="J67" s="1" t="s">
        <v>16</v>
      </c>
      <c r="K67" s="1" t="s">
        <v>18</v>
      </c>
      <c r="L67" s="1" t="s">
        <v>18</v>
      </c>
      <c r="M67" s="1">
        <v>457</v>
      </c>
      <c r="N67" s="1" t="s">
        <v>95</v>
      </c>
      <c r="O67" s="1" t="s">
        <v>195</v>
      </c>
      <c r="V67" s="128">
        <v>65</v>
      </c>
      <c r="W67" s="128" t="s">
        <v>11858</v>
      </c>
      <c r="X67" s="128" t="s">
        <v>11857</v>
      </c>
      <c r="Y67" s="128" t="s">
        <v>11858</v>
      </c>
      <c r="Z67" s="128" t="s">
        <v>11710</v>
      </c>
      <c r="AA67" s="128" t="s">
        <v>11489</v>
      </c>
      <c r="AB67" s="128" t="s">
        <v>11686</v>
      </c>
      <c r="AC67" s="128" t="s">
        <v>11841</v>
      </c>
      <c r="AD67" s="128" t="s">
        <v>11785</v>
      </c>
      <c r="AE67" s="128" t="s">
        <v>11689</v>
      </c>
      <c r="AF67" s="128" t="s">
        <v>11690</v>
      </c>
      <c r="AG67" s="128">
        <v>10101660410</v>
      </c>
      <c r="AH67" s="128">
        <v>10269</v>
      </c>
      <c r="AI67" s="128" t="s">
        <v>11683</v>
      </c>
    </row>
    <row r="68" spans="1:35" ht="18.75">
      <c r="A68" s="1">
        <v>2001358</v>
      </c>
      <c r="B68" s="1" t="s">
        <v>234</v>
      </c>
      <c r="C68" s="1" t="s">
        <v>26</v>
      </c>
      <c r="D68" s="1" t="s">
        <v>3591</v>
      </c>
      <c r="E68" s="1" t="str">
        <f t="shared" si="1"/>
        <v>امور حفاظت اطلاعاتمدیریت و خدمات اجتماعی</v>
      </c>
      <c r="F68"/>
      <c r="G68"/>
      <c r="H68" s="1" t="s">
        <v>197</v>
      </c>
      <c r="I68" s="1" t="s">
        <v>15</v>
      </c>
      <c r="J68" s="1" t="s">
        <v>16</v>
      </c>
      <c r="K68" s="1" t="s">
        <v>18</v>
      </c>
      <c r="L68" s="1" t="s">
        <v>18</v>
      </c>
      <c r="M68" s="1">
        <v>506</v>
      </c>
      <c r="N68" s="1" t="s">
        <v>19</v>
      </c>
      <c r="O68" s="1" t="s">
        <v>198</v>
      </c>
      <c r="V68" s="128">
        <v>66</v>
      </c>
      <c r="W68" s="128" t="s">
        <v>11860</v>
      </c>
      <c r="X68" s="128" t="s">
        <v>11859</v>
      </c>
      <c r="Y68" s="128" t="s">
        <v>11860</v>
      </c>
      <c r="Z68" s="128" t="s">
        <v>11784</v>
      </c>
      <c r="AA68" s="128" t="s">
        <v>11489</v>
      </c>
      <c r="AB68" s="128" t="s">
        <v>11693</v>
      </c>
      <c r="AC68" s="128" t="s">
        <v>11841</v>
      </c>
      <c r="AD68" s="128" t="s">
        <v>11785</v>
      </c>
      <c r="AE68" s="128" t="s">
        <v>11689</v>
      </c>
      <c r="AF68" s="128" t="s">
        <v>11690</v>
      </c>
      <c r="AG68" s="128">
        <v>10103074333</v>
      </c>
      <c r="AH68" s="128">
        <v>10902</v>
      </c>
      <c r="AI68" s="128" t="s">
        <v>11861</v>
      </c>
    </row>
    <row r="69" spans="1:35" ht="18.75">
      <c r="A69" s="1">
        <v>2001314</v>
      </c>
      <c r="B69" s="1" t="s">
        <v>237</v>
      </c>
      <c r="C69" s="1" t="s">
        <v>17</v>
      </c>
      <c r="D69" s="1" t="s">
        <v>3641</v>
      </c>
      <c r="E69" s="1" t="str">
        <f t="shared" si="1"/>
        <v>امور حقوقی زمینکشاورزی</v>
      </c>
      <c r="F69"/>
      <c r="G69"/>
      <c r="H69" s="1" t="s">
        <v>200</v>
      </c>
      <c r="I69" s="1" t="s">
        <v>15</v>
      </c>
      <c r="J69" s="1" t="s">
        <v>16</v>
      </c>
      <c r="K69" s="1" t="s">
        <v>18</v>
      </c>
      <c r="L69" s="1" t="s">
        <v>18</v>
      </c>
      <c r="M69" s="1">
        <v>446</v>
      </c>
      <c r="N69" s="1" t="s">
        <v>19</v>
      </c>
      <c r="O69" s="1" t="s">
        <v>201</v>
      </c>
      <c r="V69" s="128">
        <v>67</v>
      </c>
      <c r="W69" s="128" t="s">
        <v>11863</v>
      </c>
      <c r="X69" s="128" t="s">
        <v>11862</v>
      </c>
      <c r="Y69" s="128" t="s">
        <v>11863</v>
      </c>
      <c r="Z69" s="128" t="s">
        <v>11784</v>
      </c>
      <c r="AA69" s="128" t="s">
        <v>11489</v>
      </c>
      <c r="AB69" s="128" t="s">
        <v>11693</v>
      </c>
      <c r="AC69" s="128" t="s">
        <v>11841</v>
      </c>
      <c r="AD69" s="128" t="s">
        <v>11785</v>
      </c>
      <c r="AE69" s="128" t="s">
        <v>11689</v>
      </c>
      <c r="AF69" s="128" t="s">
        <v>11690</v>
      </c>
      <c r="AG69" s="128">
        <v>10200248803</v>
      </c>
      <c r="AH69" s="128">
        <v>11082</v>
      </c>
      <c r="AI69" s="128" t="s">
        <v>11864</v>
      </c>
    </row>
    <row r="70" spans="1:35" ht="18.75">
      <c r="A70" s="1">
        <v>2001303</v>
      </c>
      <c r="B70" s="1" t="s">
        <v>240</v>
      </c>
      <c r="C70" s="1" t="s">
        <v>17</v>
      </c>
      <c r="D70" s="1" t="s">
        <v>4396</v>
      </c>
      <c r="E70" s="1" t="str">
        <f t="shared" si="1"/>
        <v>امور دامی تکنولوژی دامداری در مرتعکشاورزی</v>
      </c>
      <c r="F70"/>
      <c r="G70"/>
      <c r="H70" s="1" t="s">
        <v>203</v>
      </c>
      <c r="I70" s="1" t="s">
        <v>15</v>
      </c>
      <c r="J70" s="1" t="s">
        <v>16</v>
      </c>
      <c r="K70" s="1" t="s">
        <v>18</v>
      </c>
      <c r="L70" s="1" t="s">
        <v>18</v>
      </c>
      <c r="M70" s="1">
        <v>420</v>
      </c>
      <c r="N70" s="1" t="s">
        <v>19</v>
      </c>
      <c r="O70" s="1" t="s">
        <v>204</v>
      </c>
      <c r="V70" s="128">
        <v>68</v>
      </c>
      <c r="W70" s="128" t="s">
        <v>11866</v>
      </c>
      <c r="X70" s="128" t="s">
        <v>11865</v>
      </c>
      <c r="Y70" s="128" t="s">
        <v>11866</v>
      </c>
      <c r="Z70" s="128" t="s">
        <v>11784</v>
      </c>
      <c r="AA70" s="128" t="s">
        <v>11489</v>
      </c>
      <c r="AB70" s="128" t="s">
        <v>11693</v>
      </c>
      <c r="AC70" s="128" t="s">
        <v>11841</v>
      </c>
      <c r="AD70" s="128" t="s">
        <v>11785</v>
      </c>
      <c r="AE70" s="128" t="s">
        <v>11689</v>
      </c>
      <c r="AF70" s="128" t="s">
        <v>11690</v>
      </c>
      <c r="AG70" s="128">
        <v>10860553003</v>
      </c>
      <c r="AH70" s="128">
        <v>10802</v>
      </c>
      <c r="AI70" s="128" t="s">
        <v>11864</v>
      </c>
    </row>
    <row r="71" spans="1:35" ht="18.75">
      <c r="A71" s="1">
        <v>1738</v>
      </c>
      <c r="B71" s="1" t="s">
        <v>242</v>
      </c>
      <c r="C71" s="1" t="s">
        <v>244</v>
      </c>
      <c r="D71" s="1" t="s">
        <v>4518</v>
      </c>
      <c r="E71" s="1" t="str">
        <f t="shared" si="1"/>
        <v>امور دولتیمدیریت</v>
      </c>
      <c r="F71"/>
      <c r="G71"/>
      <c r="H71" s="1" t="s">
        <v>206</v>
      </c>
      <c r="I71" s="1" t="s">
        <v>15</v>
      </c>
      <c r="J71" s="1" t="s">
        <v>22</v>
      </c>
      <c r="K71" s="1" t="s">
        <v>18</v>
      </c>
      <c r="L71" s="1" t="s">
        <v>18</v>
      </c>
      <c r="M71" s="1">
        <v>876</v>
      </c>
      <c r="N71" s="1" t="s">
        <v>132</v>
      </c>
      <c r="O71" s="1" t="s">
        <v>207</v>
      </c>
      <c r="V71" s="128">
        <v>69</v>
      </c>
      <c r="W71" s="128"/>
      <c r="X71" s="128" t="s">
        <v>11867</v>
      </c>
      <c r="Y71" s="128"/>
      <c r="Z71" s="128" t="s">
        <v>11784</v>
      </c>
      <c r="AA71" s="128" t="s">
        <v>11489</v>
      </c>
      <c r="AB71" s="128" t="s">
        <v>11678</v>
      </c>
      <c r="AC71" s="128"/>
      <c r="AD71" s="128"/>
      <c r="AE71" s="128"/>
      <c r="AF71" s="128" t="s">
        <v>11690</v>
      </c>
      <c r="AG71" s="128">
        <v>10380520580</v>
      </c>
      <c r="AH71" s="128">
        <v>12137</v>
      </c>
      <c r="AI71" s="128" t="s">
        <v>11868</v>
      </c>
    </row>
    <row r="72" spans="1:35" ht="18.75">
      <c r="A72" s="1">
        <v>9150</v>
      </c>
      <c r="B72" s="1" t="s">
        <v>246</v>
      </c>
      <c r="C72" s="1" t="s">
        <v>26</v>
      </c>
      <c r="D72" s="1" t="s">
        <v>4563</v>
      </c>
      <c r="E72" s="1" t="str">
        <f t="shared" si="1"/>
        <v>امور زائرینمدیریت و خدمات اجتماعی</v>
      </c>
      <c r="F72"/>
      <c r="G72"/>
      <c r="H72" s="1" t="s">
        <v>208</v>
      </c>
      <c r="I72" s="1" t="s">
        <v>74</v>
      </c>
      <c r="J72" s="1" t="s">
        <v>22</v>
      </c>
      <c r="K72" s="1" t="s">
        <v>18</v>
      </c>
      <c r="L72" s="1" t="s">
        <v>18</v>
      </c>
      <c r="M72" s="1">
        <v>36</v>
      </c>
      <c r="N72" s="1" t="s">
        <v>132</v>
      </c>
      <c r="O72" s="1" t="s">
        <v>209</v>
      </c>
      <c r="V72" s="128">
        <v>70</v>
      </c>
      <c r="W72" s="128" t="s">
        <v>11870</v>
      </c>
      <c r="X72" s="128" t="s">
        <v>11869</v>
      </c>
      <c r="Y72" s="128" t="s">
        <v>11870</v>
      </c>
      <c r="Z72" s="128" t="s">
        <v>11784</v>
      </c>
      <c r="AA72" s="128" t="s">
        <v>11489</v>
      </c>
      <c r="AB72" s="128" t="s">
        <v>11678</v>
      </c>
      <c r="AC72" s="128" t="s">
        <v>11841</v>
      </c>
      <c r="AD72" s="128" t="s">
        <v>11785</v>
      </c>
      <c r="AE72" s="128" t="s">
        <v>11689</v>
      </c>
      <c r="AF72" s="128" t="s">
        <v>11690</v>
      </c>
      <c r="AG72" s="128">
        <v>10260336470</v>
      </c>
      <c r="AH72" s="128">
        <v>10319</v>
      </c>
      <c r="AI72" s="128" t="s">
        <v>11683</v>
      </c>
    </row>
    <row r="73" spans="1:35" ht="18.75">
      <c r="A73" s="1">
        <v>2001454</v>
      </c>
      <c r="B73" s="1" t="s">
        <v>249</v>
      </c>
      <c r="C73" s="1" t="s">
        <v>250</v>
      </c>
      <c r="D73" s="1" t="s">
        <v>4713</v>
      </c>
      <c r="E73" s="1" t="str">
        <f t="shared" si="1"/>
        <v>امور زراعی و باغی - تکنولوژی تولیدات باغیتولیدات گیاهی</v>
      </c>
      <c r="F73"/>
      <c r="G73"/>
      <c r="H73" s="1" t="s">
        <v>211</v>
      </c>
      <c r="I73" s="1" t="s">
        <v>15</v>
      </c>
      <c r="J73" s="1" t="s">
        <v>16</v>
      </c>
      <c r="K73" s="1" t="s">
        <v>18</v>
      </c>
      <c r="L73" s="1" t="s">
        <v>18</v>
      </c>
      <c r="M73" s="1">
        <v>508</v>
      </c>
      <c r="N73" s="1" t="s">
        <v>19</v>
      </c>
      <c r="O73" s="1" t="s">
        <v>212</v>
      </c>
      <c r="V73" s="128">
        <v>71</v>
      </c>
      <c r="W73" s="128" t="s">
        <v>11872</v>
      </c>
      <c r="X73" s="128" t="s">
        <v>11871</v>
      </c>
      <c r="Y73" s="128" t="s">
        <v>11872</v>
      </c>
      <c r="Z73" s="128" t="s">
        <v>11784</v>
      </c>
      <c r="AA73" s="128" t="s">
        <v>11489</v>
      </c>
      <c r="AB73" s="128" t="s">
        <v>11678</v>
      </c>
      <c r="AC73" s="128" t="s">
        <v>11841</v>
      </c>
      <c r="AD73" s="128" t="s">
        <v>11785</v>
      </c>
      <c r="AE73" s="128" t="s">
        <v>11689</v>
      </c>
      <c r="AF73" s="128" t="s">
        <v>11690</v>
      </c>
      <c r="AG73" s="128">
        <v>10680033968</v>
      </c>
      <c r="AH73" s="128">
        <v>11263</v>
      </c>
      <c r="AI73" s="128" t="s">
        <v>11873</v>
      </c>
    </row>
    <row r="74" spans="1:35" ht="18.75">
      <c r="A74" s="1">
        <v>2001462</v>
      </c>
      <c r="B74" s="1" t="s">
        <v>252</v>
      </c>
      <c r="C74" s="1" t="s">
        <v>254</v>
      </c>
      <c r="D74" s="1" t="s">
        <v>4777</v>
      </c>
      <c r="E74" s="1" t="str">
        <f t="shared" si="1"/>
        <v>امور زراعی و باغی - تکنولوژی گیاه پزشکیگیاه پزشکی</v>
      </c>
      <c r="F74"/>
      <c r="G74"/>
      <c r="H74" s="1" t="s">
        <v>214</v>
      </c>
      <c r="I74" s="1" t="s">
        <v>15</v>
      </c>
      <c r="J74" s="1" t="s">
        <v>16</v>
      </c>
      <c r="K74" s="1" t="s">
        <v>18</v>
      </c>
      <c r="L74" s="1" t="s">
        <v>18</v>
      </c>
      <c r="M74" s="1">
        <v>17</v>
      </c>
      <c r="N74" s="1" t="s">
        <v>19</v>
      </c>
      <c r="O74" s="1" t="s">
        <v>215</v>
      </c>
      <c r="V74" s="128">
        <v>72</v>
      </c>
      <c r="W74" s="128" t="s">
        <v>11875</v>
      </c>
      <c r="X74" s="128" t="s">
        <v>11874</v>
      </c>
      <c r="Y74" s="128" t="s">
        <v>11875</v>
      </c>
      <c r="Z74" s="128" t="s">
        <v>11710</v>
      </c>
      <c r="AA74" s="128" t="s">
        <v>11489</v>
      </c>
      <c r="AB74" s="128" t="s">
        <v>11678</v>
      </c>
      <c r="AC74" s="128" t="s">
        <v>11841</v>
      </c>
      <c r="AD74" s="128" t="s">
        <v>11785</v>
      </c>
      <c r="AE74" s="128" t="s">
        <v>11689</v>
      </c>
      <c r="AF74" s="128" t="s">
        <v>11690</v>
      </c>
      <c r="AG74" s="128">
        <v>10380410842</v>
      </c>
      <c r="AH74" s="128">
        <v>11136</v>
      </c>
      <c r="AI74" s="128" t="s">
        <v>11876</v>
      </c>
    </row>
    <row r="75" spans="1:35" ht="18.75">
      <c r="A75" s="1">
        <v>2001606</v>
      </c>
      <c r="B75" s="1" t="s">
        <v>256</v>
      </c>
      <c r="C75" s="1" t="s">
        <v>17</v>
      </c>
      <c r="D75" s="1" t="s">
        <v>5338</v>
      </c>
      <c r="E75" s="1" t="str">
        <f t="shared" si="1"/>
        <v>امور زراعی و باغی گرایش تکنولوژی تولیدات زراعیکشاورزی</v>
      </c>
      <c r="F75"/>
      <c r="G75"/>
      <c r="H75" s="1" t="s">
        <v>217</v>
      </c>
      <c r="I75" s="1" t="s">
        <v>15</v>
      </c>
      <c r="J75" s="1" t="s">
        <v>16</v>
      </c>
      <c r="K75" s="1" t="s">
        <v>18</v>
      </c>
      <c r="L75" s="1" t="s">
        <v>18</v>
      </c>
      <c r="M75" s="1">
        <v>156</v>
      </c>
      <c r="N75" s="1" t="s">
        <v>19</v>
      </c>
      <c r="O75" s="1" t="s">
        <v>218</v>
      </c>
      <c r="V75" s="128">
        <v>73</v>
      </c>
      <c r="W75" s="128" t="s">
        <v>11878</v>
      </c>
      <c r="X75" s="128" t="s">
        <v>11877</v>
      </c>
      <c r="Y75" s="128" t="s">
        <v>11878</v>
      </c>
      <c r="Z75" s="128" t="s">
        <v>11710</v>
      </c>
      <c r="AA75" s="128" t="s">
        <v>11489</v>
      </c>
      <c r="AB75" s="128" t="s">
        <v>11678</v>
      </c>
      <c r="AC75" s="128" t="s">
        <v>11841</v>
      </c>
      <c r="AD75" s="128" t="s">
        <v>11785</v>
      </c>
      <c r="AE75" s="128" t="s">
        <v>11689</v>
      </c>
      <c r="AF75" s="128" t="s">
        <v>11690</v>
      </c>
      <c r="AG75" s="128">
        <v>10860736052</v>
      </c>
      <c r="AH75" s="128">
        <v>11193</v>
      </c>
      <c r="AI75" s="128" t="s">
        <v>11879</v>
      </c>
    </row>
    <row r="76" spans="1:35" ht="18.75">
      <c r="A76" s="1">
        <v>2001440</v>
      </c>
      <c r="B76" s="1" t="s">
        <v>258</v>
      </c>
      <c r="C76" s="1" t="s">
        <v>60</v>
      </c>
      <c r="D76" s="1" t="s">
        <v>5595</v>
      </c>
      <c r="E76" s="1" t="str">
        <f t="shared" si="1"/>
        <v>امور فرهنگیفرهنگ و هنر</v>
      </c>
      <c r="F76"/>
      <c r="G76"/>
      <c r="H76" s="1" t="s">
        <v>220</v>
      </c>
      <c r="I76" s="1" t="s">
        <v>15</v>
      </c>
      <c r="J76" s="1" t="s">
        <v>16</v>
      </c>
      <c r="K76" s="1" t="s">
        <v>18</v>
      </c>
      <c r="L76" s="1" t="s">
        <v>18</v>
      </c>
      <c r="M76" s="1">
        <v>461</v>
      </c>
      <c r="N76" s="1" t="s">
        <v>19</v>
      </c>
      <c r="O76" s="1" t="s">
        <v>221</v>
      </c>
      <c r="V76" s="128">
        <v>74</v>
      </c>
      <c r="W76" s="128" t="s">
        <v>11881</v>
      </c>
      <c r="X76" s="128" t="s">
        <v>11880</v>
      </c>
      <c r="Y76" s="128" t="s">
        <v>11881</v>
      </c>
      <c r="Z76" s="128" t="s">
        <v>11677</v>
      </c>
      <c r="AA76" s="128" t="s">
        <v>11518</v>
      </c>
      <c r="AB76" s="128" t="s">
        <v>11686</v>
      </c>
      <c r="AC76" s="128" t="s">
        <v>11882</v>
      </c>
      <c r="AD76" s="128" t="s">
        <v>11768</v>
      </c>
      <c r="AE76" s="128" t="s">
        <v>11681</v>
      </c>
      <c r="AF76" s="128" t="s">
        <v>11682</v>
      </c>
      <c r="AG76" s="128">
        <v>10100282064</v>
      </c>
      <c r="AH76" s="128">
        <v>10052</v>
      </c>
      <c r="AI76" s="128" t="s">
        <v>11683</v>
      </c>
    </row>
    <row r="77" spans="1:35" ht="18.75">
      <c r="A77" s="1">
        <v>2001799</v>
      </c>
      <c r="B77" s="1" t="s">
        <v>258</v>
      </c>
      <c r="C77" s="1" t="s">
        <v>26</v>
      </c>
      <c r="D77" s="1" t="s">
        <v>7075</v>
      </c>
      <c r="E77" s="1" t="str">
        <f t="shared" si="1"/>
        <v>امور فرهنگیمدیریت و خدمات اجتماعی</v>
      </c>
      <c r="F77"/>
      <c r="G77"/>
      <c r="H77" s="1" t="s">
        <v>223</v>
      </c>
      <c r="I77" s="1" t="s">
        <v>15</v>
      </c>
      <c r="J77" s="1" t="s">
        <v>16</v>
      </c>
      <c r="K77" s="1" t="s">
        <v>18</v>
      </c>
      <c r="L77" s="1" t="s">
        <v>18</v>
      </c>
      <c r="M77" s="1">
        <v>216</v>
      </c>
      <c r="N77" s="1" t="s">
        <v>19</v>
      </c>
      <c r="O77" s="1" t="s">
        <v>224</v>
      </c>
      <c r="V77" s="128">
        <v>75</v>
      </c>
      <c r="W77" s="128" t="s">
        <v>11884</v>
      </c>
      <c r="X77" s="128" t="s">
        <v>11883</v>
      </c>
      <c r="Y77" s="128" t="s">
        <v>11884</v>
      </c>
      <c r="Z77" s="128" t="s">
        <v>11677</v>
      </c>
      <c r="AA77" s="128" t="s">
        <v>11506</v>
      </c>
      <c r="AB77" s="128" t="s">
        <v>11686</v>
      </c>
      <c r="AC77" s="128" t="s">
        <v>11885</v>
      </c>
      <c r="AD77" s="128" t="s">
        <v>11886</v>
      </c>
      <c r="AE77" s="128" t="s">
        <v>11887</v>
      </c>
      <c r="AF77" s="128" t="s">
        <v>11888</v>
      </c>
      <c r="AG77" s="128">
        <v>10100047773</v>
      </c>
      <c r="AH77" s="128">
        <v>11714</v>
      </c>
      <c r="AI77" s="128"/>
    </row>
    <row r="78" spans="1:35" ht="18.75">
      <c r="A78" s="1">
        <v>2001185</v>
      </c>
      <c r="B78" s="1" t="s">
        <v>264</v>
      </c>
      <c r="C78" s="1" t="s">
        <v>26</v>
      </c>
      <c r="D78" s="1" t="s">
        <v>11611</v>
      </c>
      <c r="E78" s="1" t="str">
        <f t="shared" si="1"/>
        <v>امور نمایشگاهیمدیریت و خدمات اجتماعی</v>
      </c>
      <c r="F78"/>
      <c r="G78"/>
      <c r="H78" s="1" t="s">
        <v>225</v>
      </c>
      <c r="I78" s="1" t="s">
        <v>15</v>
      </c>
      <c r="J78" s="1" t="s">
        <v>16</v>
      </c>
      <c r="K78" s="1" t="s">
        <v>18</v>
      </c>
      <c r="L78" s="1" t="s">
        <v>18</v>
      </c>
      <c r="M78" s="1">
        <v>349</v>
      </c>
      <c r="N78" s="1" t="s">
        <v>19</v>
      </c>
      <c r="O78" s="1" t="s">
        <v>226</v>
      </c>
      <c r="V78" s="128">
        <v>76</v>
      </c>
      <c r="W78" s="128" t="s">
        <v>11890</v>
      </c>
      <c r="X78" s="128" t="s">
        <v>11889</v>
      </c>
      <c r="Y78" s="128" t="s">
        <v>11890</v>
      </c>
      <c r="Z78" s="128" t="s">
        <v>11677</v>
      </c>
      <c r="AA78" s="128" t="s">
        <v>11506</v>
      </c>
      <c r="AB78" s="128" t="s">
        <v>11678</v>
      </c>
      <c r="AC78" s="128" t="s">
        <v>11885</v>
      </c>
      <c r="AD78" s="128" t="s">
        <v>11886</v>
      </c>
      <c r="AE78" s="128" t="s">
        <v>11887</v>
      </c>
      <c r="AF78" s="128" t="s">
        <v>11888</v>
      </c>
      <c r="AG78" s="128">
        <v>10100520045</v>
      </c>
      <c r="AH78" s="128">
        <v>11164</v>
      </c>
      <c r="AI78" s="128" t="s">
        <v>11891</v>
      </c>
    </row>
    <row r="79" spans="1:35" ht="18.75">
      <c r="A79" s="1">
        <v>2001161</v>
      </c>
      <c r="B79" s="1" t="s">
        <v>269</v>
      </c>
      <c r="C79" s="1" t="s">
        <v>60</v>
      </c>
      <c r="D79" s="1" t="s">
        <v>11612</v>
      </c>
      <c r="E79" s="1" t="str">
        <f t="shared" si="1"/>
        <v>امورفرهنگی (بازنگری شده )فرهنگ و هنر</v>
      </c>
      <c r="F79"/>
      <c r="G79"/>
      <c r="H79" s="1" t="s">
        <v>228</v>
      </c>
      <c r="I79" s="1" t="s">
        <v>15</v>
      </c>
      <c r="J79" s="1" t="s">
        <v>16</v>
      </c>
      <c r="K79" s="1" t="s">
        <v>18</v>
      </c>
      <c r="L79" s="1" t="s">
        <v>18</v>
      </c>
      <c r="M79" s="1">
        <v>255</v>
      </c>
      <c r="N79" s="1" t="s">
        <v>19</v>
      </c>
      <c r="O79" s="1" t="s">
        <v>229</v>
      </c>
      <c r="V79" s="128">
        <v>77</v>
      </c>
      <c r="W79" s="128" t="s">
        <v>11893</v>
      </c>
      <c r="X79" s="128" t="s">
        <v>11892</v>
      </c>
      <c r="Y79" s="128" t="s">
        <v>11893</v>
      </c>
      <c r="Z79" s="128" t="s">
        <v>11677</v>
      </c>
      <c r="AA79" s="128" t="s">
        <v>11506</v>
      </c>
      <c r="AB79" s="128" t="s">
        <v>11678</v>
      </c>
      <c r="AC79" s="128" t="s">
        <v>11894</v>
      </c>
      <c r="AD79" s="128" t="s">
        <v>11886</v>
      </c>
      <c r="AE79" s="128" t="s">
        <v>11887</v>
      </c>
      <c r="AF79" s="128" t="s">
        <v>11888</v>
      </c>
      <c r="AG79" s="128">
        <v>10101892894</v>
      </c>
      <c r="AH79" s="128">
        <v>11594</v>
      </c>
      <c r="AI79" s="128" t="s">
        <v>11895</v>
      </c>
    </row>
    <row r="80" spans="1:35" ht="18.75">
      <c r="A80" s="1">
        <v>2001783</v>
      </c>
      <c r="B80" s="1" t="s">
        <v>271</v>
      </c>
      <c r="C80" s="1" t="s">
        <v>272</v>
      </c>
      <c r="D80" t="s">
        <v>11662</v>
      </c>
      <c r="E80" s="1" t="str">
        <f t="shared" si="1"/>
        <v>انتقال آبعلوم و مهندسی آب</v>
      </c>
      <c r="F80"/>
      <c r="G80"/>
      <c r="H80" s="1" t="s">
        <v>228</v>
      </c>
      <c r="I80" s="1" t="s">
        <v>15</v>
      </c>
      <c r="J80" s="1" t="s">
        <v>16</v>
      </c>
      <c r="K80" s="1" t="s">
        <v>18</v>
      </c>
      <c r="L80" s="1" t="s">
        <v>18</v>
      </c>
      <c r="M80" s="1">
        <v>255</v>
      </c>
      <c r="N80" s="1" t="s">
        <v>19</v>
      </c>
      <c r="O80" s="1" t="s">
        <v>230</v>
      </c>
      <c r="V80" s="128">
        <v>78</v>
      </c>
      <c r="W80" s="128" t="s">
        <v>11897</v>
      </c>
      <c r="X80" s="128" t="s">
        <v>11896</v>
      </c>
      <c r="Y80" s="128" t="s">
        <v>11897</v>
      </c>
      <c r="Z80" s="128" t="s">
        <v>11677</v>
      </c>
      <c r="AA80" s="128" t="s">
        <v>11506</v>
      </c>
      <c r="AB80" s="128" t="s">
        <v>11693</v>
      </c>
      <c r="AC80" s="128" t="s">
        <v>11894</v>
      </c>
      <c r="AD80" s="128" t="s">
        <v>11886</v>
      </c>
      <c r="AE80" s="128" t="s">
        <v>11887</v>
      </c>
      <c r="AF80" s="128" t="s">
        <v>11888</v>
      </c>
      <c r="AG80" s="128">
        <v>10340050067</v>
      </c>
      <c r="AH80" s="128">
        <v>10941</v>
      </c>
      <c r="AI80" s="128" t="s">
        <v>11898</v>
      </c>
    </row>
    <row r="81" spans="1:35" ht="18.75">
      <c r="A81" s="1">
        <v>2001174</v>
      </c>
      <c r="B81" s="1" t="s">
        <v>271</v>
      </c>
      <c r="C81" s="1" t="s">
        <v>17</v>
      </c>
      <c r="D81" t="s">
        <v>11663</v>
      </c>
      <c r="E81" s="1" t="str">
        <f t="shared" si="1"/>
        <v>انتقال آبکشاورزی</v>
      </c>
      <c r="F81"/>
      <c r="G81"/>
      <c r="H81" s="1" t="s">
        <v>232</v>
      </c>
      <c r="I81" s="1" t="s">
        <v>15</v>
      </c>
      <c r="J81" s="1" t="s">
        <v>16</v>
      </c>
      <c r="K81" s="1" t="s">
        <v>18</v>
      </c>
      <c r="L81" s="1" t="s">
        <v>18</v>
      </c>
      <c r="M81" s="1">
        <v>300</v>
      </c>
      <c r="N81" s="1" t="s">
        <v>19</v>
      </c>
      <c r="O81" s="1" t="s">
        <v>233</v>
      </c>
      <c r="V81" s="128">
        <v>79</v>
      </c>
      <c r="W81" s="128" t="s">
        <v>11900</v>
      </c>
      <c r="X81" s="128" t="s">
        <v>11899</v>
      </c>
      <c r="Y81" s="128" t="s">
        <v>11900</v>
      </c>
      <c r="Z81" s="128" t="s">
        <v>11677</v>
      </c>
      <c r="AA81" s="128" t="s">
        <v>11506</v>
      </c>
      <c r="AB81" s="128" t="s">
        <v>11678</v>
      </c>
      <c r="AC81" s="128" t="s">
        <v>11894</v>
      </c>
      <c r="AD81" s="128" t="s">
        <v>11886</v>
      </c>
      <c r="AE81" s="128" t="s">
        <v>11887</v>
      </c>
      <c r="AF81" s="128" t="s">
        <v>11888</v>
      </c>
      <c r="AG81" s="128">
        <v>10100383781</v>
      </c>
      <c r="AH81" s="128">
        <v>10008</v>
      </c>
      <c r="AI81" s="128" t="s">
        <v>11683</v>
      </c>
    </row>
    <row r="82" spans="1:35" ht="18.75">
      <c r="A82" s="1">
        <v>2001132</v>
      </c>
      <c r="B82" s="1" t="s">
        <v>276</v>
      </c>
      <c r="C82" s="1" t="s">
        <v>17</v>
      </c>
      <c r="D82" t="s">
        <v>11664</v>
      </c>
      <c r="E82" s="1" t="str">
        <f t="shared" si="1"/>
        <v>انتقال آب گرایش بهره برداری ونگهداری ازشبکه های آبیاری وزهکشیکشاورزی</v>
      </c>
      <c r="F82"/>
      <c r="G82"/>
      <c r="H82" s="1" t="s">
        <v>235</v>
      </c>
      <c r="I82" s="1" t="s">
        <v>15</v>
      </c>
      <c r="J82" s="1" t="s">
        <v>16</v>
      </c>
      <c r="K82" s="1" t="s">
        <v>18</v>
      </c>
      <c r="L82" s="1" t="s">
        <v>18</v>
      </c>
      <c r="M82" s="1">
        <v>64</v>
      </c>
      <c r="N82" s="1" t="s">
        <v>19</v>
      </c>
      <c r="O82" s="1" t="s">
        <v>236</v>
      </c>
      <c r="V82" s="128">
        <v>80</v>
      </c>
      <c r="W82" s="128" t="s">
        <v>11902</v>
      </c>
      <c r="X82" s="128" t="s">
        <v>11901</v>
      </c>
      <c r="Y82" s="128" t="s">
        <v>11902</v>
      </c>
      <c r="Z82" s="128" t="s">
        <v>11677</v>
      </c>
      <c r="AA82" s="128" t="s">
        <v>11506</v>
      </c>
      <c r="AB82" s="128" t="s">
        <v>11678</v>
      </c>
      <c r="AC82" s="128" t="s">
        <v>11894</v>
      </c>
      <c r="AD82" s="128" t="s">
        <v>11886</v>
      </c>
      <c r="AE82" s="128" t="s">
        <v>11887</v>
      </c>
      <c r="AF82" s="128" t="s">
        <v>11888</v>
      </c>
      <c r="AG82" s="128">
        <v>10380019602</v>
      </c>
      <c r="AH82" s="128">
        <v>11440</v>
      </c>
      <c r="AI82" s="128" t="s">
        <v>176</v>
      </c>
    </row>
    <row r="83" spans="1:35" ht="18.75">
      <c r="A83" s="1">
        <v>2001607</v>
      </c>
      <c r="B83" s="1" t="s">
        <v>279</v>
      </c>
      <c r="C83" s="1" t="s">
        <v>17</v>
      </c>
      <c r="D83" t="s">
        <v>11665</v>
      </c>
      <c r="E83" s="1" t="str">
        <f t="shared" si="1"/>
        <v>انتقال و توزیع آب کشاورزیکشاورزی</v>
      </c>
      <c r="F83"/>
      <c r="G83"/>
      <c r="H83" s="1" t="s">
        <v>238</v>
      </c>
      <c r="I83" s="1" t="s">
        <v>15</v>
      </c>
      <c r="J83" s="1" t="s">
        <v>16</v>
      </c>
      <c r="K83" s="1" t="s">
        <v>18</v>
      </c>
      <c r="L83" s="1" t="s">
        <v>18</v>
      </c>
      <c r="M83" s="1">
        <v>195</v>
      </c>
      <c r="N83" s="1" t="s">
        <v>19</v>
      </c>
      <c r="O83" s="1" t="s">
        <v>239</v>
      </c>
      <c r="V83" s="128">
        <v>81</v>
      </c>
      <c r="W83" s="128" t="s">
        <v>11904</v>
      </c>
      <c r="X83" s="128" t="s">
        <v>11903</v>
      </c>
      <c r="Y83" s="128" t="s">
        <v>11904</v>
      </c>
      <c r="Z83" s="128" t="s">
        <v>11905</v>
      </c>
      <c r="AA83" s="128" t="s">
        <v>11604</v>
      </c>
      <c r="AB83" s="128" t="s">
        <v>11686</v>
      </c>
      <c r="AC83" s="128" t="s">
        <v>11906</v>
      </c>
      <c r="AD83" s="128" t="s">
        <v>11680</v>
      </c>
      <c r="AE83" s="128" t="s">
        <v>11681</v>
      </c>
      <c r="AF83" s="128" t="s">
        <v>11682</v>
      </c>
      <c r="AG83" s="128">
        <v>10320826196</v>
      </c>
      <c r="AH83" s="128">
        <v>11102</v>
      </c>
      <c r="AI83" s="128" t="s">
        <v>11907</v>
      </c>
    </row>
    <row r="84" spans="1:35" ht="18.75">
      <c r="A84" s="1">
        <v>2001556</v>
      </c>
      <c r="B84" s="1" t="s">
        <v>282</v>
      </c>
      <c r="C84" s="1" t="s">
        <v>60</v>
      </c>
      <c r="D84"/>
      <c r="E84" s="1" t="str">
        <f t="shared" si="1"/>
        <v>انیمیشنفرهنگ و هنر</v>
      </c>
      <c r="F84"/>
      <c r="G84"/>
      <c r="H84" s="1" t="s">
        <v>220</v>
      </c>
      <c r="I84" s="1" t="s">
        <v>15</v>
      </c>
      <c r="J84" s="1" t="s">
        <v>16</v>
      </c>
      <c r="K84" s="1" t="s">
        <v>18</v>
      </c>
      <c r="L84" s="1" t="s">
        <v>18</v>
      </c>
      <c r="M84" s="1">
        <v>461</v>
      </c>
      <c r="N84" s="1" t="s">
        <v>19</v>
      </c>
      <c r="O84" s="1" t="s">
        <v>241</v>
      </c>
      <c r="V84" s="128">
        <v>82</v>
      </c>
      <c r="W84" s="128" t="s">
        <v>11909</v>
      </c>
      <c r="X84" s="128" t="s">
        <v>11908</v>
      </c>
      <c r="Y84" s="128" t="s">
        <v>11909</v>
      </c>
      <c r="Z84" s="128" t="s">
        <v>11905</v>
      </c>
      <c r="AA84" s="128" t="s">
        <v>11604</v>
      </c>
      <c r="AB84" s="128" t="s">
        <v>11686</v>
      </c>
      <c r="AC84" s="128" t="s">
        <v>11906</v>
      </c>
      <c r="AD84" s="128" t="s">
        <v>11680</v>
      </c>
      <c r="AE84" s="128" t="s">
        <v>11681</v>
      </c>
      <c r="AF84" s="128" t="s">
        <v>11682</v>
      </c>
      <c r="AG84" s="128">
        <v>10102006226</v>
      </c>
      <c r="AH84" s="128">
        <v>10343</v>
      </c>
      <c r="AI84" s="128" t="s">
        <v>11683</v>
      </c>
    </row>
    <row r="85" spans="1:35" ht="18.75">
      <c r="A85" s="1">
        <v>6749</v>
      </c>
      <c r="B85" s="1" t="s">
        <v>284</v>
      </c>
      <c r="C85" s="1" t="s">
        <v>49</v>
      </c>
      <c r="D85"/>
      <c r="E85" s="1" t="str">
        <f t="shared" si="1"/>
        <v>اویونیکصنعت</v>
      </c>
      <c r="F85"/>
      <c r="G85"/>
      <c r="H85" s="1" t="s">
        <v>243</v>
      </c>
      <c r="I85" s="1" t="s">
        <v>74</v>
      </c>
      <c r="J85" s="1" t="s">
        <v>16</v>
      </c>
      <c r="K85" s="1" t="s">
        <v>18</v>
      </c>
      <c r="L85" s="1" t="s">
        <v>18</v>
      </c>
      <c r="M85" s="1">
        <v>269</v>
      </c>
      <c r="N85" s="1" t="s">
        <v>95</v>
      </c>
      <c r="O85" s="1" t="s">
        <v>245</v>
      </c>
      <c r="V85" s="128">
        <v>83</v>
      </c>
      <c r="W85" s="128" t="s">
        <v>11911</v>
      </c>
      <c r="X85" s="128" t="s">
        <v>11910</v>
      </c>
      <c r="Y85" s="128" t="s">
        <v>11911</v>
      </c>
      <c r="Z85" s="128" t="s">
        <v>11905</v>
      </c>
      <c r="AA85" s="128" t="s">
        <v>11604</v>
      </c>
      <c r="AB85" s="128" t="s">
        <v>11686</v>
      </c>
      <c r="AC85" s="128" t="s">
        <v>11906</v>
      </c>
      <c r="AD85" s="128" t="s">
        <v>11680</v>
      </c>
      <c r="AE85" s="128" t="s">
        <v>11681</v>
      </c>
      <c r="AF85" s="128" t="s">
        <v>11682</v>
      </c>
      <c r="AG85" s="128">
        <v>10102194601</v>
      </c>
      <c r="AH85" s="128">
        <v>10371</v>
      </c>
      <c r="AI85" s="128" t="s">
        <v>11683</v>
      </c>
    </row>
    <row r="86" spans="1:35" ht="18.75">
      <c r="A86" s="1">
        <v>2001168</v>
      </c>
      <c r="B86" s="1" t="s">
        <v>287</v>
      </c>
      <c r="C86" s="1" t="s">
        <v>49</v>
      </c>
      <c r="D86"/>
      <c r="E86" s="1" t="str">
        <f t="shared" si="1"/>
        <v>اویونیک هواپیماصنعت</v>
      </c>
      <c r="F86"/>
      <c r="G86"/>
      <c r="H86" s="1" t="s">
        <v>247</v>
      </c>
      <c r="I86" s="1" t="s">
        <v>15</v>
      </c>
      <c r="J86" s="1" t="s">
        <v>16</v>
      </c>
      <c r="K86" s="1" t="s">
        <v>18</v>
      </c>
      <c r="L86" s="1" t="s">
        <v>18</v>
      </c>
      <c r="M86" s="1">
        <v>273</v>
      </c>
      <c r="N86" s="1" t="s">
        <v>19</v>
      </c>
      <c r="O86" s="1" t="s">
        <v>248</v>
      </c>
      <c r="V86" s="128">
        <v>84</v>
      </c>
      <c r="W86" s="128" t="s">
        <v>11913</v>
      </c>
      <c r="X86" s="128" t="s">
        <v>11912</v>
      </c>
      <c r="Y86" s="128" t="s">
        <v>11913</v>
      </c>
      <c r="Z86" s="128" t="s">
        <v>11905</v>
      </c>
      <c r="AA86" s="128" t="s">
        <v>11604</v>
      </c>
      <c r="AB86" s="128" t="s">
        <v>11678</v>
      </c>
      <c r="AC86" s="128" t="s">
        <v>11906</v>
      </c>
      <c r="AD86" s="128" t="s">
        <v>11680</v>
      </c>
      <c r="AE86" s="128" t="s">
        <v>11681</v>
      </c>
      <c r="AF86" s="128" t="s">
        <v>11682</v>
      </c>
      <c r="AG86" s="128">
        <v>10320503079</v>
      </c>
      <c r="AH86" s="128">
        <v>10823</v>
      </c>
      <c r="AI86" s="128" t="s">
        <v>11914</v>
      </c>
    </row>
    <row r="87" spans="1:35" ht="18.75">
      <c r="A87" s="1">
        <v>2001558</v>
      </c>
      <c r="B87" s="1" t="s">
        <v>290</v>
      </c>
      <c r="C87" s="1" t="s">
        <v>49</v>
      </c>
      <c r="D87"/>
      <c r="E87" s="1" t="str">
        <f t="shared" si="1"/>
        <v>اپتیکصنعت</v>
      </c>
      <c r="F87"/>
      <c r="G87"/>
      <c r="H87" s="1" t="s">
        <v>170</v>
      </c>
      <c r="I87" s="1" t="s">
        <v>74</v>
      </c>
      <c r="J87" s="1" t="s">
        <v>16</v>
      </c>
      <c r="K87" s="1" t="s">
        <v>18</v>
      </c>
      <c r="L87" s="1" t="s">
        <v>18</v>
      </c>
      <c r="M87" s="1">
        <v>462</v>
      </c>
      <c r="N87" s="1" t="s">
        <v>17</v>
      </c>
      <c r="O87" s="1" t="s">
        <v>251</v>
      </c>
      <c r="V87" s="128">
        <v>85</v>
      </c>
      <c r="W87" s="128" t="s">
        <v>11916</v>
      </c>
      <c r="X87" s="128" t="s">
        <v>11915</v>
      </c>
      <c r="Y87" s="128" t="s">
        <v>11916</v>
      </c>
      <c r="Z87" s="128" t="s">
        <v>11905</v>
      </c>
      <c r="AA87" s="128" t="s">
        <v>11604</v>
      </c>
      <c r="AB87" s="128" t="s">
        <v>11678</v>
      </c>
      <c r="AC87" s="128" t="s">
        <v>11906</v>
      </c>
      <c r="AD87" s="128" t="s">
        <v>11680</v>
      </c>
      <c r="AE87" s="128" t="s">
        <v>11681</v>
      </c>
      <c r="AF87" s="128" t="s">
        <v>11682</v>
      </c>
      <c r="AG87" s="128">
        <v>10101972093</v>
      </c>
      <c r="AH87" s="128">
        <v>10857</v>
      </c>
      <c r="AI87" s="128" t="s">
        <v>11917</v>
      </c>
    </row>
    <row r="88" spans="1:35" ht="18.75">
      <c r="A88" s="1">
        <v>3527</v>
      </c>
      <c r="B88" s="1" t="s">
        <v>295</v>
      </c>
      <c r="C88" s="1" t="s">
        <v>49</v>
      </c>
      <c r="D88"/>
      <c r="E88" s="1" t="str">
        <f t="shared" si="1"/>
        <v>اکتشاف معدنصنعت</v>
      </c>
      <c r="F88"/>
      <c r="G88"/>
      <c r="H88" s="1" t="s">
        <v>253</v>
      </c>
      <c r="I88" s="1" t="s">
        <v>15</v>
      </c>
      <c r="J88" s="1" t="s">
        <v>16</v>
      </c>
      <c r="K88" s="1" t="s">
        <v>18</v>
      </c>
      <c r="L88" s="1" t="s">
        <v>18</v>
      </c>
      <c r="M88" s="1">
        <v>487</v>
      </c>
      <c r="N88" s="1" t="s">
        <v>17</v>
      </c>
      <c r="O88" s="1" t="s">
        <v>255</v>
      </c>
      <c r="V88" s="128">
        <v>86</v>
      </c>
      <c r="W88" s="128" t="s">
        <v>11919</v>
      </c>
      <c r="X88" s="128" t="s">
        <v>11918</v>
      </c>
      <c r="Y88" s="128" t="s">
        <v>11919</v>
      </c>
      <c r="Z88" s="128" t="s">
        <v>11905</v>
      </c>
      <c r="AA88" s="128" t="s">
        <v>11604</v>
      </c>
      <c r="AB88" s="128" t="s">
        <v>11678</v>
      </c>
      <c r="AC88" s="128" t="s">
        <v>11906</v>
      </c>
      <c r="AD88" s="128" t="s">
        <v>11680</v>
      </c>
      <c r="AE88" s="128" t="s">
        <v>11681</v>
      </c>
      <c r="AF88" s="128" t="s">
        <v>11682</v>
      </c>
      <c r="AG88" s="128">
        <v>10103798457</v>
      </c>
      <c r="AH88" s="128">
        <v>10847</v>
      </c>
      <c r="AI88" s="128" t="s">
        <v>11920</v>
      </c>
    </row>
    <row r="89" spans="1:35" ht="18.75">
      <c r="A89" s="1">
        <v>2001559</v>
      </c>
      <c r="B89" s="1" t="s">
        <v>298</v>
      </c>
      <c r="C89" s="1" t="s">
        <v>49</v>
      </c>
      <c r="D89"/>
      <c r="E89" s="1" t="str">
        <f t="shared" si="1"/>
        <v>ایمنی زمینی فرودگاهیصنعت</v>
      </c>
      <c r="F89"/>
      <c r="G89"/>
      <c r="H89" s="1" t="s">
        <v>170</v>
      </c>
      <c r="I89" s="1" t="s">
        <v>74</v>
      </c>
      <c r="J89" s="1" t="s">
        <v>16</v>
      </c>
      <c r="K89" s="1" t="s">
        <v>18</v>
      </c>
      <c r="L89" s="1" t="s">
        <v>18</v>
      </c>
      <c r="M89" s="1">
        <v>462</v>
      </c>
      <c r="N89" s="1" t="s">
        <v>19</v>
      </c>
      <c r="O89" s="1" t="s">
        <v>257</v>
      </c>
      <c r="V89" s="128">
        <v>87</v>
      </c>
      <c r="W89" s="128" t="s">
        <v>11922</v>
      </c>
      <c r="X89" s="128" t="s">
        <v>11921</v>
      </c>
      <c r="Y89" s="128" t="s">
        <v>11922</v>
      </c>
      <c r="Z89" s="128" t="s">
        <v>11905</v>
      </c>
      <c r="AA89" s="128" t="s">
        <v>11604</v>
      </c>
      <c r="AB89" s="128" t="s">
        <v>11678</v>
      </c>
      <c r="AC89" s="128" t="s">
        <v>11906</v>
      </c>
      <c r="AD89" s="128" t="s">
        <v>11680</v>
      </c>
      <c r="AE89" s="128" t="s">
        <v>11681</v>
      </c>
      <c r="AF89" s="128" t="s">
        <v>11682</v>
      </c>
      <c r="AG89" s="128">
        <v>10103886081</v>
      </c>
      <c r="AH89" s="128">
        <v>10682</v>
      </c>
      <c r="AI89" s="128" t="s">
        <v>11923</v>
      </c>
    </row>
    <row r="90" spans="1:35" ht="18.75">
      <c r="A90" s="1">
        <v>2001062</v>
      </c>
      <c r="B90" s="1" t="s">
        <v>301</v>
      </c>
      <c r="C90" s="1" t="s">
        <v>303</v>
      </c>
      <c r="D90"/>
      <c r="E90" s="1" t="str">
        <f t="shared" si="1"/>
        <v>ایمنی صنعتیمهندسی صنایع</v>
      </c>
      <c r="F90"/>
      <c r="G90"/>
      <c r="H90" s="1" t="s">
        <v>32</v>
      </c>
      <c r="I90" s="1" t="s">
        <v>15</v>
      </c>
      <c r="J90" s="1" t="s">
        <v>22</v>
      </c>
      <c r="K90" s="1" t="s">
        <v>18</v>
      </c>
      <c r="L90" s="1" t="s">
        <v>18</v>
      </c>
      <c r="M90" s="1">
        <v>101</v>
      </c>
      <c r="N90" s="1" t="s">
        <v>19</v>
      </c>
      <c r="O90" s="1" t="s">
        <v>259</v>
      </c>
      <c r="V90" s="128">
        <v>88</v>
      </c>
      <c r="W90" s="128" t="s">
        <v>11925</v>
      </c>
      <c r="X90" s="128" t="s">
        <v>11924</v>
      </c>
      <c r="Y90" s="128" t="s">
        <v>11925</v>
      </c>
      <c r="Z90" s="128" t="s">
        <v>11905</v>
      </c>
      <c r="AA90" s="128" t="s">
        <v>11604</v>
      </c>
      <c r="AB90" s="128" t="s">
        <v>11686</v>
      </c>
      <c r="AC90" s="128" t="s">
        <v>11679</v>
      </c>
      <c r="AD90" s="128" t="s">
        <v>11680</v>
      </c>
      <c r="AE90" s="128" t="s">
        <v>11681</v>
      </c>
      <c r="AF90" s="128" t="s">
        <v>11682</v>
      </c>
      <c r="AG90" s="128">
        <v>10102946956</v>
      </c>
      <c r="AH90" s="128">
        <v>10500</v>
      </c>
      <c r="AI90" s="128" t="s">
        <v>11926</v>
      </c>
    </row>
    <row r="91" spans="1:35" ht="18.75">
      <c r="A91" s="1">
        <v>2001178</v>
      </c>
      <c r="B91" s="1" t="s">
        <v>305</v>
      </c>
      <c r="C91" s="1" t="s">
        <v>26</v>
      </c>
      <c r="D91"/>
      <c r="E91" s="1" t="str">
        <f t="shared" si="1"/>
        <v>ایمنی و بهداشت در واحدهای صنفیمدیریت و خدمات اجتماعی</v>
      </c>
      <c r="F91"/>
      <c r="G91"/>
      <c r="H91" s="1" t="s">
        <v>260</v>
      </c>
      <c r="I91" s="1" t="s">
        <v>15</v>
      </c>
      <c r="J91" s="1" t="s">
        <v>16</v>
      </c>
      <c r="K91" s="1" t="s">
        <v>18</v>
      </c>
      <c r="L91" s="1" t="s">
        <v>18</v>
      </c>
      <c r="M91" s="1">
        <v>556</v>
      </c>
      <c r="N91" s="1" t="s">
        <v>19</v>
      </c>
      <c r="O91" s="1" t="s">
        <v>261</v>
      </c>
      <c r="V91" s="128">
        <v>89</v>
      </c>
      <c r="W91" s="128" t="s">
        <v>11928</v>
      </c>
      <c r="X91" s="128" t="s">
        <v>11927</v>
      </c>
      <c r="Y91" s="128" t="s">
        <v>11928</v>
      </c>
      <c r="Z91" s="128" t="s">
        <v>11905</v>
      </c>
      <c r="AA91" s="128" t="s">
        <v>11604</v>
      </c>
      <c r="AB91" s="128" t="s">
        <v>11686</v>
      </c>
      <c r="AC91" s="128" t="s">
        <v>11679</v>
      </c>
      <c r="AD91" s="128" t="s">
        <v>11680</v>
      </c>
      <c r="AE91" s="128" t="s">
        <v>11681</v>
      </c>
      <c r="AF91" s="128" t="s">
        <v>11682</v>
      </c>
      <c r="AG91" s="128">
        <v>10861736062</v>
      </c>
      <c r="AH91" s="128">
        <v>10683</v>
      </c>
      <c r="AI91" s="128" t="s">
        <v>11929</v>
      </c>
    </row>
    <row r="92" spans="1:35" ht="18.75">
      <c r="A92" s="1">
        <v>2001453</v>
      </c>
      <c r="B92" s="1" t="s">
        <v>308</v>
      </c>
      <c r="C92" s="1" t="s">
        <v>49</v>
      </c>
      <c r="D92"/>
      <c r="E92" s="1" t="str">
        <f t="shared" si="1"/>
        <v>ایمنی و حفاظت متروصنعت</v>
      </c>
      <c r="F92"/>
      <c r="G92"/>
      <c r="H92" s="1" t="s">
        <v>262</v>
      </c>
      <c r="I92" s="1" t="s">
        <v>15</v>
      </c>
      <c r="J92" s="1" t="s">
        <v>16</v>
      </c>
      <c r="K92" s="1" t="s">
        <v>18</v>
      </c>
      <c r="L92" s="1" t="s">
        <v>18</v>
      </c>
      <c r="M92" s="1">
        <v>507</v>
      </c>
      <c r="N92" s="1" t="s">
        <v>19</v>
      </c>
      <c r="O92" s="1" t="s">
        <v>263</v>
      </c>
      <c r="V92" s="128">
        <v>90</v>
      </c>
      <c r="W92" s="128" t="s">
        <v>11931</v>
      </c>
      <c r="X92" s="128" t="s">
        <v>11930</v>
      </c>
      <c r="Y92" s="128" t="s">
        <v>11931</v>
      </c>
      <c r="Z92" s="128" t="s">
        <v>11905</v>
      </c>
      <c r="AA92" s="128" t="s">
        <v>11604</v>
      </c>
      <c r="AB92" s="128" t="s">
        <v>11686</v>
      </c>
      <c r="AC92" s="128" t="s">
        <v>11679</v>
      </c>
      <c r="AD92" s="128" t="s">
        <v>11680</v>
      </c>
      <c r="AE92" s="128" t="s">
        <v>11681</v>
      </c>
      <c r="AF92" s="128" t="s">
        <v>11682</v>
      </c>
      <c r="AG92" s="128">
        <v>10100834967</v>
      </c>
      <c r="AH92" s="128">
        <v>10661</v>
      </c>
      <c r="AI92" s="128" t="s">
        <v>11932</v>
      </c>
    </row>
    <row r="93" spans="1:35" ht="18.75">
      <c r="A93" s="1">
        <v>2001184</v>
      </c>
      <c r="B93" s="1" t="s">
        <v>310</v>
      </c>
      <c r="C93" s="1" t="s">
        <v>49</v>
      </c>
      <c r="D93"/>
      <c r="E93" s="1" t="str">
        <f t="shared" si="1"/>
        <v>ایمنی کار و حفاظت فنیصنعت</v>
      </c>
      <c r="F93"/>
      <c r="G93"/>
      <c r="H93" s="1" t="s">
        <v>265</v>
      </c>
      <c r="I93" s="1" t="s">
        <v>15</v>
      </c>
      <c r="J93" s="1" t="s">
        <v>16</v>
      </c>
      <c r="K93" s="1" t="s">
        <v>18</v>
      </c>
      <c r="L93" s="1" t="s">
        <v>18</v>
      </c>
      <c r="M93" s="1">
        <v>334</v>
      </c>
      <c r="N93" s="1" t="s">
        <v>19</v>
      </c>
      <c r="O93" s="1" t="s">
        <v>266</v>
      </c>
      <c r="V93" s="128">
        <v>91</v>
      </c>
      <c r="W93" s="128" t="s">
        <v>11934</v>
      </c>
      <c r="X93" s="128" t="s">
        <v>11933</v>
      </c>
      <c r="Y93" s="128" t="s">
        <v>11934</v>
      </c>
      <c r="Z93" s="128" t="s">
        <v>11905</v>
      </c>
      <c r="AA93" s="128" t="s">
        <v>11604</v>
      </c>
      <c r="AB93" s="128" t="s">
        <v>11686</v>
      </c>
      <c r="AC93" s="128" t="s">
        <v>11679</v>
      </c>
      <c r="AD93" s="128" t="s">
        <v>11680</v>
      </c>
      <c r="AE93" s="128" t="s">
        <v>11681</v>
      </c>
      <c r="AF93" s="128" t="s">
        <v>11682</v>
      </c>
      <c r="AG93" s="128">
        <v>10102203401</v>
      </c>
      <c r="AH93" s="128">
        <v>10400</v>
      </c>
      <c r="AI93" s="128" t="s">
        <v>11683</v>
      </c>
    </row>
    <row r="94" spans="1:35" ht="18.75">
      <c r="A94" s="1">
        <v>2001788</v>
      </c>
      <c r="B94" s="1" t="s">
        <v>313</v>
      </c>
      <c r="C94" s="1" t="s">
        <v>26</v>
      </c>
      <c r="D94"/>
      <c r="E94" s="1" t="str">
        <f t="shared" si="1"/>
        <v>بازاریابیمدیریت و خدمات اجتماعی</v>
      </c>
      <c r="F94"/>
      <c r="G94"/>
      <c r="H94" s="1" t="s">
        <v>267</v>
      </c>
      <c r="I94" s="1" t="s">
        <v>15</v>
      </c>
      <c r="J94" s="1" t="s">
        <v>16</v>
      </c>
      <c r="K94" s="1" t="s">
        <v>18</v>
      </c>
      <c r="L94" s="1" t="s">
        <v>18</v>
      </c>
      <c r="M94" s="1">
        <v>282</v>
      </c>
      <c r="N94" s="1" t="s">
        <v>19</v>
      </c>
      <c r="O94" s="1" t="s">
        <v>268</v>
      </c>
      <c r="V94" s="128">
        <v>92</v>
      </c>
      <c r="W94" s="128" t="s">
        <v>11936</v>
      </c>
      <c r="X94" s="128" t="s">
        <v>11935</v>
      </c>
      <c r="Y94" s="128" t="s">
        <v>11936</v>
      </c>
      <c r="Z94" s="128" t="s">
        <v>11905</v>
      </c>
      <c r="AA94" s="128" t="s">
        <v>11604</v>
      </c>
      <c r="AB94" s="128" t="s">
        <v>11686</v>
      </c>
      <c r="AC94" s="128" t="s">
        <v>11679</v>
      </c>
      <c r="AD94" s="128" t="s">
        <v>11680</v>
      </c>
      <c r="AE94" s="128" t="s">
        <v>11681</v>
      </c>
      <c r="AF94" s="128" t="s">
        <v>11682</v>
      </c>
      <c r="AG94" s="128">
        <v>10101702747</v>
      </c>
      <c r="AH94" s="128">
        <v>10722</v>
      </c>
      <c r="AI94" s="128" t="s">
        <v>11937</v>
      </c>
    </row>
    <row r="95" spans="1:35" ht="18.75">
      <c r="A95" s="1">
        <v>2001547</v>
      </c>
      <c r="B95" s="1" t="s">
        <v>315</v>
      </c>
      <c r="C95" s="1" t="s">
        <v>49</v>
      </c>
      <c r="D95"/>
      <c r="E95" s="1" t="str">
        <f t="shared" si="1"/>
        <v>بازیافتصنعت</v>
      </c>
      <c r="F95"/>
      <c r="G95"/>
      <c r="H95" s="1" t="s">
        <v>32</v>
      </c>
      <c r="I95" s="1" t="s">
        <v>15</v>
      </c>
      <c r="J95" s="1" t="s">
        <v>22</v>
      </c>
      <c r="K95" s="1" t="s">
        <v>18</v>
      </c>
      <c r="L95" s="1" t="s">
        <v>18</v>
      </c>
      <c r="M95" s="1">
        <v>101</v>
      </c>
      <c r="N95" s="1" t="s">
        <v>19</v>
      </c>
      <c r="O95" s="1" t="s">
        <v>270</v>
      </c>
      <c r="V95" s="128">
        <v>93</v>
      </c>
      <c r="W95" s="128" t="s">
        <v>11939</v>
      </c>
      <c r="X95" s="128" t="s">
        <v>11938</v>
      </c>
      <c r="Y95" s="128" t="s">
        <v>11939</v>
      </c>
      <c r="Z95" s="128" t="s">
        <v>11905</v>
      </c>
      <c r="AA95" s="128" t="s">
        <v>11604</v>
      </c>
      <c r="AB95" s="128" t="s">
        <v>11686</v>
      </c>
      <c r="AC95" s="128" t="s">
        <v>11679</v>
      </c>
      <c r="AD95" s="128" t="s">
        <v>11680</v>
      </c>
      <c r="AE95" s="128" t="s">
        <v>11681</v>
      </c>
      <c r="AF95" s="128" t="s">
        <v>11682</v>
      </c>
      <c r="AG95" s="128">
        <v>10100834460</v>
      </c>
      <c r="AH95" s="128">
        <v>10704</v>
      </c>
      <c r="AI95" s="128" t="s">
        <v>63</v>
      </c>
    </row>
    <row r="96" spans="1:35" ht="18.75">
      <c r="A96" s="1">
        <v>3525</v>
      </c>
      <c r="B96" s="1" t="s">
        <v>318</v>
      </c>
      <c r="C96" s="1" t="s">
        <v>143</v>
      </c>
      <c r="D96"/>
      <c r="E96" s="1" t="str">
        <f t="shared" si="1"/>
        <v>بازیگریهنرهای نمایشی</v>
      </c>
      <c r="F96"/>
      <c r="G96"/>
      <c r="H96" s="1" t="s">
        <v>253</v>
      </c>
      <c r="I96" s="1" t="s">
        <v>74</v>
      </c>
      <c r="J96" s="1" t="s">
        <v>16</v>
      </c>
      <c r="K96" s="1" t="s">
        <v>18</v>
      </c>
      <c r="L96" s="1" t="s">
        <v>18</v>
      </c>
      <c r="M96" s="1">
        <v>487</v>
      </c>
      <c r="N96" s="1" t="s">
        <v>17</v>
      </c>
      <c r="O96" s="1" t="s">
        <v>273</v>
      </c>
      <c r="V96" s="128">
        <v>94</v>
      </c>
      <c r="W96" s="128" t="s">
        <v>11941</v>
      </c>
      <c r="X96" s="128" t="s">
        <v>11940</v>
      </c>
      <c r="Y96" s="128" t="s">
        <v>11941</v>
      </c>
      <c r="Z96" s="128" t="s">
        <v>11905</v>
      </c>
      <c r="AA96" s="128" t="s">
        <v>11604</v>
      </c>
      <c r="AB96" s="128" t="s">
        <v>11678</v>
      </c>
      <c r="AC96" s="128" t="s">
        <v>11679</v>
      </c>
      <c r="AD96" s="128" t="s">
        <v>11680</v>
      </c>
      <c r="AE96" s="128" t="s">
        <v>11681</v>
      </c>
      <c r="AF96" s="128" t="s">
        <v>11682</v>
      </c>
      <c r="AG96" s="128">
        <v>10320894878</v>
      </c>
      <c r="AH96" s="128">
        <v>11166</v>
      </c>
      <c r="AI96" s="128" t="s">
        <v>11942</v>
      </c>
    </row>
    <row r="97" spans="1:35" ht="18.75">
      <c r="A97" s="1">
        <v>2001085</v>
      </c>
      <c r="B97" s="1" t="s">
        <v>320</v>
      </c>
      <c r="C97" s="1" t="s">
        <v>49</v>
      </c>
      <c r="D97"/>
      <c r="E97" s="1" t="str">
        <f t="shared" si="1"/>
        <v>بافت و تولید فرش ماشینیصنعت</v>
      </c>
      <c r="F97"/>
      <c r="G97"/>
      <c r="H97" s="1" t="s">
        <v>274</v>
      </c>
      <c r="I97" s="1" t="s">
        <v>15</v>
      </c>
      <c r="J97" s="1" t="s">
        <v>16</v>
      </c>
      <c r="K97" s="1" t="s">
        <v>18</v>
      </c>
      <c r="L97" s="1" t="s">
        <v>18</v>
      </c>
      <c r="M97" s="1">
        <v>94</v>
      </c>
      <c r="N97" s="1" t="s">
        <v>19</v>
      </c>
      <c r="O97" s="1" t="s">
        <v>275</v>
      </c>
      <c r="V97" s="128">
        <v>95</v>
      </c>
      <c r="W97" s="128" t="s">
        <v>11944</v>
      </c>
      <c r="X97" s="128" t="s">
        <v>11943</v>
      </c>
      <c r="Y97" s="128" t="s">
        <v>11944</v>
      </c>
      <c r="Z97" s="128" t="s">
        <v>11905</v>
      </c>
      <c r="AA97" s="128" t="s">
        <v>11604</v>
      </c>
      <c r="AB97" s="128" t="s">
        <v>11686</v>
      </c>
      <c r="AC97" s="128" t="s">
        <v>11679</v>
      </c>
      <c r="AD97" s="128" t="s">
        <v>11680</v>
      </c>
      <c r="AE97" s="128" t="s">
        <v>11681</v>
      </c>
      <c r="AF97" s="128" t="s">
        <v>11682</v>
      </c>
      <c r="AG97" s="128">
        <v>10860246171</v>
      </c>
      <c r="AH97" s="128">
        <v>10528</v>
      </c>
      <c r="AI97" s="128" t="s">
        <v>11945</v>
      </c>
    </row>
    <row r="98" spans="1:35" ht="18.75">
      <c r="A98" s="1">
        <v>2001895</v>
      </c>
      <c r="B98" s="1" t="s">
        <v>323</v>
      </c>
      <c r="C98" s="1" t="s">
        <v>49</v>
      </c>
      <c r="D98"/>
      <c r="E98" s="1" t="str">
        <f t="shared" si="1"/>
        <v>برق خودروهای زرهیصنعت</v>
      </c>
      <c r="F98"/>
      <c r="G98"/>
      <c r="H98" s="1" t="s">
        <v>277</v>
      </c>
      <c r="I98" s="1" t="s">
        <v>15</v>
      </c>
      <c r="J98" s="1" t="s">
        <v>16</v>
      </c>
      <c r="K98" s="1" t="s">
        <v>18</v>
      </c>
      <c r="L98" s="1" t="s">
        <v>18</v>
      </c>
      <c r="M98" s="1">
        <v>142</v>
      </c>
      <c r="N98" s="1" t="s">
        <v>19</v>
      </c>
      <c r="O98" s="1" t="s">
        <v>278</v>
      </c>
      <c r="V98" s="128">
        <v>96</v>
      </c>
      <c r="W98" s="128" t="s">
        <v>11947</v>
      </c>
      <c r="X98" s="128" t="s">
        <v>11946</v>
      </c>
      <c r="Y98" s="128" t="s">
        <v>11947</v>
      </c>
      <c r="Z98" s="128" t="s">
        <v>11905</v>
      </c>
      <c r="AA98" s="128" t="s">
        <v>11604</v>
      </c>
      <c r="AB98" s="128" t="s">
        <v>11678</v>
      </c>
      <c r="AC98" s="128" t="s">
        <v>11679</v>
      </c>
      <c r="AD98" s="128" t="s">
        <v>11680</v>
      </c>
      <c r="AE98" s="128" t="s">
        <v>11681</v>
      </c>
      <c r="AF98" s="128" t="s">
        <v>11682</v>
      </c>
      <c r="AG98" s="128">
        <v>10320435268</v>
      </c>
      <c r="AH98" s="128">
        <v>10809</v>
      </c>
      <c r="AI98" s="128" t="s">
        <v>11948</v>
      </c>
    </row>
    <row r="99" spans="1:35" ht="18.75">
      <c r="A99" s="1">
        <v>2001611</v>
      </c>
      <c r="B99" s="1" t="s">
        <v>326</v>
      </c>
      <c r="C99" s="1" t="s">
        <v>49</v>
      </c>
      <c r="D99"/>
      <c r="E99" s="1" t="str">
        <f t="shared" si="1"/>
        <v>برق صنعتیصنعت</v>
      </c>
      <c r="F99"/>
      <c r="G99"/>
      <c r="H99" s="1" t="s">
        <v>280</v>
      </c>
      <c r="I99" s="1" t="s">
        <v>15</v>
      </c>
      <c r="J99" s="1" t="s">
        <v>22</v>
      </c>
      <c r="K99" s="1" t="s">
        <v>18</v>
      </c>
      <c r="L99" s="1" t="s">
        <v>18</v>
      </c>
      <c r="M99" s="1">
        <v>232</v>
      </c>
      <c r="N99" s="1" t="s">
        <v>19</v>
      </c>
      <c r="O99" s="1" t="s">
        <v>281</v>
      </c>
      <c r="V99" s="128">
        <v>97</v>
      </c>
      <c r="W99" s="128" t="s">
        <v>11950</v>
      </c>
      <c r="X99" s="128" t="s">
        <v>11949</v>
      </c>
      <c r="Y99" s="128" t="s">
        <v>11950</v>
      </c>
      <c r="Z99" s="128" t="s">
        <v>11760</v>
      </c>
      <c r="AA99" s="128" t="s">
        <v>11604</v>
      </c>
      <c r="AB99" s="128" t="s">
        <v>11678</v>
      </c>
      <c r="AC99" s="128" t="s">
        <v>11679</v>
      </c>
      <c r="AD99" s="128" t="s">
        <v>11680</v>
      </c>
      <c r="AE99" s="128" t="s">
        <v>11681</v>
      </c>
      <c r="AF99" s="128" t="s">
        <v>11682</v>
      </c>
      <c r="AG99" s="128">
        <v>14004932504</v>
      </c>
      <c r="AH99" s="128">
        <v>11333</v>
      </c>
      <c r="AI99" s="128" t="s">
        <v>11951</v>
      </c>
    </row>
    <row r="100" spans="1:35" ht="18.75">
      <c r="A100" s="1">
        <v>2001552</v>
      </c>
      <c r="B100" s="1" t="s">
        <v>328</v>
      </c>
      <c r="C100" s="1" t="s">
        <v>49</v>
      </c>
      <c r="D100"/>
      <c r="E100" s="1" t="str">
        <f t="shared" si="1"/>
        <v>برق متروصنعت</v>
      </c>
      <c r="F100"/>
      <c r="G100"/>
      <c r="H100" s="1" t="s">
        <v>267</v>
      </c>
      <c r="I100" s="1" t="s">
        <v>15</v>
      </c>
      <c r="J100" s="1" t="s">
        <v>16</v>
      </c>
      <c r="K100" s="1" t="s">
        <v>18</v>
      </c>
      <c r="L100" s="1" t="s">
        <v>18</v>
      </c>
      <c r="M100" s="1">
        <v>282</v>
      </c>
      <c r="N100" s="1" t="s">
        <v>19</v>
      </c>
      <c r="O100" s="1" t="s">
        <v>283</v>
      </c>
      <c r="V100" s="128">
        <v>98</v>
      </c>
      <c r="W100" s="128" t="s">
        <v>11953</v>
      </c>
      <c r="X100" s="128" t="s">
        <v>11952</v>
      </c>
      <c r="Y100" s="128" t="s">
        <v>11953</v>
      </c>
      <c r="Z100" s="128" t="s">
        <v>11905</v>
      </c>
      <c r="AA100" s="128" t="s">
        <v>11604</v>
      </c>
      <c r="AB100" s="128" t="s">
        <v>11678</v>
      </c>
      <c r="AC100" s="128" t="s">
        <v>11679</v>
      </c>
      <c r="AD100" s="128" t="s">
        <v>11680</v>
      </c>
      <c r="AE100" s="128" t="s">
        <v>11681</v>
      </c>
      <c r="AF100" s="128" t="s">
        <v>11682</v>
      </c>
      <c r="AG100" s="128">
        <v>10101767219</v>
      </c>
      <c r="AH100" s="128">
        <v>10792</v>
      </c>
      <c r="AI100" s="128" t="s">
        <v>11954</v>
      </c>
    </row>
    <row r="101" spans="1:35" ht="18.75">
      <c r="A101" s="1">
        <v>2001372</v>
      </c>
      <c r="B101" s="1" t="s">
        <v>330</v>
      </c>
      <c r="C101" s="1" t="s">
        <v>49</v>
      </c>
      <c r="D101"/>
      <c r="E101" s="1" t="str">
        <f t="shared" si="1"/>
        <v>برق و تأسیساتصنعت</v>
      </c>
      <c r="F101"/>
      <c r="G101"/>
      <c r="H101" s="1" t="s">
        <v>285</v>
      </c>
      <c r="I101" s="1" t="s">
        <v>15</v>
      </c>
      <c r="J101" s="1" t="s">
        <v>16</v>
      </c>
      <c r="K101" s="1" t="s">
        <v>18</v>
      </c>
      <c r="L101" s="1" t="s">
        <v>18</v>
      </c>
      <c r="M101" s="1">
        <v>7</v>
      </c>
      <c r="N101" s="1" t="s">
        <v>19</v>
      </c>
      <c r="O101" s="1" t="s">
        <v>286</v>
      </c>
      <c r="V101" s="128">
        <v>99</v>
      </c>
      <c r="W101" s="128" t="s">
        <v>11956</v>
      </c>
      <c r="X101" s="128" t="s">
        <v>11955</v>
      </c>
      <c r="Y101" s="128" t="s">
        <v>11956</v>
      </c>
      <c r="Z101" s="128" t="s">
        <v>11905</v>
      </c>
      <c r="AA101" s="128" t="s">
        <v>11604</v>
      </c>
      <c r="AB101" s="128" t="s">
        <v>11693</v>
      </c>
      <c r="AC101" s="128" t="s">
        <v>11680</v>
      </c>
      <c r="AD101" s="128" t="s">
        <v>11680</v>
      </c>
      <c r="AE101" s="128" t="s">
        <v>11681</v>
      </c>
      <c r="AF101" s="128" t="s">
        <v>11682</v>
      </c>
      <c r="AG101" s="128">
        <v>10320237706</v>
      </c>
      <c r="AH101" s="128">
        <v>10751</v>
      </c>
      <c r="AI101" s="128" t="s">
        <v>11957</v>
      </c>
    </row>
    <row r="102" spans="1:35" ht="18.75">
      <c r="A102" s="1">
        <v>2001336</v>
      </c>
      <c r="B102" s="1" t="s">
        <v>333</v>
      </c>
      <c r="C102" s="1" t="s">
        <v>49</v>
      </c>
      <c r="D102"/>
      <c r="E102" s="1" t="str">
        <f t="shared" si="1"/>
        <v>برق و مکانیک ماشین‌آلات(ویژه صنعت چاپ)صنعت</v>
      </c>
      <c r="F102"/>
      <c r="G102"/>
      <c r="H102" s="1" t="s">
        <v>288</v>
      </c>
      <c r="I102" s="1" t="s">
        <v>15</v>
      </c>
      <c r="J102" s="1" t="s">
        <v>16</v>
      </c>
      <c r="K102" s="1" t="s">
        <v>18</v>
      </c>
      <c r="L102" s="1" t="s">
        <v>18</v>
      </c>
      <c r="M102" s="1">
        <v>486</v>
      </c>
      <c r="N102" s="1" t="s">
        <v>19</v>
      </c>
      <c r="O102" s="1" t="s">
        <v>289</v>
      </c>
      <c r="V102" s="128">
        <v>100</v>
      </c>
      <c r="W102" s="128" t="s">
        <v>11959</v>
      </c>
      <c r="X102" s="128" t="s">
        <v>11958</v>
      </c>
      <c r="Y102" s="128" t="s">
        <v>11959</v>
      </c>
      <c r="Z102" s="128" t="s">
        <v>11905</v>
      </c>
      <c r="AA102" s="128" t="s">
        <v>11604</v>
      </c>
      <c r="AB102" s="128" t="s">
        <v>11693</v>
      </c>
      <c r="AC102" s="128" t="s">
        <v>11680</v>
      </c>
      <c r="AD102" s="128" t="s">
        <v>11680</v>
      </c>
      <c r="AE102" s="128" t="s">
        <v>11681</v>
      </c>
      <c r="AF102" s="128" t="s">
        <v>11682</v>
      </c>
      <c r="AG102" s="128">
        <v>10380252343</v>
      </c>
      <c r="AH102" s="128">
        <v>10840</v>
      </c>
      <c r="AI102" s="128" t="s">
        <v>11960</v>
      </c>
    </row>
    <row r="103" spans="1:35" ht="18.75">
      <c r="A103" s="1">
        <v>2001342</v>
      </c>
      <c r="B103" s="1" t="s">
        <v>335</v>
      </c>
      <c r="C103" s="1" t="s">
        <v>49</v>
      </c>
      <c r="D103"/>
      <c r="E103" s="1" t="str">
        <f t="shared" si="1"/>
        <v>برق گرایش الکترونیک و ابزار دقیقصنعت</v>
      </c>
      <c r="F103"/>
      <c r="G103"/>
      <c r="H103" s="1" t="s">
        <v>291</v>
      </c>
      <c r="I103" s="1" t="s">
        <v>15</v>
      </c>
      <c r="J103" s="1" t="s">
        <v>16</v>
      </c>
      <c r="K103" s="1" t="s">
        <v>18</v>
      </c>
      <c r="L103" s="1" t="s">
        <v>18</v>
      </c>
      <c r="M103" s="1">
        <v>497</v>
      </c>
      <c r="N103" s="1" t="s">
        <v>19</v>
      </c>
      <c r="O103" s="1" t="s">
        <v>292</v>
      </c>
      <c r="V103" s="128">
        <v>101</v>
      </c>
      <c r="W103" s="128" t="s">
        <v>11962</v>
      </c>
      <c r="X103" s="128" t="s">
        <v>11961</v>
      </c>
      <c r="Y103" s="128" t="s">
        <v>11962</v>
      </c>
      <c r="Z103" s="128" t="s">
        <v>11905</v>
      </c>
      <c r="AA103" s="128" t="s">
        <v>11604</v>
      </c>
      <c r="AB103" s="128" t="s">
        <v>11678</v>
      </c>
      <c r="AC103" s="128" t="s">
        <v>11680</v>
      </c>
      <c r="AD103" s="128" t="s">
        <v>11680</v>
      </c>
      <c r="AE103" s="128" t="s">
        <v>11681</v>
      </c>
      <c r="AF103" s="128" t="s">
        <v>11682</v>
      </c>
      <c r="AG103" s="128">
        <v>10100334245</v>
      </c>
      <c r="AH103" s="128">
        <v>11641</v>
      </c>
      <c r="AI103" s="128"/>
    </row>
    <row r="104" spans="1:35" ht="18.75">
      <c r="A104" s="1">
        <v>2001383</v>
      </c>
      <c r="B104" s="1" t="s">
        <v>338</v>
      </c>
      <c r="C104" s="1" t="s">
        <v>49</v>
      </c>
      <c r="D104"/>
      <c r="E104" s="1" t="str">
        <f t="shared" si="1"/>
        <v>برق گرایش قدرتصنعت</v>
      </c>
      <c r="F104"/>
      <c r="G104"/>
      <c r="H104" s="1" t="s">
        <v>293</v>
      </c>
      <c r="I104" s="1" t="s">
        <v>15</v>
      </c>
      <c r="J104" s="1" t="s">
        <v>16</v>
      </c>
      <c r="K104" s="1" t="s">
        <v>18</v>
      </c>
      <c r="L104" s="1" t="s">
        <v>18</v>
      </c>
      <c r="M104" s="1">
        <v>46</v>
      </c>
      <c r="N104" s="1" t="s">
        <v>19</v>
      </c>
      <c r="O104" s="1" t="s">
        <v>294</v>
      </c>
      <c r="V104" s="128">
        <v>102</v>
      </c>
      <c r="W104" s="128" t="s">
        <v>11964</v>
      </c>
      <c r="X104" s="128" t="s">
        <v>11963</v>
      </c>
      <c r="Y104" s="128" t="s">
        <v>11964</v>
      </c>
      <c r="Z104" s="128" t="s">
        <v>11905</v>
      </c>
      <c r="AA104" s="128" t="s">
        <v>11604</v>
      </c>
      <c r="AB104" s="128" t="s">
        <v>11678</v>
      </c>
      <c r="AC104" s="128" t="s">
        <v>11680</v>
      </c>
      <c r="AD104" s="128" t="s">
        <v>11680</v>
      </c>
      <c r="AE104" s="128" t="s">
        <v>11681</v>
      </c>
      <c r="AF104" s="128" t="s">
        <v>11682</v>
      </c>
      <c r="AG104" s="128">
        <v>10320730277</v>
      </c>
      <c r="AH104" s="128">
        <v>11015</v>
      </c>
      <c r="AI104" s="128" t="s">
        <v>265</v>
      </c>
    </row>
    <row r="105" spans="1:35" ht="18.75">
      <c r="A105" s="1">
        <v>2001221</v>
      </c>
      <c r="B105" s="1" t="s">
        <v>341</v>
      </c>
      <c r="C105" s="1" t="s">
        <v>49</v>
      </c>
      <c r="D105"/>
      <c r="E105" s="1" t="str">
        <f t="shared" si="1"/>
        <v>برق – الکترونیک و ابزار دقیقصنعت</v>
      </c>
      <c r="F105"/>
      <c r="G105"/>
      <c r="H105" s="1" t="s">
        <v>296</v>
      </c>
      <c r="I105" s="1" t="s">
        <v>74</v>
      </c>
      <c r="J105" s="1" t="s">
        <v>16</v>
      </c>
      <c r="K105" s="1" t="s">
        <v>18</v>
      </c>
      <c r="L105" s="1" t="s">
        <v>18</v>
      </c>
      <c r="M105" s="1">
        <v>523</v>
      </c>
      <c r="N105" s="1" t="s">
        <v>19</v>
      </c>
      <c r="O105" s="1" t="s">
        <v>297</v>
      </c>
      <c r="V105" s="128">
        <v>103</v>
      </c>
      <c r="W105" s="128" t="s">
        <v>11966</v>
      </c>
      <c r="X105" s="128" t="s">
        <v>11965</v>
      </c>
      <c r="Y105" s="128" t="s">
        <v>11966</v>
      </c>
      <c r="Z105" s="128" t="s">
        <v>11760</v>
      </c>
      <c r="AA105" s="128" t="s">
        <v>11604</v>
      </c>
      <c r="AB105" s="128" t="s">
        <v>11678</v>
      </c>
      <c r="AC105" s="128" t="s">
        <v>11680</v>
      </c>
      <c r="AD105" s="128" t="s">
        <v>11680</v>
      </c>
      <c r="AE105" s="128" t="s">
        <v>11681</v>
      </c>
      <c r="AF105" s="128" t="s">
        <v>11682</v>
      </c>
      <c r="AG105" s="128">
        <v>14005432871</v>
      </c>
      <c r="AH105" s="128">
        <v>11390</v>
      </c>
      <c r="AI105" s="128" t="s">
        <v>11967</v>
      </c>
    </row>
    <row r="106" spans="1:35" ht="18.75">
      <c r="A106" s="1">
        <v>2001524</v>
      </c>
      <c r="B106" s="1" t="s">
        <v>344</v>
      </c>
      <c r="C106" s="1" t="s">
        <v>345</v>
      </c>
      <c r="D106"/>
      <c r="E106" s="1" t="str">
        <f t="shared" si="1"/>
        <v>برق – قدرتمهندسی برق</v>
      </c>
      <c r="F106"/>
      <c r="G106"/>
      <c r="H106" s="1" t="s">
        <v>63</v>
      </c>
      <c r="I106" s="1" t="s">
        <v>15</v>
      </c>
      <c r="J106" s="1" t="s">
        <v>16</v>
      </c>
      <c r="K106" s="1" t="s">
        <v>18</v>
      </c>
      <c r="L106" s="1" t="s">
        <v>18</v>
      </c>
      <c r="M106" s="1">
        <v>258</v>
      </c>
      <c r="N106" s="1" t="s">
        <v>19</v>
      </c>
      <c r="O106" s="1" t="s">
        <v>299</v>
      </c>
      <c r="V106" s="128">
        <v>104</v>
      </c>
      <c r="W106" s="128" t="s">
        <v>11969</v>
      </c>
      <c r="X106" s="128" t="s">
        <v>11968</v>
      </c>
      <c r="Y106" s="128" t="s">
        <v>11969</v>
      </c>
      <c r="Z106" s="128" t="s">
        <v>11970</v>
      </c>
      <c r="AA106" s="128" t="s">
        <v>11605</v>
      </c>
      <c r="AB106" s="128" t="s">
        <v>11678</v>
      </c>
      <c r="AC106" s="128" t="s">
        <v>11882</v>
      </c>
      <c r="AD106" s="128" t="s">
        <v>11768</v>
      </c>
      <c r="AE106" s="128" t="s">
        <v>11681</v>
      </c>
      <c r="AF106" s="128" t="s">
        <v>11682</v>
      </c>
      <c r="AG106" s="128">
        <v>10861536970</v>
      </c>
      <c r="AH106" s="128">
        <v>12076</v>
      </c>
      <c r="AI106" s="128"/>
    </row>
    <row r="107" spans="1:35" ht="18.75">
      <c r="A107" s="1">
        <v>2001044</v>
      </c>
      <c r="B107" s="1" t="s">
        <v>347</v>
      </c>
      <c r="C107" s="1" t="s">
        <v>49</v>
      </c>
      <c r="D107"/>
      <c r="E107" s="1" t="str">
        <f t="shared" si="1"/>
        <v>برق- قدرت گرایش توزیعصنعت</v>
      </c>
      <c r="F107"/>
      <c r="G107"/>
      <c r="H107" s="1" t="s">
        <v>63</v>
      </c>
      <c r="I107" s="1" t="s">
        <v>15</v>
      </c>
      <c r="J107" s="1" t="s">
        <v>16</v>
      </c>
      <c r="K107" s="1" t="s">
        <v>18</v>
      </c>
      <c r="L107" s="1" t="s">
        <v>18</v>
      </c>
      <c r="M107" s="1">
        <v>258</v>
      </c>
      <c r="N107" s="1" t="s">
        <v>19</v>
      </c>
      <c r="O107" s="1" t="s">
        <v>300</v>
      </c>
      <c r="V107" s="128">
        <v>105</v>
      </c>
      <c r="W107" s="128" t="s">
        <v>11972</v>
      </c>
      <c r="X107" s="128" t="s">
        <v>11971</v>
      </c>
      <c r="Y107" s="128" t="s">
        <v>11972</v>
      </c>
      <c r="Z107" s="128" t="s">
        <v>11970</v>
      </c>
      <c r="AA107" s="128" t="s">
        <v>11605</v>
      </c>
      <c r="AB107" s="128" t="s">
        <v>11678</v>
      </c>
      <c r="AC107" s="128" t="s">
        <v>11882</v>
      </c>
      <c r="AD107" s="128" t="s">
        <v>11768</v>
      </c>
      <c r="AE107" s="128" t="s">
        <v>11681</v>
      </c>
      <c r="AF107" s="128" t="s">
        <v>11682</v>
      </c>
      <c r="AG107" s="128">
        <v>14011401283</v>
      </c>
      <c r="AH107" s="128">
        <v>12084</v>
      </c>
      <c r="AI107" s="128"/>
    </row>
    <row r="108" spans="1:35" ht="18.75">
      <c r="A108" s="1">
        <v>1201</v>
      </c>
      <c r="B108" s="1" t="s">
        <v>350</v>
      </c>
      <c r="C108" s="1" t="s">
        <v>49</v>
      </c>
      <c r="D108"/>
      <c r="E108" s="1" t="str">
        <f t="shared" si="1"/>
        <v>برق- قدرت گرایش تولیدصنعت</v>
      </c>
      <c r="F108"/>
      <c r="G108"/>
      <c r="H108" s="1" t="s">
        <v>302</v>
      </c>
      <c r="I108" s="1" t="s">
        <v>15</v>
      </c>
      <c r="J108" s="1" t="s">
        <v>16</v>
      </c>
      <c r="K108" s="1" t="s">
        <v>18</v>
      </c>
      <c r="L108" s="1" t="s">
        <v>18</v>
      </c>
      <c r="M108" s="1">
        <v>367</v>
      </c>
      <c r="N108" s="1" t="s">
        <v>132</v>
      </c>
      <c r="O108" s="1" t="s">
        <v>304</v>
      </c>
      <c r="V108" s="128">
        <v>106</v>
      </c>
      <c r="W108" s="128" t="s">
        <v>11974</v>
      </c>
      <c r="X108" s="128" t="s">
        <v>11973</v>
      </c>
      <c r="Y108" s="128" t="s">
        <v>11974</v>
      </c>
      <c r="Z108" s="128" t="s">
        <v>11970</v>
      </c>
      <c r="AA108" s="128" t="s">
        <v>11605</v>
      </c>
      <c r="AB108" s="128" t="s">
        <v>11686</v>
      </c>
      <c r="AC108" s="128" t="s">
        <v>11882</v>
      </c>
      <c r="AD108" s="128" t="s">
        <v>11768</v>
      </c>
      <c r="AE108" s="128" t="s">
        <v>11681</v>
      </c>
      <c r="AF108" s="128" t="s">
        <v>11682</v>
      </c>
      <c r="AG108" s="128">
        <v>10100314757</v>
      </c>
      <c r="AH108" s="128">
        <v>10741</v>
      </c>
      <c r="AI108" s="128" t="s">
        <v>11975</v>
      </c>
    </row>
    <row r="109" spans="1:35" ht="18.75">
      <c r="A109" s="1">
        <v>2001143</v>
      </c>
      <c r="B109" s="1" t="s">
        <v>351</v>
      </c>
      <c r="C109" s="1" t="s">
        <v>49</v>
      </c>
      <c r="D109"/>
      <c r="E109" s="1" t="str">
        <f t="shared" si="1"/>
        <v>برق- قدرت گرایش پست و انتقالصنعت</v>
      </c>
      <c r="F109"/>
      <c r="G109"/>
      <c r="H109" s="1" t="s">
        <v>306</v>
      </c>
      <c r="I109" s="1" t="s">
        <v>15</v>
      </c>
      <c r="J109" s="1" t="s">
        <v>16</v>
      </c>
      <c r="K109" s="1" t="s">
        <v>18</v>
      </c>
      <c r="L109" s="1" t="s">
        <v>18</v>
      </c>
      <c r="M109" s="1">
        <v>162</v>
      </c>
      <c r="N109" s="1" t="s">
        <v>19</v>
      </c>
      <c r="O109" s="1" t="s">
        <v>307</v>
      </c>
      <c r="V109" s="128">
        <v>107</v>
      </c>
      <c r="W109" s="128" t="s">
        <v>11977</v>
      </c>
      <c r="X109" s="128" t="s">
        <v>11976</v>
      </c>
      <c r="Y109" s="128" t="s">
        <v>11977</v>
      </c>
      <c r="Z109" s="128" t="s">
        <v>11970</v>
      </c>
      <c r="AA109" s="128" t="s">
        <v>11605</v>
      </c>
      <c r="AB109" s="128" t="s">
        <v>11686</v>
      </c>
      <c r="AC109" s="128" t="s">
        <v>11882</v>
      </c>
      <c r="AD109" s="128" t="s">
        <v>11768</v>
      </c>
      <c r="AE109" s="128" t="s">
        <v>11681</v>
      </c>
      <c r="AF109" s="128" t="s">
        <v>11682</v>
      </c>
      <c r="AG109" s="128">
        <v>10320591652</v>
      </c>
      <c r="AH109" s="128">
        <v>10839</v>
      </c>
      <c r="AI109" s="128" t="s">
        <v>11960</v>
      </c>
    </row>
    <row r="110" spans="1:35" ht="18.75">
      <c r="A110" s="1">
        <v>2001318</v>
      </c>
      <c r="B110" s="1" t="s">
        <v>352</v>
      </c>
      <c r="C110" s="1" t="s">
        <v>49</v>
      </c>
      <c r="D110"/>
      <c r="E110" s="1" t="str">
        <f t="shared" si="1"/>
        <v>برنامه ریزی و کنترل تولید و لجستیک خودروصنعت</v>
      </c>
      <c r="F110"/>
      <c r="G110"/>
      <c r="H110" s="1" t="s">
        <v>220</v>
      </c>
      <c r="I110" s="1" t="s">
        <v>15</v>
      </c>
      <c r="J110" s="1" t="s">
        <v>16</v>
      </c>
      <c r="K110" s="1" t="s">
        <v>18</v>
      </c>
      <c r="L110" s="1" t="s">
        <v>18</v>
      </c>
      <c r="M110" s="1">
        <v>461</v>
      </c>
      <c r="N110" s="1" t="s">
        <v>19</v>
      </c>
      <c r="O110" s="1" t="s">
        <v>309</v>
      </c>
      <c r="V110" s="128">
        <v>108</v>
      </c>
      <c r="W110" s="128" t="s">
        <v>11979</v>
      </c>
      <c r="X110" s="128" t="s">
        <v>11978</v>
      </c>
      <c r="Y110" s="128" t="s">
        <v>11979</v>
      </c>
      <c r="Z110" s="128" t="s">
        <v>11970</v>
      </c>
      <c r="AA110" s="128" t="s">
        <v>11605</v>
      </c>
      <c r="AB110" s="128" t="s">
        <v>11686</v>
      </c>
      <c r="AC110" s="128" t="s">
        <v>11882</v>
      </c>
      <c r="AD110" s="128" t="s">
        <v>11768</v>
      </c>
      <c r="AE110" s="128" t="s">
        <v>11681</v>
      </c>
      <c r="AF110" s="128" t="s">
        <v>11682</v>
      </c>
      <c r="AG110" s="128">
        <v>10102526951</v>
      </c>
      <c r="AH110" s="128">
        <v>10796</v>
      </c>
      <c r="AI110" s="128" t="s">
        <v>11980</v>
      </c>
    </row>
    <row r="111" spans="1:35" ht="18.75">
      <c r="A111" s="1">
        <v>2001530</v>
      </c>
      <c r="B111" s="1" t="s">
        <v>356</v>
      </c>
      <c r="C111" s="1" t="s">
        <v>17</v>
      </c>
      <c r="D111"/>
      <c r="E111" s="1" t="str">
        <f t="shared" si="1"/>
        <v>بهداشت آبزیانکشاورزی</v>
      </c>
      <c r="F111"/>
      <c r="G111"/>
      <c r="H111" s="1" t="s">
        <v>311</v>
      </c>
      <c r="I111" s="1" t="s">
        <v>15</v>
      </c>
      <c r="J111" s="1" t="s">
        <v>16</v>
      </c>
      <c r="K111" s="1" t="s">
        <v>18</v>
      </c>
      <c r="L111" s="1" t="s">
        <v>18</v>
      </c>
      <c r="M111" s="1">
        <v>298</v>
      </c>
      <c r="N111" s="1" t="s">
        <v>19</v>
      </c>
      <c r="O111" s="1" t="s">
        <v>312</v>
      </c>
      <c r="V111" s="128">
        <v>109</v>
      </c>
      <c r="W111" s="128" t="s">
        <v>11982</v>
      </c>
      <c r="X111" s="128" t="s">
        <v>11981</v>
      </c>
      <c r="Y111" s="128" t="s">
        <v>11982</v>
      </c>
      <c r="Z111" s="128" t="s">
        <v>11970</v>
      </c>
      <c r="AA111" s="128" t="s">
        <v>11605</v>
      </c>
      <c r="AB111" s="128" t="s">
        <v>11686</v>
      </c>
      <c r="AC111" s="128" t="s">
        <v>11882</v>
      </c>
      <c r="AD111" s="128" t="s">
        <v>11768</v>
      </c>
      <c r="AE111" s="128" t="s">
        <v>11681</v>
      </c>
      <c r="AF111" s="128" t="s">
        <v>11682</v>
      </c>
      <c r="AG111" s="128">
        <v>10102424818</v>
      </c>
      <c r="AH111" s="128">
        <v>10799</v>
      </c>
      <c r="AI111" s="128" t="s">
        <v>11983</v>
      </c>
    </row>
    <row r="112" spans="1:35" ht="18.75">
      <c r="A112" s="1">
        <v>2001144</v>
      </c>
      <c r="B112" s="1" t="s">
        <v>363</v>
      </c>
      <c r="C112" s="1" t="s">
        <v>17</v>
      </c>
      <c r="D112"/>
      <c r="E112" s="1" t="str">
        <f t="shared" si="1"/>
        <v>بهداشت فراورده‌های دامیکشاورزی</v>
      </c>
      <c r="F112"/>
      <c r="G112"/>
      <c r="H112" s="1" t="s">
        <v>306</v>
      </c>
      <c r="I112" s="1" t="s">
        <v>15</v>
      </c>
      <c r="J112" s="1" t="s">
        <v>16</v>
      </c>
      <c r="K112" s="1" t="s">
        <v>18</v>
      </c>
      <c r="L112" s="1" t="s">
        <v>18</v>
      </c>
      <c r="M112" s="1">
        <v>162</v>
      </c>
      <c r="N112" s="1" t="s">
        <v>19</v>
      </c>
      <c r="O112" s="1" t="s">
        <v>314</v>
      </c>
      <c r="V112" s="128">
        <v>110</v>
      </c>
      <c r="W112" s="128" t="s">
        <v>11985</v>
      </c>
      <c r="X112" s="128" t="s">
        <v>11984</v>
      </c>
      <c r="Y112" s="128" t="s">
        <v>11985</v>
      </c>
      <c r="Z112" s="128" t="s">
        <v>11970</v>
      </c>
      <c r="AA112" s="128" t="s">
        <v>11605</v>
      </c>
      <c r="AB112" s="128" t="s">
        <v>11686</v>
      </c>
      <c r="AC112" s="128" t="s">
        <v>11882</v>
      </c>
      <c r="AD112" s="128" t="s">
        <v>11768</v>
      </c>
      <c r="AE112" s="128" t="s">
        <v>11681</v>
      </c>
      <c r="AF112" s="128" t="s">
        <v>11682</v>
      </c>
      <c r="AG112" s="128">
        <v>10100641966</v>
      </c>
      <c r="AH112" s="128">
        <v>10740</v>
      </c>
      <c r="AI112" s="128" t="s">
        <v>1032</v>
      </c>
    </row>
    <row r="113" spans="1:35" ht="18.75">
      <c r="A113" s="1">
        <v>2001675</v>
      </c>
      <c r="B113" s="1" t="s">
        <v>366</v>
      </c>
      <c r="C113" s="1" t="s">
        <v>17</v>
      </c>
      <c r="D113"/>
      <c r="E113" s="1" t="str">
        <f t="shared" si="1"/>
        <v>بهداشت محصولات دامیکشاورزی</v>
      </c>
      <c r="F113"/>
      <c r="G113"/>
      <c r="H113" s="1" t="s">
        <v>316</v>
      </c>
      <c r="I113" s="1" t="s">
        <v>74</v>
      </c>
      <c r="J113" s="1" t="s">
        <v>16</v>
      </c>
      <c r="K113" s="1" t="s">
        <v>18</v>
      </c>
      <c r="L113" s="1" t="s">
        <v>18</v>
      </c>
      <c r="M113" s="1">
        <v>557</v>
      </c>
      <c r="N113" s="1" t="s">
        <v>19</v>
      </c>
      <c r="O113" s="1" t="s">
        <v>317</v>
      </c>
      <c r="V113" s="128">
        <v>111</v>
      </c>
      <c r="W113" s="128" t="s">
        <v>11987</v>
      </c>
      <c r="X113" s="128" t="s">
        <v>11986</v>
      </c>
      <c r="Y113" s="128" t="s">
        <v>11987</v>
      </c>
      <c r="Z113" s="128" t="s">
        <v>11970</v>
      </c>
      <c r="AA113" s="128" t="s">
        <v>11605</v>
      </c>
      <c r="AB113" s="128" t="s">
        <v>11693</v>
      </c>
      <c r="AC113" s="128" t="s">
        <v>11882</v>
      </c>
      <c r="AD113" s="128" t="s">
        <v>11768</v>
      </c>
      <c r="AE113" s="128" t="s">
        <v>11681</v>
      </c>
      <c r="AF113" s="128" t="s">
        <v>11682</v>
      </c>
      <c r="AG113" s="128">
        <v>14010747485</v>
      </c>
      <c r="AH113" s="128">
        <v>11940</v>
      </c>
      <c r="AI113" s="128"/>
    </row>
    <row r="114" spans="1:35" ht="18.75">
      <c r="A114" s="1">
        <v>7155</v>
      </c>
      <c r="B114" s="1" t="s">
        <v>369</v>
      </c>
      <c r="C114" s="1" t="s">
        <v>17</v>
      </c>
      <c r="D114"/>
      <c r="E114" s="1" t="str">
        <f t="shared" si="1"/>
        <v>بهداشت مواد غذایی با منشا دامیکشاورزی</v>
      </c>
      <c r="F114"/>
      <c r="G114"/>
      <c r="H114" s="1" t="s">
        <v>142</v>
      </c>
      <c r="I114" s="1" t="s">
        <v>15</v>
      </c>
      <c r="J114" s="1" t="s">
        <v>16</v>
      </c>
      <c r="K114" s="1" t="s">
        <v>18</v>
      </c>
      <c r="L114" s="1" t="s">
        <v>18</v>
      </c>
      <c r="M114" s="1">
        <v>88</v>
      </c>
      <c r="N114" s="1" t="s">
        <v>99</v>
      </c>
      <c r="O114" s="1" t="s">
        <v>319</v>
      </c>
      <c r="V114" s="128">
        <v>112</v>
      </c>
      <c r="W114" s="128" t="s">
        <v>11989</v>
      </c>
      <c r="X114" s="128" t="s">
        <v>11988</v>
      </c>
      <c r="Y114" s="128" t="s">
        <v>11989</v>
      </c>
      <c r="Z114" s="128" t="s">
        <v>11970</v>
      </c>
      <c r="AA114" s="128" t="s">
        <v>11605</v>
      </c>
      <c r="AB114" s="128" t="s">
        <v>11693</v>
      </c>
      <c r="AC114" s="128" t="s">
        <v>11882</v>
      </c>
      <c r="AD114" s="128" t="s">
        <v>11768</v>
      </c>
      <c r="AE114" s="128" t="s">
        <v>11681</v>
      </c>
      <c r="AF114" s="128" t="s">
        <v>11682</v>
      </c>
      <c r="AG114" s="128">
        <v>10102818130</v>
      </c>
      <c r="AH114" s="128">
        <v>10908</v>
      </c>
      <c r="AI114" s="128" t="s">
        <v>11990</v>
      </c>
    </row>
    <row r="115" spans="1:35" ht="18.75">
      <c r="A115" s="1">
        <v>2001521</v>
      </c>
      <c r="B115" s="1" t="s">
        <v>372</v>
      </c>
      <c r="C115" s="1" t="s">
        <v>17</v>
      </c>
      <c r="D115"/>
      <c r="E115" s="1" t="str">
        <f t="shared" si="1"/>
        <v>بهداشت مواد غذایی با منشاء دامیکشاورزی</v>
      </c>
      <c r="F115"/>
      <c r="G115"/>
      <c r="H115" s="1" t="s">
        <v>228</v>
      </c>
      <c r="I115" s="1" t="s">
        <v>15</v>
      </c>
      <c r="J115" s="1" t="s">
        <v>16</v>
      </c>
      <c r="K115" s="1" t="s">
        <v>18</v>
      </c>
      <c r="L115" s="1" t="s">
        <v>18</v>
      </c>
      <c r="M115" s="1">
        <v>255</v>
      </c>
      <c r="N115" s="1" t="s">
        <v>19</v>
      </c>
      <c r="O115" s="1" t="s">
        <v>321</v>
      </c>
      <c r="V115" s="128">
        <v>113</v>
      </c>
      <c r="W115" s="128" t="s">
        <v>11992</v>
      </c>
      <c r="X115" s="128" t="s">
        <v>11991</v>
      </c>
      <c r="Y115" s="128" t="s">
        <v>11992</v>
      </c>
      <c r="Z115" s="128" t="s">
        <v>11970</v>
      </c>
      <c r="AA115" s="128" t="s">
        <v>11605</v>
      </c>
      <c r="AB115" s="128" t="s">
        <v>11693</v>
      </c>
      <c r="AC115" s="128" t="s">
        <v>11882</v>
      </c>
      <c r="AD115" s="128" t="s">
        <v>11768</v>
      </c>
      <c r="AE115" s="128" t="s">
        <v>11681</v>
      </c>
      <c r="AF115" s="128" t="s">
        <v>11682</v>
      </c>
      <c r="AG115" s="128">
        <v>10320357598</v>
      </c>
      <c r="AH115" s="128">
        <v>10805</v>
      </c>
      <c r="AI115" s="128" t="s">
        <v>11993</v>
      </c>
    </row>
    <row r="116" spans="1:35" ht="18.75">
      <c r="A116" s="1">
        <v>2001043</v>
      </c>
      <c r="B116" s="1" t="s">
        <v>374</v>
      </c>
      <c r="C116" s="1" t="s">
        <v>376</v>
      </c>
      <c r="D116"/>
      <c r="E116" s="1" t="str">
        <f t="shared" si="1"/>
        <v>بهداشتیار دامپزشکیعلوم درمانگاهی</v>
      </c>
      <c r="F116"/>
      <c r="G116"/>
      <c r="H116" s="1" t="s">
        <v>228</v>
      </c>
      <c r="I116" s="1" t="s">
        <v>15</v>
      </c>
      <c r="J116" s="1" t="s">
        <v>16</v>
      </c>
      <c r="K116" s="1" t="s">
        <v>18</v>
      </c>
      <c r="L116" s="1" t="s">
        <v>18</v>
      </c>
      <c r="M116" s="1">
        <v>255</v>
      </c>
      <c r="N116" s="1" t="s">
        <v>19</v>
      </c>
      <c r="O116" s="1" t="s">
        <v>322</v>
      </c>
      <c r="V116" s="128">
        <v>114</v>
      </c>
      <c r="W116" s="128" t="s">
        <v>11995</v>
      </c>
      <c r="X116" s="128" t="s">
        <v>11994</v>
      </c>
      <c r="Y116" s="128" t="s">
        <v>11995</v>
      </c>
      <c r="Z116" s="128" t="s">
        <v>11970</v>
      </c>
      <c r="AA116" s="128" t="s">
        <v>11605</v>
      </c>
      <c r="AB116" s="128" t="s">
        <v>11693</v>
      </c>
      <c r="AC116" s="128" t="s">
        <v>11882</v>
      </c>
      <c r="AD116" s="128" t="s">
        <v>11768</v>
      </c>
      <c r="AE116" s="128" t="s">
        <v>11681</v>
      </c>
      <c r="AF116" s="128" t="s">
        <v>11682</v>
      </c>
      <c r="AG116" s="128">
        <v>14005725237</v>
      </c>
      <c r="AH116" s="128">
        <v>11424</v>
      </c>
      <c r="AI116" s="128" t="s">
        <v>11996</v>
      </c>
    </row>
    <row r="117" spans="1:35" ht="18.75">
      <c r="A117" s="1">
        <v>2001323</v>
      </c>
      <c r="B117" s="1" t="s">
        <v>374</v>
      </c>
      <c r="C117" s="1" t="s">
        <v>17</v>
      </c>
      <c r="D117"/>
      <c r="E117" s="1" t="str">
        <f t="shared" si="1"/>
        <v>بهداشتیار دامپزشکیکشاورزی</v>
      </c>
      <c r="F117"/>
      <c r="G117"/>
      <c r="H117" s="1" t="s">
        <v>324</v>
      </c>
      <c r="I117" s="1" t="s">
        <v>15</v>
      </c>
      <c r="J117" s="1" t="s">
        <v>16</v>
      </c>
      <c r="K117" s="1" t="s">
        <v>18</v>
      </c>
      <c r="L117" s="1" t="s">
        <v>18</v>
      </c>
      <c r="M117" s="1">
        <v>468</v>
      </c>
      <c r="N117" s="1" t="s">
        <v>19</v>
      </c>
      <c r="O117" s="1" t="s">
        <v>325</v>
      </c>
      <c r="V117" s="128">
        <v>115</v>
      </c>
      <c r="W117" s="128" t="s">
        <v>11998</v>
      </c>
      <c r="X117" s="128" t="s">
        <v>11997</v>
      </c>
      <c r="Y117" s="128" t="s">
        <v>11998</v>
      </c>
      <c r="Z117" s="128" t="s">
        <v>11970</v>
      </c>
      <c r="AA117" s="128" t="s">
        <v>11605</v>
      </c>
      <c r="AB117" s="128" t="s">
        <v>11693</v>
      </c>
      <c r="AC117" s="128" t="s">
        <v>11882</v>
      </c>
      <c r="AD117" s="128" t="s">
        <v>11768</v>
      </c>
      <c r="AE117" s="128" t="s">
        <v>11681</v>
      </c>
      <c r="AF117" s="128" t="s">
        <v>11682</v>
      </c>
      <c r="AG117" s="128">
        <v>10103270201</v>
      </c>
      <c r="AH117" s="128">
        <v>10925</v>
      </c>
      <c r="AI117" s="128" t="s">
        <v>11999</v>
      </c>
    </row>
    <row r="118" spans="1:35" ht="18.75">
      <c r="A118" s="1">
        <v>2001353</v>
      </c>
      <c r="B118" s="1" t="s">
        <v>383</v>
      </c>
      <c r="C118" s="1" t="s">
        <v>49</v>
      </c>
      <c r="D118"/>
      <c r="E118" s="1" t="str">
        <f t="shared" si="1"/>
        <v>بهره برداری ( کاردان فنی )صنعت</v>
      </c>
      <c r="F118"/>
      <c r="G118"/>
      <c r="H118" s="1" t="s">
        <v>197</v>
      </c>
      <c r="I118" s="1" t="s">
        <v>15</v>
      </c>
      <c r="J118" s="1" t="s">
        <v>16</v>
      </c>
      <c r="K118" s="1" t="s">
        <v>18</v>
      </c>
      <c r="L118" s="1" t="s">
        <v>18</v>
      </c>
      <c r="M118" s="1">
        <v>506</v>
      </c>
      <c r="N118" s="1" t="s">
        <v>19</v>
      </c>
      <c r="O118" s="1" t="s">
        <v>327</v>
      </c>
      <c r="V118" s="128">
        <v>116</v>
      </c>
      <c r="W118" s="128" t="s">
        <v>12001</v>
      </c>
      <c r="X118" s="128" t="s">
        <v>12000</v>
      </c>
      <c r="Y118" s="128" t="s">
        <v>12001</v>
      </c>
      <c r="Z118" s="128" t="s">
        <v>11970</v>
      </c>
      <c r="AA118" s="128" t="s">
        <v>11605</v>
      </c>
      <c r="AB118" s="128" t="s">
        <v>11693</v>
      </c>
      <c r="AC118" s="128" t="s">
        <v>11882</v>
      </c>
      <c r="AD118" s="128" t="s">
        <v>11768</v>
      </c>
      <c r="AE118" s="128" t="s">
        <v>11681</v>
      </c>
      <c r="AF118" s="128" t="s">
        <v>11682</v>
      </c>
      <c r="AG118" s="128">
        <v>10103698106</v>
      </c>
      <c r="AH118" s="128">
        <v>10586</v>
      </c>
      <c r="AI118" s="128" t="s">
        <v>12002</v>
      </c>
    </row>
    <row r="119" spans="1:35" ht="18.75">
      <c r="A119" s="1">
        <v>2001317</v>
      </c>
      <c r="B119" s="1" t="s">
        <v>385</v>
      </c>
      <c r="C119" s="1" t="s">
        <v>17</v>
      </c>
      <c r="D119"/>
      <c r="E119" s="1" t="str">
        <f t="shared" si="1"/>
        <v>بهره برداری و نگهداری از شبکه‌های آبیاری و زهکشیکشاورزی</v>
      </c>
      <c r="F119"/>
      <c r="G119"/>
      <c r="H119" s="1" t="s">
        <v>220</v>
      </c>
      <c r="I119" s="1" t="s">
        <v>15</v>
      </c>
      <c r="J119" s="1" t="s">
        <v>16</v>
      </c>
      <c r="K119" s="1" t="s">
        <v>18</v>
      </c>
      <c r="L119" s="1" t="s">
        <v>18</v>
      </c>
      <c r="M119" s="1">
        <v>461</v>
      </c>
      <c r="N119" s="1" t="s">
        <v>19</v>
      </c>
      <c r="O119" s="1" t="s">
        <v>329</v>
      </c>
      <c r="V119" s="128">
        <v>117</v>
      </c>
      <c r="W119" s="128" t="s">
        <v>12004</v>
      </c>
      <c r="X119" s="128" t="s">
        <v>12003</v>
      </c>
      <c r="Y119" s="128" t="s">
        <v>12004</v>
      </c>
      <c r="Z119" s="128" t="s">
        <v>11970</v>
      </c>
      <c r="AA119" s="128" t="s">
        <v>11605</v>
      </c>
      <c r="AB119" s="128" t="s">
        <v>11693</v>
      </c>
      <c r="AC119" s="128" t="s">
        <v>11882</v>
      </c>
      <c r="AD119" s="128" t="s">
        <v>11768</v>
      </c>
      <c r="AE119" s="128" t="s">
        <v>11681</v>
      </c>
      <c r="AF119" s="128" t="s">
        <v>11682</v>
      </c>
      <c r="AG119" s="128">
        <v>10103808680</v>
      </c>
      <c r="AH119" s="128">
        <v>10746</v>
      </c>
      <c r="AI119" s="128" t="s">
        <v>12005</v>
      </c>
    </row>
    <row r="120" spans="1:35" ht="18.75">
      <c r="A120" s="1">
        <v>2001510</v>
      </c>
      <c r="B120" s="1" t="s">
        <v>387</v>
      </c>
      <c r="C120" s="1" t="s">
        <v>49</v>
      </c>
      <c r="D120"/>
      <c r="E120" s="1" t="str">
        <f t="shared" si="1"/>
        <v>بهره برداری پالایش گازصنعت</v>
      </c>
      <c r="F120"/>
      <c r="G120"/>
      <c r="H120" s="1" t="s">
        <v>331</v>
      </c>
      <c r="I120" s="1" t="s">
        <v>15</v>
      </c>
      <c r="J120" s="1" t="s">
        <v>16</v>
      </c>
      <c r="K120" s="1" t="s">
        <v>18</v>
      </c>
      <c r="L120" s="1" t="s">
        <v>18</v>
      </c>
      <c r="M120" s="1">
        <v>179</v>
      </c>
      <c r="N120" s="1" t="s">
        <v>19</v>
      </c>
      <c r="O120" s="1" t="s">
        <v>332</v>
      </c>
      <c r="V120" s="128">
        <v>118</v>
      </c>
      <c r="W120" s="128" t="s">
        <v>12007</v>
      </c>
      <c r="X120" s="128" t="s">
        <v>12006</v>
      </c>
      <c r="Y120" s="128" t="s">
        <v>12007</v>
      </c>
      <c r="Z120" s="128" t="s">
        <v>11970</v>
      </c>
      <c r="AA120" s="128" t="s">
        <v>11605</v>
      </c>
      <c r="AB120" s="128" t="s">
        <v>11693</v>
      </c>
      <c r="AC120" s="128" t="s">
        <v>11882</v>
      </c>
      <c r="AD120" s="128" t="s">
        <v>11768</v>
      </c>
      <c r="AE120" s="128" t="s">
        <v>11681</v>
      </c>
      <c r="AF120" s="128" t="s">
        <v>11682</v>
      </c>
      <c r="AG120" s="128">
        <v>10102822596</v>
      </c>
      <c r="AH120" s="128">
        <v>10647</v>
      </c>
      <c r="AI120" s="128" t="s">
        <v>8806</v>
      </c>
    </row>
    <row r="121" spans="1:35" ht="18.75">
      <c r="A121" s="1">
        <v>2001338</v>
      </c>
      <c r="B121" s="1" t="s">
        <v>389</v>
      </c>
      <c r="C121" s="1" t="s">
        <v>26</v>
      </c>
      <c r="D121"/>
      <c r="E121" s="1" t="str">
        <f t="shared" si="1"/>
        <v>بهره وری در واحدهای صنفیمدیریت و خدمات اجتماعی</v>
      </c>
      <c r="F121"/>
      <c r="G121"/>
      <c r="H121" s="1" t="s">
        <v>184</v>
      </c>
      <c r="I121" s="1" t="s">
        <v>15</v>
      </c>
      <c r="J121" s="1" t="s">
        <v>16</v>
      </c>
      <c r="K121" s="1" t="s">
        <v>18</v>
      </c>
      <c r="L121" s="1" t="s">
        <v>18</v>
      </c>
      <c r="M121" s="1">
        <v>488</v>
      </c>
      <c r="N121" s="1" t="s">
        <v>19</v>
      </c>
      <c r="O121" s="1" t="s">
        <v>334</v>
      </c>
      <c r="V121" s="128">
        <v>119</v>
      </c>
      <c r="W121" s="128" t="s">
        <v>12009</v>
      </c>
      <c r="X121" s="128" t="s">
        <v>12008</v>
      </c>
      <c r="Y121" s="128" t="s">
        <v>12009</v>
      </c>
      <c r="Z121" s="128" t="s">
        <v>11970</v>
      </c>
      <c r="AA121" s="128" t="s">
        <v>11605</v>
      </c>
      <c r="AB121" s="128" t="s">
        <v>11693</v>
      </c>
      <c r="AC121" s="128" t="s">
        <v>11882</v>
      </c>
      <c r="AD121" s="128" t="s">
        <v>11768</v>
      </c>
      <c r="AE121" s="128" t="s">
        <v>11681</v>
      </c>
      <c r="AF121" s="128" t="s">
        <v>11682</v>
      </c>
      <c r="AG121" s="128">
        <v>10101541927</v>
      </c>
      <c r="AH121" s="128">
        <v>11584</v>
      </c>
      <c r="AI121" s="128" t="s">
        <v>12010</v>
      </c>
    </row>
    <row r="122" spans="1:35" ht="18.75">
      <c r="A122" s="1">
        <v>2001005</v>
      </c>
      <c r="B122" s="1" t="s">
        <v>391</v>
      </c>
      <c r="C122" s="1" t="s">
        <v>49</v>
      </c>
      <c r="D122"/>
      <c r="E122" s="1" t="str">
        <f t="shared" si="1"/>
        <v>بهینه سازی مصرف انرژی گرایش ساختمانصنعت</v>
      </c>
      <c r="F122"/>
      <c r="G122"/>
      <c r="H122" s="1" t="s">
        <v>336</v>
      </c>
      <c r="I122" s="1" t="s">
        <v>15</v>
      </c>
      <c r="J122" s="1" t="s">
        <v>16</v>
      </c>
      <c r="K122" s="1" t="s">
        <v>18</v>
      </c>
      <c r="L122" s="1" t="s">
        <v>18</v>
      </c>
      <c r="M122" s="1">
        <v>75</v>
      </c>
      <c r="N122" s="1" t="s">
        <v>19</v>
      </c>
      <c r="O122" s="1" t="s">
        <v>337</v>
      </c>
      <c r="V122" s="128">
        <v>120</v>
      </c>
      <c r="W122" s="128" t="s">
        <v>12012</v>
      </c>
      <c r="X122" s="128" t="s">
        <v>12011</v>
      </c>
      <c r="Y122" s="128" t="s">
        <v>12012</v>
      </c>
      <c r="Z122" s="128" t="s">
        <v>11970</v>
      </c>
      <c r="AA122" s="128" t="s">
        <v>11605</v>
      </c>
      <c r="AB122" s="128" t="s">
        <v>11693</v>
      </c>
      <c r="AC122" s="128" t="s">
        <v>11882</v>
      </c>
      <c r="AD122" s="128" t="s">
        <v>11768</v>
      </c>
      <c r="AE122" s="128" t="s">
        <v>11681</v>
      </c>
      <c r="AF122" s="128" t="s">
        <v>11682</v>
      </c>
      <c r="AG122" s="128">
        <v>14006444985</v>
      </c>
      <c r="AH122" s="128">
        <v>11494</v>
      </c>
      <c r="AI122" s="128"/>
    </row>
    <row r="123" spans="1:35" ht="18.75">
      <c r="A123" s="1">
        <v>2001032</v>
      </c>
      <c r="B123" s="1" t="s">
        <v>394</v>
      </c>
      <c r="C123" s="1" t="s">
        <v>49</v>
      </c>
      <c r="D123"/>
      <c r="E123" s="1" t="str">
        <f t="shared" si="1"/>
        <v>بهینه سازی مصرف انرژی گرایش صنعتصنعت</v>
      </c>
      <c r="F123"/>
      <c r="G123"/>
      <c r="H123" s="1" t="s">
        <v>339</v>
      </c>
      <c r="I123" s="1" t="s">
        <v>15</v>
      </c>
      <c r="J123" s="1" t="s">
        <v>16</v>
      </c>
      <c r="K123" s="1" t="s">
        <v>18</v>
      </c>
      <c r="L123" s="1" t="s">
        <v>18</v>
      </c>
      <c r="M123" s="1">
        <v>38</v>
      </c>
      <c r="N123" s="1" t="s">
        <v>19</v>
      </c>
      <c r="O123" s="1" t="s">
        <v>340</v>
      </c>
      <c r="V123" s="128">
        <v>121</v>
      </c>
      <c r="W123" s="128" t="s">
        <v>12014</v>
      </c>
      <c r="X123" s="128" t="s">
        <v>12013</v>
      </c>
      <c r="Y123" s="128" t="s">
        <v>12014</v>
      </c>
      <c r="Z123" s="128" t="s">
        <v>11970</v>
      </c>
      <c r="AA123" s="128" t="s">
        <v>11605</v>
      </c>
      <c r="AB123" s="128" t="s">
        <v>11693</v>
      </c>
      <c r="AC123" s="128" t="s">
        <v>11882</v>
      </c>
      <c r="AD123" s="128" t="s">
        <v>11768</v>
      </c>
      <c r="AE123" s="128" t="s">
        <v>11681</v>
      </c>
      <c r="AF123" s="128" t="s">
        <v>11682</v>
      </c>
      <c r="AG123" s="128">
        <v>10320839651</v>
      </c>
      <c r="AH123" s="128">
        <v>11117</v>
      </c>
      <c r="AI123" s="128"/>
    </row>
    <row r="124" spans="1:35" ht="18.75">
      <c r="A124" s="1">
        <v>2001304</v>
      </c>
      <c r="B124" s="1" t="s">
        <v>395</v>
      </c>
      <c r="C124" s="1" t="s">
        <v>76</v>
      </c>
      <c r="D124"/>
      <c r="E124" s="1" t="str">
        <f t="shared" si="1"/>
        <v>بیم سنجیآمار</v>
      </c>
      <c r="F124"/>
      <c r="G124"/>
      <c r="H124" s="1" t="s">
        <v>342</v>
      </c>
      <c r="I124" s="1" t="s">
        <v>74</v>
      </c>
      <c r="J124" s="1" t="s">
        <v>16</v>
      </c>
      <c r="K124" s="1" t="s">
        <v>18</v>
      </c>
      <c r="L124" s="1" t="s">
        <v>18</v>
      </c>
      <c r="M124" s="1">
        <v>443</v>
      </c>
      <c r="N124" s="1" t="s">
        <v>19</v>
      </c>
      <c r="O124" s="1" t="s">
        <v>343</v>
      </c>
      <c r="V124" s="128">
        <v>122</v>
      </c>
      <c r="W124" s="128" t="s">
        <v>12016</v>
      </c>
      <c r="X124" s="128" t="s">
        <v>12015</v>
      </c>
      <c r="Y124" s="128" t="s">
        <v>12016</v>
      </c>
      <c r="Z124" s="128" t="s">
        <v>11970</v>
      </c>
      <c r="AA124" s="128" t="s">
        <v>11605</v>
      </c>
      <c r="AB124" s="128" t="s">
        <v>11678</v>
      </c>
      <c r="AC124" s="128" t="s">
        <v>11882</v>
      </c>
      <c r="AD124" s="128" t="s">
        <v>11768</v>
      </c>
      <c r="AE124" s="128" t="s">
        <v>11681</v>
      </c>
      <c r="AF124" s="128" t="s">
        <v>11682</v>
      </c>
      <c r="AG124" s="128">
        <v>14011474104</v>
      </c>
      <c r="AH124" s="128">
        <v>12044</v>
      </c>
      <c r="AI124" s="128"/>
    </row>
    <row r="125" spans="1:35" ht="18.75">
      <c r="A125" s="1">
        <v>9032</v>
      </c>
      <c r="B125" s="1" t="s">
        <v>401</v>
      </c>
      <c r="C125" s="1" t="s">
        <v>254</v>
      </c>
      <c r="D125"/>
      <c r="E125" s="1" t="str">
        <f t="shared" si="1"/>
        <v>بیماری شناسی گیاهیگیاه پزشکی</v>
      </c>
      <c r="F125"/>
      <c r="G125"/>
      <c r="H125" s="1" t="s">
        <v>342</v>
      </c>
      <c r="I125" s="1" t="s">
        <v>74</v>
      </c>
      <c r="J125" s="1" t="s">
        <v>16</v>
      </c>
      <c r="K125" s="1" t="s">
        <v>18</v>
      </c>
      <c r="L125" s="1" t="s">
        <v>18</v>
      </c>
      <c r="M125" s="1">
        <v>443</v>
      </c>
      <c r="N125" s="1" t="s">
        <v>132</v>
      </c>
      <c r="O125" s="1" t="s">
        <v>346</v>
      </c>
      <c r="V125" s="128">
        <v>123</v>
      </c>
      <c r="W125" s="128" t="s">
        <v>12018</v>
      </c>
      <c r="X125" s="128" t="s">
        <v>12017</v>
      </c>
      <c r="Y125" s="128" t="s">
        <v>12018</v>
      </c>
      <c r="Z125" s="128" t="s">
        <v>11970</v>
      </c>
      <c r="AA125" s="128" t="s">
        <v>11605</v>
      </c>
      <c r="AB125" s="128" t="s">
        <v>11678</v>
      </c>
      <c r="AC125" s="128" t="s">
        <v>11882</v>
      </c>
      <c r="AD125" s="128" t="s">
        <v>11768</v>
      </c>
      <c r="AE125" s="128" t="s">
        <v>11681</v>
      </c>
      <c r="AF125" s="128" t="s">
        <v>11682</v>
      </c>
      <c r="AG125" s="128">
        <v>14009058908</v>
      </c>
      <c r="AH125" s="128">
        <v>11705</v>
      </c>
      <c r="AI125" s="128"/>
    </row>
    <row r="126" spans="1:35" ht="18.75">
      <c r="A126" s="1">
        <v>2002828</v>
      </c>
      <c r="B126" s="1" t="s">
        <v>404</v>
      </c>
      <c r="C126" s="1" t="s">
        <v>114</v>
      </c>
      <c r="D126"/>
      <c r="E126" s="1" t="str">
        <f t="shared" si="1"/>
        <v>بیوفیزیکعلوم زیستی</v>
      </c>
      <c r="F126"/>
      <c r="G126"/>
      <c r="H126" s="1" t="s">
        <v>348</v>
      </c>
      <c r="I126" s="1" t="s">
        <v>74</v>
      </c>
      <c r="J126" s="1" t="s">
        <v>22</v>
      </c>
      <c r="K126" s="1" t="s">
        <v>18</v>
      </c>
      <c r="L126" s="1" t="s">
        <v>18</v>
      </c>
      <c r="M126" s="1">
        <v>112</v>
      </c>
      <c r="N126" s="1" t="s">
        <v>19</v>
      </c>
      <c r="O126" s="1" t="s">
        <v>349</v>
      </c>
      <c r="V126" s="128">
        <v>124</v>
      </c>
      <c r="W126" s="128" t="s">
        <v>12020</v>
      </c>
      <c r="X126" s="128" t="s">
        <v>12019</v>
      </c>
      <c r="Y126" s="128" t="s">
        <v>12020</v>
      </c>
      <c r="Z126" s="128" t="s">
        <v>11970</v>
      </c>
      <c r="AA126" s="128" t="s">
        <v>11605</v>
      </c>
      <c r="AB126" s="128" t="s">
        <v>11678</v>
      </c>
      <c r="AC126" s="128" t="s">
        <v>11882</v>
      </c>
      <c r="AD126" s="128" t="s">
        <v>11768</v>
      </c>
      <c r="AE126" s="128" t="s">
        <v>11681</v>
      </c>
      <c r="AF126" s="128" t="s">
        <v>11682</v>
      </c>
      <c r="AG126" s="128">
        <v>14011429714</v>
      </c>
      <c r="AH126" s="128">
        <v>12007</v>
      </c>
      <c r="AI126" s="128" t="s">
        <v>12021</v>
      </c>
    </row>
    <row r="127" spans="1:35" ht="18.75">
      <c r="A127" s="1">
        <v>2002826</v>
      </c>
      <c r="B127" s="1" t="s">
        <v>407</v>
      </c>
      <c r="C127" s="1" t="s">
        <v>147</v>
      </c>
      <c r="D127"/>
      <c r="E127" s="1" t="str">
        <f t="shared" si="1"/>
        <v>تاریخ و تمدن ملل اسلامیالهیات</v>
      </c>
      <c r="F127"/>
      <c r="G127"/>
      <c r="H127" s="1" t="s">
        <v>348</v>
      </c>
      <c r="I127" s="1" t="s">
        <v>15</v>
      </c>
      <c r="J127" s="1" t="s">
        <v>22</v>
      </c>
      <c r="K127" s="1" t="s">
        <v>18</v>
      </c>
      <c r="L127" s="1" t="s">
        <v>18</v>
      </c>
      <c r="M127" s="1">
        <v>112</v>
      </c>
      <c r="N127" s="1" t="s">
        <v>19</v>
      </c>
      <c r="O127" s="1" t="s">
        <v>349</v>
      </c>
      <c r="V127" s="128">
        <v>125</v>
      </c>
      <c r="W127" s="128" t="s">
        <v>12023</v>
      </c>
      <c r="X127" s="128" t="s">
        <v>12022</v>
      </c>
      <c r="Y127" s="128" t="s">
        <v>12023</v>
      </c>
      <c r="Z127" s="128" t="s">
        <v>11970</v>
      </c>
      <c r="AA127" s="128" t="s">
        <v>11605</v>
      </c>
      <c r="AB127" s="128" t="s">
        <v>11678</v>
      </c>
      <c r="AC127" s="128" t="s">
        <v>11882</v>
      </c>
      <c r="AD127" s="128" t="s">
        <v>11768</v>
      </c>
      <c r="AE127" s="128" t="s">
        <v>11681</v>
      </c>
      <c r="AF127" s="128" t="s">
        <v>11682</v>
      </c>
      <c r="AG127" s="128">
        <v>10320903570</v>
      </c>
      <c r="AH127" s="128">
        <v>11174</v>
      </c>
      <c r="AI127" s="128" t="s">
        <v>12024</v>
      </c>
    </row>
    <row r="128" spans="1:35" ht="18.75">
      <c r="A128" s="1">
        <v>2002827</v>
      </c>
      <c r="B128" s="1" t="s">
        <v>409</v>
      </c>
      <c r="C128" s="1" t="s">
        <v>26</v>
      </c>
      <c r="D128"/>
      <c r="E128" s="1" t="str">
        <f t="shared" si="1"/>
        <v>تبلیغات و بازاریابیمدیریت و خدمات اجتماعی</v>
      </c>
      <c r="F128"/>
      <c r="G128"/>
      <c r="H128" s="1" t="s">
        <v>348</v>
      </c>
      <c r="I128" s="1" t="s">
        <v>74</v>
      </c>
      <c r="J128" s="1" t="s">
        <v>22</v>
      </c>
      <c r="K128" s="1" t="s">
        <v>18</v>
      </c>
      <c r="L128" s="1" t="s">
        <v>18</v>
      </c>
      <c r="M128" s="1">
        <v>112</v>
      </c>
      <c r="N128" s="1" t="s">
        <v>19</v>
      </c>
      <c r="O128" s="1" t="s">
        <v>349</v>
      </c>
      <c r="V128" s="128">
        <v>126</v>
      </c>
      <c r="W128" s="128" t="s">
        <v>12026</v>
      </c>
      <c r="X128" s="128" t="s">
        <v>12025</v>
      </c>
      <c r="Y128" s="128" t="s">
        <v>12026</v>
      </c>
      <c r="Z128" s="128" t="s">
        <v>11970</v>
      </c>
      <c r="AA128" s="128" t="s">
        <v>11605</v>
      </c>
      <c r="AB128" s="128" t="s">
        <v>11678</v>
      </c>
      <c r="AC128" s="128" t="s">
        <v>11882</v>
      </c>
      <c r="AD128" s="128" t="s">
        <v>11768</v>
      </c>
      <c r="AE128" s="128" t="s">
        <v>11681</v>
      </c>
      <c r="AF128" s="128" t="s">
        <v>11682</v>
      </c>
      <c r="AG128" s="128">
        <v>10102529006</v>
      </c>
      <c r="AH128" s="128">
        <v>11100</v>
      </c>
      <c r="AI128" s="128" t="s">
        <v>1890</v>
      </c>
    </row>
    <row r="129" spans="1:35" ht="18.75">
      <c r="A129" s="1">
        <v>2001022</v>
      </c>
      <c r="B129" s="1" t="s">
        <v>413</v>
      </c>
      <c r="C129" s="1" t="s">
        <v>49</v>
      </c>
      <c r="D129"/>
      <c r="E129" s="1" t="str">
        <f t="shared" si="1"/>
        <v>تراش سنگهای قیمتی و نیمه قیمتیصنعت</v>
      </c>
      <c r="F129"/>
      <c r="G129"/>
      <c r="H129" s="1" t="s">
        <v>353</v>
      </c>
      <c r="I129" s="1" t="s">
        <v>15</v>
      </c>
      <c r="J129" s="1" t="s">
        <v>16</v>
      </c>
      <c r="K129" s="1" t="s">
        <v>18</v>
      </c>
      <c r="L129" s="1" t="s">
        <v>18</v>
      </c>
      <c r="M129" s="1">
        <v>166</v>
      </c>
      <c r="N129" s="1" t="s">
        <v>19</v>
      </c>
      <c r="O129" s="1" t="s">
        <v>354</v>
      </c>
      <c r="V129" s="128">
        <v>127</v>
      </c>
      <c r="W129" s="128" t="s">
        <v>12028</v>
      </c>
      <c r="X129" s="128" t="s">
        <v>12027</v>
      </c>
      <c r="Y129" s="128" t="s">
        <v>12028</v>
      </c>
      <c r="Z129" s="128" t="s">
        <v>11970</v>
      </c>
      <c r="AA129" s="128" t="s">
        <v>11605</v>
      </c>
      <c r="AB129" s="128" t="s">
        <v>11686</v>
      </c>
      <c r="AC129" s="128" t="s">
        <v>11768</v>
      </c>
      <c r="AD129" s="128" t="s">
        <v>11768</v>
      </c>
      <c r="AE129" s="128" t="s">
        <v>11681</v>
      </c>
      <c r="AF129" s="128" t="s">
        <v>11682</v>
      </c>
      <c r="AG129" s="128">
        <v>10861533126</v>
      </c>
      <c r="AH129" s="128">
        <v>11349</v>
      </c>
      <c r="AI129" s="128" t="s">
        <v>12029</v>
      </c>
    </row>
    <row r="130" spans="1:35" ht="18.75">
      <c r="A130" s="1">
        <v>2001504</v>
      </c>
      <c r="B130" s="1" t="s">
        <v>416</v>
      </c>
      <c r="C130" s="1" t="s">
        <v>26</v>
      </c>
      <c r="D130"/>
      <c r="E130" s="1" t="str">
        <f t="shared" ref="E130:E193" si="2">B130&amp;C130</f>
        <v>تربیت مبلغ قرآن کریممدیریت و خدمات اجتماعی</v>
      </c>
      <c r="F130"/>
      <c r="G130"/>
      <c r="H130" s="1" t="s">
        <v>353</v>
      </c>
      <c r="I130" s="1" t="s">
        <v>15</v>
      </c>
      <c r="J130" s="1" t="s">
        <v>16</v>
      </c>
      <c r="K130" s="1" t="s">
        <v>18</v>
      </c>
      <c r="L130" s="1" t="s">
        <v>18</v>
      </c>
      <c r="M130" s="1">
        <v>166</v>
      </c>
      <c r="N130" s="1" t="s">
        <v>19</v>
      </c>
      <c r="O130" s="1" t="s">
        <v>355</v>
      </c>
      <c r="V130" s="128">
        <v>128</v>
      </c>
      <c r="W130" s="128" t="s">
        <v>12031</v>
      </c>
      <c r="X130" s="128" t="s">
        <v>12030</v>
      </c>
      <c r="Y130" s="128" t="s">
        <v>12031</v>
      </c>
      <c r="Z130" s="128" t="s">
        <v>11970</v>
      </c>
      <c r="AA130" s="128" t="s">
        <v>11605</v>
      </c>
      <c r="AB130" s="128" t="s">
        <v>11686</v>
      </c>
      <c r="AC130" s="128" t="s">
        <v>11768</v>
      </c>
      <c r="AD130" s="128" t="s">
        <v>11768</v>
      </c>
      <c r="AE130" s="128" t="s">
        <v>11681</v>
      </c>
      <c r="AF130" s="128" t="s">
        <v>11682</v>
      </c>
      <c r="AG130" s="128">
        <v>10100314776</v>
      </c>
      <c r="AH130" s="128">
        <v>10738</v>
      </c>
      <c r="AI130" s="128" t="s">
        <v>12032</v>
      </c>
    </row>
    <row r="131" spans="1:35" ht="18.75">
      <c r="A131" s="1">
        <v>2001590</v>
      </c>
      <c r="B131" s="1" t="s">
        <v>422</v>
      </c>
      <c r="C131" s="1" t="s">
        <v>26</v>
      </c>
      <c r="D131"/>
      <c r="E131" s="1" t="str">
        <f t="shared" si="2"/>
        <v>تربیت مربی تکواندومدیریت و خدمات اجتماعی</v>
      </c>
      <c r="F131"/>
      <c r="G131"/>
      <c r="H131" s="1" t="s">
        <v>52</v>
      </c>
      <c r="I131" s="1" t="s">
        <v>15</v>
      </c>
      <c r="J131" s="1" t="s">
        <v>16</v>
      </c>
      <c r="K131" s="1" t="s">
        <v>18</v>
      </c>
      <c r="L131" s="1" t="s">
        <v>18</v>
      </c>
      <c r="M131" s="1">
        <v>522</v>
      </c>
      <c r="N131" s="1" t="s">
        <v>19</v>
      </c>
      <c r="O131" s="1" t="s">
        <v>357</v>
      </c>
      <c r="V131" s="128">
        <v>129</v>
      </c>
      <c r="W131" s="128" t="s">
        <v>12034</v>
      </c>
      <c r="X131" s="128" t="s">
        <v>12033</v>
      </c>
      <c r="Y131" s="128" t="s">
        <v>12034</v>
      </c>
      <c r="Z131" s="128" t="s">
        <v>11970</v>
      </c>
      <c r="AA131" s="128" t="s">
        <v>11605</v>
      </c>
      <c r="AB131" s="128" t="s">
        <v>11693</v>
      </c>
      <c r="AC131" s="128" t="s">
        <v>11768</v>
      </c>
      <c r="AD131" s="128" t="s">
        <v>11768</v>
      </c>
      <c r="AE131" s="128" t="s">
        <v>11681</v>
      </c>
      <c r="AF131" s="128" t="s">
        <v>11682</v>
      </c>
      <c r="AG131" s="128">
        <v>10320202522</v>
      </c>
      <c r="AH131" s="128">
        <v>10747</v>
      </c>
      <c r="AI131" s="128" t="s">
        <v>12005</v>
      </c>
    </row>
    <row r="132" spans="1:35" ht="18.75">
      <c r="A132" s="1">
        <v>2001099</v>
      </c>
      <c r="B132" s="1" t="s">
        <v>426</v>
      </c>
      <c r="C132" s="1" t="s">
        <v>26</v>
      </c>
      <c r="D132"/>
      <c r="E132" s="1" t="str">
        <f t="shared" si="2"/>
        <v>تربیت مربی خانه کودکان و نوجوانانمدیریت و خدمات اجتماعی</v>
      </c>
      <c r="F132"/>
      <c r="G132"/>
      <c r="H132" s="1" t="s">
        <v>358</v>
      </c>
      <c r="I132" s="1" t="s">
        <v>15</v>
      </c>
      <c r="J132" s="1" t="s">
        <v>16</v>
      </c>
      <c r="K132" s="1" t="s">
        <v>18</v>
      </c>
      <c r="L132" s="1" t="s">
        <v>18</v>
      </c>
      <c r="M132" s="1">
        <v>99</v>
      </c>
      <c r="N132" s="1" t="s">
        <v>19</v>
      </c>
      <c r="O132" s="1" t="s">
        <v>359</v>
      </c>
      <c r="V132" s="128">
        <v>130</v>
      </c>
      <c r="W132" s="128" t="s">
        <v>12036</v>
      </c>
      <c r="X132" s="128" t="s">
        <v>12035</v>
      </c>
      <c r="Y132" s="128" t="s">
        <v>12036</v>
      </c>
      <c r="Z132" s="128" t="s">
        <v>11970</v>
      </c>
      <c r="AA132" s="128" t="s">
        <v>11605</v>
      </c>
      <c r="AB132" s="128" t="s">
        <v>11678</v>
      </c>
      <c r="AC132" s="128" t="s">
        <v>11768</v>
      </c>
      <c r="AD132" s="128" t="s">
        <v>11768</v>
      </c>
      <c r="AE132" s="128" t="s">
        <v>11681</v>
      </c>
      <c r="AF132" s="128" t="s">
        <v>11682</v>
      </c>
      <c r="AG132" s="128">
        <v>10320718237</v>
      </c>
      <c r="AH132" s="128">
        <v>10905</v>
      </c>
      <c r="AI132" s="128" t="s">
        <v>5836</v>
      </c>
    </row>
    <row r="133" spans="1:35" ht="18.75">
      <c r="A133" s="1">
        <v>2001110</v>
      </c>
      <c r="B133" s="1" t="s">
        <v>429</v>
      </c>
      <c r="C133" s="1" t="s">
        <v>26</v>
      </c>
      <c r="D133"/>
      <c r="E133" s="1" t="str">
        <f t="shared" si="2"/>
        <v>تربیت مربی قرآن کریممدیریت و خدمات اجتماعی</v>
      </c>
      <c r="F133"/>
      <c r="G133"/>
      <c r="H133" s="1" t="s">
        <v>360</v>
      </c>
      <c r="I133" s="1" t="s">
        <v>15</v>
      </c>
      <c r="J133" s="1" t="s">
        <v>22</v>
      </c>
      <c r="K133" s="1" t="s">
        <v>18</v>
      </c>
      <c r="L133" s="1" t="s">
        <v>18</v>
      </c>
      <c r="M133" s="1">
        <v>266</v>
      </c>
      <c r="N133" s="1" t="s">
        <v>19</v>
      </c>
      <c r="O133" s="1" t="s">
        <v>361</v>
      </c>
      <c r="V133" s="128">
        <v>131</v>
      </c>
      <c r="W133" s="128" t="s">
        <v>12038</v>
      </c>
      <c r="X133" s="128" t="s">
        <v>12037</v>
      </c>
      <c r="Y133" s="128" t="s">
        <v>12038</v>
      </c>
      <c r="Z133" s="128" t="s">
        <v>11970</v>
      </c>
      <c r="AA133" s="128" t="s">
        <v>11605</v>
      </c>
      <c r="AB133" s="128" t="s">
        <v>11678</v>
      </c>
      <c r="AC133" s="128" t="s">
        <v>11768</v>
      </c>
      <c r="AD133" s="128" t="s">
        <v>11768</v>
      </c>
      <c r="AE133" s="128" t="s">
        <v>11681</v>
      </c>
      <c r="AF133" s="128" t="s">
        <v>11682</v>
      </c>
      <c r="AG133" s="128">
        <v>10102425103</v>
      </c>
      <c r="AH133" s="128">
        <v>10971</v>
      </c>
      <c r="AI133" s="128" t="s">
        <v>2904</v>
      </c>
    </row>
    <row r="134" spans="1:35" ht="18.75">
      <c r="A134" s="1">
        <v>2001427</v>
      </c>
      <c r="B134" s="1" t="s">
        <v>432</v>
      </c>
      <c r="C134" s="1" t="s">
        <v>26</v>
      </c>
      <c r="D134"/>
      <c r="E134" s="1" t="str">
        <f t="shared" si="2"/>
        <v>تربیت مربی مراکز پیش از دبستانمدیریت و خدمات اجتماعی</v>
      </c>
      <c r="F134"/>
      <c r="G134"/>
      <c r="H134" s="1" t="s">
        <v>360</v>
      </c>
      <c r="I134" s="1" t="s">
        <v>15</v>
      </c>
      <c r="J134" s="1" t="s">
        <v>22</v>
      </c>
      <c r="K134" s="1" t="s">
        <v>18</v>
      </c>
      <c r="L134" s="1" t="s">
        <v>18</v>
      </c>
      <c r="M134" s="1">
        <v>266</v>
      </c>
      <c r="N134" s="1" t="s">
        <v>19</v>
      </c>
      <c r="O134" s="1" t="s">
        <v>362</v>
      </c>
      <c r="V134" s="128">
        <v>132</v>
      </c>
      <c r="W134" s="128" t="s">
        <v>12040</v>
      </c>
      <c r="X134" s="128" t="s">
        <v>12039</v>
      </c>
      <c r="Y134" s="128" t="s">
        <v>12040</v>
      </c>
      <c r="Z134" s="128" t="s">
        <v>11970</v>
      </c>
      <c r="AA134" s="128" t="s">
        <v>11605</v>
      </c>
      <c r="AB134" s="128" t="s">
        <v>11678</v>
      </c>
      <c r="AC134" s="128" t="s">
        <v>11768</v>
      </c>
      <c r="AD134" s="128" t="s">
        <v>11768</v>
      </c>
      <c r="AE134" s="128" t="s">
        <v>11681</v>
      </c>
      <c r="AF134" s="128" t="s">
        <v>11682</v>
      </c>
      <c r="AG134" s="128">
        <v>14011570559</v>
      </c>
      <c r="AH134" s="128">
        <v>12037</v>
      </c>
      <c r="AI134" s="128" t="s">
        <v>12041</v>
      </c>
    </row>
    <row r="135" spans="1:35" ht="18.75">
      <c r="A135" s="1">
        <v>2001587</v>
      </c>
      <c r="B135" s="1" t="s">
        <v>435</v>
      </c>
      <c r="C135" s="1" t="s">
        <v>26</v>
      </c>
      <c r="D135"/>
      <c r="E135" s="1" t="str">
        <f t="shared" si="2"/>
        <v>تربیت مربی کشتیمدیریت و خدمات اجتماعی</v>
      </c>
      <c r="F135"/>
      <c r="G135"/>
      <c r="H135" s="1" t="s">
        <v>364</v>
      </c>
      <c r="I135" s="1" t="s">
        <v>15</v>
      </c>
      <c r="J135" s="1" t="s">
        <v>16</v>
      </c>
      <c r="K135" s="1" t="s">
        <v>18</v>
      </c>
      <c r="L135" s="1" t="s">
        <v>18</v>
      </c>
      <c r="M135" s="1">
        <v>512</v>
      </c>
      <c r="N135" s="1" t="s">
        <v>19</v>
      </c>
      <c r="O135" s="1" t="s">
        <v>365</v>
      </c>
      <c r="V135" s="128">
        <v>133</v>
      </c>
      <c r="W135" s="128" t="s">
        <v>12043</v>
      </c>
      <c r="X135" s="128" t="s">
        <v>12042</v>
      </c>
      <c r="Y135" s="128" t="s">
        <v>12043</v>
      </c>
      <c r="Z135" s="128" t="s">
        <v>11970</v>
      </c>
      <c r="AA135" s="128" t="s">
        <v>11605</v>
      </c>
      <c r="AB135" s="128" t="s">
        <v>11678</v>
      </c>
      <c r="AC135" s="128" t="s">
        <v>11768</v>
      </c>
      <c r="AD135" s="128" t="s">
        <v>11768</v>
      </c>
      <c r="AE135" s="128" t="s">
        <v>11681</v>
      </c>
      <c r="AF135" s="128" t="s">
        <v>11682</v>
      </c>
      <c r="AG135" s="128">
        <v>10102425969</v>
      </c>
      <c r="AH135" s="128">
        <v>11073</v>
      </c>
      <c r="AI135" s="128" t="s">
        <v>3259</v>
      </c>
    </row>
    <row r="136" spans="1:35" ht="18.75">
      <c r="A136" s="1">
        <v>2001117</v>
      </c>
      <c r="B136" s="1" t="s">
        <v>438</v>
      </c>
      <c r="C136" s="1" t="s">
        <v>131</v>
      </c>
      <c r="D136"/>
      <c r="E136" s="1" t="str">
        <f t="shared" si="2"/>
        <v>تربیت مروج سیاسینظامی و انتظامی</v>
      </c>
      <c r="F136"/>
      <c r="G136"/>
      <c r="H136" s="1" t="s">
        <v>311</v>
      </c>
      <c r="I136" s="1" t="s">
        <v>15</v>
      </c>
      <c r="J136" s="1" t="s">
        <v>16</v>
      </c>
      <c r="K136" s="1" t="s">
        <v>18</v>
      </c>
      <c r="L136" s="1" t="s">
        <v>18</v>
      </c>
      <c r="M136" s="1">
        <v>298</v>
      </c>
      <c r="N136" s="1" t="s">
        <v>19</v>
      </c>
      <c r="O136" s="1" t="s">
        <v>367</v>
      </c>
      <c r="V136" s="128">
        <v>134</v>
      </c>
      <c r="W136" s="128" t="s">
        <v>12045</v>
      </c>
      <c r="X136" s="128" t="s">
        <v>12044</v>
      </c>
      <c r="Y136" s="128" t="s">
        <v>12045</v>
      </c>
      <c r="Z136" s="128" t="s">
        <v>11970</v>
      </c>
      <c r="AA136" s="128" t="s">
        <v>11605</v>
      </c>
      <c r="AB136" s="128" t="s">
        <v>11678</v>
      </c>
      <c r="AC136" s="128" t="s">
        <v>11768</v>
      </c>
      <c r="AD136" s="128" t="s">
        <v>11768</v>
      </c>
      <c r="AE136" s="128" t="s">
        <v>11681</v>
      </c>
      <c r="AF136" s="128" t="s">
        <v>11682</v>
      </c>
      <c r="AG136" s="128">
        <v>10861529526</v>
      </c>
      <c r="AH136" s="128">
        <v>11084</v>
      </c>
      <c r="AI136" s="128" t="s">
        <v>12046</v>
      </c>
    </row>
    <row r="137" spans="1:35" ht="18.75">
      <c r="A137" s="1">
        <v>2001434</v>
      </c>
      <c r="B137" s="1" t="s">
        <v>441</v>
      </c>
      <c r="C137" s="1" t="s">
        <v>442</v>
      </c>
      <c r="D137"/>
      <c r="E137" s="1" t="str">
        <f t="shared" si="2"/>
        <v>تربیت معلم قرآن کریمتحول در مطالعات قرآنی</v>
      </c>
      <c r="F137"/>
      <c r="G137"/>
      <c r="H137" s="1" t="s">
        <v>311</v>
      </c>
      <c r="I137" s="1" t="s">
        <v>15</v>
      </c>
      <c r="J137" s="1" t="s">
        <v>22</v>
      </c>
      <c r="K137" s="1" t="s">
        <v>18</v>
      </c>
      <c r="L137" s="1" t="s">
        <v>18</v>
      </c>
      <c r="M137" s="1">
        <v>298</v>
      </c>
      <c r="N137" s="1" t="s">
        <v>19</v>
      </c>
      <c r="O137" s="1" t="s">
        <v>368</v>
      </c>
      <c r="V137" s="128">
        <v>135</v>
      </c>
      <c r="W137" s="128" t="s">
        <v>12048</v>
      </c>
      <c r="X137" s="128" t="s">
        <v>12047</v>
      </c>
      <c r="Y137" s="128" t="s">
        <v>12048</v>
      </c>
      <c r="Z137" s="128" t="s">
        <v>11970</v>
      </c>
      <c r="AA137" s="128" t="s">
        <v>11605</v>
      </c>
      <c r="AB137" s="128" t="s">
        <v>11678</v>
      </c>
      <c r="AC137" s="128" t="s">
        <v>11768</v>
      </c>
      <c r="AD137" s="128" t="s">
        <v>11768</v>
      </c>
      <c r="AE137" s="128" t="s">
        <v>11681</v>
      </c>
      <c r="AF137" s="128" t="s">
        <v>11682</v>
      </c>
      <c r="AG137" s="128">
        <v>14006513174</v>
      </c>
      <c r="AH137" s="128">
        <v>11484</v>
      </c>
      <c r="AI137" s="128" t="s">
        <v>12049</v>
      </c>
    </row>
    <row r="138" spans="1:35" ht="18.75">
      <c r="A138" s="1">
        <v>2001848</v>
      </c>
      <c r="B138" s="1" t="s">
        <v>444</v>
      </c>
      <c r="C138" s="1" t="s">
        <v>445</v>
      </c>
      <c r="D138"/>
      <c r="E138" s="1" t="str">
        <f t="shared" si="2"/>
        <v>ترویج و آموزش کشاورزی پایدار  گرایش نوآوری و کارآفرینی کشاورزیاقتصاد و ترویج کشاورزی</v>
      </c>
      <c r="F138"/>
      <c r="G138"/>
      <c r="H138" s="1" t="s">
        <v>370</v>
      </c>
      <c r="I138" s="1" t="s">
        <v>15</v>
      </c>
      <c r="J138" s="1" t="s">
        <v>16</v>
      </c>
      <c r="K138" s="1" t="s">
        <v>18</v>
      </c>
      <c r="L138" s="1" t="s">
        <v>18</v>
      </c>
      <c r="M138" s="1">
        <v>322</v>
      </c>
      <c r="N138" s="1" t="s">
        <v>19</v>
      </c>
      <c r="O138" s="1" t="s">
        <v>371</v>
      </c>
      <c r="V138" s="128">
        <v>136</v>
      </c>
      <c r="W138" s="128" t="s">
        <v>12051</v>
      </c>
      <c r="X138" s="128" t="s">
        <v>12050</v>
      </c>
      <c r="Y138" s="128" t="s">
        <v>12051</v>
      </c>
      <c r="Z138" s="128" t="s">
        <v>11970</v>
      </c>
      <c r="AA138" s="128" t="s">
        <v>11605</v>
      </c>
      <c r="AB138" s="128" t="s">
        <v>11678</v>
      </c>
      <c r="AC138" s="128" t="s">
        <v>12052</v>
      </c>
      <c r="AD138" s="128" t="s">
        <v>11768</v>
      </c>
      <c r="AE138" s="128" t="s">
        <v>11681</v>
      </c>
      <c r="AF138" s="128" t="s">
        <v>11682</v>
      </c>
      <c r="AG138" s="128">
        <v>10102425044</v>
      </c>
      <c r="AH138" s="128">
        <v>10886</v>
      </c>
      <c r="AI138" s="128" t="s">
        <v>12053</v>
      </c>
    </row>
    <row r="139" spans="1:35" ht="18.75">
      <c r="A139" s="1">
        <v>2001903</v>
      </c>
      <c r="B139" s="1" t="s">
        <v>447</v>
      </c>
      <c r="C139" s="1" t="s">
        <v>445</v>
      </c>
      <c r="D139"/>
      <c r="E139" s="1" t="str">
        <f t="shared" si="2"/>
        <v>ترویج و آموزش کشاورزی پایدار گرایش  ترویج کشاورزی پایدار و منابع طبیعیاقتصاد و ترویج کشاورزی</v>
      </c>
      <c r="F139"/>
      <c r="G139"/>
      <c r="H139" s="1" t="s">
        <v>217</v>
      </c>
      <c r="I139" s="1" t="s">
        <v>15</v>
      </c>
      <c r="J139" s="1" t="s">
        <v>16</v>
      </c>
      <c r="K139" s="1" t="s">
        <v>18</v>
      </c>
      <c r="L139" s="1" t="s">
        <v>18</v>
      </c>
      <c r="M139" s="1">
        <v>156</v>
      </c>
      <c r="N139" s="1" t="s">
        <v>19</v>
      </c>
      <c r="O139" s="1" t="s">
        <v>373</v>
      </c>
      <c r="V139" s="128">
        <v>137</v>
      </c>
      <c r="W139" s="128" t="s">
        <v>12054</v>
      </c>
      <c r="X139" s="128" t="s">
        <v>12054</v>
      </c>
      <c r="Y139" s="128" t="s">
        <v>12054</v>
      </c>
      <c r="Z139" s="128" t="s">
        <v>11970</v>
      </c>
      <c r="AA139" s="128" t="s">
        <v>11605</v>
      </c>
      <c r="AB139" s="128" t="s">
        <v>11678</v>
      </c>
      <c r="AC139" s="128" t="s">
        <v>12052</v>
      </c>
      <c r="AD139" s="128" t="s">
        <v>11768</v>
      </c>
      <c r="AE139" s="128" t="s">
        <v>11681</v>
      </c>
      <c r="AF139" s="128" t="s">
        <v>11682</v>
      </c>
      <c r="AG139" s="128" t="s">
        <v>12055</v>
      </c>
      <c r="AH139" s="128">
        <v>12108</v>
      </c>
      <c r="AI139" s="128" t="s">
        <v>12056</v>
      </c>
    </row>
    <row r="140" spans="1:35" ht="18.75">
      <c r="A140" s="1">
        <v>4084</v>
      </c>
      <c r="B140" s="1" t="s">
        <v>449</v>
      </c>
      <c r="C140" s="1" t="s">
        <v>445</v>
      </c>
      <c r="D140"/>
      <c r="E140" s="1" t="str">
        <f t="shared" si="2"/>
        <v>ترویج و آموزش کشاورزی پایدار گرایش آموزش کشاورزی پایدار و محیط زیستاقتصاد و ترویج کشاورزی</v>
      </c>
      <c r="F140"/>
      <c r="G140"/>
      <c r="H140" s="1" t="s">
        <v>375</v>
      </c>
      <c r="I140" s="1" t="s">
        <v>74</v>
      </c>
      <c r="J140" s="1" t="s">
        <v>16</v>
      </c>
      <c r="K140" s="1" t="s">
        <v>18</v>
      </c>
      <c r="L140" s="1" t="s">
        <v>18</v>
      </c>
      <c r="M140" s="1">
        <v>553</v>
      </c>
      <c r="N140" s="1" t="s">
        <v>377</v>
      </c>
      <c r="O140" s="1" t="s">
        <v>378</v>
      </c>
      <c r="V140" s="128">
        <v>138</v>
      </c>
      <c r="W140" s="128" t="s">
        <v>12058</v>
      </c>
      <c r="X140" s="128" t="s">
        <v>12057</v>
      </c>
      <c r="Y140" s="128" t="s">
        <v>12058</v>
      </c>
      <c r="Z140" s="128" t="s">
        <v>11970</v>
      </c>
      <c r="AA140" s="128" t="s">
        <v>11605</v>
      </c>
      <c r="AB140" s="128" t="s">
        <v>11678</v>
      </c>
      <c r="AC140" s="128" t="s">
        <v>12052</v>
      </c>
      <c r="AD140" s="128" t="s">
        <v>11768</v>
      </c>
      <c r="AE140" s="128" t="s">
        <v>11681</v>
      </c>
      <c r="AF140" s="128" t="s">
        <v>11682</v>
      </c>
      <c r="AG140" s="128" t="s">
        <v>12059</v>
      </c>
      <c r="AH140" s="128">
        <v>12110</v>
      </c>
      <c r="AI140" s="128" t="s">
        <v>12060</v>
      </c>
    </row>
    <row r="141" spans="1:35" ht="18.75">
      <c r="A141" s="1">
        <v>2001597</v>
      </c>
      <c r="B141" s="1" t="s">
        <v>452</v>
      </c>
      <c r="C141" s="1" t="s">
        <v>445</v>
      </c>
      <c r="D141"/>
      <c r="E141" s="1" t="str">
        <f t="shared" si="2"/>
        <v>ترویج و آموزش کشاورزی پایدار گرایش ترویج کشاورزی پایدار و منابع طبیعیاقتصاد و ترویج کشاورزی</v>
      </c>
      <c r="F141"/>
      <c r="G141"/>
      <c r="H141" s="1" t="s">
        <v>379</v>
      </c>
      <c r="I141" s="1" t="s">
        <v>15</v>
      </c>
      <c r="J141" s="1" t="s">
        <v>22</v>
      </c>
      <c r="K141" s="1" t="s">
        <v>18</v>
      </c>
      <c r="L141" s="1" t="s">
        <v>18</v>
      </c>
      <c r="M141" s="1">
        <v>296</v>
      </c>
      <c r="N141" s="1" t="s">
        <v>19</v>
      </c>
      <c r="O141" s="1" t="s">
        <v>380</v>
      </c>
      <c r="V141" s="128">
        <v>139</v>
      </c>
      <c r="W141" s="128" t="s">
        <v>12062</v>
      </c>
      <c r="X141" s="128" t="s">
        <v>12061</v>
      </c>
      <c r="Y141" s="128" t="s">
        <v>12062</v>
      </c>
      <c r="Z141" s="128" t="s">
        <v>11760</v>
      </c>
      <c r="AA141" s="128" t="s">
        <v>11498</v>
      </c>
      <c r="AB141" s="128" t="s">
        <v>11693</v>
      </c>
      <c r="AC141" s="128" t="s">
        <v>11882</v>
      </c>
      <c r="AD141" s="128" t="s">
        <v>11768</v>
      </c>
      <c r="AE141" s="128" t="s">
        <v>11681</v>
      </c>
      <c r="AF141" s="128" t="s">
        <v>11682</v>
      </c>
      <c r="AG141" s="128">
        <v>10100193589</v>
      </c>
      <c r="AH141" s="128">
        <v>10759</v>
      </c>
      <c r="AI141" s="128" t="s">
        <v>11683</v>
      </c>
    </row>
    <row r="142" spans="1:35" ht="18.75">
      <c r="A142" s="1">
        <v>2001094</v>
      </c>
      <c r="B142" s="1" t="s">
        <v>454</v>
      </c>
      <c r="C142" s="1" t="s">
        <v>445</v>
      </c>
      <c r="D142"/>
      <c r="E142" s="1" t="str">
        <f t="shared" si="2"/>
        <v>ترویج و آموزش کشاورزی پایدار گرایش زیست بوم انسانی کشاورزیاقتصاد و ترویج کشاورزی</v>
      </c>
      <c r="F142"/>
      <c r="G142"/>
      <c r="H142" s="1" t="s">
        <v>358</v>
      </c>
      <c r="I142" s="1" t="s">
        <v>15</v>
      </c>
      <c r="J142" s="1" t="s">
        <v>16</v>
      </c>
      <c r="K142" s="1" t="s">
        <v>18</v>
      </c>
      <c r="L142" s="1" t="s">
        <v>18</v>
      </c>
      <c r="M142" s="1">
        <v>99</v>
      </c>
      <c r="N142" s="1" t="s">
        <v>19</v>
      </c>
      <c r="O142" s="1" t="s">
        <v>381</v>
      </c>
      <c r="V142" s="128">
        <v>140</v>
      </c>
      <c r="W142" s="128" t="s">
        <v>12064</v>
      </c>
      <c r="X142" s="128" t="s">
        <v>12063</v>
      </c>
      <c r="Y142" s="128" t="s">
        <v>12064</v>
      </c>
      <c r="Z142" s="128" t="s">
        <v>11760</v>
      </c>
      <c r="AA142" s="128" t="s">
        <v>11498</v>
      </c>
      <c r="AB142" s="128" t="s">
        <v>11678</v>
      </c>
      <c r="AC142" s="128" t="s">
        <v>11882</v>
      </c>
      <c r="AD142" s="128" t="s">
        <v>11768</v>
      </c>
      <c r="AE142" s="128" t="s">
        <v>11681</v>
      </c>
      <c r="AF142" s="128" t="s">
        <v>11682</v>
      </c>
      <c r="AG142" s="128">
        <v>10101012980</v>
      </c>
      <c r="AH142" s="128">
        <v>10248</v>
      </c>
      <c r="AI142" s="128" t="s">
        <v>11683</v>
      </c>
    </row>
    <row r="143" spans="1:35" ht="18.75">
      <c r="A143" s="1">
        <v>2001098</v>
      </c>
      <c r="B143" s="1" t="s">
        <v>456</v>
      </c>
      <c r="C143" s="1" t="s">
        <v>49</v>
      </c>
      <c r="D143"/>
      <c r="E143" s="1" t="str">
        <f t="shared" si="2"/>
        <v>تسلیحات (کاردان فنی)صنعت</v>
      </c>
      <c r="F143"/>
      <c r="G143"/>
      <c r="H143" s="1" t="s">
        <v>379</v>
      </c>
      <c r="I143" s="1" t="s">
        <v>15</v>
      </c>
      <c r="J143" s="1" t="s">
        <v>22</v>
      </c>
      <c r="K143" s="1" t="s">
        <v>18</v>
      </c>
      <c r="L143" s="1" t="s">
        <v>18</v>
      </c>
      <c r="M143" s="1">
        <v>296</v>
      </c>
      <c r="N143" s="1" t="s">
        <v>19</v>
      </c>
      <c r="O143" s="1" t="s">
        <v>382</v>
      </c>
      <c r="V143" s="128">
        <v>141</v>
      </c>
      <c r="W143" s="128" t="s">
        <v>12066</v>
      </c>
      <c r="X143" s="128" t="s">
        <v>12065</v>
      </c>
      <c r="Y143" s="128" t="s">
        <v>12066</v>
      </c>
      <c r="Z143" s="128" t="s">
        <v>11710</v>
      </c>
      <c r="AA143" s="128" t="s">
        <v>11498</v>
      </c>
      <c r="AB143" s="128" t="s">
        <v>11678</v>
      </c>
      <c r="AC143" s="128" t="s">
        <v>12052</v>
      </c>
      <c r="AD143" s="128" t="s">
        <v>11768</v>
      </c>
      <c r="AE143" s="128" t="s">
        <v>11681</v>
      </c>
      <c r="AF143" s="128" t="s">
        <v>11682</v>
      </c>
      <c r="AG143" s="128">
        <v>10102773156</v>
      </c>
      <c r="AH143" s="128">
        <v>11478</v>
      </c>
      <c r="AI143" s="128" t="s">
        <v>3667</v>
      </c>
    </row>
    <row r="144" spans="1:35" ht="18.75">
      <c r="A144" s="1">
        <v>2001298</v>
      </c>
      <c r="B144" s="1" t="s">
        <v>459</v>
      </c>
      <c r="C144" s="1" t="s">
        <v>26</v>
      </c>
      <c r="D144"/>
      <c r="E144" s="1" t="str">
        <f t="shared" si="2"/>
        <v>تشریفاتمدیریت و خدمات اجتماعی</v>
      </c>
      <c r="F144"/>
      <c r="G144"/>
      <c r="H144" s="1" t="s">
        <v>331</v>
      </c>
      <c r="I144" s="1" t="s">
        <v>15</v>
      </c>
      <c r="J144" s="1" t="s">
        <v>16</v>
      </c>
      <c r="K144" s="1" t="s">
        <v>18</v>
      </c>
      <c r="L144" s="1" t="s">
        <v>18</v>
      </c>
      <c r="M144" s="1">
        <v>179</v>
      </c>
      <c r="N144" s="1" t="s">
        <v>19</v>
      </c>
      <c r="O144" s="1" t="s">
        <v>384</v>
      </c>
      <c r="V144" s="128">
        <v>142</v>
      </c>
      <c r="W144" s="128" t="s">
        <v>12068</v>
      </c>
      <c r="X144" s="128" t="s">
        <v>12067</v>
      </c>
      <c r="Y144" s="128" t="s">
        <v>12068</v>
      </c>
      <c r="Z144" s="128" t="s">
        <v>11760</v>
      </c>
      <c r="AA144" s="128" t="s">
        <v>11525</v>
      </c>
      <c r="AB144" s="128" t="s">
        <v>11678</v>
      </c>
      <c r="AC144" s="128" t="s">
        <v>11680</v>
      </c>
      <c r="AD144" s="128" t="s">
        <v>11680</v>
      </c>
      <c r="AE144" s="128" t="s">
        <v>11681</v>
      </c>
      <c r="AF144" s="128" t="s">
        <v>11682</v>
      </c>
      <c r="AG144" s="128">
        <v>10320702178</v>
      </c>
      <c r="AH144" s="128">
        <v>10867</v>
      </c>
      <c r="AI144" s="128" t="s">
        <v>12069</v>
      </c>
    </row>
    <row r="145" spans="1:35" ht="18.75">
      <c r="A145" s="1">
        <v>2001614</v>
      </c>
      <c r="B145" s="1" t="s">
        <v>462</v>
      </c>
      <c r="C145" s="1" t="s">
        <v>60</v>
      </c>
      <c r="D145"/>
      <c r="E145" s="1" t="str">
        <f t="shared" si="2"/>
        <v>تصویر برداریفرهنگ و هنر</v>
      </c>
      <c r="F145"/>
      <c r="G145"/>
      <c r="H145" s="1" t="s">
        <v>370</v>
      </c>
      <c r="I145" s="1" t="s">
        <v>15</v>
      </c>
      <c r="J145" s="1" t="s">
        <v>16</v>
      </c>
      <c r="K145" s="1" t="s">
        <v>18</v>
      </c>
      <c r="L145" s="1" t="s">
        <v>18</v>
      </c>
      <c r="M145" s="1">
        <v>322</v>
      </c>
      <c r="N145" s="1" t="s">
        <v>19</v>
      </c>
      <c r="O145" s="1" t="s">
        <v>386</v>
      </c>
      <c r="V145" s="128">
        <v>143</v>
      </c>
      <c r="W145" s="128" t="s">
        <v>12071</v>
      </c>
      <c r="X145" s="128" t="s">
        <v>12070</v>
      </c>
      <c r="Y145" s="128" t="s">
        <v>12071</v>
      </c>
      <c r="Z145" s="128" t="s">
        <v>11760</v>
      </c>
      <c r="AA145" s="128" t="s">
        <v>11520</v>
      </c>
      <c r="AB145" s="128" t="s">
        <v>11678</v>
      </c>
      <c r="AC145" s="128" t="s">
        <v>12072</v>
      </c>
      <c r="AD145" s="128" t="s">
        <v>11680</v>
      </c>
      <c r="AE145" s="128" t="s">
        <v>11681</v>
      </c>
      <c r="AF145" s="128" t="s">
        <v>11682</v>
      </c>
      <c r="AG145" s="128">
        <v>10104062862</v>
      </c>
      <c r="AH145" s="128">
        <v>11000</v>
      </c>
      <c r="AI145" s="128" t="s">
        <v>11696</v>
      </c>
    </row>
    <row r="146" spans="1:35" ht="18.75">
      <c r="A146" s="1">
        <v>2001012</v>
      </c>
      <c r="B146" s="1" t="s">
        <v>464</v>
      </c>
      <c r="C146" s="1" t="s">
        <v>49</v>
      </c>
      <c r="D146"/>
      <c r="E146" s="1" t="str">
        <f t="shared" si="2"/>
        <v>تعمیر و نگهداری تجهیزات پزشکی گرایش اتاق عملصنعت</v>
      </c>
      <c r="F146"/>
      <c r="G146"/>
      <c r="H146" s="1" t="s">
        <v>156</v>
      </c>
      <c r="I146" s="1" t="s">
        <v>15</v>
      </c>
      <c r="J146" s="1" t="s">
        <v>16</v>
      </c>
      <c r="K146" s="1" t="s">
        <v>18</v>
      </c>
      <c r="L146" s="1" t="s">
        <v>18</v>
      </c>
      <c r="M146" s="1">
        <v>80</v>
      </c>
      <c r="N146" s="1" t="s">
        <v>19</v>
      </c>
      <c r="O146" s="1" t="s">
        <v>388</v>
      </c>
      <c r="V146" s="128">
        <v>144</v>
      </c>
      <c r="W146" s="128" t="s">
        <v>12074</v>
      </c>
      <c r="X146" s="128" t="s">
        <v>12073</v>
      </c>
      <c r="Y146" s="128" t="s">
        <v>12074</v>
      </c>
      <c r="Z146" s="128" t="s">
        <v>11677</v>
      </c>
      <c r="AA146" s="128" t="s">
        <v>11511</v>
      </c>
      <c r="AB146" s="128" t="s">
        <v>11693</v>
      </c>
      <c r="AC146" s="128" t="s">
        <v>12075</v>
      </c>
      <c r="AD146" s="128" t="s">
        <v>12076</v>
      </c>
      <c r="AE146" s="128" t="s">
        <v>11689</v>
      </c>
      <c r="AF146" s="128" t="s">
        <v>11690</v>
      </c>
      <c r="AG146" s="128">
        <v>10862039106</v>
      </c>
      <c r="AH146" s="128">
        <v>11992</v>
      </c>
      <c r="AI146" s="128" t="s">
        <v>12077</v>
      </c>
    </row>
    <row r="147" spans="1:35" ht="18.75">
      <c r="A147" s="1">
        <v>2001150</v>
      </c>
      <c r="B147" s="1" t="s">
        <v>468</v>
      </c>
      <c r="C147" s="1" t="s">
        <v>49</v>
      </c>
      <c r="D147"/>
      <c r="E147" s="1" t="str">
        <f t="shared" si="2"/>
        <v>تعمیر و نگهداری تجهیزات پزشکی – آزمایشگاه تشخیص پزشکیصنعت</v>
      </c>
      <c r="F147"/>
      <c r="G147"/>
      <c r="H147" s="1" t="s">
        <v>306</v>
      </c>
      <c r="I147" s="1" t="s">
        <v>15</v>
      </c>
      <c r="J147" s="1" t="s">
        <v>16</v>
      </c>
      <c r="K147" s="1" t="s">
        <v>18</v>
      </c>
      <c r="L147" s="1" t="s">
        <v>18</v>
      </c>
      <c r="M147" s="1">
        <v>162</v>
      </c>
      <c r="N147" s="1" t="s">
        <v>19</v>
      </c>
      <c r="O147" s="1" t="s">
        <v>390</v>
      </c>
      <c r="V147" s="128">
        <v>145</v>
      </c>
      <c r="W147" s="128" t="s">
        <v>12079</v>
      </c>
      <c r="X147" s="128" t="s">
        <v>12078</v>
      </c>
      <c r="Y147" s="128" t="s">
        <v>12079</v>
      </c>
      <c r="Z147" s="128" t="s">
        <v>11677</v>
      </c>
      <c r="AA147" s="128" t="s">
        <v>11511</v>
      </c>
      <c r="AB147" s="128" t="s">
        <v>11693</v>
      </c>
      <c r="AC147" s="128" t="s">
        <v>12052</v>
      </c>
      <c r="AD147" s="128" t="s">
        <v>11768</v>
      </c>
      <c r="AE147" s="128" t="s">
        <v>11681</v>
      </c>
      <c r="AF147" s="128" t="s">
        <v>11682</v>
      </c>
      <c r="AG147" s="128">
        <v>10101086742</v>
      </c>
      <c r="AH147" s="128">
        <v>11573</v>
      </c>
      <c r="AI147" s="128" t="s">
        <v>11719</v>
      </c>
    </row>
    <row r="148" spans="1:35" ht="18.75">
      <c r="A148" s="1">
        <v>2002846</v>
      </c>
      <c r="B148" s="1" t="s">
        <v>471</v>
      </c>
      <c r="C148" s="1" t="s">
        <v>49</v>
      </c>
      <c r="D148"/>
      <c r="E148" s="1" t="str">
        <f t="shared" si="2"/>
        <v>تعمیر و نگهداری خودروصنعت</v>
      </c>
      <c r="F148"/>
      <c r="G148"/>
      <c r="H148" s="1" t="s">
        <v>392</v>
      </c>
      <c r="I148" s="1" t="s">
        <v>15</v>
      </c>
      <c r="J148" s="1" t="s">
        <v>16</v>
      </c>
      <c r="K148" s="1" t="s">
        <v>18</v>
      </c>
      <c r="L148" s="1" t="s">
        <v>18</v>
      </c>
      <c r="M148" s="1">
        <v>136</v>
      </c>
      <c r="N148" s="1" t="s">
        <v>19</v>
      </c>
      <c r="O148" s="1" t="s">
        <v>393</v>
      </c>
      <c r="V148" s="128">
        <v>146</v>
      </c>
      <c r="W148" s="128" t="s">
        <v>12081</v>
      </c>
      <c r="X148" s="128" t="s">
        <v>12080</v>
      </c>
      <c r="Y148" s="128" t="s">
        <v>12081</v>
      </c>
      <c r="Z148" s="128" t="s">
        <v>11760</v>
      </c>
      <c r="AA148" s="128" t="s">
        <v>11508</v>
      </c>
      <c r="AB148" s="128" t="s">
        <v>11693</v>
      </c>
      <c r="AC148" s="128" t="s">
        <v>12052</v>
      </c>
      <c r="AD148" s="128" t="s">
        <v>11768</v>
      </c>
      <c r="AE148" s="128" t="s">
        <v>11681</v>
      </c>
      <c r="AF148" s="128" t="s">
        <v>11682</v>
      </c>
      <c r="AG148" s="128">
        <v>10860272853</v>
      </c>
      <c r="AH148" s="128">
        <v>11226</v>
      </c>
      <c r="AI148" s="128" t="s">
        <v>12082</v>
      </c>
    </row>
    <row r="149" spans="1:35" ht="18.75">
      <c r="A149" s="1">
        <v>2002845</v>
      </c>
      <c r="B149" s="1" t="s">
        <v>475</v>
      </c>
      <c r="C149" s="1" t="s">
        <v>49</v>
      </c>
      <c r="D149"/>
      <c r="E149" s="1" t="str">
        <f t="shared" si="2"/>
        <v>تعمیر و نگهداری در صنعت سیمانصنعت</v>
      </c>
      <c r="F149"/>
      <c r="G149"/>
      <c r="H149" s="1" t="s">
        <v>392</v>
      </c>
      <c r="I149" s="1" t="s">
        <v>15</v>
      </c>
      <c r="J149" s="1" t="s">
        <v>16</v>
      </c>
      <c r="K149" s="1" t="s">
        <v>18</v>
      </c>
      <c r="L149" s="1" t="s">
        <v>18</v>
      </c>
      <c r="M149" s="1">
        <v>136</v>
      </c>
      <c r="N149" s="1" t="s">
        <v>19</v>
      </c>
      <c r="O149" s="1" t="s">
        <v>393</v>
      </c>
      <c r="V149" s="128">
        <v>147</v>
      </c>
      <c r="W149" s="128" t="s">
        <v>12084</v>
      </c>
      <c r="X149" s="128" t="s">
        <v>12083</v>
      </c>
      <c r="Y149" s="128" t="s">
        <v>12084</v>
      </c>
      <c r="Z149" s="128" t="s">
        <v>11760</v>
      </c>
      <c r="AA149" s="128" t="s">
        <v>11508</v>
      </c>
      <c r="AB149" s="128" t="s">
        <v>11678</v>
      </c>
      <c r="AC149" s="128" t="s">
        <v>12052</v>
      </c>
      <c r="AD149" s="128" t="s">
        <v>11768</v>
      </c>
      <c r="AE149" s="128" t="s">
        <v>11681</v>
      </c>
      <c r="AF149" s="128" t="s">
        <v>11682</v>
      </c>
      <c r="AG149" s="128">
        <v>10102670668</v>
      </c>
      <c r="AH149" s="128">
        <v>10973</v>
      </c>
      <c r="AI149" s="128" t="s">
        <v>2904</v>
      </c>
    </row>
    <row r="150" spans="1:35" ht="18.75">
      <c r="A150" s="1">
        <v>2060</v>
      </c>
      <c r="B150" s="1" t="s">
        <v>478</v>
      </c>
      <c r="C150" s="1" t="s">
        <v>49</v>
      </c>
      <c r="D150"/>
      <c r="E150" s="1" t="str">
        <f t="shared" si="2"/>
        <v>تعمیر و نگهداری ماشین‌آلات سنگین- برق الکترونیکصنعت</v>
      </c>
      <c r="F150"/>
      <c r="G150"/>
      <c r="H150" s="1" t="s">
        <v>396</v>
      </c>
      <c r="I150" s="1" t="s">
        <v>15</v>
      </c>
      <c r="J150" s="1" t="s">
        <v>22</v>
      </c>
      <c r="K150" s="1" t="s">
        <v>18</v>
      </c>
      <c r="L150" s="1" t="s">
        <v>18</v>
      </c>
      <c r="M150" s="1">
        <v>455</v>
      </c>
      <c r="N150" s="1" t="s">
        <v>79</v>
      </c>
      <c r="O150" s="1" t="s">
        <v>397</v>
      </c>
      <c r="V150" s="128">
        <v>148</v>
      </c>
      <c r="W150" s="128" t="s">
        <v>12086</v>
      </c>
      <c r="X150" s="128" t="s">
        <v>12085</v>
      </c>
      <c r="Y150" s="128" t="s">
        <v>12086</v>
      </c>
      <c r="Z150" s="128" t="s">
        <v>11760</v>
      </c>
      <c r="AA150" s="128" t="s">
        <v>11509</v>
      </c>
      <c r="AB150" s="128" t="s">
        <v>11686</v>
      </c>
      <c r="AC150" s="128" t="s">
        <v>12052</v>
      </c>
      <c r="AD150" s="128" t="s">
        <v>11768</v>
      </c>
      <c r="AE150" s="128" t="s">
        <v>11681</v>
      </c>
      <c r="AF150" s="128" t="s">
        <v>11682</v>
      </c>
      <c r="AG150" s="128">
        <v>10101337205</v>
      </c>
      <c r="AH150" s="128">
        <v>10348</v>
      </c>
      <c r="AI150" s="128" t="s">
        <v>11683</v>
      </c>
    </row>
    <row r="151" spans="1:35" ht="18.75">
      <c r="A151" s="1">
        <v>2612</v>
      </c>
      <c r="B151" s="1" t="s">
        <v>481</v>
      </c>
      <c r="C151" s="1" t="s">
        <v>49</v>
      </c>
      <c r="D151"/>
      <c r="E151" s="1" t="str">
        <f t="shared" si="2"/>
        <v>تعمیر و نگهداری ماشین‌های الکتریکیصنعت</v>
      </c>
      <c r="F151"/>
      <c r="G151"/>
      <c r="H151" s="1" t="s">
        <v>398</v>
      </c>
      <c r="I151" s="1" t="s">
        <v>74</v>
      </c>
      <c r="J151" s="1" t="s">
        <v>22</v>
      </c>
      <c r="K151" s="1" t="s">
        <v>18</v>
      </c>
      <c r="L151" s="1" t="s">
        <v>18</v>
      </c>
      <c r="M151" s="1">
        <v>308</v>
      </c>
      <c r="N151" s="1" t="s">
        <v>79</v>
      </c>
      <c r="O151" s="1" t="s">
        <v>399</v>
      </c>
      <c r="V151" s="128">
        <v>149</v>
      </c>
      <c r="W151" s="128" t="s">
        <v>12088</v>
      </c>
      <c r="X151" s="128" t="s">
        <v>12087</v>
      </c>
      <c r="Y151" s="128" t="s">
        <v>12088</v>
      </c>
      <c r="Z151" s="128" t="s">
        <v>11760</v>
      </c>
      <c r="AA151" s="128" t="s">
        <v>11509</v>
      </c>
      <c r="AB151" s="128" t="s">
        <v>11686</v>
      </c>
      <c r="AC151" s="128" t="s">
        <v>12052</v>
      </c>
      <c r="AD151" s="128" t="s">
        <v>11768</v>
      </c>
      <c r="AE151" s="128" t="s">
        <v>11681</v>
      </c>
      <c r="AF151" s="128" t="s">
        <v>11682</v>
      </c>
      <c r="AG151" s="128">
        <v>10100478433</v>
      </c>
      <c r="AH151" s="128">
        <v>10402</v>
      </c>
      <c r="AI151" s="128" t="s">
        <v>11683</v>
      </c>
    </row>
    <row r="152" spans="1:35" ht="18.75">
      <c r="A152" s="1">
        <v>2613</v>
      </c>
      <c r="B152" s="1" t="s">
        <v>484</v>
      </c>
      <c r="C152" s="1" t="s">
        <v>49</v>
      </c>
      <c r="D152"/>
      <c r="E152" s="1" t="str">
        <f t="shared" si="2"/>
        <v>تعمیر و نگهداری مکانیکی شناورهای دریایی صیادیصنعت</v>
      </c>
      <c r="F152"/>
      <c r="G152"/>
      <c r="H152" s="1" t="s">
        <v>398</v>
      </c>
      <c r="I152" s="1" t="s">
        <v>74</v>
      </c>
      <c r="J152" s="1" t="s">
        <v>22</v>
      </c>
      <c r="K152" s="1" t="s">
        <v>18</v>
      </c>
      <c r="L152" s="1" t="s">
        <v>18</v>
      </c>
      <c r="M152" s="1">
        <v>308</v>
      </c>
      <c r="N152" s="1" t="s">
        <v>79</v>
      </c>
      <c r="O152" s="1" t="s">
        <v>399</v>
      </c>
      <c r="V152" s="128">
        <v>150</v>
      </c>
      <c r="W152" s="128" t="s">
        <v>12090</v>
      </c>
      <c r="X152" s="128" t="s">
        <v>12089</v>
      </c>
      <c r="Y152" s="128" t="s">
        <v>12090</v>
      </c>
      <c r="Z152" s="128" t="s">
        <v>11760</v>
      </c>
      <c r="AA152" s="128" t="s">
        <v>11509</v>
      </c>
      <c r="AB152" s="128" t="s">
        <v>11686</v>
      </c>
      <c r="AC152" s="128" t="s">
        <v>12052</v>
      </c>
      <c r="AD152" s="128" t="s">
        <v>11768</v>
      </c>
      <c r="AE152" s="128" t="s">
        <v>11681</v>
      </c>
      <c r="AF152" s="128" t="s">
        <v>11682</v>
      </c>
      <c r="AG152" s="128">
        <v>10260296086</v>
      </c>
      <c r="AH152" s="128">
        <v>10391</v>
      </c>
      <c r="AI152" s="128" t="s">
        <v>11683</v>
      </c>
    </row>
    <row r="153" spans="1:35" ht="18.75">
      <c r="A153" s="1">
        <v>3372</v>
      </c>
      <c r="B153" s="1" t="s">
        <v>487</v>
      </c>
      <c r="C153" s="1" t="s">
        <v>49</v>
      </c>
      <c r="D153"/>
      <c r="E153" s="1" t="str">
        <f t="shared" si="2"/>
        <v>تعمیر و نگهداری هواپیماصنعت</v>
      </c>
      <c r="F153"/>
      <c r="G153"/>
      <c r="H153" s="1" t="s">
        <v>402</v>
      </c>
      <c r="I153" s="1" t="s">
        <v>74</v>
      </c>
      <c r="J153" s="1" t="s">
        <v>22</v>
      </c>
      <c r="K153" s="1" t="s">
        <v>18</v>
      </c>
      <c r="L153" s="1" t="s">
        <v>18</v>
      </c>
      <c r="M153" s="1">
        <v>109</v>
      </c>
      <c r="N153" s="1" t="s">
        <v>17</v>
      </c>
      <c r="O153" s="1" t="s">
        <v>403</v>
      </c>
      <c r="V153" s="128">
        <v>151</v>
      </c>
      <c r="W153" s="128" t="s">
        <v>12092</v>
      </c>
      <c r="X153" s="128" t="s">
        <v>12091</v>
      </c>
      <c r="Y153" s="128" t="s">
        <v>12092</v>
      </c>
      <c r="Z153" s="128" t="s">
        <v>11760</v>
      </c>
      <c r="AA153" s="128" t="s">
        <v>11509</v>
      </c>
      <c r="AB153" s="128" t="s">
        <v>11686</v>
      </c>
      <c r="AC153" s="128" t="s">
        <v>12052</v>
      </c>
      <c r="AD153" s="128" t="s">
        <v>11768</v>
      </c>
      <c r="AE153" s="128" t="s">
        <v>11681</v>
      </c>
      <c r="AF153" s="128" t="s">
        <v>11682</v>
      </c>
      <c r="AG153" s="128">
        <v>10101198481</v>
      </c>
      <c r="AH153" s="128">
        <v>10873</v>
      </c>
      <c r="AI153" s="128" t="s">
        <v>12093</v>
      </c>
    </row>
    <row r="154" spans="1:35" ht="18.75">
      <c r="A154" s="1">
        <v>2150</v>
      </c>
      <c r="B154" s="1" t="s">
        <v>491</v>
      </c>
      <c r="C154" s="1" t="s">
        <v>49</v>
      </c>
      <c r="D154"/>
      <c r="E154" s="1" t="str">
        <f t="shared" si="2"/>
        <v>تعمیرات اپتیک و لیزرصنعت</v>
      </c>
      <c r="F154"/>
      <c r="G154"/>
      <c r="H154" s="1" t="s">
        <v>405</v>
      </c>
      <c r="I154" s="1" t="s">
        <v>15</v>
      </c>
      <c r="J154" s="1" t="s">
        <v>16</v>
      </c>
      <c r="K154" s="1" t="s">
        <v>18</v>
      </c>
      <c r="L154" s="1" t="s">
        <v>18</v>
      </c>
      <c r="M154" s="1">
        <v>475</v>
      </c>
      <c r="N154" s="1" t="s">
        <v>79</v>
      </c>
      <c r="O154" s="1" t="s">
        <v>406</v>
      </c>
      <c r="V154" s="128">
        <v>152</v>
      </c>
      <c r="W154" s="128" t="s">
        <v>12095</v>
      </c>
      <c r="X154" s="128" t="s">
        <v>12094</v>
      </c>
      <c r="Y154" s="128" t="s">
        <v>12095</v>
      </c>
      <c r="Z154" s="128" t="s">
        <v>11710</v>
      </c>
      <c r="AA154" s="128" t="s">
        <v>11509</v>
      </c>
      <c r="AB154" s="128" t="s">
        <v>11686</v>
      </c>
      <c r="AC154" s="128" t="s">
        <v>12052</v>
      </c>
      <c r="AD154" s="128" t="s">
        <v>11768</v>
      </c>
      <c r="AE154" s="128" t="s">
        <v>11681</v>
      </c>
      <c r="AF154" s="128" t="s">
        <v>11682</v>
      </c>
      <c r="AG154" s="128">
        <v>10861629011</v>
      </c>
      <c r="AH154" s="128">
        <v>10459</v>
      </c>
      <c r="AI154" s="128" t="s">
        <v>11683</v>
      </c>
    </row>
    <row r="155" spans="1:35" ht="18.75">
      <c r="A155" s="1">
        <v>6988</v>
      </c>
      <c r="B155" s="1" t="s">
        <v>493</v>
      </c>
      <c r="C155" s="1" t="s">
        <v>49</v>
      </c>
      <c r="D155"/>
      <c r="E155" s="1" t="str">
        <f t="shared" si="2"/>
        <v>تعمیرات سخت افزار کامپیوترصنعت</v>
      </c>
      <c r="F155"/>
      <c r="G155"/>
      <c r="H155" s="1" t="s">
        <v>146</v>
      </c>
      <c r="I155" s="1" t="s">
        <v>74</v>
      </c>
      <c r="J155" s="1" t="s">
        <v>16</v>
      </c>
      <c r="K155" s="1" t="s">
        <v>18</v>
      </c>
      <c r="L155" s="1" t="s">
        <v>18</v>
      </c>
      <c r="M155" s="1">
        <v>365</v>
      </c>
      <c r="N155" s="1" t="s">
        <v>95</v>
      </c>
      <c r="O155" s="1" t="s">
        <v>408</v>
      </c>
      <c r="V155" s="128">
        <v>153</v>
      </c>
      <c r="W155" s="128" t="s">
        <v>12097</v>
      </c>
      <c r="X155" s="128" t="s">
        <v>12096</v>
      </c>
      <c r="Y155" s="128" t="s">
        <v>12097</v>
      </c>
      <c r="Z155" s="128" t="s">
        <v>11760</v>
      </c>
      <c r="AA155" s="128" t="s">
        <v>11509</v>
      </c>
      <c r="AB155" s="128" t="s">
        <v>11693</v>
      </c>
      <c r="AC155" s="128" t="s">
        <v>12052</v>
      </c>
      <c r="AD155" s="128" t="s">
        <v>11768</v>
      </c>
      <c r="AE155" s="128" t="s">
        <v>11681</v>
      </c>
      <c r="AF155" s="128" t="s">
        <v>11682</v>
      </c>
      <c r="AG155" s="128">
        <v>10102576935</v>
      </c>
      <c r="AH155" s="128">
        <v>11507</v>
      </c>
      <c r="AI155" s="128" t="s">
        <v>12098</v>
      </c>
    </row>
    <row r="156" spans="1:35" ht="18.75">
      <c r="A156" s="1">
        <v>2001156</v>
      </c>
      <c r="B156" s="1" t="s">
        <v>496</v>
      </c>
      <c r="C156" s="1" t="s">
        <v>49</v>
      </c>
      <c r="D156"/>
      <c r="E156" s="1" t="str">
        <f t="shared" si="2"/>
        <v>تعمیرات مکانیکیصنعت</v>
      </c>
      <c r="F156"/>
      <c r="G156"/>
      <c r="H156" s="1" t="s">
        <v>410</v>
      </c>
      <c r="I156" s="1" t="s">
        <v>15</v>
      </c>
      <c r="J156" s="1" t="s">
        <v>16</v>
      </c>
      <c r="K156" s="1" t="s">
        <v>18</v>
      </c>
      <c r="L156" s="1" t="s">
        <v>18</v>
      </c>
      <c r="M156" s="1">
        <v>218</v>
      </c>
      <c r="N156" s="1" t="s">
        <v>19</v>
      </c>
      <c r="O156" s="1" t="s">
        <v>411</v>
      </c>
      <c r="V156" s="128">
        <v>154</v>
      </c>
      <c r="W156" s="128" t="s">
        <v>12100</v>
      </c>
      <c r="X156" s="128" t="s">
        <v>12099</v>
      </c>
      <c r="Y156" s="128" t="s">
        <v>12100</v>
      </c>
      <c r="Z156" s="128" t="s">
        <v>11760</v>
      </c>
      <c r="AA156" s="128" t="s">
        <v>11509</v>
      </c>
      <c r="AB156" s="128" t="s">
        <v>11693</v>
      </c>
      <c r="AC156" s="128" t="s">
        <v>12052</v>
      </c>
      <c r="AD156" s="128" t="s">
        <v>11768</v>
      </c>
      <c r="AE156" s="128" t="s">
        <v>11681</v>
      </c>
      <c r="AF156" s="128" t="s">
        <v>11682</v>
      </c>
      <c r="AG156" s="128">
        <v>10103357053</v>
      </c>
      <c r="AH156" s="128">
        <v>11720</v>
      </c>
      <c r="AI156" s="128" t="s">
        <v>2477</v>
      </c>
    </row>
    <row r="157" spans="1:35" ht="18.75">
      <c r="A157" s="1">
        <v>2001486</v>
      </c>
      <c r="B157" s="1" t="s">
        <v>498</v>
      </c>
      <c r="C157" s="1" t="s">
        <v>442</v>
      </c>
      <c r="D157"/>
      <c r="E157" s="1" t="str">
        <f t="shared" si="2"/>
        <v>تفسیر قرآن مجیدتحول در مطالعات قرآنی</v>
      </c>
      <c r="F157"/>
      <c r="G157"/>
      <c r="H157" s="1" t="s">
        <v>410</v>
      </c>
      <c r="I157" s="1" t="s">
        <v>15</v>
      </c>
      <c r="J157" s="1" t="s">
        <v>16</v>
      </c>
      <c r="K157" s="1" t="s">
        <v>18</v>
      </c>
      <c r="L157" s="1" t="s">
        <v>18</v>
      </c>
      <c r="M157" s="1">
        <v>218</v>
      </c>
      <c r="N157" s="1" t="s">
        <v>19</v>
      </c>
      <c r="O157" s="1" t="s">
        <v>412</v>
      </c>
      <c r="V157" s="128">
        <v>155</v>
      </c>
      <c r="W157" s="128" t="s">
        <v>12102</v>
      </c>
      <c r="X157" s="128" t="s">
        <v>12101</v>
      </c>
      <c r="Y157" s="128" t="s">
        <v>12102</v>
      </c>
      <c r="Z157" s="128" t="s">
        <v>11760</v>
      </c>
      <c r="AA157" s="128" t="s">
        <v>11509</v>
      </c>
      <c r="AB157" s="128" t="s">
        <v>11693</v>
      </c>
      <c r="AC157" s="128" t="s">
        <v>12052</v>
      </c>
      <c r="AD157" s="128" t="s">
        <v>11768</v>
      </c>
      <c r="AE157" s="128" t="s">
        <v>11681</v>
      </c>
      <c r="AF157" s="128" t="s">
        <v>11682</v>
      </c>
      <c r="AG157" s="128">
        <v>10102912146</v>
      </c>
      <c r="AH157" s="128">
        <v>11426</v>
      </c>
      <c r="AI157" s="128" t="s">
        <v>12103</v>
      </c>
    </row>
    <row r="158" spans="1:35" ht="18.75">
      <c r="A158" s="1">
        <v>2001415</v>
      </c>
      <c r="B158" s="1" t="s">
        <v>500</v>
      </c>
      <c r="C158" s="1" t="s">
        <v>17</v>
      </c>
      <c r="D158"/>
      <c r="E158" s="1" t="str">
        <f t="shared" si="2"/>
        <v>توزیع و مصرف آب کشاورزیکشاورزی</v>
      </c>
      <c r="F158"/>
      <c r="G158"/>
      <c r="H158" s="1" t="s">
        <v>414</v>
      </c>
      <c r="I158" s="1" t="s">
        <v>15</v>
      </c>
      <c r="J158" s="1" t="s">
        <v>16</v>
      </c>
      <c r="K158" s="1" t="s">
        <v>18</v>
      </c>
      <c r="L158" s="1" t="s">
        <v>18</v>
      </c>
      <c r="M158" s="1">
        <v>61</v>
      </c>
      <c r="N158" s="1" t="s">
        <v>19</v>
      </c>
      <c r="O158" s="1" t="s">
        <v>415</v>
      </c>
      <c r="V158" s="128">
        <v>156</v>
      </c>
      <c r="W158" s="128" t="s">
        <v>12105</v>
      </c>
      <c r="X158" s="128" t="s">
        <v>12104</v>
      </c>
      <c r="Y158" s="128" t="s">
        <v>12105</v>
      </c>
      <c r="Z158" s="128" t="s">
        <v>11760</v>
      </c>
      <c r="AA158" s="128" t="s">
        <v>11509</v>
      </c>
      <c r="AB158" s="128" t="s">
        <v>11693</v>
      </c>
      <c r="AC158" s="128" t="s">
        <v>12052</v>
      </c>
      <c r="AD158" s="128" t="s">
        <v>11768</v>
      </c>
      <c r="AE158" s="128" t="s">
        <v>11681</v>
      </c>
      <c r="AF158" s="128" t="s">
        <v>11682</v>
      </c>
      <c r="AG158" s="128">
        <v>10104008480</v>
      </c>
      <c r="AH158" s="128">
        <v>11412</v>
      </c>
      <c r="AI158" s="128" t="s">
        <v>12106</v>
      </c>
    </row>
    <row r="159" spans="1:35" ht="18.75">
      <c r="A159" s="1">
        <v>2001627</v>
      </c>
      <c r="B159" s="1" t="s">
        <v>504</v>
      </c>
      <c r="C159" s="1" t="s">
        <v>445</v>
      </c>
      <c r="D159"/>
      <c r="E159" s="1" t="str">
        <f t="shared" si="2"/>
        <v>توسعه  روستاییاقتصاد و ترویج کشاورزی</v>
      </c>
      <c r="F159"/>
      <c r="G159"/>
      <c r="H159" s="1" t="s">
        <v>370</v>
      </c>
      <c r="I159" s="1" t="s">
        <v>15</v>
      </c>
      <c r="J159" s="1" t="s">
        <v>16</v>
      </c>
      <c r="K159" s="1" t="s">
        <v>18</v>
      </c>
      <c r="L159" s="1" t="s">
        <v>18</v>
      </c>
      <c r="M159" s="1">
        <v>322</v>
      </c>
      <c r="N159" s="1" t="s">
        <v>19</v>
      </c>
      <c r="O159" s="1" t="s">
        <v>417</v>
      </c>
      <c r="V159" s="128">
        <v>157</v>
      </c>
      <c r="W159" s="128" t="s">
        <v>12108</v>
      </c>
      <c r="X159" s="128" t="s">
        <v>12107</v>
      </c>
      <c r="Y159" s="128" t="s">
        <v>12108</v>
      </c>
      <c r="Z159" s="128" t="s">
        <v>11760</v>
      </c>
      <c r="AA159" s="128" t="s">
        <v>11509</v>
      </c>
      <c r="AB159" s="128" t="s">
        <v>11693</v>
      </c>
      <c r="AC159" s="128" t="s">
        <v>12052</v>
      </c>
      <c r="AD159" s="128" t="s">
        <v>11768</v>
      </c>
      <c r="AE159" s="128" t="s">
        <v>11681</v>
      </c>
      <c r="AF159" s="128" t="s">
        <v>11682</v>
      </c>
      <c r="AG159" s="128">
        <v>10102564183</v>
      </c>
      <c r="AH159" s="128">
        <v>11456</v>
      </c>
      <c r="AI159" s="128" t="s">
        <v>12109</v>
      </c>
    </row>
    <row r="160" spans="1:35" ht="18.75">
      <c r="A160" s="1">
        <v>2001142</v>
      </c>
      <c r="B160" s="1" t="s">
        <v>506</v>
      </c>
      <c r="C160" s="1" t="s">
        <v>180</v>
      </c>
      <c r="D160"/>
      <c r="E160" s="1" t="str">
        <f t="shared" si="2"/>
        <v>توسعه اقتصادی و برنامه ریزیعلوم اقتصادی</v>
      </c>
      <c r="F160"/>
      <c r="G160"/>
      <c r="H160" s="1" t="s">
        <v>418</v>
      </c>
      <c r="I160" s="1" t="s">
        <v>15</v>
      </c>
      <c r="J160" s="1" t="s">
        <v>16</v>
      </c>
      <c r="K160" s="1" t="s">
        <v>18</v>
      </c>
      <c r="L160" s="1" t="s">
        <v>18</v>
      </c>
      <c r="M160" s="1">
        <v>158</v>
      </c>
      <c r="N160" s="1" t="s">
        <v>19</v>
      </c>
      <c r="O160" s="1" t="s">
        <v>419</v>
      </c>
      <c r="V160" s="128">
        <v>158</v>
      </c>
      <c r="W160" s="128" t="s">
        <v>12111</v>
      </c>
      <c r="X160" s="128" t="s">
        <v>12110</v>
      </c>
      <c r="Y160" s="128" t="s">
        <v>12111</v>
      </c>
      <c r="Z160" s="128" t="s">
        <v>11760</v>
      </c>
      <c r="AA160" s="128" t="s">
        <v>11509</v>
      </c>
      <c r="AB160" s="128" t="s">
        <v>11693</v>
      </c>
      <c r="AC160" s="128" t="s">
        <v>12052</v>
      </c>
      <c r="AD160" s="128" t="s">
        <v>11768</v>
      </c>
      <c r="AE160" s="128" t="s">
        <v>11681</v>
      </c>
      <c r="AF160" s="128" t="s">
        <v>11682</v>
      </c>
      <c r="AG160" s="128">
        <v>10101143640</v>
      </c>
      <c r="AH160" s="128">
        <v>11150</v>
      </c>
      <c r="AI160" s="128" t="s">
        <v>3296</v>
      </c>
    </row>
    <row r="161" spans="1:35" ht="18.75">
      <c r="A161" s="1">
        <v>2001944</v>
      </c>
      <c r="B161" s="1" t="s">
        <v>508</v>
      </c>
      <c r="C161" s="1" t="s">
        <v>445</v>
      </c>
      <c r="D161"/>
      <c r="E161" s="1" t="str">
        <f t="shared" si="2"/>
        <v>توسعه کشاورزیاقتصاد و ترویج کشاورزی</v>
      </c>
      <c r="F161"/>
      <c r="G161"/>
      <c r="H161" s="1" t="s">
        <v>370</v>
      </c>
      <c r="I161" s="1" t="s">
        <v>15</v>
      </c>
      <c r="J161" s="1" t="s">
        <v>16</v>
      </c>
      <c r="K161" s="1" t="s">
        <v>18</v>
      </c>
      <c r="L161" s="1" t="s">
        <v>18</v>
      </c>
      <c r="M161" s="1">
        <v>322</v>
      </c>
      <c r="N161" s="1" t="s">
        <v>19</v>
      </c>
      <c r="O161" s="1" t="s">
        <v>420</v>
      </c>
      <c r="V161" s="128">
        <v>159</v>
      </c>
      <c r="W161" s="128" t="s">
        <v>12113</v>
      </c>
      <c r="X161" s="128" t="s">
        <v>12112</v>
      </c>
      <c r="Y161" s="128" t="s">
        <v>12113</v>
      </c>
      <c r="Z161" s="128" t="s">
        <v>11760</v>
      </c>
      <c r="AA161" s="128" t="s">
        <v>11509</v>
      </c>
      <c r="AB161" s="128" t="s">
        <v>11693</v>
      </c>
      <c r="AC161" s="128" t="s">
        <v>12052</v>
      </c>
      <c r="AD161" s="128" t="s">
        <v>11768</v>
      </c>
      <c r="AE161" s="128" t="s">
        <v>11681</v>
      </c>
      <c r="AF161" s="128" t="s">
        <v>11682</v>
      </c>
      <c r="AG161" s="128">
        <v>10980296959</v>
      </c>
      <c r="AH161" s="128">
        <v>11834</v>
      </c>
      <c r="AI161" s="128" t="s">
        <v>6239</v>
      </c>
    </row>
    <row r="162" spans="1:35" ht="18.75">
      <c r="A162" s="1">
        <v>2001483</v>
      </c>
      <c r="B162" s="1" t="s">
        <v>510</v>
      </c>
      <c r="C162" s="1" t="s">
        <v>49</v>
      </c>
      <c r="D162"/>
      <c r="E162" s="1" t="str">
        <f t="shared" si="2"/>
        <v>تولید آلومینیومصنعت</v>
      </c>
      <c r="F162"/>
      <c r="G162"/>
      <c r="H162" s="1" t="s">
        <v>418</v>
      </c>
      <c r="I162" s="1" t="s">
        <v>15</v>
      </c>
      <c r="J162" s="1" t="s">
        <v>16</v>
      </c>
      <c r="K162" s="1" t="s">
        <v>18</v>
      </c>
      <c r="L162" s="1" t="s">
        <v>18</v>
      </c>
      <c r="M162" s="1">
        <v>158</v>
      </c>
      <c r="N162" s="1" t="s">
        <v>19</v>
      </c>
      <c r="O162" s="1" t="s">
        <v>421</v>
      </c>
      <c r="V162" s="128">
        <v>160</v>
      </c>
      <c r="W162" s="128" t="s">
        <v>12115</v>
      </c>
      <c r="X162" s="128" t="s">
        <v>12114</v>
      </c>
      <c r="Y162" s="128" t="s">
        <v>12115</v>
      </c>
      <c r="Z162" s="128" t="s">
        <v>11760</v>
      </c>
      <c r="AA162" s="128" t="s">
        <v>11509</v>
      </c>
      <c r="AB162" s="128" t="s">
        <v>11693</v>
      </c>
      <c r="AC162" s="128" t="s">
        <v>12052</v>
      </c>
      <c r="AD162" s="128" t="s">
        <v>11768</v>
      </c>
      <c r="AE162" s="128" t="s">
        <v>11681</v>
      </c>
      <c r="AF162" s="128" t="s">
        <v>11682</v>
      </c>
      <c r="AG162" s="128">
        <v>10320824555</v>
      </c>
      <c r="AH162" s="128">
        <v>12109</v>
      </c>
      <c r="AI162" s="128" t="s">
        <v>12116</v>
      </c>
    </row>
    <row r="163" spans="1:35" ht="18.75">
      <c r="A163" s="1">
        <v>2001133</v>
      </c>
      <c r="B163" s="1" t="s">
        <v>514</v>
      </c>
      <c r="C163" s="1" t="s">
        <v>17</v>
      </c>
      <c r="D163"/>
      <c r="E163" s="1" t="str">
        <f t="shared" si="2"/>
        <v>تولید دانه های روغنیکشاورزی</v>
      </c>
      <c r="F163"/>
      <c r="G163"/>
      <c r="H163" s="1" t="s">
        <v>423</v>
      </c>
      <c r="I163" s="1" t="s">
        <v>15</v>
      </c>
      <c r="J163" s="1" t="s">
        <v>16</v>
      </c>
      <c r="K163" s="1" t="s">
        <v>18</v>
      </c>
      <c r="L163" s="1" t="s">
        <v>18</v>
      </c>
      <c r="M163" s="1">
        <v>71</v>
      </c>
      <c r="N163" s="1" t="s">
        <v>19</v>
      </c>
      <c r="O163" s="1" t="s">
        <v>424</v>
      </c>
      <c r="V163" s="128">
        <v>161</v>
      </c>
      <c r="W163" s="128" t="s">
        <v>12118</v>
      </c>
      <c r="X163" s="128" t="s">
        <v>12117</v>
      </c>
      <c r="Y163" s="128" t="s">
        <v>12118</v>
      </c>
      <c r="Z163" s="128" t="s">
        <v>11760</v>
      </c>
      <c r="AA163" s="128" t="s">
        <v>11509</v>
      </c>
      <c r="AB163" s="128" t="s">
        <v>11678</v>
      </c>
      <c r="AC163" s="128" t="s">
        <v>12052</v>
      </c>
      <c r="AD163" s="128" t="s">
        <v>11768</v>
      </c>
      <c r="AE163" s="128" t="s">
        <v>11681</v>
      </c>
      <c r="AF163" s="128" t="s">
        <v>11682</v>
      </c>
      <c r="AG163" s="128">
        <v>10102135979</v>
      </c>
      <c r="AH163" s="128">
        <v>10967</v>
      </c>
      <c r="AI163" s="128" t="s">
        <v>12119</v>
      </c>
    </row>
    <row r="164" spans="1:35" ht="18.75">
      <c r="A164" s="1">
        <v>2001468</v>
      </c>
      <c r="B164" s="1" t="s">
        <v>517</v>
      </c>
      <c r="C164" s="1" t="s">
        <v>17</v>
      </c>
      <c r="D164"/>
      <c r="E164" s="1" t="str">
        <f t="shared" si="2"/>
        <v>تولید دانه­ های روغنیکشاورزی</v>
      </c>
      <c r="F164"/>
      <c r="G164"/>
      <c r="H164" s="1" t="s">
        <v>423</v>
      </c>
      <c r="I164" s="1" t="s">
        <v>15</v>
      </c>
      <c r="J164" s="1" t="s">
        <v>16</v>
      </c>
      <c r="K164" s="1" t="s">
        <v>18</v>
      </c>
      <c r="L164" s="1" t="s">
        <v>18</v>
      </c>
      <c r="M164" s="1">
        <v>71</v>
      </c>
      <c r="N164" s="1" t="s">
        <v>19</v>
      </c>
      <c r="O164" s="1" t="s">
        <v>425</v>
      </c>
      <c r="V164" s="128">
        <v>162</v>
      </c>
      <c r="W164" s="128" t="s">
        <v>12121</v>
      </c>
      <c r="X164" s="128" t="s">
        <v>12120</v>
      </c>
      <c r="Y164" s="128" t="s">
        <v>12121</v>
      </c>
      <c r="Z164" s="128" t="s">
        <v>11760</v>
      </c>
      <c r="AA164" s="128" t="s">
        <v>11509</v>
      </c>
      <c r="AB164" s="128" t="s">
        <v>11678</v>
      </c>
      <c r="AC164" s="128" t="s">
        <v>12052</v>
      </c>
      <c r="AD164" s="128" t="s">
        <v>11768</v>
      </c>
      <c r="AE164" s="128" t="s">
        <v>11681</v>
      </c>
      <c r="AF164" s="128" t="s">
        <v>11682</v>
      </c>
      <c r="AG164" s="128">
        <v>10260295539</v>
      </c>
      <c r="AH164" s="128">
        <v>11406</v>
      </c>
      <c r="AI164" s="128" t="s">
        <v>12122</v>
      </c>
    </row>
    <row r="165" spans="1:35" ht="18.75">
      <c r="A165" s="1">
        <v>2001166</v>
      </c>
      <c r="B165" s="1" t="s">
        <v>519</v>
      </c>
      <c r="C165" s="1" t="s">
        <v>17</v>
      </c>
      <c r="D165"/>
      <c r="E165" s="1" t="str">
        <f t="shared" si="2"/>
        <v>تولید دانه‌های روغنیکشاورزی</v>
      </c>
      <c r="F165"/>
      <c r="G165"/>
      <c r="H165" s="1" t="s">
        <v>427</v>
      </c>
      <c r="I165" s="1" t="s">
        <v>15</v>
      </c>
      <c r="J165" s="1" t="s">
        <v>16</v>
      </c>
      <c r="K165" s="1" t="s">
        <v>18</v>
      </c>
      <c r="L165" s="1" t="s">
        <v>18</v>
      </c>
      <c r="M165" s="1">
        <v>268</v>
      </c>
      <c r="N165" s="1" t="s">
        <v>19</v>
      </c>
      <c r="O165" s="1" t="s">
        <v>428</v>
      </c>
      <c r="V165" s="128">
        <v>163</v>
      </c>
      <c r="W165" s="128" t="s">
        <v>12124</v>
      </c>
      <c r="X165" s="128" t="s">
        <v>12123</v>
      </c>
      <c r="Y165" s="128" t="s">
        <v>12124</v>
      </c>
      <c r="Z165" s="128" t="s">
        <v>11760</v>
      </c>
      <c r="AA165" s="128" t="s">
        <v>11509</v>
      </c>
      <c r="AB165" s="128" t="s">
        <v>11678</v>
      </c>
      <c r="AC165" s="128" t="s">
        <v>12052</v>
      </c>
      <c r="AD165" s="128" t="s">
        <v>11768</v>
      </c>
      <c r="AE165" s="128" t="s">
        <v>11681</v>
      </c>
      <c r="AF165" s="128" t="s">
        <v>11682</v>
      </c>
      <c r="AG165" s="128">
        <v>10260323109</v>
      </c>
      <c r="AH165" s="128">
        <v>10916</v>
      </c>
      <c r="AI165" s="128" t="s">
        <v>3237</v>
      </c>
    </row>
    <row r="166" spans="1:35" ht="18.75">
      <c r="A166" s="1">
        <v>2001155</v>
      </c>
      <c r="B166" s="1" t="s">
        <v>522</v>
      </c>
      <c r="C166" s="1" t="s">
        <v>49</v>
      </c>
      <c r="D166"/>
      <c r="E166" s="1" t="str">
        <f t="shared" si="2"/>
        <v>تولید در صنعت سیمانصنعت</v>
      </c>
      <c r="F166"/>
      <c r="G166"/>
      <c r="H166" s="1" t="s">
        <v>223</v>
      </c>
      <c r="I166" s="1" t="s">
        <v>15</v>
      </c>
      <c r="J166" s="1" t="s">
        <v>16</v>
      </c>
      <c r="K166" s="1" t="s">
        <v>18</v>
      </c>
      <c r="L166" s="1" t="s">
        <v>18</v>
      </c>
      <c r="M166" s="1">
        <v>216</v>
      </c>
      <c r="N166" s="1" t="s">
        <v>19</v>
      </c>
      <c r="O166" s="1" t="s">
        <v>430</v>
      </c>
      <c r="V166" s="128">
        <v>164</v>
      </c>
      <c r="W166" s="128" t="s">
        <v>12126</v>
      </c>
      <c r="X166" s="128" t="s">
        <v>12125</v>
      </c>
      <c r="Y166" s="128" t="s">
        <v>12126</v>
      </c>
      <c r="Z166" s="128" t="s">
        <v>11760</v>
      </c>
      <c r="AA166" s="128" t="s">
        <v>11509</v>
      </c>
      <c r="AB166" s="128" t="s">
        <v>11678</v>
      </c>
      <c r="AC166" s="128" t="s">
        <v>12052</v>
      </c>
      <c r="AD166" s="128" t="s">
        <v>11768</v>
      </c>
      <c r="AE166" s="128" t="s">
        <v>11681</v>
      </c>
      <c r="AF166" s="128" t="s">
        <v>11682</v>
      </c>
      <c r="AG166" s="128">
        <v>10320867235</v>
      </c>
      <c r="AH166" s="128">
        <v>11830</v>
      </c>
      <c r="AI166" s="128" t="s">
        <v>12127</v>
      </c>
    </row>
    <row r="167" spans="1:35" ht="18.75">
      <c r="A167" s="1">
        <v>2001485</v>
      </c>
      <c r="B167" s="1" t="s">
        <v>524</v>
      </c>
      <c r="C167" s="1" t="s">
        <v>17</v>
      </c>
      <c r="D167"/>
      <c r="E167" s="1" t="str">
        <f t="shared" si="2"/>
        <v>تولید غلات (گرایش برنج)کشاورزی</v>
      </c>
      <c r="F167"/>
      <c r="G167"/>
      <c r="H167" s="1" t="s">
        <v>223</v>
      </c>
      <c r="I167" s="1" t="s">
        <v>15</v>
      </c>
      <c r="J167" s="1" t="s">
        <v>16</v>
      </c>
      <c r="K167" s="1" t="s">
        <v>18</v>
      </c>
      <c r="L167" s="1" t="s">
        <v>18</v>
      </c>
      <c r="M167" s="1">
        <v>216</v>
      </c>
      <c r="N167" s="1" t="s">
        <v>19</v>
      </c>
      <c r="O167" s="1" t="s">
        <v>431</v>
      </c>
      <c r="V167" s="128">
        <v>165</v>
      </c>
      <c r="W167" s="128" t="s">
        <v>12129</v>
      </c>
      <c r="X167" s="128" t="s">
        <v>12128</v>
      </c>
      <c r="Y167" s="128" t="s">
        <v>12129</v>
      </c>
      <c r="Z167" s="128" t="s">
        <v>11760</v>
      </c>
      <c r="AA167" s="128" t="s">
        <v>11509</v>
      </c>
      <c r="AB167" s="128" t="s">
        <v>11678</v>
      </c>
      <c r="AC167" s="128" t="s">
        <v>12052</v>
      </c>
      <c r="AD167" s="128" t="s">
        <v>11768</v>
      </c>
      <c r="AE167" s="128" t="s">
        <v>11681</v>
      </c>
      <c r="AF167" s="128" t="s">
        <v>11682</v>
      </c>
      <c r="AG167" s="128">
        <v>14009837187</v>
      </c>
      <c r="AH167" s="128">
        <v>11840</v>
      </c>
      <c r="AI167" s="128" t="s">
        <v>12130</v>
      </c>
    </row>
    <row r="168" spans="1:35" ht="18.75">
      <c r="A168" s="1">
        <v>2001459</v>
      </c>
      <c r="B168" s="1" t="s">
        <v>526</v>
      </c>
      <c r="C168" s="1" t="s">
        <v>17</v>
      </c>
      <c r="D168"/>
      <c r="E168" s="1" t="str">
        <f t="shared" si="2"/>
        <v>تولید غلات ـ گرایش برنجکشاورزی</v>
      </c>
      <c r="F168"/>
      <c r="G168"/>
      <c r="H168" s="1" t="s">
        <v>433</v>
      </c>
      <c r="I168" s="1" t="s">
        <v>15</v>
      </c>
      <c r="J168" s="1" t="s">
        <v>16</v>
      </c>
      <c r="K168" s="1" t="s">
        <v>18</v>
      </c>
      <c r="L168" s="1" t="s">
        <v>18</v>
      </c>
      <c r="M168" s="1">
        <v>548</v>
      </c>
      <c r="N168" s="1" t="s">
        <v>19</v>
      </c>
      <c r="O168" s="1" t="s">
        <v>434</v>
      </c>
      <c r="V168" s="128">
        <v>166</v>
      </c>
      <c r="W168" s="128" t="s">
        <v>12132</v>
      </c>
      <c r="X168" s="128" t="s">
        <v>12131</v>
      </c>
      <c r="Y168" s="128" t="s">
        <v>12132</v>
      </c>
      <c r="Z168" s="128" t="s">
        <v>11760</v>
      </c>
      <c r="AA168" s="128" t="s">
        <v>11509</v>
      </c>
      <c r="AB168" s="128" t="s">
        <v>11693</v>
      </c>
      <c r="AC168" s="128" t="s">
        <v>12052</v>
      </c>
      <c r="AD168" s="128" t="s">
        <v>11768</v>
      </c>
      <c r="AE168" s="128" t="s">
        <v>11681</v>
      </c>
      <c r="AF168" s="128" t="s">
        <v>11682</v>
      </c>
      <c r="AG168" s="128">
        <v>10260450980</v>
      </c>
      <c r="AH168" s="128">
        <v>11016</v>
      </c>
      <c r="AI168" s="128" t="s">
        <v>265</v>
      </c>
    </row>
    <row r="169" spans="1:35" ht="18.75">
      <c r="A169" s="1">
        <v>2001167</v>
      </c>
      <c r="B169" s="1" t="s">
        <v>528</v>
      </c>
      <c r="C169" s="1" t="s">
        <v>17</v>
      </c>
      <c r="D169"/>
      <c r="E169" s="1" t="str">
        <f t="shared" si="2"/>
        <v>تولید قارچ های خوراکیکشاورزی</v>
      </c>
      <c r="F169"/>
      <c r="G169"/>
      <c r="H169" s="1" t="s">
        <v>427</v>
      </c>
      <c r="I169" s="1" t="s">
        <v>15</v>
      </c>
      <c r="J169" s="1" t="s">
        <v>16</v>
      </c>
      <c r="K169" s="1" t="s">
        <v>18</v>
      </c>
      <c r="L169" s="1" t="s">
        <v>18</v>
      </c>
      <c r="M169" s="1">
        <v>268</v>
      </c>
      <c r="N169" s="1" t="s">
        <v>19</v>
      </c>
      <c r="O169" s="1" t="s">
        <v>436</v>
      </c>
      <c r="V169" s="128">
        <v>167</v>
      </c>
      <c r="W169" s="128" t="s">
        <v>12134</v>
      </c>
      <c r="X169" s="128" t="s">
        <v>12133</v>
      </c>
      <c r="Y169" s="128" t="s">
        <v>12134</v>
      </c>
      <c r="Z169" s="128" t="s">
        <v>11760</v>
      </c>
      <c r="AA169" s="128" t="s">
        <v>11499</v>
      </c>
      <c r="AB169" s="128" t="s">
        <v>11686</v>
      </c>
      <c r="AC169" s="128" t="s">
        <v>11767</v>
      </c>
      <c r="AD169" s="128" t="s">
        <v>11768</v>
      </c>
      <c r="AE169" s="128" t="s">
        <v>11681</v>
      </c>
      <c r="AF169" s="128" t="s">
        <v>11682</v>
      </c>
      <c r="AG169" s="128">
        <v>10101431259</v>
      </c>
      <c r="AH169" s="128">
        <v>10425</v>
      </c>
      <c r="AI169" s="128" t="s">
        <v>11683</v>
      </c>
    </row>
    <row r="170" spans="1:35" ht="18.75">
      <c r="A170" s="1">
        <v>2001787</v>
      </c>
      <c r="B170" s="1" t="s">
        <v>530</v>
      </c>
      <c r="C170" s="1" t="s">
        <v>17</v>
      </c>
      <c r="D170"/>
      <c r="E170" s="1" t="str">
        <f t="shared" si="2"/>
        <v>تولید قارچهای خوراکیکشاورزی</v>
      </c>
      <c r="F170"/>
      <c r="G170"/>
      <c r="H170" s="1" t="s">
        <v>427</v>
      </c>
      <c r="I170" s="1" t="s">
        <v>15</v>
      </c>
      <c r="J170" s="1" t="s">
        <v>16</v>
      </c>
      <c r="K170" s="1" t="s">
        <v>18</v>
      </c>
      <c r="L170" s="1" t="s">
        <v>18</v>
      </c>
      <c r="M170" s="1">
        <v>268</v>
      </c>
      <c r="N170" s="1" t="s">
        <v>19</v>
      </c>
      <c r="O170" s="1" t="s">
        <v>437</v>
      </c>
      <c r="V170" s="128">
        <v>168</v>
      </c>
      <c r="W170" s="128" t="s">
        <v>12136</v>
      </c>
      <c r="X170" s="128" t="s">
        <v>12135</v>
      </c>
      <c r="Y170" s="128" t="s">
        <v>12136</v>
      </c>
      <c r="Z170" s="128" t="s">
        <v>11760</v>
      </c>
      <c r="AA170" s="128" t="s">
        <v>11499</v>
      </c>
      <c r="AB170" s="128" t="s">
        <v>11693</v>
      </c>
      <c r="AC170" s="128" t="s">
        <v>11767</v>
      </c>
      <c r="AD170" s="128" t="s">
        <v>11768</v>
      </c>
      <c r="AE170" s="128" t="s">
        <v>11681</v>
      </c>
      <c r="AF170" s="128" t="s">
        <v>11682</v>
      </c>
      <c r="AG170" s="128">
        <v>10260170431</v>
      </c>
      <c r="AH170" s="128">
        <v>11640</v>
      </c>
      <c r="AI170" s="128" t="s">
        <v>11967</v>
      </c>
    </row>
    <row r="171" spans="1:35" ht="18.75">
      <c r="A171" s="1">
        <v>6927</v>
      </c>
      <c r="B171" s="1" t="s">
        <v>532</v>
      </c>
      <c r="C171" s="1" t="s">
        <v>49</v>
      </c>
      <c r="D171"/>
      <c r="E171" s="1" t="str">
        <f t="shared" si="2"/>
        <v>تولید مبلمانصنعت</v>
      </c>
      <c r="F171"/>
      <c r="G171"/>
      <c r="H171" s="1" t="s">
        <v>439</v>
      </c>
      <c r="I171" s="1" t="s">
        <v>74</v>
      </c>
      <c r="J171" s="1" t="s">
        <v>22</v>
      </c>
      <c r="K171" s="1" t="s">
        <v>18</v>
      </c>
      <c r="L171" s="1" t="s">
        <v>18</v>
      </c>
      <c r="M171" s="1">
        <v>898</v>
      </c>
      <c r="N171" s="1" t="s">
        <v>95</v>
      </c>
      <c r="O171" s="1" t="s">
        <v>440</v>
      </c>
      <c r="V171" s="128">
        <v>169</v>
      </c>
      <c r="W171" s="128" t="s">
        <v>12138</v>
      </c>
      <c r="X171" s="128" t="s">
        <v>12137</v>
      </c>
      <c r="Y171" s="128" t="s">
        <v>12138</v>
      </c>
      <c r="Z171" s="128" t="s">
        <v>11760</v>
      </c>
      <c r="AA171" s="128" t="s">
        <v>11499</v>
      </c>
      <c r="AB171" s="128" t="s">
        <v>11678</v>
      </c>
      <c r="AC171" s="128" t="s">
        <v>11767</v>
      </c>
      <c r="AD171" s="128" t="s">
        <v>11768</v>
      </c>
      <c r="AE171" s="128" t="s">
        <v>11681</v>
      </c>
      <c r="AF171" s="128" t="s">
        <v>11682</v>
      </c>
      <c r="AG171" s="128">
        <v>10260328876</v>
      </c>
      <c r="AH171" s="128">
        <v>11307</v>
      </c>
      <c r="AI171" s="128" t="s">
        <v>12139</v>
      </c>
    </row>
    <row r="172" spans="1:35" ht="18.75">
      <c r="A172" s="1">
        <v>6842</v>
      </c>
      <c r="B172" s="1" t="s">
        <v>535</v>
      </c>
      <c r="C172" s="1" t="s">
        <v>17</v>
      </c>
      <c r="D172"/>
      <c r="E172" s="1" t="str">
        <f t="shared" si="2"/>
        <v>تولید مرکباتکشاورزی</v>
      </c>
      <c r="F172"/>
      <c r="G172"/>
      <c r="H172" s="1" t="s">
        <v>127</v>
      </c>
      <c r="I172" s="1" t="s">
        <v>15</v>
      </c>
      <c r="J172" s="1" t="s">
        <v>16</v>
      </c>
      <c r="K172" s="1" t="s">
        <v>18</v>
      </c>
      <c r="L172" s="1" t="s">
        <v>18</v>
      </c>
      <c r="M172" s="1">
        <v>560</v>
      </c>
      <c r="N172" s="1" t="s">
        <v>95</v>
      </c>
      <c r="O172" s="1" t="s">
        <v>443</v>
      </c>
      <c r="V172" s="128">
        <v>170</v>
      </c>
      <c r="W172" s="128" t="s">
        <v>12141</v>
      </c>
      <c r="X172" s="128" t="s">
        <v>12140</v>
      </c>
      <c r="Y172" s="128" t="s">
        <v>12141</v>
      </c>
      <c r="Z172" s="128" t="s">
        <v>11760</v>
      </c>
      <c r="AA172" s="128" t="s">
        <v>11499</v>
      </c>
      <c r="AB172" s="128" t="s">
        <v>11678</v>
      </c>
      <c r="AC172" s="128" t="s">
        <v>11767</v>
      </c>
      <c r="AD172" s="128" t="s">
        <v>11768</v>
      </c>
      <c r="AE172" s="128" t="s">
        <v>11681</v>
      </c>
      <c r="AF172" s="128" t="s">
        <v>11682</v>
      </c>
      <c r="AG172" s="128">
        <v>10260322490</v>
      </c>
      <c r="AH172" s="128">
        <v>11328</v>
      </c>
      <c r="AI172" s="128" t="s">
        <v>12142</v>
      </c>
    </row>
    <row r="173" spans="1:35" ht="18.75">
      <c r="A173" s="1">
        <v>3346</v>
      </c>
      <c r="B173" s="1" t="s">
        <v>538</v>
      </c>
      <c r="C173" s="1" t="s">
        <v>17</v>
      </c>
      <c r="D173"/>
      <c r="E173" s="1" t="str">
        <f t="shared" si="2"/>
        <v>تولید نهالکشاورزی</v>
      </c>
      <c r="F173"/>
      <c r="G173"/>
      <c r="H173" s="1" t="s">
        <v>402</v>
      </c>
      <c r="I173" s="1" t="s">
        <v>74</v>
      </c>
      <c r="J173" s="1" t="s">
        <v>22</v>
      </c>
      <c r="K173" s="1" t="s">
        <v>18</v>
      </c>
      <c r="L173" s="1" t="s">
        <v>18</v>
      </c>
      <c r="M173" s="1">
        <v>109</v>
      </c>
      <c r="N173" s="1" t="s">
        <v>17</v>
      </c>
      <c r="O173" s="1" t="s">
        <v>446</v>
      </c>
      <c r="V173" s="128">
        <v>171</v>
      </c>
      <c r="W173" s="128" t="s">
        <v>12144</v>
      </c>
      <c r="X173" s="128" t="s">
        <v>12143</v>
      </c>
      <c r="Y173" s="128" t="s">
        <v>12144</v>
      </c>
      <c r="Z173" s="128" t="s">
        <v>11760</v>
      </c>
      <c r="AA173" s="128" t="s">
        <v>11499</v>
      </c>
      <c r="AB173" s="128" t="s">
        <v>11678</v>
      </c>
      <c r="AC173" s="128" t="s">
        <v>11767</v>
      </c>
      <c r="AD173" s="128" t="s">
        <v>11768</v>
      </c>
      <c r="AE173" s="128" t="s">
        <v>11681</v>
      </c>
      <c r="AF173" s="128" t="s">
        <v>11682</v>
      </c>
      <c r="AG173" s="128">
        <v>10862053093</v>
      </c>
      <c r="AH173" s="128">
        <v>11096</v>
      </c>
      <c r="AI173" s="128" t="s">
        <v>3428</v>
      </c>
    </row>
    <row r="174" spans="1:35" ht="18.75">
      <c r="A174" s="1">
        <v>3348</v>
      </c>
      <c r="B174" s="1" t="s">
        <v>540</v>
      </c>
      <c r="C174" s="1" t="s">
        <v>17</v>
      </c>
      <c r="D174"/>
      <c r="E174" s="1" t="str">
        <f t="shared" si="2"/>
        <v>تولید و بهره برداری از گیاهان دارویی معطرکشاورزی</v>
      </c>
      <c r="F174"/>
      <c r="G174"/>
      <c r="H174" s="1" t="s">
        <v>402</v>
      </c>
      <c r="I174" s="1" t="s">
        <v>74</v>
      </c>
      <c r="J174" s="1" t="s">
        <v>22</v>
      </c>
      <c r="K174" s="1" t="s">
        <v>18</v>
      </c>
      <c r="L174" s="1" t="s">
        <v>18</v>
      </c>
      <c r="M174" s="1">
        <v>109</v>
      </c>
      <c r="N174" s="1" t="s">
        <v>17</v>
      </c>
      <c r="O174" s="1" t="s">
        <v>448</v>
      </c>
      <c r="V174" s="128">
        <v>172</v>
      </c>
      <c r="W174" s="128" t="s">
        <v>12146</v>
      </c>
      <c r="X174" s="128" t="s">
        <v>12145</v>
      </c>
      <c r="Y174" s="128" t="s">
        <v>12146</v>
      </c>
      <c r="Z174" s="128" t="s">
        <v>11760</v>
      </c>
      <c r="AA174" s="128" t="s">
        <v>11499</v>
      </c>
      <c r="AB174" s="128" t="s">
        <v>11678</v>
      </c>
      <c r="AC174" s="128" t="s">
        <v>11767</v>
      </c>
      <c r="AD174" s="128" t="s">
        <v>11768</v>
      </c>
      <c r="AE174" s="128" t="s">
        <v>11681</v>
      </c>
      <c r="AF174" s="128" t="s">
        <v>11682</v>
      </c>
      <c r="AG174" s="128">
        <v>10101477062</v>
      </c>
      <c r="AH174" s="128">
        <v>10388</v>
      </c>
      <c r="AI174" s="128" t="s">
        <v>12147</v>
      </c>
    </row>
    <row r="175" spans="1:35" ht="18.75">
      <c r="A175" s="1">
        <v>3344</v>
      </c>
      <c r="B175" s="1" t="s">
        <v>542</v>
      </c>
      <c r="C175" s="1" t="s">
        <v>250</v>
      </c>
      <c r="D175"/>
      <c r="E175" s="1" t="str">
        <f t="shared" si="2"/>
        <v>تولید و بهره‌برداری از گیاهان دارویی و معطرتولیدات گیاهی</v>
      </c>
      <c r="F175"/>
      <c r="G175"/>
      <c r="H175" s="1" t="s">
        <v>402</v>
      </c>
      <c r="I175" s="1" t="s">
        <v>74</v>
      </c>
      <c r="J175" s="1" t="s">
        <v>22</v>
      </c>
      <c r="K175" s="1" t="s">
        <v>18</v>
      </c>
      <c r="L175" s="1" t="s">
        <v>18</v>
      </c>
      <c r="M175" s="1">
        <v>109</v>
      </c>
      <c r="N175" s="1" t="s">
        <v>17</v>
      </c>
      <c r="O175" s="1" t="s">
        <v>450</v>
      </c>
      <c r="V175" s="128">
        <v>173</v>
      </c>
      <c r="W175" s="128" t="s">
        <v>12149</v>
      </c>
      <c r="X175" s="128" t="s">
        <v>12148</v>
      </c>
      <c r="Y175" s="128" t="s">
        <v>12149</v>
      </c>
      <c r="Z175" s="128" t="s">
        <v>11677</v>
      </c>
      <c r="AA175" s="128" t="s">
        <v>11521</v>
      </c>
      <c r="AB175" s="128" t="s">
        <v>11686</v>
      </c>
      <c r="AC175" s="128" t="s">
        <v>12072</v>
      </c>
      <c r="AD175" s="128" t="s">
        <v>11680</v>
      </c>
      <c r="AE175" s="128" t="s">
        <v>11681</v>
      </c>
      <c r="AF175" s="128" t="s">
        <v>11682</v>
      </c>
      <c r="AG175" s="128">
        <v>10104040308</v>
      </c>
      <c r="AH175" s="128">
        <v>11608</v>
      </c>
      <c r="AI175" s="128" t="s">
        <v>12150</v>
      </c>
    </row>
    <row r="176" spans="1:35" ht="18.75">
      <c r="A176" s="1">
        <v>3349</v>
      </c>
      <c r="B176" s="1" t="s">
        <v>544</v>
      </c>
      <c r="C176" s="1" t="s">
        <v>17</v>
      </c>
      <c r="D176"/>
      <c r="E176" s="1" t="str">
        <f t="shared" si="2"/>
        <v>تولید و بهره‌برداری گیاهان دارویی و معطرکشاورزی</v>
      </c>
      <c r="F176"/>
      <c r="G176"/>
      <c r="H176" s="1" t="s">
        <v>402</v>
      </c>
      <c r="I176" s="1" t="s">
        <v>74</v>
      </c>
      <c r="J176" s="1" t="s">
        <v>22</v>
      </c>
      <c r="K176" s="1" t="s">
        <v>18</v>
      </c>
      <c r="L176" s="1" t="s">
        <v>18</v>
      </c>
      <c r="M176" s="1">
        <v>109</v>
      </c>
      <c r="N176" s="1" t="s">
        <v>17</v>
      </c>
      <c r="O176" s="1" t="s">
        <v>451</v>
      </c>
      <c r="V176" s="128">
        <v>174</v>
      </c>
      <c r="W176" s="128" t="s">
        <v>12152</v>
      </c>
      <c r="X176" s="128" t="s">
        <v>12151</v>
      </c>
      <c r="Y176" s="128" t="s">
        <v>12152</v>
      </c>
      <c r="Z176" s="128" t="s">
        <v>11760</v>
      </c>
      <c r="AA176" s="128" t="s">
        <v>11521</v>
      </c>
      <c r="AB176" s="128" t="s">
        <v>11693</v>
      </c>
      <c r="AC176" s="128" t="s">
        <v>12072</v>
      </c>
      <c r="AD176" s="128" t="s">
        <v>11680</v>
      </c>
      <c r="AE176" s="128" t="s">
        <v>11681</v>
      </c>
      <c r="AF176" s="128" t="s">
        <v>11682</v>
      </c>
      <c r="AG176" s="128">
        <v>10100984757</v>
      </c>
      <c r="AH176" s="128">
        <v>11279</v>
      </c>
      <c r="AI176" s="128" t="s">
        <v>12153</v>
      </c>
    </row>
    <row r="177" spans="1:35" ht="18.75">
      <c r="A177" s="1">
        <v>3343</v>
      </c>
      <c r="B177" s="1" t="s">
        <v>547</v>
      </c>
      <c r="C177" s="1" t="s">
        <v>49</v>
      </c>
      <c r="D177"/>
      <c r="E177" s="1" t="str">
        <f t="shared" si="2"/>
        <v>تولید و تعمیرات بدنه خودروصنعت</v>
      </c>
      <c r="F177"/>
      <c r="G177"/>
      <c r="H177" s="1" t="s">
        <v>402</v>
      </c>
      <c r="I177" s="1" t="s">
        <v>74</v>
      </c>
      <c r="J177" s="1" t="s">
        <v>22</v>
      </c>
      <c r="K177" s="1" t="s">
        <v>18</v>
      </c>
      <c r="L177" s="1" t="s">
        <v>18</v>
      </c>
      <c r="M177" s="1">
        <v>109</v>
      </c>
      <c r="N177" s="1" t="s">
        <v>17</v>
      </c>
      <c r="O177" s="1" t="s">
        <v>453</v>
      </c>
      <c r="V177" s="128">
        <v>175</v>
      </c>
      <c r="W177" s="128" t="s">
        <v>12155</v>
      </c>
      <c r="X177" s="128" t="s">
        <v>12154</v>
      </c>
      <c r="Y177" s="128" t="s">
        <v>12155</v>
      </c>
      <c r="Z177" s="128" t="s">
        <v>11760</v>
      </c>
      <c r="AA177" s="128" t="s">
        <v>11521</v>
      </c>
      <c r="AB177" s="128" t="s">
        <v>11678</v>
      </c>
      <c r="AC177" s="128" t="s">
        <v>12072</v>
      </c>
      <c r="AD177" s="128" t="s">
        <v>11680</v>
      </c>
      <c r="AE177" s="128" t="s">
        <v>11681</v>
      </c>
      <c r="AF177" s="128" t="s">
        <v>11682</v>
      </c>
      <c r="AG177" s="128">
        <v>10101564023</v>
      </c>
      <c r="AH177" s="128">
        <v>11242</v>
      </c>
      <c r="AI177" s="128" t="s">
        <v>12156</v>
      </c>
    </row>
    <row r="178" spans="1:35" ht="18.75">
      <c r="A178" s="1">
        <v>3345</v>
      </c>
      <c r="B178" s="1" t="s">
        <v>550</v>
      </c>
      <c r="C178" s="1" t="s">
        <v>17</v>
      </c>
      <c r="D178"/>
      <c r="E178" s="1" t="str">
        <f t="shared" si="2"/>
        <v>تولید و فرآوری انگورکشاورزی</v>
      </c>
      <c r="F178"/>
      <c r="G178"/>
      <c r="H178" s="1" t="s">
        <v>402</v>
      </c>
      <c r="I178" s="1" t="s">
        <v>74</v>
      </c>
      <c r="J178" s="1" t="s">
        <v>22</v>
      </c>
      <c r="K178" s="1" t="s">
        <v>18</v>
      </c>
      <c r="L178" s="1" t="s">
        <v>18</v>
      </c>
      <c r="M178" s="1">
        <v>109</v>
      </c>
      <c r="N178" s="1" t="s">
        <v>17</v>
      </c>
      <c r="O178" s="1" t="s">
        <v>455</v>
      </c>
      <c r="V178" s="128">
        <v>176</v>
      </c>
      <c r="W178" s="128" t="s">
        <v>12158</v>
      </c>
      <c r="X178" s="128" t="s">
        <v>12157</v>
      </c>
      <c r="Y178" s="128" t="s">
        <v>12158</v>
      </c>
      <c r="Z178" s="128" t="s">
        <v>11760</v>
      </c>
      <c r="AA178" s="128" t="s">
        <v>11521</v>
      </c>
      <c r="AB178" s="128" t="s">
        <v>11678</v>
      </c>
      <c r="AC178" s="128" t="s">
        <v>12159</v>
      </c>
      <c r="AD178" s="128" t="s">
        <v>12160</v>
      </c>
      <c r="AE178" s="128" t="s">
        <v>11887</v>
      </c>
      <c r="AF178" s="128" t="s">
        <v>11888</v>
      </c>
      <c r="AG178" s="128">
        <v>10102096548</v>
      </c>
      <c r="AH178" s="128">
        <v>11938</v>
      </c>
      <c r="AI178" s="128" t="s">
        <v>12161</v>
      </c>
    </row>
    <row r="179" spans="1:35" ht="18.75">
      <c r="A179" s="1">
        <v>2001315</v>
      </c>
      <c r="B179" s="1" t="s">
        <v>553</v>
      </c>
      <c r="C179" s="1" t="s">
        <v>17</v>
      </c>
      <c r="D179"/>
      <c r="E179" s="1" t="str">
        <f t="shared" si="2"/>
        <v>تولید و فرآوری خرماکشاورزی</v>
      </c>
      <c r="F179"/>
      <c r="G179"/>
      <c r="H179" s="1" t="s">
        <v>457</v>
      </c>
      <c r="I179" s="1" t="s">
        <v>15</v>
      </c>
      <c r="J179" s="1" t="s">
        <v>16</v>
      </c>
      <c r="K179" s="1" t="s">
        <v>18</v>
      </c>
      <c r="L179" s="1" t="s">
        <v>18</v>
      </c>
      <c r="M179" s="1">
        <v>449</v>
      </c>
      <c r="N179" s="1" t="s">
        <v>19</v>
      </c>
      <c r="O179" s="1" t="s">
        <v>458</v>
      </c>
      <c r="V179" s="128">
        <v>177</v>
      </c>
      <c r="W179" s="128" t="s">
        <v>12163</v>
      </c>
      <c r="X179" s="128" t="s">
        <v>12162</v>
      </c>
      <c r="Y179" s="128" t="s">
        <v>12163</v>
      </c>
      <c r="Z179" s="128" t="s">
        <v>11677</v>
      </c>
      <c r="AA179" s="128" t="s">
        <v>11501</v>
      </c>
      <c r="AB179" s="128" t="s">
        <v>11686</v>
      </c>
      <c r="AC179" s="128" t="s">
        <v>12076</v>
      </c>
      <c r="AD179" s="128" t="s">
        <v>12076</v>
      </c>
      <c r="AE179" s="128" t="s">
        <v>11689</v>
      </c>
      <c r="AF179" s="128" t="s">
        <v>11690</v>
      </c>
      <c r="AG179" s="128">
        <v>10860114150</v>
      </c>
      <c r="AH179" s="128">
        <v>10256</v>
      </c>
      <c r="AI179" s="128" t="s">
        <v>11683</v>
      </c>
    </row>
    <row r="180" spans="1:35" ht="18.75">
      <c r="A180" s="1">
        <v>2001473</v>
      </c>
      <c r="B180" s="1" t="s">
        <v>555</v>
      </c>
      <c r="C180" s="1" t="s">
        <v>17</v>
      </c>
      <c r="D180"/>
      <c r="E180" s="1" t="str">
        <f t="shared" si="2"/>
        <v>تولید و فرآوری زعفرانکشاورزی</v>
      </c>
      <c r="F180"/>
      <c r="G180"/>
      <c r="H180" s="1" t="s">
        <v>460</v>
      </c>
      <c r="I180" s="1" t="s">
        <v>15</v>
      </c>
      <c r="J180" s="1" t="s">
        <v>16</v>
      </c>
      <c r="K180" s="1" t="s">
        <v>18</v>
      </c>
      <c r="L180" s="1" t="s">
        <v>18</v>
      </c>
      <c r="M180" s="1">
        <v>90</v>
      </c>
      <c r="N180" s="1" t="s">
        <v>19</v>
      </c>
      <c r="O180" s="1" t="s">
        <v>461</v>
      </c>
      <c r="V180" s="128">
        <v>178</v>
      </c>
      <c r="W180" s="128" t="s">
        <v>12165</v>
      </c>
      <c r="X180" s="128" t="s">
        <v>12164</v>
      </c>
      <c r="Y180" s="128" t="s">
        <v>12165</v>
      </c>
      <c r="Z180" s="128" t="s">
        <v>11677</v>
      </c>
      <c r="AA180" s="128" t="s">
        <v>11501</v>
      </c>
      <c r="AB180" s="128" t="s">
        <v>11686</v>
      </c>
      <c r="AC180" s="128" t="s">
        <v>12076</v>
      </c>
      <c r="AD180" s="128" t="s">
        <v>12076</v>
      </c>
      <c r="AE180" s="128" t="s">
        <v>11689</v>
      </c>
      <c r="AF180" s="128" t="s">
        <v>11690</v>
      </c>
      <c r="AG180" s="128">
        <v>10100448712</v>
      </c>
      <c r="AH180" s="128">
        <v>10201</v>
      </c>
      <c r="AI180" s="128" t="s">
        <v>11683</v>
      </c>
    </row>
    <row r="181" spans="1:35" ht="18.75">
      <c r="A181" s="1">
        <v>2001553</v>
      </c>
      <c r="B181" s="1" t="s">
        <v>558</v>
      </c>
      <c r="C181" s="1" t="s">
        <v>17</v>
      </c>
      <c r="D181"/>
      <c r="E181" s="1" t="str">
        <f t="shared" si="2"/>
        <v>تولید و فرآوری زیتونکشاورزی</v>
      </c>
      <c r="F181"/>
      <c r="G181"/>
      <c r="H181" s="1" t="s">
        <v>232</v>
      </c>
      <c r="I181" s="1" t="s">
        <v>15</v>
      </c>
      <c r="J181" s="1" t="s">
        <v>16</v>
      </c>
      <c r="K181" s="1" t="s">
        <v>18</v>
      </c>
      <c r="L181" s="1" t="s">
        <v>18</v>
      </c>
      <c r="M181" s="1">
        <v>300</v>
      </c>
      <c r="N181" s="1" t="s">
        <v>19</v>
      </c>
      <c r="O181" s="1" t="s">
        <v>463</v>
      </c>
      <c r="V181" s="128">
        <v>179</v>
      </c>
      <c r="W181" s="128" t="s">
        <v>12167</v>
      </c>
      <c r="X181" s="128" t="s">
        <v>12166</v>
      </c>
      <c r="Y181" s="128" t="s">
        <v>12167</v>
      </c>
      <c r="Z181" s="128" t="s">
        <v>11677</v>
      </c>
      <c r="AA181" s="128" t="s">
        <v>11501</v>
      </c>
      <c r="AB181" s="128" t="s">
        <v>11686</v>
      </c>
      <c r="AC181" s="128" t="s">
        <v>12076</v>
      </c>
      <c r="AD181" s="128" t="s">
        <v>12076</v>
      </c>
      <c r="AE181" s="128" t="s">
        <v>11689</v>
      </c>
      <c r="AF181" s="128" t="s">
        <v>11690</v>
      </c>
      <c r="AG181" s="128">
        <v>10100360794</v>
      </c>
      <c r="AH181" s="128">
        <v>10128</v>
      </c>
      <c r="AI181" s="128" t="s">
        <v>11683</v>
      </c>
    </row>
    <row r="182" spans="1:35" ht="18.75">
      <c r="A182" s="1">
        <v>2001525</v>
      </c>
      <c r="B182" s="1" t="s">
        <v>560</v>
      </c>
      <c r="C182" s="1" t="s">
        <v>17</v>
      </c>
      <c r="D182"/>
      <c r="E182" s="1" t="str">
        <f t="shared" si="2"/>
        <v>تولید و فرآوری پستهکشاورزی</v>
      </c>
      <c r="F182"/>
      <c r="G182"/>
      <c r="H182" s="1" t="s">
        <v>465</v>
      </c>
      <c r="I182" s="1" t="s">
        <v>15</v>
      </c>
      <c r="J182" s="1" t="s">
        <v>16</v>
      </c>
      <c r="K182" s="1" t="s">
        <v>18</v>
      </c>
      <c r="L182" s="1" t="s">
        <v>18</v>
      </c>
      <c r="M182" s="1">
        <v>264</v>
      </c>
      <c r="N182" s="1" t="s">
        <v>19</v>
      </c>
      <c r="O182" s="1" t="s">
        <v>466</v>
      </c>
      <c r="V182" s="128">
        <v>180</v>
      </c>
      <c r="W182" s="128" t="s">
        <v>12169</v>
      </c>
      <c r="X182" s="128" t="s">
        <v>12168</v>
      </c>
      <c r="Y182" s="128" t="s">
        <v>12169</v>
      </c>
      <c r="Z182" s="128" t="s">
        <v>11710</v>
      </c>
      <c r="AA182" s="128" t="s">
        <v>11501</v>
      </c>
      <c r="AB182" s="128" t="s">
        <v>11686</v>
      </c>
      <c r="AC182" s="128" t="s">
        <v>12076</v>
      </c>
      <c r="AD182" s="128" t="s">
        <v>12076</v>
      </c>
      <c r="AE182" s="128" t="s">
        <v>11689</v>
      </c>
      <c r="AF182" s="128" t="s">
        <v>11690</v>
      </c>
      <c r="AG182" s="128">
        <v>10100231402</v>
      </c>
      <c r="AH182" s="128">
        <v>10135</v>
      </c>
      <c r="AI182" s="128" t="s">
        <v>11683</v>
      </c>
    </row>
    <row r="183" spans="1:35" ht="18.75">
      <c r="A183" s="1">
        <v>2001048</v>
      </c>
      <c r="B183" s="1" t="s">
        <v>563</v>
      </c>
      <c r="C183" s="1" t="s">
        <v>17</v>
      </c>
      <c r="D183"/>
      <c r="E183" s="1" t="str">
        <f t="shared" si="2"/>
        <v>تولید و فرآوری چایکشاورزی</v>
      </c>
      <c r="F183"/>
      <c r="G183"/>
      <c r="H183" s="1" t="s">
        <v>465</v>
      </c>
      <c r="I183" s="1" t="s">
        <v>15</v>
      </c>
      <c r="J183" s="1" t="s">
        <v>16</v>
      </c>
      <c r="K183" s="1" t="s">
        <v>18</v>
      </c>
      <c r="L183" s="1" t="s">
        <v>18</v>
      </c>
      <c r="M183" s="1">
        <v>264</v>
      </c>
      <c r="N183" s="1" t="s">
        <v>19</v>
      </c>
      <c r="O183" s="1" t="s">
        <v>467</v>
      </c>
      <c r="V183" s="128">
        <v>181</v>
      </c>
      <c r="W183" s="128" t="s">
        <v>12171</v>
      </c>
      <c r="X183" s="128" t="s">
        <v>12170</v>
      </c>
      <c r="Y183" s="128" t="s">
        <v>12171</v>
      </c>
      <c r="Z183" s="128" t="s">
        <v>11710</v>
      </c>
      <c r="AA183" s="128" t="s">
        <v>11501</v>
      </c>
      <c r="AB183" s="128" t="s">
        <v>11686</v>
      </c>
      <c r="AC183" s="128" t="s">
        <v>12076</v>
      </c>
      <c r="AD183" s="128" t="s">
        <v>12076</v>
      </c>
      <c r="AE183" s="128" t="s">
        <v>11689</v>
      </c>
      <c r="AF183" s="128" t="s">
        <v>11690</v>
      </c>
      <c r="AG183" s="128">
        <v>10380136950</v>
      </c>
      <c r="AH183" s="128">
        <v>10133</v>
      </c>
      <c r="AI183" s="128" t="s">
        <v>11683</v>
      </c>
    </row>
    <row r="184" spans="1:35" ht="18.75">
      <c r="A184" s="1">
        <v>2001515</v>
      </c>
      <c r="B184" s="1" t="s">
        <v>568</v>
      </c>
      <c r="C184" s="1" t="s">
        <v>17</v>
      </c>
      <c r="D184"/>
      <c r="E184" s="1" t="str">
        <f t="shared" si="2"/>
        <v>تولید و پرورش سبزی و صیفیکشاورزی</v>
      </c>
      <c r="F184"/>
      <c r="G184"/>
      <c r="H184" s="1" t="s">
        <v>469</v>
      </c>
      <c r="I184" s="1" t="s">
        <v>15</v>
      </c>
      <c r="J184" s="1" t="s">
        <v>16</v>
      </c>
      <c r="K184" s="1" t="s">
        <v>18</v>
      </c>
      <c r="L184" s="1" t="s">
        <v>18</v>
      </c>
      <c r="M184" s="1">
        <v>224</v>
      </c>
      <c r="N184" s="1" t="s">
        <v>19</v>
      </c>
      <c r="O184" s="1" t="s">
        <v>470</v>
      </c>
      <c r="V184" s="128">
        <v>182</v>
      </c>
      <c r="W184" s="128" t="s">
        <v>12173</v>
      </c>
      <c r="X184" s="128" t="s">
        <v>12172</v>
      </c>
      <c r="Y184" s="128" t="s">
        <v>12173</v>
      </c>
      <c r="Z184" s="128" t="s">
        <v>11710</v>
      </c>
      <c r="AA184" s="128" t="s">
        <v>11501</v>
      </c>
      <c r="AB184" s="128" t="s">
        <v>11686</v>
      </c>
      <c r="AC184" s="128" t="s">
        <v>12076</v>
      </c>
      <c r="AD184" s="128" t="s">
        <v>12076</v>
      </c>
      <c r="AE184" s="128" t="s">
        <v>11689</v>
      </c>
      <c r="AF184" s="128" t="s">
        <v>11690</v>
      </c>
      <c r="AG184" s="128">
        <v>10101800682</v>
      </c>
      <c r="AH184" s="128">
        <v>10432</v>
      </c>
      <c r="AI184" s="128" t="s">
        <v>11683</v>
      </c>
    </row>
    <row r="185" spans="1:35" ht="18.75">
      <c r="A185" s="1">
        <v>2001334</v>
      </c>
      <c r="B185" s="1" t="s">
        <v>570</v>
      </c>
      <c r="C185" s="1" t="s">
        <v>17</v>
      </c>
      <c r="D185"/>
      <c r="E185" s="1" t="str">
        <f t="shared" si="2"/>
        <v>تولید و پرورش گل و گیاهان زینتیکشاورزی</v>
      </c>
      <c r="F185"/>
      <c r="G185"/>
      <c r="H185" s="1" t="s">
        <v>288</v>
      </c>
      <c r="I185" s="1" t="s">
        <v>74</v>
      </c>
      <c r="J185" s="1" t="s">
        <v>16</v>
      </c>
      <c r="K185" s="1" t="s">
        <v>18</v>
      </c>
      <c r="L185" s="1" t="s">
        <v>18</v>
      </c>
      <c r="M185" s="1">
        <v>486</v>
      </c>
      <c r="N185" s="1" t="s">
        <v>19</v>
      </c>
      <c r="O185" s="1" t="s">
        <v>472</v>
      </c>
      <c r="V185" s="128">
        <v>183</v>
      </c>
      <c r="W185" s="128" t="s">
        <v>12175</v>
      </c>
      <c r="X185" s="128" t="s">
        <v>12174</v>
      </c>
      <c r="Y185" s="128" t="s">
        <v>12175</v>
      </c>
      <c r="Z185" s="128" t="s">
        <v>11677</v>
      </c>
      <c r="AA185" s="128" t="s">
        <v>11501</v>
      </c>
      <c r="AB185" s="128" t="s">
        <v>11693</v>
      </c>
      <c r="AC185" s="128" t="s">
        <v>12076</v>
      </c>
      <c r="AD185" s="128" t="s">
        <v>12076</v>
      </c>
      <c r="AE185" s="128" t="s">
        <v>11689</v>
      </c>
      <c r="AF185" s="128" t="s">
        <v>11690</v>
      </c>
      <c r="AG185" s="128">
        <v>10102571964</v>
      </c>
      <c r="AH185" s="128">
        <v>11289</v>
      </c>
      <c r="AI185" s="128" t="s">
        <v>2139</v>
      </c>
    </row>
    <row r="186" spans="1:35" ht="18.75">
      <c r="A186" s="1">
        <v>2001389</v>
      </c>
      <c r="B186" s="1" t="s">
        <v>573</v>
      </c>
      <c r="C186" s="1" t="s">
        <v>17</v>
      </c>
      <c r="D186"/>
      <c r="E186" s="1" t="str">
        <f t="shared" si="2"/>
        <v>تولید وبهره برداری از گیاهان دارویی و معطرکشاورزی</v>
      </c>
      <c r="F186"/>
      <c r="G186"/>
      <c r="H186" s="1" t="s">
        <v>473</v>
      </c>
      <c r="I186" s="1" t="s">
        <v>15</v>
      </c>
      <c r="J186" s="1" t="s">
        <v>16</v>
      </c>
      <c r="K186" s="1" t="s">
        <v>18</v>
      </c>
      <c r="L186" s="1" t="s">
        <v>18</v>
      </c>
      <c r="M186" s="1">
        <v>48</v>
      </c>
      <c r="N186" s="1" t="s">
        <v>19</v>
      </c>
      <c r="O186" s="1" t="s">
        <v>474</v>
      </c>
      <c r="V186" s="128">
        <v>184</v>
      </c>
      <c r="W186" s="128" t="s">
        <v>12177</v>
      </c>
      <c r="X186" s="128" t="s">
        <v>12176</v>
      </c>
      <c r="Y186" s="128" t="s">
        <v>12177</v>
      </c>
      <c r="Z186" s="128" t="s">
        <v>11677</v>
      </c>
      <c r="AA186" s="128" t="s">
        <v>11501</v>
      </c>
      <c r="AB186" s="128" t="s">
        <v>11678</v>
      </c>
      <c r="AC186" s="128" t="s">
        <v>12076</v>
      </c>
      <c r="AD186" s="128" t="s">
        <v>12076</v>
      </c>
      <c r="AE186" s="128" t="s">
        <v>11689</v>
      </c>
      <c r="AF186" s="128" t="s">
        <v>11690</v>
      </c>
      <c r="AG186" s="128">
        <v>10200054270</v>
      </c>
      <c r="AH186" s="128">
        <v>10806</v>
      </c>
      <c r="AI186" s="128" t="s">
        <v>12178</v>
      </c>
    </row>
    <row r="187" spans="1:35" ht="18.75">
      <c r="A187" s="1">
        <v>2001227</v>
      </c>
      <c r="B187" s="1" t="s">
        <v>577</v>
      </c>
      <c r="C187" s="1" t="s">
        <v>17</v>
      </c>
      <c r="D187"/>
      <c r="E187" s="1" t="str">
        <f t="shared" si="2"/>
        <v>تولید وبهره برداری گیاهان دارویی و معطرکشاورزی</v>
      </c>
      <c r="F187"/>
      <c r="G187"/>
      <c r="H187" s="1" t="s">
        <v>476</v>
      </c>
      <c r="I187" s="1" t="s">
        <v>15</v>
      </c>
      <c r="J187" s="1" t="s">
        <v>16</v>
      </c>
      <c r="K187" s="1" t="s">
        <v>18</v>
      </c>
      <c r="L187" s="1" t="s">
        <v>18</v>
      </c>
      <c r="M187" s="1">
        <v>538</v>
      </c>
      <c r="N187" s="1" t="s">
        <v>19</v>
      </c>
      <c r="O187" s="1" t="s">
        <v>477</v>
      </c>
      <c r="V187" s="128">
        <v>185</v>
      </c>
      <c r="W187" s="128" t="s">
        <v>12180</v>
      </c>
      <c r="X187" s="128" t="s">
        <v>12179</v>
      </c>
      <c r="Y187" s="128" t="s">
        <v>12180</v>
      </c>
      <c r="Z187" s="128" t="s">
        <v>11677</v>
      </c>
      <c r="AA187" s="128" t="s">
        <v>11501</v>
      </c>
      <c r="AB187" s="128" t="s">
        <v>11678</v>
      </c>
      <c r="AC187" s="128" t="s">
        <v>12181</v>
      </c>
      <c r="AD187" s="128" t="s">
        <v>12076</v>
      </c>
      <c r="AE187" s="128" t="s">
        <v>11689</v>
      </c>
      <c r="AF187" s="128" t="s">
        <v>11690</v>
      </c>
      <c r="AG187" s="128">
        <v>10861808525</v>
      </c>
      <c r="AH187" s="128">
        <v>11086</v>
      </c>
      <c r="AI187" s="128" t="s">
        <v>12182</v>
      </c>
    </row>
    <row r="188" spans="1:35" ht="18.75">
      <c r="A188" s="1">
        <v>2001531</v>
      </c>
      <c r="B188" s="1" t="s">
        <v>579</v>
      </c>
      <c r="C188" s="1" t="s">
        <v>49</v>
      </c>
      <c r="D188"/>
      <c r="E188" s="1" t="str">
        <f t="shared" si="2"/>
        <v>تولید کفشصنعت</v>
      </c>
      <c r="F188"/>
      <c r="G188"/>
      <c r="H188" s="1" t="s">
        <v>479</v>
      </c>
      <c r="I188" s="1" t="s">
        <v>15</v>
      </c>
      <c r="J188" s="1" t="s">
        <v>16</v>
      </c>
      <c r="K188" s="1" t="s">
        <v>18</v>
      </c>
      <c r="L188" s="1" t="s">
        <v>18</v>
      </c>
      <c r="M188" s="1">
        <v>320</v>
      </c>
      <c r="N188" s="1" t="s">
        <v>19</v>
      </c>
      <c r="O188" s="1" t="s">
        <v>480</v>
      </c>
      <c r="V188" s="128">
        <v>186</v>
      </c>
      <c r="W188" s="128" t="s">
        <v>12184</v>
      </c>
      <c r="X188" s="128" t="s">
        <v>12183</v>
      </c>
      <c r="Y188" s="128" t="s">
        <v>12184</v>
      </c>
      <c r="Z188" s="128" t="s">
        <v>11677</v>
      </c>
      <c r="AA188" s="128" t="s">
        <v>11501</v>
      </c>
      <c r="AB188" s="128" t="s">
        <v>11686</v>
      </c>
      <c r="AC188" s="128" t="s">
        <v>12181</v>
      </c>
      <c r="AD188" s="128" t="s">
        <v>12076</v>
      </c>
      <c r="AE188" s="128" t="s">
        <v>11689</v>
      </c>
      <c r="AF188" s="128" t="s">
        <v>11690</v>
      </c>
      <c r="AG188" s="128">
        <v>10101336846</v>
      </c>
      <c r="AH188" s="128">
        <v>10313</v>
      </c>
      <c r="AI188" s="128" t="s">
        <v>11683</v>
      </c>
    </row>
    <row r="189" spans="1:35" ht="18.75">
      <c r="A189" s="1">
        <v>2001400</v>
      </c>
      <c r="B189" s="1" t="s">
        <v>583</v>
      </c>
      <c r="C189" s="1" t="s">
        <v>49</v>
      </c>
      <c r="D189"/>
      <c r="E189" s="1" t="str">
        <f t="shared" si="2"/>
        <v>تونلسازیصنعت</v>
      </c>
      <c r="F189"/>
      <c r="G189"/>
      <c r="H189" s="1" t="s">
        <v>482</v>
      </c>
      <c r="I189" s="1" t="s">
        <v>15</v>
      </c>
      <c r="J189" s="1" t="s">
        <v>16</v>
      </c>
      <c r="K189" s="1" t="s">
        <v>18</v>
      </c>
      <c r="L189" s="1" t="s">
        <v>18</v>
      </c>
      <c r="M189" s="1">
        <v>546</v>
      </c>
      <c r="N189" s="1" t="s">
        <v>19</v>
      </c>
      <c r="O189" s="1" t="s">
        <v>483</v>
      </c>
      <c r="V189" s="128">
        <v>187</v>
      </c>
      <c r="W189" s="128" t="s">
        <v>12186</v>
      </c>
      <c r="X189" s="128" t="s">
        <v>12185</v>
      </c>
      <c r="Y189" s="128" t="s">
        <v>12186</v>
      </c>
      <c r="Z189" s="128" t="s">
        <v>11677</v>
      </c>
      <c r="AA189" s="128" t="s">
        <v>11501</v>
      </c>
      <c r="AB189" s="128" t="s">
        <v>11686</v>
      </c>
      <c r="AC189" s="128" t="s">
        <v>12181</v>
      </c>
      <c r="AD189" s="128" t="s">
        <v>12076</v>
      </c>
      <c r="AE189" s="128" t="s">
        <v>11689</v>
      </c>
      <c r="AF189" s="128" t="s">
        <v>11690</v>
      </c>
      <c r="AG189" s="128">
        <v>10101754741</v>
      </c>
      <c r="AH189" s="128">
        <v>10408</v>
      </c>
      <c r="AI189" s="128" t="s">
        <v>11683</v>
      </c>
    </row>
    <row r="190" spans="1:35" ht="18.75">
      <c r="A190" s="1">
        <v>2001533</v>
      </c>
      <c r="B190" s="1" t="s">
        <v>586</v>
      </c>
      <c r="C190" s="1" t="s">
        <v>17</v>
      </c>
      <c r="D190"/>
      <c r="E190" s="1" t="str">
        <f t="shared" si="2"/>
        <v>تکثیر و پرورش آبزیان زینتیکشاورزی</v>
      </c>
      <c r="F190"/>
      <c r="G190"/>
      <c r="H190" s="1" t="s">
        <v>485</v>
      </c>
      <c r="I190" s="1" t="s">
        <v>15</v>
      </c>
      <c r="J190" s="1" t="s">
        <v>16</v>
      </c>
      <c r="K190" s="1" t="s">
        <v>18</v>
      </c>
      <c r="L190" s="1" t="s">
        <v>18</v>
      </c>
      <c r="M190" s="1">
        <v>324</v>
      </c>
      <c r="N190" s="1" t="s">
        <v>19</v>
      </c>
      <c r="O190" s="1" t="s">
        <v>486</v>
      </c>
      <c r="V190" s="128">
        <v>188</v>
      </c>
      <c r="W190" s="128" t="s">
        <v>12188</v>
      </c>
      <c r="X190" s="128" t="s">
        <v>12187</v>
      </c>
      <c r="Y190" s="128" t="s">
        <v>12188</v>
      </c>
      <c r="Z190" s="128" t="s">
        <v>11677</v>
      </c>
      <c r="AA190" s="128" t="s">
        <v>11501</v>
      </c>
      <c r="AB190" s="128" t="s">
        <v>11686</v>
      </c>
      <c r="AC190" s="128" t="s">
        <v>12181</v>
      </c>
      <c r="AD190" s="128" t="s">
        <v>12076</v>
      </c>
      <c r="AE190" s="128" t="s">
        <v>11689</v>
      </c>
      <c r="AF190" s="128" t="s">
        <v>11690</v>
      </c>
      <c r="AG190" s="128">
        <v>10200101095</v>
      </c>
      <c r="AH190" s="128">
        <v>10271</v>
      </c>
      <c r="AI190" s="128" t="s">
        <v>11683</v>
      </c>
    </row>
    <row r="191" spans="1:35" ht="18.75">
      <c r="A191" s="1">
        <v>2001008</v>
      </c>
      <c r="B191" s="1" t="s">
        <v>590</v>
      </c>
      <c r="C191" s="1" t="s">
        <v>17</v>
      </c>
      <c r="D191"/>
      <c r="E191" s="1" t="str">
        <f t="shared" si="2"/>
        <v>تکثیر و پرورش آبزیان گرایش آب شیرینکشاورزی</v>
      </c>
      <c r="F191"/>
      <c r="G191"/>
      <c r="H191" s="1" t="s">
        <v>336</v>
      </c>
      <c r="I191" s="1" t="s">
        <v>15</v>
      </c>
      <c r="J191" s="1" t="s">
        <v>16</v>
      </c>
      <c r="K191" s="1" t="s">
        <v>18</v>
      </c>
      <c r="L191" s="1" t="s">
        <v>18</v>
      </c>
      <c r="M191" s="1">
        <v>75</v>
      </c>
      <c r="N191" s="1" t="s">
        <v>19</v>
      </c>
      <c r="O191" s="1" t="s">
        <v>488</v>
      </c>
      <c r="V191" s="128">
        <v>189</v>
      </c>
      <c r="W191" s="128" t="s">
        <v>12190</v>
      </c>
      <c r="X191" s="128" t="s">
        <v>12189</v>
      </c>
      <c r="Y191" s="128" t="s">
        <v>12190</v>
      </c>
      <c r="Z191" s="128" t="s">
        <v>11677</v>
      </c>
      <c r="AA191" s="128" t="s">
        <v>11501</v>
      </c>
      <c r="AB191" s="128" t="s">
        <v>11686</v>
      </c>
      <c r="AC191" s="128" t="s">
        <v>12181</v>
      </c>
      <c r="AD191" s="128" t="s">
        <v>12076</v>
      </c>
      <c r="AE191" s="128" t="s">
        <v>11689</v>
      </c>
      <c r="AF191" s="128" t="s">
        <v>11690</v>
      </c>
      <c r="AG191" s="128">
        <v>10102636076</v>
      </c>
      <c r="AH191" s="128">
        <v>10231</v>
      </c>
      <c r="AI191" s="128" t="s">
        <v>11683</v>
      </c>
    </row>
    <row r="192" spans="1:35" ht="18.75">
      <c r="A192" s="1">
        <v>2001407</v>
      </c>
      <c r="B192" s="1" t="s">
        <v>592</v>
      </c>
      <c r="C192" s="1" t="s">
        <v>17</v>
      </c>
      <c r="D192"/>
      <c r="E192" s="1" t="str">
        <f t="shared" si="2"/>
        <v>تکثیر و پرورش آبزیان گرایش میگوکشاورزی</v>
      </c>
      <c r="F192"/>
      <c r="G192"/>
      <c r="H192" s="1" t="s">
        <v>489</v>
      </c>
      <c r="I192" s="1" t="s">
        <v>15</v>
      </c>
      <c r="J192" s="1" t="s">
        <v>16</v>
      </c>
      <c r="K192" s="1" t="s">
        <v>18</v>
      </c>
      <c r="L192" s="1" t="s">
        <v>18</v>
      </c>
      <c r="M192" s="1">
        <v>43</v>
      </c>
      <c r="N192" s="1" t="s">
        <v>19</v>
      </c>
      <c r="O192" s="1" t="s">
        <v>490</v>
      </c>
      <c r="V192" s="128">
        <v>190</v>
      </c>
      <c r="W192" s="128" t="s">
        <v>12192</v>
      </c>
      <c r="X192" s="128" t="s">
        <v>12191</v>
      </c>
      <c r="Y192" s="128" t="s">
        <v>12192</v>
      </c>
      <c r="Z192" s="128" t="s">
        <v>11677</v>
      </c>
      <c r="AA192" s="128" t="s">
        <v>11501</v>
      </c>
      <c r="AB192" s="128" t="s">
        <v>11686</v>
      </c>
      <c r="AC192" s="128" t="s">
        <v>12181</v>
      </c>
      <c r="AD192" s="128" t="s">
        <v>12076</v>
      </c>
      <c r="AE192" s="128" t="s">
        <v>11689</v>
      </c>
      <c r="AF192" s="128" t="s">
        <v>11690</v>
      </c>
      <c r="AG192" s="128">
        <v>10100509458</v>
      </c>
      <c r="AH192" s="128">
        <v>10138</v>
      </c>
      <c r="AI192" s="128" t="s">
        <v>11683</v>
      </c>
    </row>
    <row r="193" spans="1:35" ht="18.75">
      <c r="A193" s="1">
        <v>2001341</v>
      </c>
      <c r="B193" s="1" t="s">
        <v>593</v>
      </c>
      <c r="C193" s="1" t="s">
        <v>17</v>
      </c>
      <c r="D193"/>
      <c r="E193" s="1" t="str">
        <f t="shared" si="2"/>
        <v>تکثیر و پرورش میگوکشاورزی</v>
      </c>
      <c r="F193"/>
      <c r="G193"/>
      <c r="H193" s="1" t="s">
        <v>291</v>
      </c>
      <c r="I193" s="1" t="s">
        <v>15</v>
      </c>
      <c r="J193" s="1" t="s">
        <v>16</v>
      </c>
      <c r="K193" s="1" t="s">
        <v>18</v>
      </c>
      <c r="L193" s="1" t="s">
        <v>18</v>
      </c>
      <c r="M193" s="1">
        <v>497</v>
      </c>
      <c r="N193" s="1" t="s">
        <v>19</v>
      </c>
      <c r="O193" s="1" t="s">
        <v>492</v>
      </c>
      <c r="V193" s="128">
        <v>191</v>
      </c>
      <c r="W193" s="128" t="s">
        <v>12194</v>
      </c>
      <c r="X193" s="128" t="s">
        <v>12193</v>
      </c>
      <c r="Y193" s="128" t="s">
        <v>12194</v>
      </c>
      <c r="Z193" s="128" t="s">
        <v>11677</v>
      </c>
      <c r="AA193" s="128" t="s">
        <v>11501</v>
      </c>
      <c r="AB193" s="128" t="s">
        <v>11686</v>
      </c>
      <c r="AC193" s="128" t="s">
        <v>12181</v>
      </c>
      <c r="AD193" s="128" t="s">
        <v>12076</v>
      </c>
      <c r="AE193" s="128" t="s">
        <v>11689</v>
      </c>
      <c r="AF193" s="128" t="s">
        <v>11690</v>
      </c>
      <c r="AG193" s="128">
        <v>10100690330</v>
      </c>
      <c r="AH193" s="128">
        <v>10230</v>
      </c>
      <c r="AI193" s="128" t="s">
        <v>11683</v>
      </c>
    </row>
    <row r="194" spans="1:35" ht="18.75">
      <c r="A194" s="1">
        <v>2001346</v>
      </c>
      <c r="B194" s="1" t="s">
        <v>596</v>
      </c>
      <c r="C194" s="1" t="s">
        <v>17</v>
      </c>
      <c r="D194"/>
      <c r="E194" s="1" t="str">
        <f t="shared" ref="E194:E257" si="3">B194&amp;C194</f>
        <v>تکنو لوژی شیر و فرآورده های لبنیکشاورزی</v>
      </c>
      <c r="F194"/>
      <c r="G194"/>
      <c r="H194" s="1" t="s">
        <v>197</v>
      </c>
      <c r="I194" s="1" t="s">
        <v>15</v>
      </c>
      <c r="J194" s="1" t="s">
        <v>16</v>
      </c>
      <c r="K194" s="1" t="s">
        <v>18</v>
      </c>
      <c r="L194" s="1" t="s">
        <v>18</v>
      </c>
      <c r="M194" s="1">
        <v>506</v>
      </c>
      <c r="N194" s="1" t="s">
        <v>19</v>
      </c>
      <c r="O194" s="1" t="s">
        <v>494</v>
      </c>
      <c r="V194" s="128">
        <v>192</v>
      </c>
      <c r="W194" s="128" t="s">
        <v>12196</v>
      </c>
      <c r="X194" s="128" t="s">
        <v>12195</v>
      </c>
      <c r="Y194" s="128" t="s">
        <v>12196</v>
      </c>
      <c r="Z194" s="128" t="s">
        <v>11677</v>
      </c>
      <c r="AA194" s="128" t="s">
        <v>11501</v>
      </c>
      <c r="AB194" s="128" t="s">
        <v>11686</v>
      </c>
      <c r="AC194" s="128" t="s">
        <v>12181</v>
      </c>
      <c r="AD194" s="128" t="s">
        <v>12076</v>
      </c>
      <c r="AE194" s="128" t="s">
        <v>11689</v>
      </c>
      <c r="AF194" s="128" t="s">
        <v>11690</v>
      </c>
      <c r="AG194" s="128">
        <v>10380279028</v>
      </c>
      <c r="AH194" s="128">
        <v>10374</v>
      </c>
      <c r="AI194" s="128" t="s">
        <v>11683</v>
      </c>
    </row>
    <row r="195" spans="1:35" ht="18.75">
      <c r="A195" s="1">
        <v>2001380</v>
      </c>
      <c r="B195" s="1" t="s">
        <v>599</v>
      </c>
      <c r="C195" s="1" t="s">
        <v>49</v>
      </c>
      <c r="D195"/>
      <c r="E195" s="1" t="str">
        <f t="shared" si="3"/>
        <v>تکنولوژی آرد سازیصنعت</v>
      </c>
      <c r="F195"/>
      <c r="G195"/>
      <c r="H195" s="1" t="s">
        <v>285</v>
      </c>
      <c r="I195" s="1" t="s">
        <v>15</v>
      </c>
      <c r="J195" s="1" t="s">
        <v>16</v>
      </c>
      <c r="K195" s="1" t="s">
        <v>18</v>
      </c>
      <c r="L195" s="1" t="s">
        <v>18</v>
      </c>
      <c r="M195" s="1">
        <v>7</v>
      </c>
      <c r="N195" s="1" t="s">
        <v>19</v>
      </c>
      <c r="O195" s="1" t="s">
        <v>495</v>
      </c>
      <c r="V195" s="128">
        <v>193</v>
      </c>
      <c r="W195" s="128" t="s">
        <v>12198</v>
      </c>
      <c r="X195" s="128" t="s">
        <v>12197</v>
      </c>
      <c r="Y195" s="128" t="s">
        <v>12198</v>
      </c>
      <c r="Z195" s="128" t="s">
        <v>11677</v>
      </c>
      <c r="AA195" s="128" t="s">
        <v>11501</v>
      </c>
      <c r="AB195" s="128" t="s">
        <v>11686</v>
      </c>
      <c r="AC195" s="128" t="s">
        <v>12181</v>
      </c>
      <c r="AD195" s="128" t="s">
        <v>12076</v>
      </c>
      <c r="AE195" s="128" t="s">
        <v>11689</v>
      </c>
      <c r="AF195" s="128" t="s">
        <v>11690</v>
      </c>
      <c r="AG195" s="128">
        <v>10100370594</v>
      </c>
      <c r="AH195" s="128">
        <v>10283</v>
      </c>
      <c r="AI195" s="128" t="s">
        <v>11683</v>
      </c>
    </row>
    <row r="196" spans="1:35" ht="18.75">
      <c r="A196" s="1">
        <v>2001355</v>
      </c>
      <c r="B196" s="1" t="s">
        <v>602</v>
      </c>
      <c r="C196" s="1" t="s">
        <v>49</v>
      </c>
      <c r="D196"/>
      <c r="E196" s="1" t="str">
        <f t="shared" si="3"/>
        <v>تکنولوژی آردسازی (باز نگری شده)صنعت</v>
      </c>
      <c r="F196"/>
      <c r="G196"/>
      <c r="H196" s="1" t="s">
        <v>197</v>
      </c>
      <c r="I196" s="1" t="s">
        <v>15</v>
      </c>
      <c r="J196" s="1" t="s">
        <v>16</v>
      </c>
      <c r="K196" s="1" t="s">
        <v>18</v>
      </c>
      <c r="L196" s="1" t="s">
        <v>18</v>
      </c>
      <c r="M196" s="1">
        <v>506</v>
      </c>
      <c r="N196" s="1" t="s">
        <v>19</v>
      </c>
      <c r="O196" s="1" t="s">
        <v>497</v>
      </c>
      <c r="V196" s="128">
        <v>194</v>
      </c>
      <c r="W196" s="128" t="s">
        <v>12200</v>
      </c>
      <c r="X196" s="128" t="s">
        <v>12199</v>
      </c>
      <c r="Y196" s="128" t="s">
        <v>12200</v>
      </c>
      <c r="Z196" s="128" t="s">
        <v>11677</v>
      </c>
      <c r="AA196" s="128" t="s">
        <v>11501</v>
      </c>
      <c r="AB196" s="128" t="s">
        <v>11686</v>
      </c>
      <c r="AC196" s="128" t="s">
        <v>12181</v>
      </c>
      <c r="AD196" s="128" t="s">
        <v>12076</v>
      </c>
      <c r="AE196" s="128" t="s">
        <v>11689</v>
      </c>
      <c r="AF196" s="128" t="s">
        <v>11690</v>
      </c>
      <c r="AG196" s="128">
        <v>10861186485</v>
      </c>
      <c r="AH196" s="128">
        <v>10227</v>
      </c>
      <c r="AI196" s="128" t="s">
        <v>11683</v>
      </c>
    </row>
    <row r="197" spans="1:35" ht="18.75">
      <c r="A197" s="1">
        <v>6841</v>
      </c>
      <c r="B197" s="1" t="s">
        <v>604</v>
      </c>
      <c r="C197" s="1" t="s">
        <v>26</v>
      </c>
      <c r="D197"/>
      <c r="E197" s="1" t="str">
        <f t="shared" si="3"/>
        <v>تکنولوژی آموزشیمدیریت و خدمات اجتماعی</v>
      </c>
      <c r="F197"/>
      <c r="G197"/>
      <c r="H197" s="1" t="s">
        <v>127</v>
      </c>
      <c r="I197" s="1" t="s">
        <v>15</v>
      </c>
      <c r="J197" s="1" t="s">
        <v>16</v>
      </c>
      <c r="K197" s="1" t="s">
        <v>18</v>
      </c>
      <c r="L197" s="1" t="s">
        <v>18</v>
      </c>
      <c r="M197" s="1">
        <v>560</v>
      </c>
      <c r="N197" s="1" t="s">
        <v>95</v>
      </c>
      <c r="O197" s="1" t="s">
        <v>499</v>
      </c>
      <c r="V197" s="128">
        <v>195</v>
      </c>
      <c r="W197" s="128" t="s">
        <v>12202</v>
      </c>
      <c r="X197" s="128" t="s">
        <v>12201</v>
      </c>
      <c r="Y197" s="128" t="s">
        <v>12202</v>
      </c>
      <c r="Z197" s="128" t="s">
        <v>11677</v>
      </c>
      <c r="AA197" s="128" t="s">
        <v>11501</v>
      </c>
      <c r="AB197" s="128" t="s">
        <v>11686</v>
      </c>
      <c r="AC197" s="128" t="s">
        <v>12181</v>
      </c>
      <c r="AD197" s="128" t="s">
        <v>12076</v>
      </c>
      <c r="AE197" s="128" t="s">
        <v>11689</v>
      </c>
      <c r="AF197" s="128" t="s">
        <v>11690</v>
      </c>
      <c r="AG197" s="128">
        <v>10380275609</v>
      </c>
      <c r="AH197" s="128">
        <v>10373</v>
      </c>
      <c r="AI197" s="128" t="s">
        <v>11683</v>
      </c>
    </row>
    <row r="198" spans="1:35" ht="18.75">
      <c r="A198" s="1">
        <v>2001850</v>
      </c>
      <c r="B198" s="1" t="s">
        <v>608</v>
      </c>
      <c r="C198" s="1" t="s">
        <v>17</v>
      </c>
      <c r="D198"/>
      <c r="E198" s="1" t="str">
        <f t="shared" si="3"/>
        <v>تکنولوژی تولید برنجکشاورزی</v>
      </c>
      <c r="F198"/>
      <c r="G198"/>
      <c r="H198" s="1" t="s">
        <v>370</v>
      </c>
      <c r="I198" s="1" t="s">
        <v>15</v>
      </c>
      <c r="J198" s="1" t="s">
        <v>16</v>
      </c>
      <c r="K198" s="1" t="s">
        <v>18</v>
      </c>
      <c r="L198" s="1" t="s">
        <v>18</v>
      </c>
      <c r="M198" s="1">
        <v>322</v>
      </c>
      <c r="N198" s="1" t="s">
        <v>19</v>
      </c>
      <c r="O198" s="1" t="s">
        <v>501</v>
      </c>
      <c r="V198" s="128">
        <v>196</v>
      </c>
      <c r="W198" s="128" t="s">
        <v>12204</v>
      </c>
      <c r="X198" s="128" t="s">
        <v>12203</v>
      </c>
      <c r="Y198" s="128" t="s">
        <v>12204</v>
      </c>
      <c r="Z198" s="128" t="s">
        <v>11677</v>
      </c>
      <c r="AA198" s="128" t="s">
        <v>11501</v>
      </c>
      <c r="AB198" s="128" t="s">
        <v>11686</v>
      </c>
      <c r="AC198" s="128" t="s">
        <v>12181</v>
      </c>
      <c r="AD198" s="128" t="s">
        <v>12076</v>
      </c>
      <c r="AE198" s="128" t="s">
        <v>11689</v>
      </c>
      <c r="AF198" s="128" t="s">
        <v>11690</v>
      </c>
      <c r="AG198" s="128">
        <v>10101292955</v>
      </c>
      <c r="AH198" s="128">
        <v>10238</v>
      </c>
      <c r="AI198" s="128" t="s">
        <v>11683</v>
      </c>
    </row>
    <row r="199" spans="1:35" ht="18.75">
      <c r="A199" s="1">
        <v>2001912</v>
      </c>
      <c r="B199" s="1" t="s">
        <v>610</v>
      </c>
      <c r="C199" s="1" t="s">
        <v>17</v>
      </c>
      <c r="D199"/>
      <c r="E199" s="1" t="str">
        <f t="shared" si="3"/>
        <v>تکنولوژی تولید نیشکرکشاورزی</v>
      </c>
      <c r="F199"/>
      <c r="G199"/>
      <c r="H199" s="1" t="s">
        <v>502</v>
      </c>
      <c r="I199" s="1" t="s">
        <v>15</v>
      </c>
      <c r="J199" s="1" t="s">
        <v>16</v>
      </c>
      <c r="K199" s="1" t="s">
        <v>18</v>
      </c>
      <c r="L199" s="1" t="s">
        <v>18</v>
      </c>
      <c r="M199" s="1">
        <v>220</v>
      </c>
      <c r="N199" s="1" t="s">
        <v>19</v>
      </c>
      <c r="O199" s="1" t="s">
        <v>503</v>
      </c>
      <c r="V199" s="128">
        <v>197</v>
      </c>
      <c r="W199" s="128" t="s">
        <v>12206</v>
      </c>
      <c r="X199" s="128" t="s">
        <v>12205</v>
      </c>
      <c r="Y199" s="128" t="s">
        <v>12206</v>
      </c>
      <c r="Z199" s="128" t="s">
        <v>11677</v>
      </c>
      <c r="AA199" s="128" t="s">
        <v>11501</v>
      </c>
      <c r="AB199" s="128" t="s">
        <v>11686</v>
      </c>
      <c r="AC199" s="128" t="s">
        <v>12181</v>
      </c>
      <c r="AD199" s="128" t="s">
        <v>12076</v>
      </c>
      <c r="AE199" s="128" t="s">
        <v>11689</v>
      </c>
      <c r="AF199" s="128" t="s">
        <v>11690</v>
      </c>
      <c r="AG199" s="128">
        <v>10100893127</v>
      </c>
      <c r="AH199" s="128">
        <v>10240</v>
      </c>
      <c r="AI199" s="128" t="s">
        <v>11683</v>
      </c>
    </row>
    <row r="200" spans="1:35" ht="18.75">
      <c r="A200" s="1">
        <v>3340</v>
      </c>
      <c r="B200" s="1" t="s">
        <v>613</v>
      </c>
      <c r="C200" s="1" t="s">
        <v>17</v>
      </c>
      <c r="D200"/>
      <c r="E200" s="1" t="str">
        <f t="shared" si="3"/>
        <v>تکنولوژی تولید و فرآوری پستهکشاورزی</v>
      </c>
      <c r="F200"/>
      <c r="G200"/>
      <c r="H200" s="1" t="s">
        <v>402</v>
      </c>
      <c r="I200" s="1" t="s">
        <v>74</v>
      </c>
      <c r="J200" s="1" t="s">
        <v>22</v>
      </c>
      <c r="K200" s="1" t="s">
        <v>18</v>
      </c>
      <c r="L200" s="1" t="s">
        <v>18</v>
      </c>
      <c r="M200" s="1">
        <v>109</v>
      </c>
      <c r="N200" s="1" t="s">
        <v>17</v>
      </c>
      <c r="O200" s="1" t="s">
        <v>505</v>
      </c>
      <c r="V200" s="128">
        <v>198</v>
      </c>
      <c r="W200" s="128" t="s">
        <v>12208</v>
      </c>
      <c r="X200" s="128" t="s">
        <v>12207</v>
      </c>
      <c r="Y200" s="128" t="s">
        <v>12208</v>
      </c>
      <c r="Z200" s="128" t="s">
        <v>11677</v>
      </c>
      <c r="AA200" s="128" t="s">
        <v>11501</v>
      </c>
      <c r="AB200" s="128" t="s">
        <v>11686</v>
      </c>
      <c r="AC200" s="128" t="s">
        <v>12181</v>
      </c>
      <c r="AD200" s="128" t="s">
        <v>12076</v>
      </c>
      <c r="AE200" s="128" t="s">
        <v>11689</v>
      </c>
      <c r="AF200" s="128" t="s">
        <v>11690</v>
      </c>
      <c r="AG200" s="128">
        <v>10100532514</v>
      </c>
      <c r="AH200" s="128">
        <v>10239</v>
      </c>
      <c r="AI200" s="128" t="s">
        <v>11683</v>
      </c>
    </row>
    <row r="201" spans="1:35" ht="18.75">
      <c r="A201" s="1">
        <v>5159</v>
      </c>
      <c r="B201" s="1" t="s">
        <v>615</v>
      </c>
      <c r="C201" s="1" t="s">
        <v>17</v>
      </c>
      <c r="D201"/>
      <c r="E201" s="1" t="str">
        <f t="shared" si="3"/>
        <v>تکنولوژی تولید چغندر قندکشاورزی</v>
      </c>
      <c r="F201"/>
      <c r="G201"/>
      <c r="H201" s="1" t="s">
        <v>184</v>
      </c>
      <c r="I201" s="1" t="s">
        <v>15</v>
      </c>
      <c r="J201" s="1" t="s">
        <v>16</v>
      </c>
      <c r="K201" s="1" t="s">
        <v>18</v>
      </c>
      <c r="L201" s="1" t="s">
        <v>18</v>
      </c>
      <c r="M201" s="1">
        <v>562</v>
      </c>
      <c r="N201" s="1" t="s">
        <v>181</v>
      </c>
      <c r="O201" s="1" t="s">
        <v>507</v>
      </c>
      <c r="V201" s="128">
        <v>199</v>
      </c>
      <c r="W201" s="128" t="s">
        <v>12210</v>
      </c>
      <c r="X201" s="128" t="s">
        <v>12209</v>
      </c>
      <c r="Y201" s="128" t="s">
        <v>12210</v>
      </c>
      <c r="Z201" s="128" t="s">
        <v>11677</v>
      </c>
      <c r="AA201" s="128" t="s">
        <v>11501</v>
      </c>
      <c r="AB201" s="128" t="s">
        <v>11686</v>
      </c>
      <c r="AC201" s="128" t="s">
        <v>12181</v>
      </c>
      <c r="AD201" s="128" t="s">
        <v>12076</v>
      </c>
      <c r="AE201" s="128" t="s">
        <v>11689</v>
      </c>
      <c r="AF201" s="128" t="s">
        <v>11690</v>
      </c>
      <c r="AG201" s="128">
        <v>10100365216</v>
      </c>
      <c r="AH201" s="128">
        <v>10101</v>
      </c>
      <c r="AI201" s="128" t="s">
        <v>11683</v>
      </c>
    </row>
    <row r="202" spans="1:35" ht="18.75">
      <c r="A202" s="1">
        <v>3341</v>
      </c>
      <c r="B202" s="1" t="s">
        <v>617</v>
      </c>
      <c r="C202" s="1" t="s">
        <v>17</v>
      </c>
      <c r="D202"/>
      <c r="E202" s="1" t="str">
        <f t="shared" si="3"/>
        <v>تکنولوژی تولید گندم و جوکشاورزی</v>
      </c>
      <c r="F202"/>
      <c r="G202"/>
      <c r="H202" s="1" t="s">
        <v>402</v>
      </c>
      <c r="I202" s="1" t="s">
        <v>74</v>
      </c>
      <c r="J202" s="1" t="s">
        <v>22</v>
      </c>
      <c r="K202" s="1" t="s">
        <v>18</v>
      </c>
      <c r="L202" s="1" t="s">
        <v>18</v>
      </c>
      <c r="M202" s="1">
        <v>109</v>
      </c>
      <c r="N202" s="1" t="s">
        <v>17</v>
      </c>
      <c r="O202" s="1" t="s">
        <v>509</v>
      </c>
      <c r="V202" s="128">
        <v>200</v>
      </c>
      <c r="W202" s="128" t="s">
        <v>12212</v>
      </c>
      <c r="X202" s="128" t="s">
        <v>12211</v>
      </c>
      <c r="Y202" s="128" t="s">
        <v>12212</v>
      </c>
      <c r="Z202" s="128" t="s">
        <v>11677</v>
      </c>
      <c r="AA202" s="128" t="s">
        <v>11501</v>
      </c>
      <c r="AB202" s="128" t="s">
        <v>11686</v>
      </c>
      <c r="AC202" s="128" t="s">
        <v>12181</v>
      </c>
      <c r="AD202" s="128" t="s">
        <v>12076</v>
      </c>
      <c r="AE202" s="128" t="s">
        <v>11689</v>
      </c>
      <c r="AF202" s="128" t="s">
        <v>11690</v>
      </c>
      <c r="AG202" s="128">
        <v>10101011750</v>
      </c>
      <c r="AH202" s="128">
        <v>10137</v>
      </c>
      <c r="AI202" s="128" t="s">
        <v>11683</v>
      </c>
    </row>
    <row r="203" spans="1:35" ht="18.75">
      <c r="A203" s="1">
        <v>2001523</v>
      </c>
      <c r="B203" s="1" t="s">
        <v>619</v>
      </c>
      <c r="C203" s="1" t="s">
        <v>17</v>
      </c>
      <c r="D203"/>
      <c r="E203" s="1" t="str">
        <f t="shared" si="3"/>
        <v>تکنولوژی تولیدات زراعیکشاورزی</v>
      </c>
      <c r="F203"/>
      <c r="G203"/>
      <c r="H203" s="1" t="s">
        <v>511</v>
      </c>
      <c r="I203" s="1" t="s">
        <v>15</v>
      </c>
      <c r="J203" s="1" t="s">
        <v>16</v>
      </c>
      <c r="K203" s="1" t="s">
        <v>18</v>
      </c>
      <c r="L203" s="1" t="s">
        <v>18</v>
      </c>
      <c r="M203" s="1">
        <v>256</v>
      </c>
      <c r="N203" s="1" t="s">
        <v>19</v>
      </c>
      <c r="O203" s="1" t="s">
        <v>512</v>
      </c>
      <c r="V203" s="128">
        <v>201</v>
      </c>
      <c r="W203" s="128" t="s">
        <v>12214</v>
      </c>
      <c r="X203" s="128" t="s">
        <v>12213</v>
      </c>
      <c r="Y203" s="128" t="s">
        <v>12214</v>
      </c>
      <c r="Z203" s="128" t="s">
        <v>11677</v>
      </c>
      <c r="AA203" s="128" t="s">
        <v>11501</v>
      </c>
      <c r="AB203" s="128" t="s">
        <v>11686</v>
      </c>
      <c r="AC203" s="128" t="s">
        <v>12181</v>
      </c>
      <c r="AD203" s="128" t="s">
        <v>12076</v>
      </c>
      <c r="AE203" s="128" t="s">
        <v>11689</v>
      </c>
      <c r="AF203" s="128" t="s">
        <v>11690</v>
      </c>
      <c r="AG203" s="128">
        <v>10101136712</v>
      </c>
      <c r="AH203" s="128">
        <v>10426</v>
      </c>
      <c r="AI203" s="128" t="s">
        <v>11683</v>
      </c>
    </row>
    <row r="204" spans="1:35" ht="18.75">
      <c r="A204" s="1">
        <v>2001042</v>
      </c>
      <c r="B204" s="1" t="s">
        <v>621</v>
      </c>
      <c r="C204" s="1" t="s">
        <v>17</v>
      </c>
      <c r="D204"/>
      <c r="E204" s="1" t="str">
        <f t="shared" si="3"/>
        <v>تکنولوژی شیر و فرآورده های لبنیکشاورزی</v>
      </c>
      <c r="F204"/>
      <c r="G204"/>
      <c r="H204" s="1" t="s">
        <v>511</v>
      </c>
      <c r="I204" s="1" t="s">
        <v>15</v>
      </c>
      <c r="J204" s="1" t="s">
        <v>16</v>
      </c>
      <c r="K204" s="1" t="s">
        <v>18</v>
      </c>
      <c r="L204" s="1" t="s">
        <v>18</v>
      </c>
      <c r="M204" s="1">
        <v>256</v>
      </c>
      <c r="N204" s="1" t="s">
        <v>19</v>
      </c>
      <c r="O204" s="1" t="s">
        <v>513</v>
      </c>
      <c r="V204" s="128">
        <v>202</v>
      </c>
      <c r="W204" s="128" t="s">
        <v>12216</v>
      </c>
      <c r="X204" s="128" t="s">
        <v>12215</v>
      </c>
      <c r="Y204" s="128" t="s">
        <v>12216</v>
      </c>
      <c r="Z204" s="128" t="s">
        <v>11677</v>
      </c>
      <c r="AA204" s="128" t="s">
        <v>11501</v>
      </c>
      <c r="AB204" s="128" t="s">
        <v>11686</v>
      </c>
      <c r="AC204" s="128" t="s">
        <v>12181</v>
      </c>
      <c r="AD204" s="128" t="s">
        <v>12076</v>
      </c>
      <c r="AE204" s="128" t="s">
        <v>11689</v>
      </c>
      <c r="AF204" s="128" t="s">
        <v>11690</v>
      </c>
      <c r="AG204" s="128">
        <v>10101267070</v>
      </c>
      <c r="AH204" s="128">
        <v>10377</v>
      </c>
      <c r="AI204" s="128" t="s">
        <v>11683</v>
      </c>
    </row>
    <row r="205" spans="1:35" ht="18.75">
      <c r="A205" s="1">
        <v>2001907</v>
      </c>
      <c r="B205" s="1" t="s">
        <v>623</v>
      </c>
      <c r="C205" s="1" t="s">
        <v>17</v>
      </c>
      <c r="D205"/>
      <c r="E205" s="1" t="str">
        <f t="shared" si="3"/>
        <v>تکنولوژی شیر و فراورده‌های لبنیکشاورزی</v>
      </c>
      <c r="F205"/>
      <c r="G205"/>
      <c r="H205" s="1" t="s">
        <v>515</v>
      </c>
      <c r="I205" s="1" t="s">
        <v>15</v>
      </c>
      <c r="J205" s="1" t="s">
        <v>16</v>
      </c>
      <c r="K205" s="1" t="s">
        <v>18</v>
      </c>
      <c r="L205" s="1" t="s">
        <v>18</v>
      </c>
      <c r="M205" s="1">
        <v>190</v>
      </c>
      <c r="N205" s="1" t="s">
        <v>19</v>
      </c>
      <c r="O205" s="1" t="s">
        <v>516</v>
      </c>
      <c r="V205" s="128">
        <v>203</v>
      </c>
      <c r="W205" s="128" t="s">
        <v>12218</v>
      </c>
      <c r="X205" s="128" t="s">
        <v>12217</v>
      </c>
      <c r="Y205" s="128" t="s">
        <v>12218</v>
      </c>
      <c r="Z205" s="128" t="s">
        <v>11677</v>
      </c>
      <c r="AA205" s="128" t="s">
        <v>11501</v>
      </c>
      <c r="AB205" s="128" t="s">
        <v>11686</v>
      </c>
      <c r="AC205" s="128" t="s">
        <v>12181</v>
      </c>
      <c r="AD205" s="128" t="s">
        <v>12076</v>
      </c>
      <c r="AE205" s="128" t="s">
        <v>11689</v>
      </c>
      <c r="AF205" s="128" t="s">
        <v>11690</v>
      </c>
      <c r="AG205" s="128">
        <v>10200101232</v>
      </c>
      <c r="AH205" s="128">
        <v>10357</v>
      </c>
      <c r="AI205" s="128" t="s">
        <v>11683</v>
      </c>
    </row>
    <row r="206" spans="1:35" ht="18.75">
      <c r="A206" s="1">
        <v>2001424</v>
      </c>
      <c r="B206" s="1" t="s">
        <v>625</v>
      </c>
      <c r="C206" s="1" t="s">
        <v>49</v>
      </c>
      <c r="D206"/>
      <c r="E206" s="1" t="str">
        <f t="shared" si="3"/>
        <v>تکنولوژی صنایع آردصنعت</v>
      </c>
      <c r="F206"/>
      <c r="G206"/>
      <c r="H206" s="1" t="s">
        <v>228</v>
      </c>
      <c r="I206" s="1" t="s">
        <v>15</v>
      </c>
      <c r="J206" s="1" t="s">
        <v>22</v>
      </c>
      <c r="K206" s="1" t="s">
        <v>18</v>
      </c>
      <c r="L206" s="1" t="s">
        <v>18</v>
      </c>
      <c r="M206" s="1">
        <v>255</v>
      </c>
      <c r="N206" s="1" t="s">
        <v>19</v>
      </c>
      <c r="O206" s="1" t="s">
        <v>518</v>
      </c>
      <c r="V206" s="128">
        <v>204</v>
      </c>
      <c r="W206" s="128" t="s">
        <v>12220</v>
      </c>
      <c r="X206" s="128" t="s">
        <v>12219</v>
      </c>
      <c r="Y206" s="128" t="s">
        <v>12220</v>
      </c>
      <c r="Z206" s="128" t="s">
        <v>11677</v>
      </c>
      <c r="AA206" s="128" t="s">
        <v>11501</v>
      </c>
      <c r="AB206" s="128" t="s">
        <v>11686</v>
      </c>
      <c r="AC206" s="128" t="s">
        <v>12181</v>
      </c>
      <c r="AD206" s="128" t="s">
        <v>12076</v>
      </c>
      <c r="AE206" s="128" t="s">
        <v>11689</v>
      </c>
      <c r="AF206" s="128" t="s">
        <v>11690</v>
      </c>
      <c r="AG206" s="128">
        <v>10260132760</v>
      </c>
      <c r="AH206" s="128">
        <v>10414</v>
      </c>
      <c r="AI206" s="128" t="s">
        <v>11683</v>
      </c>
    </row>
    <row r="207" spans="1:35" ht="18.75">
      <c r="A207" s="1">
        <v>2001568</v>
      </c>
      <c r="B207" s="1" t="s">
        <v>627</v>
      </c>
      <c r="C207" s="1" t="s">
        <v>49</v>
      </c>
      <c r="D207"/>
      <c r="E207" s="1" t="str">
        <f t="shared" si="3"/>
        <v>تکنولوژی صنایع روغن خوراکیصنعت</v>
      </c>
      <c r="F207"/>
      <c r="G207"/>
      <c r="H207" s="1" t="s">
        <v>127</v>
      </c>
      <c r="I207" s="1" t="s">
        <v>15</v>
      </c>
      <c r="J207" s="1" t="s">
        <v>16</v>
      </c>
      <c r="K207" s="1" t="s">
        <v>18</v>
      </c>
      <c r="L207" s="1" t="s">
        <v>18</v>
      </c>
      <c r="M207" s="1">
        <v>1079</v>
      </c>
      <c r="N207" s="1" t="s">
        <v>19</v>
      </c>
      <c r="O207" s="1" t="s">
        <v>520</v>
      </c>
      <c r="V207" s="128">
        <v>205</v>
      </c>
      <c r="W207" s="128" t="s">
        <v>12222</v>
      </c>
      <c r="X207" s="128" t="s">
        <v>12221</v>
      </c>
      <c r="Y207" s="128" t="s">
        <v>12222</v>
      </c>
      <c r="Z207" s="128" t="s">
        <v>11677</v>
      </c>
      <c r="AA207" s="128" t="s">
        <v>11501</v>
      </c>
      <c r="AB207" s="128" t="s">
        <v>11686</v>
      </c>
      <c r="AC207" s="128" t="s">
        <v>12181</v>
      </c>
      <c r="AD207" s="128" t="s">
        <v>12076</v>
      </c>
      <c r="AE207" s="128" t="s">
        <v>11689</v>
      </c>
      <c r="AF207" s="128" t="s">
        <v>11690</v>
      </c>
      <c r="AG207" s="128">
        <v>10100399042</v>
      </c>
      <c r="AH207" s="128">
        <v>10149</v>
      </c>
      <c r="AI207" s="128" t="s">
        <v>11683</v>
      </c>
    </row>
    <row r="208" spans="1:35" ht="18.75">
      <c r="A208" s="1">
        <v>2001613</v>
      </c>
      <c r="B208" s="1" t="s">
        <v>631</v>
      </c>
      <c r="C208" s="1" t="s">
        <v>49</v>
      </c>
      <c r="D208"/>
      <c r="E208" s="1" t="str">
        <f t="shared" si="3"/>
        <v>تکنولوژی صنایع نوشابه سازی و آبمیوهصنعت</v>
      </c>
      <c r="F208"/>
      <c r="G208"/>
      <c r="H208" s="1" t="s">
        <v>370</v>
      </c>
      <c r="I208" s="1" t="s">
        <v>15</v>
      </c>
      <c r="J208" s="1" t="s">
        <v>16</v>
      </c>
      <c r="K208" s="1" t="s">
        <v>18</v>
      </c>
      <c r="L208" s="1" t="s">
        <v>18</v>
      </c>
      <c r="M208" s="1">
        <v>322</v>
      </c>
      <c r="N208" s="1" t="s">
        <v>19</v>
      </c>
      <c r="O208" s="1" t="s">
        <v>521</v>
      </c>
      <c r="V208" s="128">
        <v>206</v>
      </c>
      <c r="W208" s="128" t="s">
        <v>12224</v>
      </c>
      <c r="X208" s="128" t="s">
        <v>12223</v>
      </c>
      <c r="Y208" s="128" t="s">
        <v>12224</v>
      </c>
      <c r="Z208" s="128" t="s">
        <v>11710</v>
      </c>
      <c r="AA208" s="128" t="s">
        <v>11501</v>
      </c>
      <c r="AB208" s="128" t="s">
        <v>11686</v>
      </c>
      <c r="AC208" s="128" t="s">
        <v>12181</v>
      </c>
      <c r="AD208" s="128" t="s">
        <v>12076</v>
      </c>
      <c r="AE208" s="128" t="s">
        <v>11689</v>
      </c>
      <c r="AF208" s="128" t="s">
        <v>11690</v>
      </c>
      <c r="AG208" s="128">
        <v>10100727160</v>
      </c>
      <c r="AH208" s="128">
        <v>10180</v>
      </c>
      <c r="AI208" s="128" t="s">
        <v>11683</v>
      </c>
    </row>
    <row r="209" spans="1:35" ht="18.75">
      <c r="A209" s="1">
        <v>2001225</v>
      </c>
      <c r="B209" s="1" t="s">
        <v>633</v>
      </c>
      <c r="C209" s="1" t="s">
        <v>49</v>
      </c>
      <c r="D209"/>
      <c r="E209" s="1" t="str">
        <f t="shared" si="3"/>
        <v>تکنولوژی صنایع کمپوت و کنسرو سازیصنعت</v>
      </c>
      <c r="F209"/>
      <c r="G209"/>
      <c r="H209" s="1" t="s">
        <v>476</v>
      </c>
      <c r="I209" s="1" t="s">
        <v>15</v>
      </c>
      <c r="J209" s="1" t="s">
        <v>16</v>
      </c>
      <c r="K209" s="1" t="s">
        <v>18</v>
      </c>
      <c r="L209" s="1" t="s">
        <v>18</v>
      </c>
      <c r="M209" s="1">
        <v>538</v>
      </c>
      <c r="N209" s="1" t="s">
        <v>19</v>
      </c>
      <c r="O209" s="1" t="s">
        <v>523</v>
      </c>
      <c r="V209" s="128">
        <v>207</v>
      </c>
      <c r="W209" s="128" t="s">
        <v>12226</v>
      </c>
      <c r="X209" s="128" t="s">
        <v>12225</v>
      </c>
      <c r="Y209" s="128" t="s">
        <v>12226</v>
      </c>
      <c r="Z209" s="128" t="s">
        <v>11677</v>
      </c>
      <c r="AA209" s="128" t="s">
        <v>11501</v>
      </c>
      <c r="AB209" s="128" t="s">
        <v>11693</v>
      </c>
      <c r="AC209" s="128" t="s">
        <v>12181</v>
      </c>
      <c r="AD209" s="128" t="s">
        <v>12076</v>
      </c>
      <c r="AE209" s="128" t="s">
        <v>11689</v>
      </c>
      <c r="AF209" s="128" t="s">
        <v>11690</v>
      </c>
      <c r="AG209" s="128">
        <v>10260358905</v>
      </c>
      <c r="AH209" s="128">
        <v>11892</v>
      </c>
      <c r="AI209" s="128" t="s">
        <v>12227</v>
      </c>
    </row>
    <row r="210" spans="1:35" ht="18.75">
      <c r="A210" s="1">
        <v>2001569</v>
      </c>
      <c r="B210" s="1" t="s">
        <v>635</v>
      </c>
      <c r="C210" s="1" t="s">
        <v>49</v>
      </c>
      <c r="D210"/>
      <c r="E210" s="1" t="str">
        <f t="shared" si="3"/>
        <v>تکنولوژی صنایع کمپوت و کنسروسازیصنعت</v>
      </c>
      <c r="F210"/>
      <c r="G210"/>
      <c r="H210" s="1" t="s">
        <v>127</v>
      </c>
      <c r="I210" s="1" t="s">
        <v>15</v>
      </c>
      <c r="J210" s="1" t="s">
        <v>16</v>
      </c>
      <c r="K210" s="1" t="s">
        <v>18</v>
      </c>
      <c r="L210" s="1" t="s">
        <v>18</v>
      </c>
      <c r="M210" s="1">
        <v>1079</v>
      </c>
      <c r="N210" s="1" t="s">
        <v>19</v>
      </c>
      <c r="O210" s="1" t="s">
        <v>525</v>
      </c>
      <c r="V210" s="128">
        <v>208</v>
      </c>
      <c r="W210" s="128" t="s">
        <v>12229</v>
      </c>
      <c r="X210" s="128" t="s">
        <v>12228</v>
      </c>
      <c r="Y210" s="128" t="s">
        <v>12229</v>
      </c>
      <c r="Z210" s="128" t="s">
        <v>11677</v>
      </c>
      <c r="AA210" s="128" t="s">
        <v>11501</v>
      </c>
      <c r="AB210" s="128" t="s">
        <v>11693</v>
      </c>
      <c r="AC210" s="128" t="s">
        <v>12181</v>
      </c>
      <c r="AD210" s="128" t="s">
        <v>12076</v>
      </c>
      <c r="AE210" s="128" t="s">
        <v>11689</v>
      </c>
      <c r="AF210" s="128" t="s">
        <v>11690</v>
      </c>
      <c r="AG210" s="128">
        <v>10100326014</v>
      </c>
      <c r="AH210" s="128">
        <v>10131</v>
      </c>
      <c r="AI210" s="128" t="s">
        <v>12230</v>
      </c>
    </row>
    <row r="211" spans="1:35" ht="18.75">
      <c r="A211" s="1">
        <v>2001092</v>
      </c>
      <c r="B211" s="1" t="s">
        <v>637</v>
      </c>
      <c r="C211" s="1" t="s">
        <v>17</v>
      </c>
      <c r="D211"/>
      <c r="E211" s="1" t="str">
        <f t="shared" si="3"/>
        <v>تکنولوژی صید و بهره برداریکشاورزی</v>
      </c>
      <c r="F211"/>
      <c r="G211"/>
      <c r="H211" s="1" t="s">
        <v>358</v>
      </c>
      <c r="I211" s="1" t="s">
        <v>15</v>
      </c>
      <c r="J211" s="1" t="s">
        <v>16</v>
      </c>
      <c r="K211" s="1" t="s">
        <v>18</v>
      </c>
      <c r="L211" s="1" t="s">
        <v>18</v>
      </c>
      <c r="M211" s="1">
        <v>99</v>
      </c>
      <c r="N211" s="1" t="s">
        <v>19</v>
      </c>
      <c r="O211" s="1" t="s">
        <v>527</v>
      </c>
      <c r="V211" s="128">
        <v>209</v>
      </c>
      <c r="W211" s="128" t="s">
        <v>12232</v>
      </c>
      <c r="X211" s="128" t="s">
        <v>12231</v>
      </c>
      <c r="Y211" s="128" t="s">
        <v>12232</v>
      </c>
      <c r="Z211" s="128" t="s">
        <v>11677</v>
      </c>
      <c r="AA211" s="128" t="s">
        <v>11501</v>
      </c>
      <c r="AB211" s="128" t="s">
        <v>11678</v>
      </c>
      <c r="AC211" s="128" t="s">
        <v>12181</v>
      </c>
      <c r="AD211" s="128" t="s">
        <v>12076</v>
      </c>
      <c r="AE211" s="128" t="s">
        <v>11689</v>
      </c>
      <c r="AF211" s="128" t="s">
        <v>11690</v>
      </c>
      <c r="AG211" s="128">
        <v>10100599444</v>
      </c>
      <c r="AH211" s="128">
        <v>10295</v>
      </c>
      <c r="AI211" s="128" t="s">
        <v>11683</v>
      </c>
    </row>
    <row r="212" spans="1:35" ht="18.75">
      <c r="A212" s="1">
        <v>2001097</v>
      </c>
      <c r="B212" s="1" t="s">
        <v>640</v>
      </c>
      <c r="C212" s="1" t="s">
        <v>49</v>
      </c>
      <c r="D212"/>
      <c r="E212" s="1" t="str">
        <f t="shared" si="3"/>
        <v>تکنولوژی فرآوری پشم و پوستصنعت</v>
      </c>
      <c r="F212"/>
      <c r="G212"/>
      <c r="H212" s="1" t="s">
        <v>358</v>
      </c>
      <c r="I212" s="1" t="s">
        <v>15</v>
      </c>
      <c r="J212" s="1" t="s">
        <v>16</v>
      </c>
      <c r="K212" s="1" t="s">
        <v>18</v>
      </c>
      <c r="L212" s="1" t="s">
        <v>18</v>
      </c>
      <c r="M212" s="1">
        <v>99</v>
      </c>
      <c r="N212" s="1" t="s">
        <v>19</v>
      </c>
      <c r="O212" s="1" t="s">
        <v>529</v>
      </c>
      <c r="V212" s="128">
        <v>210</v>
      </c>
      <c r="W212" s="128" t="s">
        <v>12234</v>
      </c>
      <c r="X212" s="128" t="s">
        <v>12233</v>
      </c>
      <c r="Y212" s="128" t="s">
        <v>12234</v>
      </c>
      <c r="Z212" s="128" t="s">
        <v>11677</v>
      </c>
      <c r="AA212" s="128" t="s">
        <v>11501</v>
      </c>
      <c r="AB212" s="128" t="s">
        <v>11678</v>
      </c>
      <c r="AC212" s="128" t="s">
        <v>12181</v>
      </c>
      <c r="AD212" s="128" t="s">
        <v>12076</v>
      </c>
      <c r="AE212" s="128" t="s">
        <v>11689</v>
      </c>
      <c r="AF212" s="128" t="s">
        <v>11690</v>
      </c>
      <c r="AG212" s="128">
        <v>10260041071</v>
      </c>
      <c r="AH212" s="128">
        <v>11267</v>
      </c>
      <c r="AI212" s="128" t="s">
        <v>12235</v>
      </c>
    </row>
    <row r="213" spans="1:35" ht="18.75">
      <c r="A213" s="1">
        <v>2001582</v>
      </c>
      <c r="B213" s="1" t="s">
        <v>642</v>
      </c>
      <c r="C213" s="1" t="s">
        <v>17</v>
      </c>
      <c r="D213"/>
      <c r="E213" s="1" t="str">
        <f t="shared" si="3"/>
        <v>تکنولوژی پرورش گاوکشاورزی</v>
      </c>
      <c r="F213"/>
      <c r="G213"/>
      <c r="H213" s="1" t="s">
        <v>296</v>
      </c>
      <c r="I213" s="1" t="s">
        <v>74</v>
      </c>
      <c r="J213" s="1" t="s">
        <v>16</v>
      </c>
      <c r="K213" s="1" t="s">
        <v>18</v>
      </c>
      <c r="L213" s="1" t="s">
        <v>18</v>
      </c>
      <c r="M213" s="1">
        <v>523</v>
      </c>
      <c r="N213" s="1" t="s">
        <v>19</v>
      </c>
      <c r="O213" s="1" t="s">
        <v>531</v>
      </c>
      <c r="V213" s="128">
        <v>211</v>
      </c>
      <c r="W213" s="128" t="s">
        <v>12237</v>
      </c>
      <c r="X213" s="128" t="s">
        <v>12236</v>
      </c>
      <c r="Y213" s="128" t="s">
        <v>12237</v>
      </c>
      <c r="Z213" s="128" t="s">
        <v>11677</v>
      </c>
      <c r="AA213" s="128" t="s">
        <v>11501</v>
      </c>
      <c r="AB213" s="128" t="s">
        <v>11678</v>
      </c>
      <c r="AC213" s="128" t="s">
        <v>12181</v>
      </c>
      <c r="AD213" s="128" t="s">
        <v>12076</v>
      </c>
      <c r="AE213" s="128" t="s">
        <v>11689</v>
      </c>
      <c r="AF213" s="128" t="s">
        <v>11690</v>
      </c>
      <c r="AG213" s="128">
        <v>10100405629</v>
      </c>
      <c r="AH213" s="128">
        <v>10144</v>
      </c>
      <c r="AI213" s="128" t="s">
        <v>11683</v>
      </c>
    </row>
    <row r="214" spans="1:35" ht="18.75">
      <c r="A214" s="1">
        <v>2001047</v>
      </c>
      <c r="B214" s="1" t="s">
        <v>644</v>
      </c>
      <c r="C214" s="1" t="s">
        <v>17</v>
      </c>
      <c r="D214"/>
      <c r="E214" s="1" t="str">
        <f t="shared" si="3"/>
        <v>تکنولوژی کاربرد و نگهداری ماشین های زراعی و باغیکشاورزی</v>
      </c>
      <c r="F214"/>
      <c r="G214"/>
      <c r="H214" s="1" t="s">
        <v>533</v>
      </c>
      <c r="I214" s="1" t="s">
        <v>15</v>
      </c>
      <c r="J214" s="1" t="s">
        <v>16</v>
      </c>
      <c r="K214" s="1" t="s">
        <v>18</v>
      </c>
      <c r="L214" s="1" t="s">
        <v>18</v>
      </c>
      <c r="M214" s="1">
        <v>286</v>
      </c>
      <c r="N214" s="1" t="s">
        <v>19</v>
      </c>
      <c r="O214" s="1" t="s">
        <v>534</v>
      </c>
      <c r="V214" s="128">
        <v>212</v>
      </c>
      <c r="W214" s="128" t="s">
        <v>12239</v>
      </c>
      <c r="X214" s="128" t="s">
        <v>12238</v>
      </c>
      <c r="Y214" s="128" t="s">
        <v>12239</v>
      </c>
      <c r="Z214" s="128" t="s">
        <v>11677</v>
      </c>
      <c r="AA214" s="128" t="s">
        <v>11501</v>
      </c>
      <c r="AB214" s="128" t="s">
        <v>11678</v>
      </c>
      <c r="AC214" s="128" t="s">
        <v>12181</v>
      </c>
      <c r="AD214" s="128" t="s">
        <v>12076</v>
      </c>
      <c r="AE214" s="128" t="s">
        <v>11689</v>
      </c>
      <c r="AF214" s="128" t="s">
        <v>11690</v>
      </c>
      <c r="AG214" s="128">
        <v>10100415336</v>
      </c>
      <c r="AH214" s="128">
        <v>11110</v>
      </c>
      <c r="AI214" s="128" t="s">
        <v>12240</v>
      </c>
    </row>
    <row r="215" spans="1:35" ht="18.75">
      <c r="A215" s="1">
        <v>2001109</v>
      </c>
      <c r="B215" s="1" t="s">
        <v>646</v>
      </c>
      <c r="C215" s="1" t="s">
        <v>17</v>
      </c>
      <c r="D215"/>
      <c r="E215" s="1" t="str">
        <f t="shared" si="3"/>
        <v>تکنولوژی کاربرد و نگهداری ماشین های منابع طبیعیکشاورزی</v>
      </c>
      <c r="F215"/>
      <c r="G215"/>
      <c r="H215" s="1" t="s">
        <v>511</v>
      </c>
      <c r="I215" s="1" t="s">
        <v>15</v>
      </c>
      <c r="J215" s="1" t="s">
        <v>16</v>
      </c>
      <c r="K215" s="1" t="s">
        <v>18</v>
      </c>
      <c r="L215" s="1" t="s">
        <v>18</v>
      </c>
      <c r="M215" s="1">
        <v>256</v>
      </c>
      <c r="N215" s="1" t="s">
        <v>19</v>
      </c>
      <c r="O215" s="1" t="s">
        <v>536</v>
      </c>
      <c r="V215" s="128">
        <v>213</v>
      </c>
      <c r="W215" s="128" t="s">
        <v>12242</v>
      </c>
      <c r="X215" s="128" t="s">
        <v>12241</v>
      </c>
      <c r="Y215" s="128" t="s">
        <v>12242</v>
      </c>
      <c r="Z215" s="128" t="s">
        <v>11677</v>
      </c>
      <c r="AA215" s="128" t="s">
        <v>11501</v>
      </c>
      <c r="AB215" s="128" t="s">
        <v>11678</v>
      </c>
      <c r="AC215" s="128" t="s">
        <v>12181</v>
      </c>
      <c r="AD215" s="128" t="s">
        <v>12076</v>
      </c>
      <c r="AE215" s="128" t="s">
        <v>11689</v>
      </c>
      <c r="AF215" s="128" t="s">
        <v>11690</v>
      </c>
      <c r="AG215" s="128">
        <v>10260089010</v>
      </c>
      <c r="AH215" s="128">
        <v>10772</v>
      </c>
      <c r="AI215" s="128" t="s">
        <v>12243</v>
      </c>
    </row>
    <row r="216" spans="1:35" ht="18.75">
      <c r="A216" s="1">
        <v>2001426</v>
      </c>
      <c r="B216" s="1" t="s">
        <v>648</v>
      </c>
      <c r="C216" s="1" t="s">
        <v>17</v>
      </c>
      <c r="D216"/>
      <c r="E216" s="1" t="str">
        <f t="shared" si="3"/>
        <v>تکنولوژی کاربرد و نگهداری ماشینهای زراعی و باغیکشاورزی</v>
      </c>
      <c r="F216"/>
      <c r="G216"/>
      <c r="H216" s="1" t="s">
        <v>511</v>
      </c>
      <c r="I216" s="1" t="s">
        <v>15</v>
      </c>
      <c r="J216" s="1" t="s">
        <v>16</v>
      </c>
      <c r="K216" s="1" t="s">
        <v>18</v>
      </c>
      <c r="L216" s="1" t="s">
        <v>18</v>
      </c>
      <c r="M216" s="1">
        <v>256</v>
      </c>
      <c r="N216" s="1" t="s">
        <v>19</v>
      </c>
      <c r="O216" s="1" t="s">
        <v>537</v>
      </c>
      <c r="V216" s="128">
        <v>214</v>
      </c>
      <c r="W216" s="128" t="s">
        <v>12245</v>
      </c>
      <c r="X216" s="128" t="s">
        <v>12244</v>
      </c>
      <c r="Y216" s="128" t="s">
        <v>12245</v>
      </c>
      <c r="Z216" s="128" t="s">
        <v>11677</v>
      </c>
      <c r="AA216" s="128" t="s">
        <v>11501</v>
      </c>
      <c r="AB216" s="128" t="s">
        <v>11678</v>
      </c>
      <c r="AC216" s="128" t="s">
        <v>12181</v>
      </c>
      <c r="AD216" s="128" t="s">
        <v>12076</v>
      </c>
      <c r="AE216" s="128" t="s">
        <v>11689</v>
      </c>
      <c r="AF216" s="128" t="s">
        <v>11690</v>
      </c>
      <c r="AG216" s="128">
        <v>10861658827</v>
      </c>
      <c r="AH216" s="128">
        <v>11979</v>
      </c>
      <c r="AI216" s="128" t="s">
        <v>12246</v>
      </c>
    </row>
    <row r="217" spans="1:35" ht="18.75">
      <c r="A217" s="1">
        <v>2001565</v>
      </c>
      <c r="B217" s="1" t="s">
        <v>650</v>
      </c>
      <c r="C217" s="1" t="s">
        <v>17</v>
      </c>
      <c r="D217"/>
      <c r="E217" s="1" t="str">
        <f t="shared" si="3"/>
        <v>تکنولوژی کاربرد و نگهداری ماشینهای منابع طبیعیکشاورزی</v>
      </c>
      <c r="F217"/>
      <c r="G217"/>
      <c r="H217" s="1" t="s">
        <v>127</v>
      </c>
      <c r="I217" s="1" t="s">
        <v>74</v>
      </c>
      <c r="J217" s="1" t="s">
        <v>16</v>
      </c>
      <c r="K217" s="1" t="s">
        <v>18</v>
      </c>
      <c r="L217" s="1" t="s">
        <v>18</v>
      </c>
      <c r="M217" s="1">
        <v>1079</v>
      </c>
      <c r="N217" s="1" t="s">
        <v>19</v>
      </c>
      <c r="O217" s="1" t="s">
        <v>539</v>
      </c>
      <c r="V217" s="128">
        <v>215</v>
      </c>
      <c r="W217" s="128" t="s">
        <v>12248</v>
      </c>
      <c r="X217" s="128" t="s">
        <v>12247</v>
      </c>
      <c r="Y217" s="128" t="s">
        <v>12248</v>
      </c>
      <c r="Z217" s="128" t="s">
        <v>11710</v>
      </c>
      <c r="AA217" s="128" t="s">
        <v>11501</v>
      </c>
      <c r="AB217" s="128" t="s">
        <v>11693</v>
      </c>
      <c r="AC217" s="128" t="s">
        <v>12181</v>
      </c>
      <c r="AD217" s="128" t="s">
        <v>12076</v>
      </c>
      <c r="AE217" s="128" t="s">
        <v>11689</v>
      </c>
      <c r="AF217" s="128" t="s">
        <v>11690</v>
      </c>
      <c r="AG217" s="128">
        <v>14005084146</v>
      </c>
      <c r="AH217" s="128">
        <v>11591</v>
      </c>
      <c r="AI217" s="128" t="s">
        <v>12249</v>
      </c>
    </row>
    <row r="218" spans="1:35" ht="18.75">
      <c r="A218" s="1">
        <v>2001617</v>
      </c>
      <c r="B218" s="1" t="s">
        <v>652</v>
      </c>
      <c r="C218" s="1" t="s">
        <v>17</v>
      </c>
      <c r="D218"/>
      <c r="E218" s="1" t="str">
        <f t="shared" si="3"/>
        <v>تکنولوژی کاربرد و نگهداری ماشین‌های فرآوری خوراک دام، طیور و آبزیانکشاورزی</v>
      </c>
      <c r="F218"/>
      <c r="G218"/>
      <c r="H218" s="1" t="s">
        <v>370</v>
      </c>
      <c r="I218" s="1" t="s">
        <v>15</v>
      </c>
      <c r="J218" s="1" t="s">
        <v>16</v>
      </c>
      <c r="K218" s="1" t="s">
        <v>18</v>
      </c>
      <c r="L218" s="1" t="s">
        <v>18</v>
      </c>
      <c r="M218" s="1">
        <v>322</v>
      </c>
      <c r="N218" s="1" t="s">
        <v>19</v>
      </c>
      <c r="O218" s="1" t="s">
        <v>541</v>
      </c>
      <c r="V218" s="128">
        <v>216</v>
      </c>
      <c r="W218" s="128" t="s">
        <v>12251</v>
      </c>
      <c r="X218" s="128" t="s">
        <v>12250</v>
      </c>
      <c r="Y218" s="128" t="s">
        <v>12251</v>
      </c>
      <c r="Z218" s="128" t="s">
        <v>11710</v>
      </c>
      <c r="AA218" s="128" t="s">
        <v>11526</v>
      </c>
      <c r="AB218" s="128" t="s">
        <v>11686</v>
      </c>
      <c r="AC218" s="128" t="s">
        <v>12252</v>
      </c>
      <c r="AD218" s="128" t="s">
        <v>12252</v>
      </c>
      <c r="AE218" s="128" t="s">
        <v>11681</v>
      </c>
      <c r="AF218" s="128" t="s">
        <v>11682</v>
      </c>
      <c r="AG218" s="128">
        <v>10100515216</v>
      </c>
      <c r="AH218" s="128">
        <v>10047</v>
      </c>
      <c r="AI218" s="128" t="s">
        <v>11683</v>
      </c>
    </row>
    <row r="219" spans="1:35" ht="18.75">
      <c r="A219" s="1">
        <v>3528</v>
      </c>
      <c r="B219" s="1" t="s">
        <v>655</v>
      </c>
      <c r="C219" s="1" t="s">
        <v>49</v>
      </c>
      <c r="D219"/>
      <c r="E219" s="1" t="str">
        <f t="shared" si="3"/>
        <v>تکنولوژی کنترلصنعت</v>
      </c>
      <c r="F219"/>
      <c r="G219"/>
      <c r="H219" s="1" t="s">
        <v>260</v>
      </c>
      <c r="I219" s="1" t="s">
        <v>74</v>
      </c>
      <c r="J219" s="1" t="s">
        <v>16</v>
      </c>
      <c r="K219" s="1" t="s">
        <v>18</v>
      </c>
      <c r="L219" s="1" t="s">
        <v>18</v>
      </c>
      <c r="M219" s="1">
        <v>556</v>
      </c>
      <c r="N219" s="1" t="s">
        <v>17</v>
      </c>
      <c r="O219" s="1" t="s">
        <v>543</v>
      </c>
      <c r="V219" s="128">
        <v>217</v>
      </c>
      <c r="W219" s="128" t="s">
        <v>12254</v>
      </c>
      <c r="X219" s="128" t="s">
        <v>12253</v>
      </c>
      <c r="Y219" s="128" t="s">
        <v>12254</v>
      </c>
      <c r="Z219" s="128" t="s">
        <v>11760</v>
      </c>
      <c r="AA219" s="128" t="s">
        <v>11512</v>
      </c>
      <c r="AB219" s="128" t="s">
        <v>11686</v>
      </c>
      <c r="AC219" s="128" t="s">
        <v>12072</v>
      </c>
      <c r="AD219" s="128" t="s">
        <v>11680</v>
      </c>
      <c r="AE219" s="128" t="s">
        <v>11681</v>
      </c>
      <c r="AF219" s="128" t="s">
        <v>11682</v>
      </c>
      <c r="AG219" s="128">
        <v>10460114292</v>
      </c>
      <c r="AH219" s="128">
        <v>11455</v>
      </c>
      <c r="AI219" s="128" t="s">
        <v>12255</v>
      </c>
    </row>
    <row r="220" spans="1:35" ht="18.75">
      <c r="A220" s="1">
        <v>2001585</v>
      </c>
      <c r="B220" s="1" t="s">
        <v>659</v>
      </c>
      <c r="C220" s="1" t="s">
        <v>17</v>
      </c>
      <c r="D220"/>
      <c r="E220" s="1" t="str">
        <f t="shared" si="3"/>
        <v>تکنولوژی گوشت و فرآورده های گوشتیکشاورزی</v>
      </c>
      <c r="F220"/>
      <c r="G220"/>
      <c r="H220" s="1" t="s">
        <v>545</v>
      </c>
      <c r="I220" s="1" t="s">
        <v>15</v>
      </c>
      <c r="J220" s="1" t="s">
        <v>16</v>
      </c>
      <c r="K220" s="1" t="s">
        <v>18</v>
      </c>
      <c r="L220" s="1" t="s">
        <v>18</v>
      </c>
      <c r="M220" s="1">
        <v>509</v>
      </c>
      <c r="N220" s="1" t="s">
        <v>19</v>
      </c>
      <c r="O220" s="1" t="s">
        <v>546</v>
      </c>
      <c r="V220" s="128">
        <v>218</v>
      </c>
      <c r="W220" s="128" t="s">
        <v>12257</v>
      </c>
      <c r="X220" s="128" t="s">
        <v>12256</v>
      </c>
      <c r="Y220" s="128" t="s">
        <v>12257</v>
      </c>
      <c r="Z220" s="128" t="s">
        <v>11760</v>
      </c>
      <c r="AA220" s="128" t="s">
        <v>11512</v>
      </c>
      <c r="AB220" s="128" t="s">
        <v>11686</v>
      </c>
      <c r="AC220" s="128" t="s">
        <v>12072</v>
      </c>
      <c r="AD220" s="128" t="s">
        <v>11680</v>
      </c>
      <c r="AE220" s="128" t="s">
        <v>11681</v>
      </c>
      <c r="AF220" s="128" t="s">
        <v>11682</v>
      </c>
      <c r="AG220" s="128">
        <v>10102952412</v>
      </c>
      <c r="AH220" s="128">
        <v>11483</v>
      </c>
      <c r="AI220" s="128" t="s">
        <v>12258</v>
      </c>
    </row>
    <row r="221" spans="1:35" ht="18.75">
      <c r="A221" s="1">
        <v>2001023</v>
      </c>
      <c r="B221" s="1" t="s">
        <v>661</v>
      </c>
      <c r="C221" s="1" t="s">
        <v>17</v>
      </c>
      <c r="D221"/>
      <c r="E221" s="1" t="str">
        <f t="shared" si="3"/>
        <v>تکنولوژی گیاه پزشکیکشاورزی</v>
      </c>
      <c r="F221"/>
      <c r="G221"/>
      <c r="H221" s="1" t="s">
        <v>353</v>
      </c>
      <c r="I221" s="1" t="s">
        <v>15</v>
      </c>
      <c r="J221" s="1" t="s">
        <v>16</v>
      </c>
      <c r="K221" s="1" t="s">
        <v>18</v>
      </c>
      <c r="L221" s="1" t="s">
        <v>18</v>
      </c>
      <c r="M221" s="1">
        <v>166</v>
      </c>
      <c r="N221" s="1" t="s">
        <v>19</v>
      </c>
      <c r="O221" s="1" t="s">
        <v>548</v>
      </c>
      <c r="V221" s="128">
        <v>219</v>
      </c>
      <c r="W221" s="128" t="s">
        <v>12260</v>
      </c>
      <c r="X221" s="128" t="s">
        <v>12259</v>
      </c>
      <c r="Y221" s="128" t="s">
        <v>12260</v>
      </c>
      <c r="Z221" s="128" t="s">
        <v>11760</v>
      </c>
      <c r="AA221" s="128" t="s">
        <v>11512</v>
      </c>
      <c r="AB221" s="128" t="s">
        <v>11686</v>
      </c>
      <c r="AC221" s="128" t="s">
        <v>12072</v>
      </c>
      <c r="AD221" s="128" t="s">
        <v>11680</v>
      </c>
      <c r="AE221" s="128" t="s">
        <v>11681</v>
      </c>
      <c r="AF221" s="128" t="s">
        <v>11682</v>
      </c>
      <c r="AG221" s="128">
        <v>10101850423</v>
      </c>
      <c r="AH221" s="128">
        <v>10798</v>
      </c>
      <c r="AI221" s="128" t="s">
        <v>12261</v>
      </c>
    </row>
    <row r="222" spans="1:35" ht="18.75">
      <c r="A222" s="1">
        <v>2001503</v>
      </c>
      <c r="B222" s="1" t="s">
        <v>664</v>
      </c>
      <c r="C222" s="1" t="s">
        <v>49</v>
      </c>
      <c r="D222"/>
      <c r="E222" s="1" t="str">
        <f t="shared" si="3"/>
        <v>تکنیک خودروهای نظامی (کاردان فنی)صنعت</v>
      </c>
      <c r="F222"/>
      <c r="G222"/>
      <c r="H222" s="1" t="s">
        <v>353</v>
      </c>
      <c r="I222" s="1" t="s">
        <v>15</v>
      </c>
      <c r="J222" s="1" t="s">
        <v>16</v>
      </c>
      <c r="K222" s="1" t="s">
        <v>18</v>
      </c>
      <c r="L222" s="1" t="s">
        <v>18</v>
      </c>
      <c r="M222" s="1">
        <v>166</v>
      </c>
      <c r="N222" s="1" t="s">
        <v>19</v>
      </c>
      <c r="O222" s="1" t="s">
        <v>549</v>
      </c>
      <c r="V222" s="128">
        <v>220</v>
      </c>
      <c r="W222" s="128" t="s">
        <v>12263</v>
      </c>
      <c r="X222" s="128" t="s">
        <v>12262</v>
      </c>
      <c r="Y222" s="128" t="s">
        <v>12263</v>
      </c>
      <c r="Z222" s="128" t="s">
        <v>11760</v>
      </c>
      <c r="AA222" s="128" t="s">
        <v>11512</v>
      </c>
      <c r="AB222" s="128" t="s">
        <v>11686</v>
      </c>
      <c r="AC222" s="128" t="s">
        <v>12072</v>
      </c>
      <c r="AD222" s="128" t="s">
        <v>11680</v>
      </c>
      <c r="AE222" s="128" t="s">
        <v>11681</v>
      </c>
      <c r="AF222" s="128" t="s">
        <v>11682</v>
      </c>
      <c r="AG222" s="128">
        <v>10101455520</v>
      </c>
      <c r="AH222" s="128">
        <v>10338</v>
      </c>
      <c r="AI222" s="128" t="s">
        <v>11683</v>
      </c>
    </row>
    <row r="223" spans="1:35" ht="18.75">
      <c r="A223" s="1">
        <v>2001592</v>
      </c>
      <c r="B223" s="1" t="s">
        <v>666</v>
      </c>
      <c r="C223" s="1" t="s">
        <v>26</v>
      </c>
      <c r="D223"/>
      <c r="E223" s="1" t="str">
        <f t="shared" si="3"/>
        <v>جامعه شناسی شهریمدیریت و خدمات اجتماعی</v>
      </c>
      <c r="F223"/>
      <c r="G223"/>
      <c r="H223" s="1" t="s">
        <v>551</v>
      </c>
      <c r="I223" s="1" t="s">
        <v>15</v>
      </c>
      <c r="J223" s="1" t="s">
        <v>16</v>
      </c>
      <c r="K223" s="1" t="s">
        <v>18</v>
      </c>
      <c r="L223" s="1" t="s">
        <v>18</v>
      </c>
      <c r="M223" s="1">
        <v>545</v>
      </c>
      <c r="N223" s="1" t="s">
        <v>19</v>
      </c>
      <c r="O223" s="1" t="s">
        <v>552</v>
      </c>
      <c r="V223" s="128">
        <v>221</v>
      </c>
      <c r="W223" s="128" t="s">
        <v>12265</v>
      </c>
      <c r="X223" s="128" t="s">
        <v>12264</v>
      </c>
      <c r="Y223" s="128" t="s">
        <v>12265</v>
      </c>
      <c r="Z223" s="128" t="s">
        <v>11760</v>
      </c>
      <c r="AA223" s="128" t="s">
        <v>11512</v>
      </c>
      <c r="AB223" s="128" t="s">
        <v>11686</v>
      </c>
      <c r="AC223" s="128" t="s">
        <v>12072</v>
      </c>
      <c r="AD223" s="128" t="s">
        <v>11680</v>
      </c>
      <c r="AE223" s="128" t="s">
        <v>11681</v>
      </c>
      <c r="AF223" s="128" t="s">
        <v>11682</v>
      </c>
      <c r="AG223" s="128">
        <v>10861532334</v>
      </c>
      <c r="AH223" s="128">
        <v>10968</v>
      </c>
      <c r="AI223" s="128" t="s">
        <v>12119</v>
      </c>
    </row>
    <row r="224" spans="1:35" ht="18.75">
      <c r="A224" s="1">
        <v>2001588</v>
      </c>
      <c r="B224" s="1" t="s">
        <v>669</v>
      </c>
      <c r="C224" s="1" t="s">
        <v>49</v>
      </c>
      <c r="D224"/>
      <c r="E224" s="1" t="str">
        <f t="shared" si="3"/>
        <v>جریه (کاردان فنی)صنعت</v>
      </c>
      <c r="F224"/>
      <c r="G224"/>
      <c r="H224" s="1" t="s">
        <v>364</v>
      </c>
      <c r="I224" s="1" t="s">
        <v>74</v>
      </c>
      <c r="J224" s="1" t="s">
        <v>16</v>
      </c>
      <c r="K224" s="1" t="s">
        <v>18</v>
      </c>
      <c r="L224" s="1" t="s">
        <v>18</v>
      </c>
      <c r="M224" s="1">
        <v>512</v>
      </c>
      <c r="N224" s="1" t="s">
        <v>19</v>
      </c>
      <c r="O224" s="1" t="s">
        <v>554</v>
      </c>
      <c r="V224" s="128">
        <v>222</v>
      </c>
      <c r="W224" s="128" t="s">
        <v>12267</v>
      </c>
      <c r="X224" s="128" t="s">
        <v>12266</v>
      </c>
      <c r="Y224" s="128" t="s">
        <v>12267</v>
      </c>
      <c r="Z224" s="128" t="s">
        <v>11760</v>
      </c>
      <c r="AA224" s="128" t="s">
        <v>11512</v>
      </c>
      <c r="AB224" s="128" t="s">
        <v>11686</v>
      </c>
      <c r="AC224" s="128" t="s">
        <v>12072</v>
      </c>
      <c r="AD224" s="128" t="s">
        <v>11680</v>
      </c>
      <c r="AE224" s="128" t="s">
        <v>11681</v>
      </c>
      <c r="AF224" s="128" t="s">
        <v>11682</v>
      </c>
      <c r="AG224" s="128">
        <v>10861533067</v>
      </c>
      <c r="AH224" s="128">
        <v>11541</v>
      </c>
      <c r="AI224" s="128" t="s">
        <v>12268</v>
      </c>
    </row>
    <row r="225" spans="1:35" ht="18.75">
      <c r="A225" s="1">
        <v>2001609</v>
      </c>
      <c r="B225" s="1" t="s">
        <v>671</v>
      </c>
      <c r="C225" s="1" t="s">
        <v>26</v>
      </c>
      <c r="D225"/>
      <c r="E225" s="1" t="str">
        <f t="shared" si="3"/>
        <v>جلب مشارکتهای مردمیمدیریت و خدمات اجتماعی</v>
      </c>
      <c r="F225"/>
      <c r="G225"/>
      <c r="H225" s="1" t="s">
        <v>48</v>
      </c>
      <c r="I225" s="1" t="s">
        <v>15</v>
      </c>
      <c r="J225" s="1" t="s">
        <v>16</v>
      </c>
      <c r="K225" s="1" t="s">
        <v>18</v>
      </c>
      <c r="L225" s="1" t="s">
        <v>18</v>
      </c>
      <c r="M225" s="1">
        <v>210</v>
      </c>
      <c r="N225" s="1" t="s">
        <v>19</v>
      </c>
      <c r="O225" s="1" t="s">
        <v>556</v>
      </c>
      <c r="V225" s="128">
        <v>223</v>
      </c>
      <c r="W225" s="128" t="s">
        <v>12270</v>
      </c>
      <c r="X225" s="128" t="s">
        <v>12269</v>
      </c>
      <c r="Y225" s="128" t="s">
        <v>12270</v>
      </c>
      <c r="Z225" s="128" t="s">
        <v>11760</v>
      </c>
      <c r="AA225" s="128" t="s">
        <v>11512</v>
      </c>
      <c r="AB225" s="128" t="s">
        <v>11686</v>
      </c>
      <c r="AC225" s="128" t="s">
        <v>12072</v>
      </c>
      <c r="AD225" s="128" t="s">
        <v>11680</v>
      </c>
      <c r="AE225" s="128" t="s">
        <v>11681</v>
      </c>
      <c r="AF225" s="128" t="s">
        <v>11682</v>
      </c>
      <c r="AG225" s="128">
        <v>10100978129</v>
      </c>
      <c r="AH225" s="128">
        <v>10308</v>
      </c>
      <c r="AI225" s="128" t="s">
        <v>11683</v>
      </c>
    </row>
    <row r="226" spans="1:35" ht="18.75">
      <c r="A226" s="1">
        <v>2001104</v>
      </c>
      <c r="B226" s="1" t="s">
        <v>673</v>
      </c>
      <c r="C226" s="1" t="s">
        <v>17</v>
      </c>
      <c r="D226"/>
      <c r="E226" s="1" t="str">
        <f t="shared" si="3"/>
        <v>جنگلکشاورزی</v>
      </c>
      <c r="F226"/>
      <c r="G226"/>
      <c r="H226" s="1" t="s">
        <v>48</v>
      </c>
      <c r="I226" s="1" t="s">
        <v>15</v>
      </c>
      <c r="J226" s="1" t="s">
        <v>16</v>
      </c>
      <c r="K226" s="1" t="s">
        <v>18</v>
      </c>
      <c r="L226" s="1" t="s">
        <v>18</v>
      </c>
      <c r="M226" s="1">
        <v>210</v>
      </c>
      <c r="N226" s="1" t="s">
        <v>19</v>
      </c>
      <c r="O226" s="1" t="s">
        <v>557</v>
      </c>
      <c r="V226" s="128">
        <v>224</v>
      </c>
      <c r="W226" s="128" t="s">
        <v>12272</v>
      </c>
      <c r="X226" s="128" t="s">
        <v>12271</v>
      </c>
      <c r="Y226" s="128" t="s">
        <v>12272</v>
      </c>
      <c r="Z226" s="128" t="s">
        <v>11760</v>
      </c>
      <c r="AA226" s="128" t="s">
        <v>11512</v>
      </c>
      <c r="AB226" s="128" t="s">
        <v>11686</v>
      </c>
      <c r="AC226" s="128" t="s">
        <v>12072</v>
      </c>
      <c r="AD226" s="128" t="s">
        <v>11680</v>
      </c>
      <c r="AE226" s="128" t="s">
        <v>11681</v>
      </c>
      <c r="AF226" s="128" t="s">
        <v>11682</v>
      </c>
      <c r="AG226" s="128">
        <v>10100517070</v>
      </c>
      <c r="AH226" s="128">
        <v>10430</v>
      </c>
      <c r="AI226" s="128" t="s">
        <v>11683</v>
      </c>
    </row>
    <row r="227" spans="1:35" ht="18.75">
      <c r="A227" s="1">
        <v>2001591</v>
      </c>
      <c r="B227" s="1" t="s">
        <v>675</v>
      </c>
      <c r="C227" s="1" t="s">
        <v>17</v>
      </c>
      <c r="D227"/>
      <c r="E227" s="1" t="str">
        <f t="shared" si="3"/>
        <v>جنگل داری جامع (اگروفارستری)کشاورزی</v>
      </c>
      <c r="F227"/>
      <c r="G227"/>
      <c r="H227" s="1" t="s">
        <v>163</v>
      </c>
      <c r="I227" s="1" t="s">
        <v>15</v>
      </c>
      <c r="J227" s="1" t="s">
        <v>16</v>
      </c>
      <c r="K227" s="1" t="s">
        <v>18</v>
      </c>
      <c r="L227" s="1" t="s">
        <v>18</v>
      </c>
      <c r="M227" s="1">
        <v>541</v>
      </c>
      <c r="N227" s="1" t="s">
        <v>19</v>
      </c>
      <c r="O227" s="1" t="s">
        <v>559</v>
      </c>
      <c r="V227" s="128">
        <v>225</v>
      </c>
      <c r="W227" s="128" t="s">
        <v>12274</v>
      </c>
      <c r="X227" s="128" t="s">
        <v>12273</v>
      </c>
      <c r="Y227" s="128" t="s">
        <v>12274</v>
      </c>
      <c r="Z227" s="128" t="s">
        <v>11760</v>
      </c>
      <c r="AA227" s="128" t="s">
        <v>11512</v>
      </c>
      <c r="AB227" s="128" t="s">
        <v>11686</v>
      </c>
      <c r="AC227" s="128" t="s">
        <v>12072</v>
      </c>
      <c r="AD227" s="128" t="s">
        <v>11680</v>
      </c>
      <c r="AE227" s="128" t="s">
        <v>11681</v>
      </c>
      <c r="AF227" s="128" t="s">
        <v>11682</v>
      </c>
      <c r="AG227" s="128">
        <v>10101212701</v>
      </c>
      <c r="AH227" s="128">
        <v>10463</v>
      </c>
      <c r="AI227" s="128" t="s">
        <v>11683</v>
      </c>
    </row>
    <row r="228" spans="1:35" ht="18.75">
      <c r="A228" s="1">
        <v>2001910</v>
      </c>
      <c r="B228" s="1" t="s">
        <v>677</v>
      </c>
      <c r="C228" s="1" t="s">
        <v>17</v>
      </c>
      <c r="D228"/>
      <c r="E228" s="1" t="str">
        <f t="shared" si="3"/>
        <v>جنگلداری جامعکشاورزی</v>
      </c>
      <c r="F228"/>
      <c r="G228"/>
      <c r="H228" s="1" t="s">
        <v>561</v>
      </c>
      <c r="I228" s="1" t="s">
        <v>15</v>
      </c>
      <c r="J228" s="1" t="s">
        <v>16</v>
      </c>
      <c r="K228" s="1" t="s">
        <v>18</v>
      </c>
      <c r="L228" s="1" t="s">
        <v>18</v>
      </c>
      <c r="M228" s="1">
        <v>213</v>
      </c>
      <c r="N228" s="1" t="s">
        <v>19</v>
      </c>
      <c r="O228" s="1" t="s">
        <v>562</v>
      </c>
      <c r="V228" s="128">
        <v>226</v>
      </c>
      <c r="W228" s="128" t="s">
        <v>12276</v>
      </c>
      <c r="X228" s="128" t="s">
        <v>12275</v>
      </c>
      <c r="Y228" s="128" t="s">
        <v>12276</v>
      </c>
      <c r="Z228" s="128" t="s">
        <v>11760</v>
      </c>
      <c r="AA228" s="128" t="s">
        <v>11512</v>
      </c>
      <c r="AB228" s="128" t="s">
        <v>11693</v>
      </c>
      <c r="AC228" s="128" t="s">
        <v>12072</v>
      </c>
      <c r="AD228" s="128" t="s">
        <v>11680</v>
      </c>
      <c r="AE228" s="128" t="s">
        <v>11681</v>
      </c>
      <c r="AF228" s="128" t="s">
        <v>11682</v>
      </c>
      <c r="AG228" s="128">
        <v>10101786601</v>
      </c>
      <c r="AH228" s="128">
        <v>10875</v>
      </c>
      <c r="AI228" s="128" t="s">
        <v>11802</v>
      </c>
    </row>
    <row r="229" spans="1:35" ht="18.75">
      <c r="A229" s="1">
        <v>2001580</v>
      </c>
      <c r="B229" s="1" t="s">
        <v>680</v>
      </c>
      <c r="C229" s="1" t="s">
        <v>17</v>
      </c>
      <c r="D229"/>
      <c r="E229" s="1" t="str">
        <f t="shared" si="3"/>
        <v>جنگلداری جامع (آگروفارستری)کشاورزی</v>
      </c>
      <c r="F229"/>
      <c r="G229"/>
      <c r="H229" s="1" t="s">
        <v>262</v>
      </c>
      <c r="I229" s="1" t="s">
        <v>15</v>
      </c>
      <c r="J229" s="1" t="s">
        <v>16</v>
      </c>
      <c r="K229" s="1" t="s">
        <v>18</v>
      </c>
      <c r="L229" s="1" t="s">
        <v>18</v>
      </c>
      <c r="M229" s="1">
        <v>507</v>
      </c>
      <c r="N229" s="1" t="s">
        <v>19</v>
      </c>
      <c r="O229" s="1" t="s">
        <v>564</v>
      </c>
      <c r="V229" s="128">
        <v>227</v>
      </c>
      <c r="W229" s="128" t="s">
        <v>12278</v>
      </c>
      <c r="X229" s="128" t="s">
        <v>12277</v>
      </c>
      <c r="Y229" s="128" t="s">
        <v>12278</v>
      </c>
      <c r="Z229" s="128" t="s">
        <v>11760</v>
      </c>
      <c r="AA229" s="128" t="s">
        <v>11512</v>
      </c>
      <c r="AB229" s="128" t="s">
        <v>11693</v>
      </c>
      <c r="AC229" s="128" t="s">
        <v>12072</v>
      </c>
      <c r="AD229" s="128" t="s">
        <v>11680</v>
      </c>
      <c r="AE229" s="128" t="s">
        <v>11681</v>
      </c>
      <c r="AF229" s="128" t="s">
        <v>11682</v>
      </c>
      <c r="AG229" s="128">
        <v>10861572410</v>
      </c>
      <c r="AH229" s="128">
        <v>11559</v>
      </c>
      <c r="AI229" s="128" t="s">
        <v>12279</v>
      </c>
    </row>
    <row r="230" spans="1:35" ht="18.75">
      <c r="A230" s="1">
        <v>2001892</v>
      </c>
      <c r="B230" s="1" t="s">
        <v>683</v>
      </c>
      <c r="C230" s="1" t="s">
        <v>17</v>
      </c>
      <c r="D230"/>
      <c r="E230" s="1" t="str">
        <f t="shared" si="3"/>
        <v>جنگلداری و پارکهای جنگلیکشاورزی</v>
      </c>
      <c r="F230"/>
      <c r="G230"/>
      <c r="H230" s="1" t="s">
        <v>565</v>
      </c>
      <c r="I230" s="1" t="s">
        <v>15</v>
      </c>
      <c r="J230" s="1" t="s">
        <v>16</v>
      </c>
      <c r="K230" s="1" t="s">
        <v>18</v>
      </c>
      <c r="L230" s="1" t="s">
        <v>18</v>
      </c>
      <c r="M230" s="1">
        <v>74</v>
      </c>
      <c r="N230" s="1" t="s">
        <v>19</v>
      </c>
      <c r="O230" s="1" t="s">
        <v>566</v>
      </c>
      <c r="V230" s="128">
        <v>228</v>
      </c>
      <c r="W230" s="128" t="s">
        <v>12281</v>
      </c>
      <c r="X230" s="128" t="s">
        <v>12280</v>
      </c>
      <c r="Y230" s="128" t="s">
        <v>12281</v>
      </c>
      <c r="Z230" s="128" t="s">
        <v>11760</v>
      </c>
      <c r="AA230" s="128" t="s">
        <v>11512</v>
      </c>
      <c r="AB230" s="128" t="s">
        <v>11693</v>
      </c>
      <c r="AC230" s="128" t="s">
        <v>12072</v>
      </c>
      <c r="AD230" s="128" t="s">
        <v>11680</v>
      </c>
      <c r="AE230" s="128" t="s">
        <v>11681</v>
      </c>
      <c r="AF230" s="128" t="s">
        <v>11682</v>
      </c>
      <c r="AG230" s="128">
        <v>10103637809</v>
      </c>
      <c r="AH230" s="128">
        <v>11804</v>
      </c>
      <c r="AI230" s="128"/>
    </row>
    <row r="231" spans="1:35" ht="18.75">
      <c r="A231" s="1">
        <v>2001584</v>
      </c>
      <c r="B231" s="1" t="s">
        <v>685</v>
      </c>
      <c r="C231" s="1" t="s">
        <v>49</v>
      </c>
      <c r="D231"/>
      <c r="E231" s="1" t="str">
        <f t="shared" si="3"/>
        <v>جوشکاریصنعت</v>
      </c>
      <c r="F231"/>
      <c r="G231"/>
      <c r="H231" s="1" t="s">
        <v>296</v>
      </c>
      <c r="I231" s="1" t="s">
        <v>15</v>
      </c>
      <c r="J231" s="1" t="s">
        <v>16</v>
      </c>
      <c r="K231" s="1" t="s">
        <v>18</v>
      </c>
      <c r="L231" s="1" t="s">
        <v>18</v>
      </c>
      <c r="M231" s="1">
        <v>523</v>
      </c>
      <c r="N231" s="1" t="s">
        <v>19</v>
      </c>
      <c r="O231" s="1" t="s">
        <v>567</v>
      </c>
      <c r="V231" s="128">
        <v>229</v>
      </c>
      <c r="W231" s="128" t="s">
        <v>12283</v>
      </c>
      <c r="X231" s="128" t="s">
        <v>12282</v>
      </c>
      <c r="Y231" s="128" t="s">
        <v>12283</v>
      </c>
      <c r="Z231" s="128" t="s">
        <v>11760</v>
      </c>
      <c r="AA231" s="128" t="s">
        <v>11512</v>
      </c>
      <c r="AB231" s="128" t="s">
        <v>11693</v>
      </c>
      <c r="AC231" s="128" t="s">
        <v>12072</v>
      </c>
      <c r="AD231" s="128" t="s">
        <v>11680</v>
      </c>
      <c r="AE231" s="128" t="s">
        <v>11681</v>
      </c>
      <c r="AF231" s="128" t="s">
        <v>11682</v>
      </c>
      <c r="AG231" s="128">
        <v>10102968790</v>
      </c>
      <c r="AH231" s="128">
        <v>11697</v>
      </c>
      <c r="AI231" s="128"/>
    </row>
    <row r="232" spans="1:35" ht="18.75">
      <c r="A232" s="1">
        <v>2001598</v>
      </c>
      <c r="B232" s="1" t="s">
        <v>690</v>
      </c>
      <c r="C232" s="1" t="s">
        <v>26</v>
      </c>
      <c r="D232"/>
      <c r="E232" s="1" t="str">
        <f t="shared" si="3"/>
        <v>حرفه ای امور دفتریمدیریت و خدمات اجتماعی</v>
      </c>
      <c r="F232"/>
      <c r="G232"/>
      <c r="H232" s="1" t="s">
        <v>316</v>
      </c>
      <c r="I232" s="1" t="s">
        <v>74</v>
      </c>
      <c r="J232" s="1" t="s">
        <v>16</v>
      </c>
      <c r="K232" s="1" t="s">
        <v>18</v>
      </c>
      <c r="L232" s="1" t="s">
        <v>18</v>
      </c>
      <c r="M232" s="1">
        <v>557</v>
      </c>
      <c r="N232" s="1" t="s">
        <v>19</v>
      </c>
      <c r="O232" s="1" t="s">
        <v>569</v>
      </c>
      <c r="V232" s="128">
        <v>230</v>
      </c>
      <c r="W232" s="128" t="s">
        <v>12285</v>
      </c>
      <c r="X232" s="128" t="s">
        <v>12284</v>
      </c>
      <c r="Y232" s="128" t="s">
        <v>12285</v>
      </c>
      <c r="Z232" s="128" t="s">
        <v>11760</v>
      </c>
      <c r="AA232" s="128" t="s">
        <v>11512</v>
      </c>
      <c r="AB232" s="128" t="s">
        <v>11693</v>
      </c>
      <c r="AC232" s="128" t="s">
        <v>12072</v>
      </c>
      <c r="AD232" s="128" t="s">
        <v>11680</v>
      </c>
      <c r="AE232" s="128" t="s">
        <v>11681</v>
      </c>
      <c r="AF232" s="128" t="s">
        <v>11682</v>
      </c>
      <c r="AG232" s="128">
        <v>10103914576</v>
      </c>
      <c r="AH232" s="128">
        <v>11750</v>
      </c>
      <c r="AI232" s="128" t="s">
        <v>12286</v>
      </c>
    </row>
    <row r="233" spans="1:35" ht="18.75">
      <c r="A233" s="1">
        <v>2001618</v>
      </c>
      <c r="B233" s="1" t="s">
        <v>693</v>
      </c>
      <c r="C233" s="1" t="s">
        <v>60</v>
      </c>
      <c r="D233"/>
      <c r="E233" s="1" t="str">
        <f t="shared" si="3"/>
        <v>حرفه ای بازیگریفرهنگ و هنر</v>
      </c>
      <c r="F233"/>
      <c r="G233"/>
      <c r="H233" s="1" t="s">
        <v>370</v>
      </c>
      <c r="I233" s="1" t="s">
        <v>15</v>
      </c>
      <c r="J233" s="1" t="s">
        <v>16</v>
      </c>
      <c r="K233" s="1" t="s">
        <v>18</v>
      </c>
      <c r="L233" s="1" t="s">
        <v>18</v>
      </c>
      <c r="M233" s="1">
        <v>322</v>
      </c>
      <c r="N233" s="1" t="s">
        <v>19</v>
      </c>
      <c r="O233" s="1" t="s">
        <v>571</v>
      </c>
      <c r="V233" s="128">
        <v>231</v>
      </c>
      <c r="W233" s="128" t="s">
        <v>12288</v>
      </c>
      <c r="X233" s="128" t="s">
        <v>12287</v>
      </c>
      <c r="Y233" s="128" t="s">
        <v>12288</v>
      </c>
      <c r="Z233" s="128" t="s">
        <v>11760</v>
      </c>
      <c r="AA233" s="128" t="s">
        <v>11512</v>
      </c>
      <c r="AB233" s="128" t="s">
        <v>11693</v>
      </c>
      <c r="AC233" s="128" t="s">
        <v>12072</v>
      </c>
      <c r="AD233" s="128" t="s">
        <v>11680</v>
      </c>
      <c r="AE233" s="128" t="s">
        <v>11681</v>
      </c>
      <c r="AF233" s="128" t="s">
        <v>11682</v>
      </c>
      <c r="AG233" s="128">
        <v>10320490976</v>
      </c>
      <c r="AH233" s="128">
        <v>12075</v>
      </c>
      <c r="AI233" s="128" t="s">
        <v>12289</v>
      </c>
    </row>
    <row r="234" spans="1:35" ht="18.75">
      <c r="A234" s="1">
        <v>2001908</v>
      </c>
      <c r="B234" s="1" t="s">
        <v>695</v>
      </c>
      <c r="C234" s="1" t="s">
        <v>26</v>
      </c>
      <c r="D234"/>
      <c r="E234" s="1" t="str">
        <f t="shared" si="3"/>
        <v>حرفه ای تربیت مربی پایه بدنسازی معلولینمدیریت و خدمات اجتماعی</v>
      </c>
      <c r="F234"/>
      <c r="G234"/>
      <c r="H234" s="1" t="s">
        <v>353</v>
      </c>
      <c r="I234" s="1" t="s">
        <v>15</v>
      </c>
      <c r="J234" s="1" t="s">
        <v>16</v>
      </c>
      <c r="K234" s="1" t="s">
        <v>18</v>
      </c>
      <c r="L234" s="1" t="s">
        <v>18</v>
      </c>
      <c r="M234" s="1">
        <v>166</v>
      </c>
      <c r="N234" s="1" t="s">
        <v>19</v>
      </c>
      <c r="O234" s="1" t="s">
        <v>572</v>
      </c>
      <c r="V234" s="128">
        <v>232</v>
      </c>
      <c r="W234" s="128" t="s">
        <v>12291</v>
      </c>
      <c r="X234" s="128" t="s">
        <v>12290</v>
      </c>
      <c r="Y234" s="128" t="s">
        <v>12291</v>
      </c>
      <c r="Z234" s="128" t="s">
        <v>11760</v>
      </c>
      <c r="AA234" s="128" t="s">
        <v>11512</v>
      </c>
      <c r="AB234" s="128" t="s">
        <v>11693</v>
      </c>
      <c r="AC234" s="128" t="s">
        <v>12072</v>
      </c>
      <c r="AD234" s="128" t="s">
        <v>11680</v>
      </c>
      <c r="AE234" s="128" t="s">
        <v>11681</v>
      </c>
      <c r="AF234" s="128" t="s">
        <v>11682</v>
      </c>
      <c r="AG234" s="128">
        <v>10101788618</v>
      </c>
      <c r="AH234" s="128">
        <v>11181</v>
      </c>
      <c r="AI234" s="128" t="s">
        <v>1988</v>
      </c>
    </row>
    <row r="235" spans="1:35" ht="18.75">
      <c r="A235" s="1">
        <v>2003065</v>
      </c>
      <c r="B235" s="1" t="s">
        <v>698</v>
      </c>
      <c r="C235" s="1" t="s">
        <v>26</v>
      </c>
      <c r="D235"/>
      <c r="E235" s="1" t="str">
        <f t="shared" si="3"/>
        <v>حرفه ای تربیت مربی پایه دو و میدانی معلولینمدیریت و خدمات اجتماعی</v>
      </c>
      <c r="F235"/>
      <c r="G235"/>
      <c r="H235" s="1" t="s">
        <v>574</v>
      </c>
      <c r="I235" s="1" t="s">
        <v>74</v>
      </c>
      <c r="J235" s="1" t="s">
        <v>22</v>
      </c>
      <c r="K235" s="1" t="s">
        <v>18</v>
      </c>
      <c r="L235" s="1" t="s">
        <v>18</v>
      </c>
      <c r="M235" s="1">
        <v>67</v>
      </c>
      <c r="N235" s="1" t="s">
        <v>575</v>
      </c>
      <c r="O235" s="1" t="s">
        <v>576</v>
      </c>
      <c r="V235" s="128">
        <v>233</v>
      </c>
      <c r="W235" s="128" t="s">
        <v>12293</v>
      </c>
      <c r="X235" s="128" t="s">
        <v>12292</v>
      </c>
      <c r="Y235" s="128" t="s">
        <v>12293</v>
      </c>
      <c r="Z235" s="128" t="s">
        <v>11760</v>
      </c>
      <c r="AA235" s="128" t="s">
        <v>11512</v>
      </c>
      <c r="AB235" s="128" t="s">
        <v>11678</v>
      </c>
      <c r="AC235" s="128" t="s">
        <v>12072</v>
      </c>
      <c r="AD235" s="128" t="s">
        <v>11680</v>
      </c>
      <c r="AE235" s="128" t="s">
        <v>11681</v>
      </c>
      <c r="AF235" s="128" t="s">
        <v>11682</v>
      </c>
      <c r="AG235" s="128">
        <v>10103105417</v>
      </c>
      <c r="AH235" s="128">
        <v>11988</v>
      </c>
      <c r="AI235" s="128"/>
    </row>
    <row r="236" spans="1:35" ht="18.75">
      <c r="A236" s="1">
        <v>2001091</v>
      </c>
      <c r="B236" s="1" t="s">
        <v>700</v>
      </c>
      <c r="C236" s="1" t="s">
        <v>26</v>
      </c>
      <c r="D236"/>
      <c r="E236" s="1" t="str">
        <f t="shared" si="3"/>
        <v>حرفه ای تربیت مربی پایه والیبال معلولینمدیریت و خدمات اجتماعی</v>
      </c>
      <c r="F236"/>
      <c r="G236"/>
      <c r="H236" s="1" t="s">
        <v>358</v>
      </c>
      <c r="I236" s="1" t="s">
        <v>15</v>
      </c>
      <c r="J236" s="1" t="s">
        <v>16</v>
      </c>
      <c r="K236" s="1" t="s">
        <v>18</v>
      </c>
      <c r="L236" s="1" t="s">
        <v>18</v>
      </c>
      <c r="M236" s="1">
        <v>99</v>
      </c>
      <c r="N236" s="1" t="s">
        <v>19</v>
      </c>
      <c r="O236" s="1" t="s">
        <v>578</v>
      </c>
      <c r="V236" s="128">
        <v>234</v>
      </c>
      <c r="W236" s="128" t="s">
        <v>12295</v>
      </c>
      <c r="X236" s="128" t="s">
        <v>12294</v>
      </c>
      <c r="Y236" s="128" t="s">
        <v>12295</v>
      </c>
      <c r="Z236" s="128" t="s">
        <v>11760</v>
      </c>
      <c r="AA236" s="128" t="s">
        <v>11512</v>
      </c>
      <c r="AB236" s="128" t="s">
        <v>11678</v>
      </c>
      <c r="AC236" s="128" t="s">
        <v>12072</v>
      </c>
      <c r="AD236" s="128" t="s">
        <v>11680</v>
      </c>
      <c r="AE236" s="128" t="s">
        <v>11681</v>
      </c>
      <c r="AF236" s="128" t="s">
        <v>11682</v>
      </c>
      <c r="AG236" s="128">
        <v>10102411479</v>
      </c>
      <c r="AH236" s="128">
        <v>10860</v>
      </c>
      <c r="AI236" s="128" t="s">
        <v>12296</v>
      </c>
    </row>
    <row r="237" spans="1:35" ht="18.75">
      <c r="A237" s="1">
        <v>2001516</v>
      </c>
      <c r="B237" s="1" t="s">
        <v>702</v>
      </c>
      <c r="C237" s="1" t="s">
        <v>26</v>
      </c>
      <c r="D237"/>
      <c r="E237" s="1" t="str">
        <f t="shared" si="3"/>
        <v>حرفه ای حسابداری سلامتمدیریت و خدمات اجتماعی</v>
      </c>
      <c r="F237"/>
      <c r="G237"/>
      <c r="H237" s="1" t="s">
        <v>580</v>
      </c>
      <c r="I237" s="1" t="s">
        <v>15</v>
      </c>
      <c r="J237" s="1" t="s">
        <v>16</v>
      </c>
      <c r="K237" s="1" t="s">
        <v>18</v>
      </c>
      <c r="L237" s="1" t="s">
        <v>18</v>
      </c>
      <c r="M237" s="1">
        <v>226</v>
      </c>
      <c r="N237" s="1" t="s">
        <v>19</v>
      </c>
      <c r="O237" s="1" t="s">
        <v>581</v>
      </c>
      <c r="V237" s="128">
        <v>235</v>
      </c>
      <c r="W237" s="128" t="s">
        <v>12298</v>
      </c>
      <c r="X237" s="128" t="s">
        <v>12297</v>
      </c>
      <c r="Y237" s="128" t="s">
        <v>12298</v>
      </c>
      <c r="Z237" s="128" t="s">
        <v>11760</v>
      </c>
      <c r="AA237" s="128" t="s">
        <v>11512</v>
      </c>
      <c r="AB237" s="128" t="s">
        <v>11693</v>
      </c>
      <c r="AC237" s="128" t="s">
        <v>12072</v>
      </c>
      <c r="AD237" s="128" t="s">
        <v>11680</v>
      </c>
      <c r="AE237" s="128" t="s">
        <v>11681</v>
      </c>
      <c r="AF237" s="128" t="s">
        <v>11682</v>
      </c>
      <c r="AG237" s="128">
        <v>14005751499</v>
      </c>
      <c r="AH237" s="128">
        <v>11906</v>
      </c>
      <c r="AI237" s="128" t="s">
        <v>12299</v>
      </c>
    </row>
    <row r="238" spans="1:35" ht="18.75">
      <c r="A238" s="1">
        <v>2001037</v>
      </c>
      <c r="B238" s="1" t="s">
        <v>704</v>
      </c>
      <c r="C238" s="1" t="s">
        <v>60</v>
      </c>
      <c r="D238"/>
      <c r="E238" s="1" t="str">
        <f t="shared" si="3"/>
        <v>حرفه ای دوخت های سنتی ایرانفرهنگ و هنر</v>
      </c>
      <c r="F238"/>
      <c r="G238"/>
      <c r="H238" s="1" t="s">
        <v>580</v>
      </c>
      <c r="I238" s="1" t="s">
        <v>15</v>
      </c>
      <c r="J238" s="1" t="s">
        <v>16</v>
      </c>
      <c r="K238" s="1" t="s">
        <v>18</v>
      </c>
      <c r="L238" s="1" t="s">
        <v>18</v>
      </c>
      <c r="M238" s="1">
        <v>226</v>
      </c>
      <c r="N238" s="1" t="s">
        <v>19</v>
      </c>
      <c r="O238" s="1" t="s">
        <v>582</v>
      </c>
      <c r="V238" s="128">
        <v>236</v>
      </c>
      <c r="W238" s="128" t="s">
        <v>12301</v>
      </c>
      <c r="X238" s="128" t="s">
        <v>12300</v>
      </c>
      <c r="Y238" s="128" t="s">
        <v>12301</v>
      </c>
      <c r="Z238" s="128" t="s">
        <v>17</v>
      </c>
      <c r="AA238" s="128" t="s">
        <v>11507</v>
      </c>
      <c r="AB238" s="128" t="s">
        <v>11686</v>
      </c>
      <c r="AC238" s="128" t="s">
        <v>11885</v>
      </c>
      <c r="AD238" s="128" t="s">
        <v>11886</v>
      </c>
      <c r="AE238" s="128" t="s">
        <v>11887</v>
      </c>
      <c r="AF238" s="128" t="s">
        <v>11888</v>
      </c>
      <c r="AG238" s="128">
        <v>10240011565</v>
      </c>
      <c r="AH238" s="128">
        <v>11531</v>
      </c>
      <c r="AI238" s="128" t="s">
        <v>12302</v>
      </c>
    </row>
    <row r="239" spans="1:35" ht="18.75">
      <c r="A239" s="1">
        <v>2001054</v>
      </c>
      <c r="B239" s="1" t="s">
        <v>706</v>
      </c>
      <c r="C239" s="1" t="s">
        <v>26</v>
      </c>
      <c r="D239"/>
      <c r="E239" s="1" t="str">
        <f t="shared" si="3"/>
        <v>حرفه ای مدیریت آماد و کنترل اموال در نیروی انتظامیمدیریت و خدمات اجتماعی</v>
      </c>
      <c r="F239"/>
      <c r="G239"/>
      <c r="H239" s="1" t="s">
        <v>265</v>
      </c>
      <c r="I239" s="1" t="s">
        <v>15</v>
      </c>
      <c r="J239" s="1" t="s">
        <v>16</v>
      </c>
      <c r="K239" s="1" t="s">
        <v>18</v>
      </c>
      <c r="L239" s="1" t="s">
        <v>18</v>
      </c>
      <c r="M239" s="1">
        <v>334</v>
      </c>
      <c r="N239" s="1" t="s">
        <v>19</v>
      </c>
      <c r="O239" s="1" t="s">
        <v>584</v>
      </c>
      <c r="V239" s="128">
        <v>237</v>
      </c>
      <c r="W239" s="128" t="s">
        <v>12304</v>
      </c>
      <c r="X239" s="128" t="s">
        <v>12303</v>
      </c>
      <c r="Y239" s="128" t="s">
        <v>12304</v>
      </c>
      <c r="Z239" s="128" t="s">
        <v>17</v>
      </c>
      <c r="AA239" s="128" t="s">
        <v>11507</v>
      </c>
      <c r="AB239" s="128" t="s">
        <v>11686</v>
      </c>
      <c r="AC239" s="128" t="s">
        <v>11885</v>
      </c>
      <c r="AD239" s="128" t="s">
        <v>11886</v>
      </c>
      <c r="AE239" s="128" t="s">
        <v>11887</v>
      </c>
      <c r="AF239" s="128" t="s">
        <v>11888</v>
      </c>
      <c r="AG239" s="128">
        <v>10100534535</v>
      </c>
      <c r="AH239" s="128">
        <v>10309</v>
      </c>
      <c r="AI239" s="128" t="s">
        <v>11683</v>
      </c>
    </row>
    <row r="240" spans="1:35" ht="18.75">
      <c r="A240" s="1">
        <v>2001343</v>
      </c>
      <c r="B240" s="1" t="s">
        <v>708</v>
      </c>
      <c r="C240" s="1" t="s">
        <v>26</v>
      </c>
      <c r="D240"/>
      <c r="E240" s="1" t="str">
        <f t="shared" si="3"/>
        <v>حرفه ای مدیریت تامین و فروش محصولات غذاییمدیریت و خدمات اجتماعی</v>
      </c>
      <c r="F240"/>
      <c r="G240"/>
      <c r="H240" s="1" t="s">
        <v>291</v>
      </c>
      <c r="I240" s="1" t="s">
        <v>15</v>
      </c>
      <c r="J240" s="1" t="s">
        <v>16</v>
      </c>
      <c r="K240" s="1" t="s">
        <v>18</v>
      </c>
      <c r="L240" s="1" t="s">
        <v>18</v>
      </c>
      <c r="M240" s="1">
        <v>497</v>
      </c>
      <c r="N240" s="1" t="s">
        <v>19</v>
      </c>
      <c r="O240" s="1" t="s">
        <v>585</v>
      </c>
      <c r="V240" s="128">
        <v>238</v>
      </c>
      <c r="W240" s="128" t="s">
        <v>12306</v>
      </c>
      <c r="X240" s="128" t="s">
        <v>12305</v>
      </c>
      <c r="Y240" s="128" t="s">
        <v>12306</v>
      </c>
      <c r="Z240" s="128" t="s">
        <v>17</v>
      </c>
      <c r="AA240" s="128" t="s">
        <v>11507</v>
      </c>
      <c r="AB240" s="128" t="s">
        <v>11693</v>
      </c>
      <c r="AC240" s="128" t="s">
        <v>11885</v>
      </c>
      <c r="AD240" s="128" t="s">
        <v>11886</v>
      </c>
      <c r="AE240" s="128" t="s">
        <v>11887</v>
      </c>
      <c r="AF240" s="128" t="s">
        <v>11888</v>
      </c>
      <c r="AG240" s="128">
        <v>10101021508</v>
      </c>
      <c r="AH240" s="128">
        <v>11392</v>
      </c>
      <c r="AI240" s="128" t="s">
        <v>12307</v>
      </c>
    </row>
    <row r="241" spans="1:35" ht="18.75">
      <c r="A241" s="1">
        <v>2001612</v>
      </c>
      <c r="B241" s="1" t="s">
        <v>710</v>
      </c>
      <c r="C241" s="1" t="s">
        <v>26</v>
      </c>
      <c r="D241"/>
      <c r="E241" s="1" t="str">
        <f t="shared" si="3"/>
        <v>حرفه ای مدیریت ترابری در نیروی انتظامیمدیریت و خدمات اجتماعی</v>
      </c>
      <c r="F241"/>
      <c r="G241"/>
      <c r="H241" s="1" t="s">
        <v>587</v>
      </c>
      <c r="I241" s="1" t="s">
        <v>15</v>
      </c>
      <c r="J241" s="1" t="s">
        <v>16</v>
      </c>
      <c r="K241" s="1" t="s">
        <v>18</v>
      </c>
      <c r="L241" s="1" t="s">
        <v>18</v>
      </c>
      <c r="M241" s="1">
        <v>237</v>
      </c>
      <c r="N241" s="1" t="s">
        <v>19</v>
      </c>
      <c r="O241" s="1" t="s">
        <v>588</v>
      </c>
      <c r="V241" s="128">
        <v>239</v>
      </c>
      <c r="W241" s="128" t="s">
        <v>12309</v>
      </c>
      <c r="X241" s="128" t="s">
        <v>12308</v>
      </c>
      <c r="Y241" s="128" t="s">
        <v>12309</v>
      </c>
      <c r="Z241" s="128" t="s">
        <v>17</v>
      </c>
      <c r="AA241" s="128" t="s">
        <v>11507</v>
      </c>
      <c r="AB241" s="128" t="s">
        <v>11693</v>
      </c>
      <c r="AC241" s="128" t="s">
        <v>11885</v>
      </c>
      <c r="AD241" s="128" t="s">
        <v>11886</v>
      </c>
      <c r="AE241" s="128" t="s">
        <v>11887</v>
      </c>
      <c r="AF241" s="128" t="s">
        <v>11888</v>
      </c>
      <c r="AG241" s="128">
        <v>10460003837</v>
      </c>
      <c r="AH241" s="128">
        <v>11601</v>
      </c>
      <c r="AI241" s="128" t="s">
        <v>12310</v>
      </c>
    </row>
    <row r="242" spans="1:35" ht="18.75">
      <c r="A242" s="1">
        <v>2001114</v>
      </c>
      <c r="B242" s="1" t="s">
        <v>712</v>
      </c>
      <c r="C242" s="1" t="s">
        <v>26</v>
      </c>
      <c r="D242"/>
      <c r="E242" s="1" t="str">
        <f t="shared" si="3"/>
        <v>حرفه ای مدیریت خدمات حمل و نقل بین المللیمدیریت و خدمات اجتماعی</v>
      </c>
      <c r="F242"/>
      <c r="G242"/>
      <c r="H242" s="1" t="s">
        <v>533</v>
      </c>
      <c r="I242" s="1" t="s">
        <v>15</v>
      </c>
      <c r="J242" s="1" t="s">
        <v>16</v>
      </c>
      <c r="K242" s="1" t="s">
        <v>18</v>
      </c>
      <c r="L242" s="1" t="s">
        <v>18</v>
      </c>
      <c r="M242" s="1">
        <v>286</v>
      </c>
      <c r="N242" s="1" t="s">
        <v>19</v>
      </c>
      <c r="O242" s="1" t="s">
        <v>589</v>
      </c>
      <c r="V242" s="128">
        <v>240</v>
      </c>
      <c r="W242" s="128" t="s">
        <v>12312</v>
      </c>
      <c r="X242" s="128" t="s">
        <v>12311</v>
      </c>
      <c r="Y242" s="128" t="s">
        <v>12312</v>
      </c>
      <c r="Z242" s="128" t="s">
        <v>17</v>
      </c>
      <c r="AA242" s="128" t="s">
        <v>11507</v>
      </c>
      <c r="AB242" s="128" t="s">
        <v>11693</v>
      </c>
      <c r="AC242" s="128" t="s">
        <v>11885</v>
      </c>
      <c r="AD242" s="128" t="s">
        <v>11886</v>
      </c>
      <c r="AE242" s="128" t="s">
        <v>11887</v>
      </c>
      <c r="AF242" s="128" t="s">
        <v>11888</v>
      </c>
      <c r="AG242" s="128">
        <v>10380089944</v>
      </c>
      <c r="AH242" s="128">
        <v>11532</v>
      </c>
      <c r="AI242" s="128" t="s">
        <v>12302</v>
      </c>
    </row>
    <row r="243" spans="1:35" ht="18.75">
      <c r="A243" s="1">
        <v>2002790</v>
      </c>
      <c r="B243" s="1" t="s">
        <v>714</v>
      </c>
      <c r="C243" s="1" t="s">
        <v>26</v>
      </c>
      <c r="D243"/>
      <c r="E243" s="1" t="str">
        <f t="shared" si="3"/>
        <v>حرفه ای مدیریت دفتریمدیریت و خدمات اجتماعی</v>
      </c>
      <c r="F243"/>
      <c r="G243"/>
      <c r="H243" s="1" t="s">
        <v>274</v>
      </c>
      <c r="I243" s="1" t="s">
        <v>15</v>
      </c>
      <c r="J243" s="1" t="s">
        <v>16</v>
      </c>
      <c r="K243" s="1" t="s">
        <v>18</v>
      </c>
      <c r="L243" s="1" t="s">
        <v>18</v>
      </c>
      <c r="M243" s="1">
        <v>94</v>
      </c>
      <c r="N243" s="1" t="s">
        <v>19</v>
      </c>
      <c r="O243" s="1" t="s">
        <v>591</v>
      </c>
      <c r="V243" s="128">
        <v>241</v>
      </c>
      <c r="W243" s="128" t="s">
        <v>12314</v>
      </c>
      <c r="X243" s="128" t="s">
        <v>12313</v>
      </c>
      <c r="Y243" s="128" t="s">
        <v>12314</v>
      </c>
      <c r="Z243" s="128" t="s">
        <v>17</v>
      </c>
      <c r="AA243" s="128" t="s">
        <v>11507</v>
      </c>
      <c r="AB243" s="128" t="s">
        <v>11693</v>
      </c>
      <c r="AC243" s="128" t="s">
        <v>11885</v>
      </c>
      <c r="AD243" s="128" t="s">
        <v>11886</v>
      </c>
      <c r="AE243" s="128" t="s">
        <v>11887</v>
      </c>
      <c r="AF243" s="128" t="s">
        <v>11888</v>
      </c>
      <c r="AG243" s="128">
        <v>10100721769</v>
      </c>
      <c r="AH243" s="128">
        <v>11630</v>
      </c>
      <c r="AI243" s="128" t="s">
        <v>12315</v>
      </c>
    </row>
    <row r="244" spans="1:35" ht="18.75">
      <c r="A244" s="1">
        <v>2002791</v>
      </c>
      <c r="B244" s="1" t="s">
        <v>716</v>
      </c>
      <c r="C244" s="1" t="s">
        <v>26</v>
      </c>
      <c r="D244"/>
      <c r="E244" s="1" t="str">
        <f t="shared" si="3"/>
        <v>حرفه ای مدیریت کسب و کار اینترنتیمدیریت و خدمات اجتماعی</v>
      </c>
      <c r="F244"/>
      <c r="G244"/>
      <c r="H244" s="1" t="s">
        <v>274</v>
      </c>
      <c r="I244" s="1" t="s">
        <v>15</v>
      </c>
      <c r="J244" s="1" t="s">
        <v>16</v>
      </c>
      <c r="K244" s="1" t="s">
        <v>18</v>
      </c>
      <c r="L244" s="1" t="s">
        <v>18</v>
      </c>
      <c r="M244" s="1">
        <v>94</v>
      </c>
      <c r="N244" s="1" t="s">
        <v>19</v>
      </c>
      <c r="O244" s="1" t="s">
        <v>591</v>
      </c>
      <c r="V244" s="128">
        <v>242</v>
      </c>
      <c r="W244" s="128" t="s">
        <v>12317</v>
      </c>
      <c r="X244" s="128" t="s">
        <v>12316</v>
      </c>
      <c r="Y244" s="128" t="s">
        <v>12317</v>
      </c>
      <c r="Z244" s="128" t="s">
        <v>17</v>
      </c>
      <c r="AA244" s="128" t="s">
        <v>11507</v>
      </c>
      <c r="AB244" s="128" t="s">
        <v>11693</v>
      </c>
      <c r="AC244" s="128" t="s">
        <v>11885</v>
      </c>
      <c r="AD244" s="128" t="s">
        <v>11886</v>
      </c>
      <c r="AE244" s="128" t="s">
        <v>11887</v>
      </c>
      <c r="AF244" s="128" t="s">
        <v>11888</v>
      </c>
      <c r="AG244" s="128">
        <v>10680047080</v>
      </c>
      <c r="AH244" s="128">
        <v>11473</v>
      </c>
      <c r="AI244" s="128" t="s">
        <v>8705</v>
      </c>
    </row>
    <row r="245" spans="1:35" ht="18.75">
      <c r="A245" s="1">
        <v>2001428</v>
      </c>
      <c r="B245" s="1" t="s">
        <v>718</v>
      </c>
      <c r="C245" s="1" t="s">
        <v>49</v>
      </c>
      <c r="D245"/>
      <c r="E245" s="1" t="str">
        <f t="shared" si="3"/>
        <v>حروف چینیصنعت</v>
      </c>
      <c r="F245"/>
      <c r="G245"/>
      <c r="H245" s="1" t="s">
        <v>594</v>
      </c>
      <c r="I245" s="1" t="s">
        <v>15</v>
      </c>
      <c r="J245" s="1" t="s">
        <v>22</v>
      </c>
      <c r="K245" s="1" t="s">
        <v>18</v>
      </c>
      <c r="L245" s="1" t="s">
        <v>18</v>
      </c>
      <c r="M245" s="1">
        <v>271</v>
      </c>
      <c r="N245" s="1" t="s">
        <v>19</v>
      </c>
      <c r="O245" s="1" t="s">
        <v>595</v>
      </c>
      <c r="V245" s="128">
        <v>243</v>
      </c>
      <c r="W245" s="128" t="s">
        <v>12319</v>
      </c>
      <c r="X245" s="128" t="s">
        <v>12318</v>
      </c>
      <c r="Y245" s="128" t="s">
        <v>12319</v>
      </c>
      <c r="Z245" s="128" t="s">
        <v>17</v>
      </c>
      <c r="AA245" s="128" t="s">
        <v>11507</v>
      </c>
      <c r="AB245" s="128" t="s">
        <v>11693</v>
      </c>
      <c r="AC245" s="128" t="s">
        <v>11885</v>
      </c>
      <c r="AD245" s="128" t="s">
        <v>11886</v>
      </c>
      <c r="AE245" s="128" t="s">
        <v>11887</v>
      </c>
      <c r="AF245" s="128" t="s">
        <v>11888</v>
      </c>
      <c r="AG245" s="128">
        <v>10861853202</v>
      </c>
      <c r="AH245" s="128">
        <v>11881</v>
      </c>
      <c r="AI245" s="128"/>
    </row>
    <row r="246" spans="1:35" ht="18.75">
      <c r="A246" s="1">
        <v>2001116</v>
      </c>
      <c r="B246" s="1" t="s">
        <v>721</v>
      </c>
      <c r="C246" s="1" t="s">
        <v>26</v>
      </c>
      <c r="D246"/>
      <c r="E246" s="1" t="str">
        <f t="shared" si="3"/>
        <v>حسابداری صنعت آب و برقمدیریت و خدمات اجتماعی</v>
      </c>
      <c r="F246"/>
      <c r="G246"/>
      <c r="H246" s="1" t="s">
        <v>597</v>
      </c>
      <c r="I246" s="1" t="s">
        <v>15</v>
      </c>
      <c r="J246" s="1" t="s">
        <v>16</v>
      </c>
      <c r="K246" s="1" t="s">
        <v>18</v>
      </c>
      <c r="L246" s="1" t="s">
        <v>18</v>
      </c>
      <c r="M246" s="1">
        <v>291</v>
      </c>
      <c r="N246" s="1" t="s">
        <v>19</v>
      </c>
      <c r="O246" s="1" t="s">
        <v>598</v>
      </c>
      <c r="V246" s="128">
        <v>244</v>
      </c>
      <c r="W246" s="128" t="s">
        <v>12321</v>
      </c>
      <c r="X246" s="128" t="s">
        <v>12320</v>
      </c>
      <c r="Y246" s="128" t="s">
        <v>12321</v>
      </c>
      <c r="Z246" s="128" t="s">
        <v>17</v>
      </c>
      <c r="AA246" s="128" t="s">
        <v>11507</v>
      </c>
      <c r="AB246" s="128" t="s">
        <v>11693</v>
      </c>
      <c r="AC246" s="128" t="s">
        <v>11885</v>
      </c>
      <c r="AD246" s="128" t="s">
        <v>11886</v>
      </c>
      <c r="AE246" s="128" t="s">
        <v>11887</v>
      </c>
      <c r="AF246" s="128" t="s">
        <v>11888</v>
      </c>
      <c r="AG246" s="128">
        <v>10260314217</v>
      </c>
      <c r="AH246" s="128">
        <v>11539</v>
      </c>
      <c r="AI246" s="128" t="s">
        <v>12322</v>
      </c>
    </row>
    <row r="247" spans="1:35" ht="18.75">
      <c r="A247" s="1">
        <v>2001033</v>
      </c>
      <c r="B247" s="1" t="s">
        <v>724</v>
      </c>
      <c r="C247" s="1" t="s">
        <v>26</v>
      </c>
      <c r="D247"/>
      <c r="E247" s="1" t="str">
        <f t="shared" si="3"/>
        <v>حسابداری گرایش حسابرسیمدیریت و خدمات اجتماعی</v>
      </c>
      <c r="F247"/>
      <c r="G247"/>
      <c r="H247" s="1" t="s">
        <v>600</v>
      </c>
      <c r="I247" s="1" t="s">
        <v>15</v>
      </c>
      <c r="J247" s="1" t="s">
        <v>22</v>
      </c>
      <c r="K247" s="1" t="s">
        <v>18</v>
      </c>
      <c r="L247" s="1" t="s">
        <v>18</v>
      </c>
      <c r="M247" s="1">
        <v>129</v>
      </c>
      <c r="N247" s="1" t="s">
        <v>19</v>
      </c>
      <c r="O247" s="1" t="s">
        <v>601</v>
      </c>
      <c r="V247" s="128">
        <v>245</v>
      </c>
      <c r="W247" s="128" t="s">
        <v>12324</v>
      </c>
      <c r="X247" s="128" t="s">
        <v>12323</v>
      </c>
      <c r="Y247" s="128" t="s">
        <v>12324</v>
      </c>
      <c r="Z247" s="128" t="s">
        <v>17</v>
      </c>
      <c r="AA247" s="128" t="s">
        <v>11507</v>
      </c>
      <c r="AB247" s="128" t="s">
        <v>11693</v>
      </c>
      <c r="AC247" s="128" t="s">
        <v>11885</v>
      </c>
      <c r="AD247" s="128" t="s">
        <v>11886</v>
      </c>
      <c r="AE247" s="128" t="s">
        <v>11887</v>
      </c>
      <c r="AF247" s="128" t="s">
        <v>11888</v>
      </c>
      <c r="AG247" s="128">
        <v>10260036466</v>
      </c>
      <c r="AH247" s="128">
        <v>11574</v>
      </c>
      <c r="AI247" s="128" t="s">
        <v>11719</v>
      </c>
    </row>
    <row r="248" spans="1:35" ht="18.75">
      <c r="A248" s="1">
        <v>2001497</v>
      </c>
      <c r="B248" s="1" t="s">
        <v>726</v>
      </c>
      <c r="C248" s="1" t="s">
        <v>26</v>
      </c>
      <c r="D248"/>
      <c r="E248" s="1" t="str">
        <f t="shared" si="3"/>
        <v>حسابداری گرایش صنعتیمدیریت و خدمات اجتماعی</v>
      </c>
      <c r="F248"/>
      <c r="G248"/>
      <c r="H248" s="1" t="s">
        <v>600</v>
      </c>
      <c r="I248" s="1" t="s">
        <v>15</v>
      </c>
      <c r="J248" s="1" t="s">
        <v>16</v>
      </c>
      <c r="K248" s="1" t="s">
        <v>18</v>
      </c>
      <c r="L248" s="1" t="s">
        <v>18</v>
      </c>
      <c r="M248" s="1">
        <v>129</v>
      </c>
      <c r="N248" s="1" t="s">
        <v>19</v>
      </c>
      <c r="O248" s="1" t="s">
        <v>603</v>
      </c>
      <c r="V248" s="128">
        <v>246</v>
      </c>
      <c r="W248" s="128" t="s">
        <v>12326</v>
      </c>
      <c r="X248" s="128" t="s">
        <v>12325</v>
      </c>
      <c r="Y248" s="128" t="s">
        <v>12326</v>
      </c>
      <c r="Z248" s="128" t="s">
        <v>17</v>
      </c>
      <c r="AA248" s="128" t="s">
        <v>11507</v>
      </c>
      <c r="AB248" s="128" t="s">
        <v>11693</v>
      </c>
      <c r="AC248" s="128" t="s">
        <v>11885</v>
      </c>
      <c r="AD248" s="128" t="s">
        <v>11886</v>
      </c>
      <c r="AE248" s="128" t="s">
        <v>11887</v>
      </c>
      <c r="AF248" s="128" t="s">
        <v>11888</v>
      </c>
      <c r="AG248" s="128">
        <v>10260371718</v>
      </c>
      <c r="AH248" s="128">
        <v>11430</v>
      </c>
      <c r="AI248" s="128" t="s">
        <v>12327</v>
      </c>
    </row>
    <row r="249" spans="1:35" ht="18.75">
      <c r="A249" s="1">
        <v>2001131</v>
      </c>
      <c r="B249" s="1" t="s">
        <v>727</v>
      </c>
      <c r="C249" s="1" t="s">
        <v>26</v>
      </c>
      <c r="D249"/>
      <c r="E249" s="1" t="str">
        <f t="shared" si="3"/>
        <v>حسابداری گرایش مالیمدیریت و خدمات اجتماعی</v>
      </c>
      <c r="F249"/>
      <c r="G249"/>
      <c r="H249" s="1" t="s">
        <v>235</v>
      </c>
      <c r="I249" s="1" t="s">
        <v>15</v>
      </c>
      <c r="J249" s="1" t="s">
        <v>16</v>
      </c>
      <c r="K249" s="1" t="s">
        <v>18</v>
      </c>
      <c r="L249" s="1" t="s">
        <v>18</v>
      </c>
      <c r="M249" s="1">
        <v>64</v>
      </c>
      <c r="N249" s="1" t="s">
        <v>19</v>
      </c>
      <c r="O249" s="1" t="s">
        <v>605</v>
      </c>
      <c r="V249" s="128">
        <v>247</v>
      </c>
      <c r="W249" s="128" t="s">
        <v>12329</v>
      </c>
      <c r="X249" s="128" t="s">
        <v>12328</v>
      </c>
      <c r="Y249" s="128" t="s">
        <v>12329</v>
      </c>
      <c r="Z249" s="128" t="s">
        <v>17</v>
      </c>
      <c r="AA249" s="128" t="s">
        <v>11507</v>
      </c>
      <c r="AB249" s="128" t="s">
        <v>11693</v>
      </c>
      <c r="AC249" s="128" t="s">
        <v>11885</v>
      </c>
      <c r="AD249" s="128" t="s">
        <v>11886</v>
      </c>
      <c r="AE249" s="128" t="s">
        <v>11887</v>
      </c>
      <c r="AF249" s="128" t="s">
        <v>11888</v>
      </c>
      <c r="AG249" s="128">
        <v>10100648962</v>
      </c>
      <c r="AH249" s="128">
        <v>11629</v>
      </c>
      <c r="AI249" s="128" t="s">
        <v>12315</v>
      </c>
    </row>
    <row r="250" spans="1:35" ht="18.75">
      <c r="A250" s="1">
        <v>2001467</v>
      </c>
      <c r="B250" s="1" t="s">
        <v>728</v>
      </c>
      <c r="C250" s="1" t="s">
        <v>26</v>
      </c>
      <c r="D250"/>
      <c r="E250" s="1" t="str">
        <f t="shared" si="3"/>
        <v>حسابداری-حسایرسیمدیریت و خدمات اجتماعی</v>
      </c>
      <c r="F250"/>
      <c r="G250"/>
      <c r="H250" s="1" t="s">
        <v>606</v>
      </c>
      <c r="I250" s="1" t="s">
        <v>15</v>
      </c>
      <c r="J250" s="1" t="s">
        <v>16</v>
      </c>
      <c r="K250" s="1" t="s">
        <v>18</v>
      </c>
      <c r="L250" s="1" t="s">
        <v>18</v>
      </c>
      <c r="M250" s="1">
        <v>41</v>
      </c>
      <c r="N250" s="1" t="s">
        <v>19</v>
      </c>
      <c r="O250" s="1" t="s">
        <v>607</v>
      </c>
      <c r="V250" s="128">
        <v>248</v>
      </c>
      <c r="W250" s="128" t="s">
        <v>12331</v>
      </c>
      <c r="X250" s="128" t="s">
        <v>12330</v>
      </c>
      <c r="Y250" s="128" t="s">
        <v>12331</v>
      </c>
      <c r="Z250" s="128" t="s">
        <v>17</v>
      </c>
      <c r="AA250" s="128" t="s">
        <v>11507</v>
      </c>
      <c r="AB250" s="128" t="s">
        <v>11693</v>
      </c>
      <c r="AC250" s="128" t="s">
        <v>11885</v>
      </c>
      <c r="AD250" s="128" t="s">
        <v>11886</v>
      </c>
      <c r="AE250" s="128" t="s">
        <v>11887</v>
      </c>
      <c r="AF250" s="128" t="s">
        <v>11888</v>
      </c>
      <c r="AG250" s="128">
        <v>10101562211</v>
      </c>
      <c r="AH250" s="128">
        <v>11734</v>
      </c>
      <c r="AI250" s="128" t="s">
        <v>12332</v>
      </c>
    </row>
    <row r="251" spans="1:35" ht="18.75">
      <c r="A251" s="1">
        <v>2001425</v>
      </c>
      <c r="B251" s="1" t="s">
        <v>730</v>
      </c>
      <c r="C251" s="1" t="s">
        <v>26</v>
      </c>
      <c r="D251"/>
      <c r="E251" s="1" t="str">
        <f t="shared" si="3"/>
        <v>حسابداری-دولتیمدیریت و خدمات اجتماعی</v>
      </c>
      <c r="F251"/>
      <c r="G251"/>
      <c r="H251" s="1" t="s">
        <v>228</v>
      </c>
      <c r="I251" s="1" t="s">
        <v>15</v>
      </c>
      <c r="J251" s="1" t="s">
        <v>22</v>
      </c>
      <c r="K251" s="1" t="s">
        <v>18</v>
      </c>
      <c r="L251" s="1" t="s">
        <v>18</v>
      </c>
      <c r="M251" s="1">
        <v>255</v>
      </c>
      <c r="N251" s="1" t="s">
        <v>19</v>
      </c>
      <c r="O251" s="1" t="s">
        <v>609</v>
      </c>
      <c r="V251" s="128">
        <v>249</v>
      </c>
      <c r="W251" s="128" t="s">
        <v>12334</v>
      </c>
      <c r="X251" s="128" t="s">
        <v>12333</v>
      </c>
      <c r="Y251" s="128" t="s">
        <v>12334</v>
      </c>
      <c r="Z251" s="128" t="s">
        <v>17</v>
      </c>
      <c r="AA251" s="128" t="s">
        <v>11507</v>
      </c>
      <c r="AB251" s="128" t="s">
        <v>11678</v>
      </c>
      <c r="AC251" s="128" t="s">
        <v>11885</v>
      </c>
      <c r="AD251" s="128" t="s">
        <v>11886</v>
      </c>
      <c r="AE251" s="128" t="s">
        <v>11887</v>
      </c>
      <c r="AF251" s="128" t="s">
        <v>11888</v>
      </c>
      <c r="AG251" s="128">
        <v>10380018483</v>
      </c>
      <c r="AH251" s="128">
        <v>11162</v>
      </c>
      <c r="AI251" s="128" t="s">
        <v>2622</v>
      </c>
    </row>
    <row r="252" spans="1:35" ht="18.75">
      <c r="A252" s="1">
        <v>2001436</v>
      </c>
      <c r="B252" s="1" t="s">
        <v>731</v>
      </c>
      <c r="C252" s="1" t="s">
        <v>26</v>
      </c>
      <c r="D252"/>
      <c r="E252" s="1" t="str">
        <f t="shared" si="3"/>
        <v>حسابداری-صنعتیمدیریت و خدمات اجتماعی</v>
      </c>
      <c r="F252"/>
      <c r="G252"/>
      <c r="H252" s="1" t="s">
        <v>611</v>
      </c>
      <c r="I252" s="1" t="s">
        <v>15</v>
      </c>
      <c r="J252" s="1" t="s">
        <v>16</v>
      </c>
      <c r="K252" s="1" t="s">
        <v>18</v>
      </c>
      <c r="L252" s="1" t="s">
        <v>18</v>
      </c>
      <c r="M252" s="1">
        <v>312</v>
      </c>
      <c r="N252" s="1" t="s">
        <v>19</v>
      </c>
      <c r="O252" s="1" t="s">
        <v>612</v>
      </c>
      <c r="V252" s="128">
        <v>250</v>
      </c>
      <c r="W252" s="128" t="s">
        <v>12336</v>
      </c>
      <c r="X252" s="128" t="s">
        <v>12335</v>
      </c>
      <c r="Y252" s="128" t="s">
        <v>12336</v>
      </c>
      <c r="Z252" s="128" t="s">
        <v>11710</v>
      </c>
      <c r="AA252" s="128" t="s">
        <v>11507</v>
      </c>
      <c r="AB252" s="128" t="s">
        <v>11678</v>
      </c>
      <c r="AC252" s="128" t="s">
        <v>11885</v>
      </c>
      <c r="AD252" s="128" t="s">
        <v>11886</v>
      </c>
      <c r="AE252" s="128" t="s">
        <v>11887</v>
      </c>
      <c r="AF252" s="128" t="s">
        <v>11888</v>
      </c>
      <c r="AG252" s="128">
        <v>10101811903</v>
      </c>
      <c r="AH252" s="128">
        <v>11160</v>
      </c>
      <c r="AI252" s="128" t="s">
        <v>12337</v>
      </c>
    </row>
    <row r="253" spans="1:35" ht="18.75">
      <c r="A253" s="1">
        <v>2001093</v>
      </c>
      <c r="B253" s="1" t="s">
        <v>732</v>
      </c>
      <c r="C253" s="1" t="s">
        <v>26</v>
      </c>
      <c r="D253"/>
      <c r="E253" s="1" t="str">
        <f t="shared" si="3"/>
        <v>حسابداری-مالیمدیریت و خدمات اجتماعی</v>
      </c>
      <c r="F253"/>
      <c r="G253"/>
      <c r="H253" s="1" t="s">
        <v>358</v>
      </c>
      <c r="I253" s="1" t="s">
        <v>15</v>
      </c>
      <c r="J253" s="1" t="s">
        <v>16</v>
      </c>
      <c r="K253" s="1" t="s">
        <v>18</v>
      </c>
      <c r="L253" s="1" t="s">
        <v>18</v>
      </c>
      <c r="M253" s="1">
        <v>99</v>
      </c>
      <c r="N253" s="1" t="s">
        <v>19</v>
      </c>
      <c r="O253" s="1" t="s">
        <v>614</v>
      </c>
      <c r="V253" s="128">
        <v>251</v>
      </c>
      <c r="W253" s="128" t="s">
        <v>12339</v>
      </c>
      <c r="X253" s="128" t="s">
        <v>12338</v>
      </c>
      <c r="Y253" s="128" t="s">
        <v>12339</v>
      </c>
      <c r="Z253" s="128" t="s">
        <v>17</v>
      </c>
      <c r="AA253" s="128" t="s">
        <v>11507</v>
      </c>
      <c r="AB253" s="128" t="s">
        <v>11678</v>
      </c>
      <c r="AC253" s="128" t="s">
        <v>11885</v>
      </c>
      <c r="AD253" s="128" t="s">
        <v>11886</v>
      </c>
      <c r="AE253" s="128" t="s">
        <v>11887</v>
      </c>
      <c r="AF253" s="128" t="s">
        <v>11888</v>
      </c>
      <c r="AG253" s="128">
        <v>10260200698</v>
      </c>
      <c r="AH253" s="128">
        <v>11135</v>
      </c>
      <c r="AI253" s="128" t="s">
        <v>12340</v>
      </c>
    </row>
    <row r="254" spans="1:35" ht="18.75">
      <c r="A254" s="1">
        <v>2001435</v>
      </c>
      <c r="B254" s="1" t="s">
        <v>733</v>
      </c>
      <c r="C254" s="1" t="s">
        <v>26</v>
      </c>
      <c r="D254"/>
      <c r="E254" s="1" t="str">
        <f t="shared" si="3"/>
        <v>حسابداری-مالیاتیمدیریت و خدمات اجتماعی</v>
      </c>
      <c r="F254"/>
      <c r="G254"/>
      <c r="H254" s="1" t="s">
        <v>611</v>
      </c>
      <c r="I254" s="1" t="s">
        <v>15</v>
      </c>
      <c r="J254" s="1" t="s">
        <v>16</v>
      </c>
      <c r="K254" s="1" t="s">
        <v>18</v>
      </c>
      <c r="L254" s="1" t="s">
        <v>18</v>
      </c>
      <c r="M254" s="1">
        <v>312</v>
      </c>
      <c r="N254" s="1" t="s">
        <v>19</v>
      </c>
      <c r="O254" s="1" t="s">
        <v>616</v>
      </c>
      <c r="V254" s="128">
        <v>252</v>
      </c>
      <c r="W254" s="128" t="s">
        <v>12342</v>
      </c>
      <c r="X254" s="128" t="s">
        <v>12341</v>
      </c>
      <c r="Y254" s="128" t="s">
        <v>12342</v>
      </c>
      <c r="Z254" s="128" t="s">
        <v>11710</v>
      </c>
      <c r="AA254" s="128" t="s">
        <v>11507</v>
      </c>
      <c r="AB254" s="128" t="s">
        <v>11686</v>
      </c>
      <c r="AC254" s="128" t="s">
        <v>11885</v>
      </c>
      <c r="AD254" s="128" t="s">
        <v>11886</v>
      </c>
      <c r="AE254" s="128" t="s">
        <v>11887</v>
      </c>
      <c r="AF254" s="128" t="s">
        <v>11888</v>
      </c>
      <c r="AG254" s="128">
        <v>10760094603</v>
      </c>
      <c r="AH254" s="128">
        <v>12095</v>
      </c>
      <c r="AI254" s="128" t="s">
        <v>12343</v>
      </c>
    </row>
    <row r="255" spans="1:35" ht="18.75">
      <c r="A255" s="1">
        <v>2001429</v>
      </c>
      <c r="B255" s="1" t="s">
        <v>734</v>
      </c>
      <c r="C255" s="1" t="s">
        <v>254</v>
      </c>
      <c r="D255"/>
      <c r="E255" s="1" t="str">
        <f t="shared" si="3"/>
        <v>حشره  شناسی  کشاورزیگیاه پزشکی</v>
      </c>
      <c r="F255"/>
      <c r="G255"/>
      <c r="H255" s="1" t="s">
        <v>247</v>
      </c>
      <c r="I255" s="1" t="s">
        <v>15</v>
      </c>
      <c r="J255" s="1" t="s">
        <v>16</v>
      </c>
      <c r="K255" s="1" t="s">
        <v>18</v>
      </c>
      <c r="L255" s="1" t="s">
        <v>18</v>
      </c>
      <c r="M255" s="1">
        <v>273</v>
      </c>
      <c r="N255" s="1" t="s">
        <v>19</v>
      </c>
      <c r="O255" s="1" t="s">
        <v>618</v>
      </c>
      <c r="V255" s="128">
        <v>253</v>
      </c>
      <c r="W255" s="128" t="s">
        <v>12345</v>
      </c>
      <c r="X255" s="128" t="s">
        <v>12344</v>
      </c>
      <c r="Y255" s="128" t="s">
        <v>12345</v>
      </c>
      <c r="Z255" s="128" t="s">
        <v>17</v>
      </c>
      <c r="AA255" s="128" t="s">
        <v>11507</v>
      </c>
      <c r="AB255" s="128" t="s">
        <v>11686</v>
      </c>
      <c r="AC255" s="128" t="s">
        <v>11894</v>
      </c>
      <c r="AD255" s="128" t="s">
        <v>11886</v>
      </c>
      <c r="AE255" s="128" t="s">
        <v>11887</v>
      </c>
      <c r="AF255" s="128" t="s">
        <v>11888</v>
      </c>
      <c r="AG255" s="128">
        <v>10720097761</v>
      </c>
      <c r="AH255" s="128">
        <v>11749</v>
      </c>
      <c r="AI255" s="128" t="s">
        <v>12346</v>
      </c>
    </row>
    <row r="256" spans="1:35" ht="18.75">
      <c r="A256" s="1">
        <v>2001090</v>
      </c>
      <c r="B256" s="1" t="s">
        <v>736</v>
      </c>
      <c r="C256" s="1" t="s">
        <v>49</v>
      </c>
      <c r="D256"/>
      <c r="E256" s="1" t="str">
        <f t="shared" si="3"/>
        <v>حفاری اکتشافیصنعت</v>
      </c>
      <c r="F256"/>
      <c r="G256"/>
      <c r="H256" s="1" t="s">
        <v>358</v>
      </c>
      <c r="I256" s="1" t="s">
        <v>15</v>
      </c>
      <c r="J256" s="1" t="s">
        <v>16</v>
      </c>
      <c r="K256" s="1" t="s">
        <v>18</v>
      </c>
      <c r="L256" s="1" t="s">
        <v>18</v>
      </c>
      <c r="M256" s="1">
        <v>99</v>
      </c>
      <c r="N256" s="1" t="s">
        <v>19</v>
      </c>
      <c r="O256" s="1" t="s">
        <v>620</v>
      </c>
      <c r="V256" s="128">
        <v>254</v>
      </c>
      <c r="W256" s="128" t="s">
        <v>12348</v>
      </c>
      <c r="X256" s="128" t="s">
        <v>12347</v>
      </c>
      <c r="Y256" s="128" t="s">
        <v>12348</v>
      </c>
      <c r="Z256" s="128" t="s">
        <v>17</v>
      </c>
      <c r="AA256" s="128" t="s">
        <v>11507</v>
      </c>
      <c r="AB256" s="128" t="s">
        <v>11686</v>
      </c>
      <c r="AC256" s="128" t="s">
        <v>11894</v>
      </c>
      <c r="AD256" s="128" t="s">
        <v>11886</v>
      </c>
      <c r="AE256" s="128" t="s">
        <v>11887</v>
      </c>
      <c r="AF256" s="128" t="s">
        <v>11888</v>
      </c>
      <c r="AG256" s="128">
        <v>10100640089</v>
      </c>
      <c r="AH256" s="128">
        <v>11623</v>
      </c>
      <c r="AI256" s="128" t="s">
        <v>12349</v>
      </c>
    </row>
    <row r="257" spans="1:35" ht="18.75">
      <c r="A257" s="1">
        <v>2001615</v>
      </c>
      <c r="B257" s="1" t="s">
        <v>738</v>
      </c>
      <c r="C257" s="1" t="s">
        <v>17</v>
      </c>
      <c r="D257"/>
      <c r="E257" s="1" t="str">
        <f t="shared" si="3"/>
        <v>حفاظت و حمایت منابع طبیعیکشاورزی</v>
      </c>
      <c r="F257"/>
      <c r="G257"/>
      <c r="H257" s="1" t="s">
        <v>370</v>
      </c>
      <c r="I257" s="1" t="s">
        <v>15</v>
      </c>
      <c r="J257" s="1" t="s">
        <v>16</v>
      </c>
      <c r="K257" s="1" t="s">
        <v>18</v>
      </c>
      <c r="L257" s="1" t="s">
        <v>18</v>
      </c>
      <c r="M257" s="1">
        <v>322</v>
      </c>
      <c r="N257" s="1" t="s">
        <v>19</v>
      </c>
      <c r="O257" s="1" t="s">
        <v>622</v>
      </c>
      <c r="V257" s="128">
        <v>255</v>
      </c>
      <c r="W257" s="128" t="s">
        <v>12351</v>
      </c>
      <c r="X257" s="128" t="s">
        <v>12350</v>
      </c>
      <c r="Y257" s="128" t="s">
        <v>12351</v>
      </c>
      <c r="Z257" s="128" t="s">
        <v>17</v>
      </c>
      <c r="AA257" s="128" t="s">
        <v>11507</v>
      </c>
      <c r="AB257" s="128" t="s">
        <v>11693</v>
      </c>
      <c r="AC257" s="128" t="s">
        <v>11894</v>
      </c>
      <c r="AD257" s="128" t="s">
        <v>11886</v>
      </c>
      <c r="AE257" s="128" t="s">
        <v>11887</v>
      </c>
      <c r="AF257" s="128" t="s">
        <v>11888</v>
      </c>
      <c r="AG257" s="128">
        <v>10630119282</v>
      </c>
      <c r="AH257" s="128">
        <v>11620</v>
      </c>
      <c r="AI257" s="128" t="s">
        <v>12352</v>
      </c>
    </row>
    <row r="258" spans="1:35" ht="18.75">
      <c r="A258" s="1">
        <v>2001886</v>
      </c>
      <c r="B258" s="1" t="s">
        <v>742</v>
      </c>
      <c r="C258" s="1" t="s">
        <v>26</v>
      </c>
      <c r="D258"/>
      <c r="E258" s="1" t="str">
        <f t="shared" ref="E258:E321" si="4">B258&amp;C258</f>
        <v>حقوق ـ گرایش شورای حل اختلافمدیریت و خدمات اجتماعی</v>
      </c>
      <c r="F258"/>
      <c r="G258"/>
      <c r="H258" s="1" t="s">
        <v>316</v>
      </c>
      <c r="I258" s="1" t="s">
        <v>15</v>
      </c>
      <c r="J258" s="1" t="s">
        <v>16</v>
      </c>
      <c r="K258" s="1" t="s">
        <v>18</v>
      </c>
      <c r="L258" s="1" t="s">
        <v>18</v>
      </c>
      <c r="M258" s="1">
        <v>557</v>
      </c>
      <c r="N258" s="1" t="s">
        <v>19</v>
      </c>
      <c r="O258" s="1" t="s">
        <v>624</v>
      </c>
      <c r="V258" s="128">
        <v>256</v>
      </c>
      <c r="W258" s="128" t="s">
        <v>12354</v>
      </c>
      <c r="X258" s="128" t="s">
        <v>12353</v>
      </c>
      <c r="Y258" s="128" t="s">
        <v>12354</v>
      </c>
      <c r="Z258" s="128" t="s">
        <v>11760</v>
      </c>
      <c r="AA258" s="128" t="s">
        <v>11507</v>
      </c>
      <c r="AB258" s="128" t="s">
        <v>11678</v>
      </c>
      <c r="AC258" s="128" t="s">
        <v>11679</v>
      </c>
      <c r="AD258" s="128" t="s">
        <v>11680</v>
      </c>
      <c r="AE258" s="128" t="s">
        <v>11681</v>
      </c>
      <c r="AF258" s="128" t="s">
        <v>11682</v>
      </c>
      <c r="AG258" s="128">
        <v>10102828209</v>
      </c>
      <c r="AH258" s="128">
        <v>10850</v>
      </c>
      <c r="AI258" s="128" t="s">
        <v>12355</v>
      </c>
    </row>
    <row r="259" spans="1:35" ht="18.75">
      <c r="A259" s="1">
        <v>2001362</v>
      </c>
      <c r="B259" s="1" t="s">
        <v>745</v>
      </c>
      <c r="C259" s="1" t="s">
        <v>26</v>
      </c>
      <c r="D259"/>
      <c r="E259" s="1" t="str">
        <f t="shared" si="4"/>
        <v>حقوق قضائی-علوم ثبتیمدیریت و خدمات اجتماعی</v>
      </c>
      <c r="F259"/>
      <c r="G259"/>
      <c r="H259" s="1" t="s">
        <v>545</v>
      </c>
      <c r="I259" s="1" t="s">
        <v>15</v>
      </c>
      <c r="J259" s="1" t="s">
        <v>16</v>
      </c>
      <c r="K259" s="1" t="s">
        <v>18</v>
      </c>
      <c r="L259" s="1" t="s">
        <v>18</v>
      </c>
      <c r="M259" s="1">
        <v>509</v>
      </c>
      <c r="N259" s="1" t="s">
        <v>19</v>
      </c>
      <c r="O259" s="1" t="s">
        <v>626</v>
      </c>
      <c r="V259" s="128">
        <v>257</v>
      </c>
      <c r="W259" s="128" t="s">
        <v>12357</v>
      </c>
      <c r="X259" s="128" t="s">
        <v>12356</v>
      </c>
      <c r="Y259" s="128" t="s">
        <v>12357</v>
      </c>
      <c r="Z259" s="128" t="s">
        <v>11677</v>
      </c>
      <c r="AA259" s="128" t="s">
        <v>11513</v>
      </c>
      <c r="AB259" s="128" t="s">
        <v>11686</v>
      </c>
      <c r="AC259" s="128" t="s">
        <v>11687</v>
      </c>
      <c r="AD259" s="128" t="s">
        <v>11688</v>
      </c>
      <c r="AE259" s="128" t="s">
        <v>11689</v>
      </c>
      <c r="AF259" s="128" t="s">
        <v>11690</v>
      </c>
      <c r="AG259" s="128">
        <v>10100367182</v>
      </c>
      <c r="AH259" s="128">
        <v>10026</v>
      </c>
      <c r="AI259" s="128" t="s">
        <v>11683</v>
      </c>
    </row>
    <row r="260" spans="1:35" ht="18.75">
      <c r="A260" s="1">
        <v>2001031</v>
      </c>
      <c r="B260" s="1" t="s">
        <v>748</v>
      </c>
      <c r="C260" s="1" t="s">
        <v>26</v>
      </c>
      <c r="D260"/>
      <c r="E260" s="1" t="str">
        <f t="shared" si="4"/>
        <v>حقوق قضایی گرایش علوم ثبتیمدیریت و خدمات اجتماعی</v>
      </c>
      <c r="F260"/>
      <c r="G260"/>
      <c r="H260" s="1" t="s">
        <v>628</v>
      </c>
      <c r="I260" s="1" t="s">
        <v>15</v>
      </c>
      <c r="J260" s="1" t="s">
        <v>16</v>
      </c>
      <c r="K260" s="1" t="s">
        <v>18</v>
      </c>
      <c r="L260" s="1" t="s">
        <v>18</v>
      </c>
      <c r="M260" s="1">
        <v>21</v>
      </c>
      <c r="N260" s="1" t="s">
        <v>19</v>
      </c>
      <c r="O260" s="1" t="s">
        <v>629</v>
      </c>
      <c r="V260" s="128">
        <v>258</v>
      </c>
      <c r="W260" s="128" t="s">
        <v>12359</v>
      </c>
      <c r="X260" s="128" t="s">
        <v>12358</v>
      </c>
      <c r="Y260" s="128" t="s">
        <v>12359</v>
      </c>
      <c r="Z260" s="128" t="s">
        <v>11710</v>
      </c>
      <c r="AA260" s="128" t="s">
        <v>11513</v>
      </c>
      <c r="AB260" s="128" t="s">
        <v>11678</v>
      </c>
      <c r="AC260" s="128" t="s">
        <v>11687</v>
      </c>
      <c r="AD260" s="128" t="s">
        <v>11688</v>
      </c>
      <c r="AE260" s="128" t="s">
        <v>11689</v>
      </c>
      <c r="AF260" s="128" t="s">
        <v>11690</v>
      </c>
      <c r="AG260" s="128">
        <v>10100358442</v>
      </c>
      <c r="AH260" s="128">
        <v>10150</v>
      </c>
      <c r="AI260" s="128" t="s">
        <v>11683</v>
      </c>
    </row>
    <row r="261" spans="1:35" ht="18.75">
      <c r="A261" s="1">
        <v>2001361</v>
      </c>
      <c r="B261" s="1" t="s">
        <v>754</v>
      </c>
      <c r="C261" s="1" t="s">
        <v>26</v>
      </c>
      <c r="D261"/>
      <c r="E261" s="1" t="str">
        <f t="shared" si="4"/>
        <v>حقوق گرایش ارشاد در امور مدنیمدیریت و خدمات اجتماعی</v>
      </c>
      <c r="F261"/>
      <c r="G261"/>
      <c r="H261" s="1" t="s">
        <v>545</v>
      </c>
      <c r="I261" s="1" t="s">
        <v>15</v>
      </c>
      <c r="J261" s="1" t="s">
        <v>16</v>
      </c>
      <c r="K261" s="1" t="s">
        <v>18</v>
      </c>
      <c r="L261" s="1" t="s">
        <v>18</v>
      </c>
      <c r="M261" s="1">
        <v>509</v>
      </c>
      <c r="N261" s="1" t="s">
        <v>19</v>
      </c>
      <c r="O261" s="1" t="s">
        <v>630</v>
      </c>
      <c r="V261" s="128">
        <v>259</v>
      </c>
      <c r="W261" s="128" t="s">
        <v>12361</v>
      </c>
      <c r="X261" s="128" t="s">
        <v>12360</v>
      </c>
      <c r="Y261" s="128" t="s">
        <v>12361</v>
      </c>
      <c r="Z261" s="128" t="s">
        <v>11677</v>
      </c>
      <c r="AA261" s="128" t="s">
        <v>11513</v>
      </c>
      <c r="AB261" s="128" t="s">
        <v>11678</v>
      </c>
      <c r="AC261" s="128" t="s">
        <v>11736</v>
      </c>
      <c r="AD261" s="128" t="s">
        <v>11688</v>
      </c>
      <c r="AE261" s="128" t="s">
        <v>11689</v>
      </c>
      <c r="AF261" s="128" t="s">
        <v>11690</v>
      </c>
      <c r="AG261" s="128">
        <v>10530004647</v>
      </c>
      <c r="AH261" s="128">
        <v>10399</v>
      </c>
      <c r="AI261" s="128" t="s">
        <v>11683</v>
      </c>
    </row>
    <row r="262" spans="1:35" ht="18.75">
      <c r="A262" s="1">
        <v>2001363</v>
      </c>
      <c r="B262" s="1" t="s">
        <v>758</v>
      </c>
      <c r="C262" s="1" t="s">
        <v>26</v>
      </c>
      <c r="D262"/>
      <c r="E262" s="1" t="str">
        <f t="shared" si="4"/>
        <v>حقوق گرایش در امور کیفریمدیریت و خدمات اجتماعی</v>
      </c>
      <c r="F262"/>
      <c r="G262"/>
      <c r="H262" s="1" t="s">
        <v>545</v>
      </c>
      <c r="I262" s="1" t="s">
        <v>15</v>
      </c>
      <c r="J262" s="1" t="s">
        <v>16</v>
      </c>
      <c r="K262" s="1" t="s">
        <v>18</v>
      </c>
      <c r="L262" s="1" t="s">
        <v>18</v>
      </c>
      <c r="M262" s="1">
        <v>509</v>
      </c>
      <c r="N262" s="1" t="s">
        <v>19</v>
      </c>
      <c r="O262" s="1" t="s">
        <v>632</v>
      </c>
      <c r="V262" s="128">
        <v>260</v>
      </c>
      <c r="W262" s="128" t="s">
        <v>12363</v>
      </c>
      <c r="X262" s="128" t="s">
        <v>12362</v>
      </c>
      <c r="Y262" s="128" t="s">
        <v>12363</v>
      </c>
      <c r="Z262" s="128" t="s">
        <v>11760</v>
      </c>
      <c r="AA262" s="128" t="s">
        <v>11484</v>
      </c>
      <c r="AB262" s="128" t="s">
        <v>11686</v>
      </c>
      <c r="AC262" s="128" t="s">
        <v>11906</v>
      </c>
      <c r="AD262" s="128" t="s">
        <v>11680</v>
      </c>
      <c r="AE262" s="128" t="s">
        <v>11681</v>
      </c>
      <c r="AF262" s="128" t="s">
        <v>11682</v>
      </c>
      <c r="AG262" s="128">
        <v>10780042000</v>
      </c>
      <c r="AH262" s="128">
        <v>10293</v>
      </c>
      <c r="AI262" s="128" t="s">
        <v>11683</v>
      </c>
    </row>
    <row r="263" spans="1:35" ht="18.75">
      <c r="A263" s="1">
        <v>2001360</v>
      </c>
      <c r="B263" s="1" t="s">
        <v>760</v>
      </c>
      <c r="C263" s="1" t="s">
        <v>26</v>
      </c>
      <c r="D263"/>
      <c r="E263" s="1" t="str">
        <f t="shared" si="4"/>
        <v>حقوق – گرایش شورای حل اختلافمدیریت و خدمات اجتماعی</v>
      </c>
      <c r="F263"/>
      <c r="G263"/>
      <c r="H263" s="1" t="s">
        <v>545</v>
      </c>
      <c r="I263" s="1" t="s">
        <v>15</v>
      </c>
      <c r="J263" s="1" t="s">
        <v>16</v>
      </c>
      <c r="K263" s="1" t="s">
        <v>18</v>
      </c>
      <c r="L263" s="1" t="s">
        <v>18</v>
      </c>
      <c r="M263" s="1">
        <v>509</v>
      </c>
      <c r="N263" s="1" t="s">
        <v>19</v>
      </c>
      <c r="O263" s="1" t="s">
        <v>634</v>
      </c>
      <c r="V263" s="128">
        <v>261</v>
      </c>
      <c r="W263" s="128" t="s">
        <v>12365</v>
      </c>
      <c r="X263" s="128" t="s">
        <v>12364</v>
      </c>
      <c r="Y263" s="128" t="s">
        <v>12365</v>
      </c>
      <c r="Z263" s="128" t="s">
        <v>11760</v>
      </c>
      <c r="AA263" s="128" t="s">
        <v>11484</v>
      </c>
      <c r="AB263" s="128" t="s">
        <v>11686</v>
      </c>
      <c r="AC263" s="128" t="s">
        <v>11906</v>
      </c>
      <c r="AD263" s="128" t="s">
        <v>11680</v>
      </c>
      <c r="AE263" s="128" t="s">
        <v>11681</v>
      </c>
      <c r="AF263" s="128" t="s">
        <v>11682</v>
      </c>
      <c r="AG263" s="128">
        <v>10780016544</v>
      </c>
      <c r="AH263" s="128">
        <v>10172</v>
      </c>
      <c r="AI263" s="128" t="s">
        <v>11683</v>
      </c>
    </row>
    <row r="264" spans="1:35" ht="18.75">
      <c r="A264" s="1">
        <v>2001020</v>
      </c>
      <c r="B264" s="1" t="s">
        <v>762</v>
      </c>
      <c r="C264" s="1" t="s">
        <v>49</v>
      </c>
      <c r="D264"/>
      <c r="E264" s="1" t="str">
        <f t="shared" si="4"/>
        <v>حمل و نقل جاده‌ای و بهره برداریصنعت</v>
      </c>
      <c r="F264"/>
      <c r="G264"/>
      <c r="H264" s="1" t="s">
        <v>55</v>
      </c>
      <c r="I264" s="1" t="s">
        <v>15</v>
      </c>
      <c r="J264" s="1" t="s">
        <v>22</v>
      </c>
      <c r="K264" s="1" t="s">
        <v>18</v>
      </c>
      <c r="L264" s="1" t="s">
        <v>18</v>
      </c>
      <c r="M264" s="1">
        <v>287</v>
      </c>
      <c r="N264" s="1" t="s">
        <v>19</v>
      </c>
      <c r="O264" s="1" t="s">
        <v>636</v>
      </c>
      <c r="V264" s="128">
        <v>262</v>
      </c>
      <c r="W264" s="128" t="s">
        <v>12367</v>
      </c>
      <c r="X264" s="128" t="s">
        <v>12366</v>
      </c>
      <c r="Y264" s="128" t="s">
        <v>12367</v>
      </c>
      <c r="Z264" s="128" t="s">
        <v>11760</v>
      </c>
      <c r="AA264" s="128" t="s">
        <v>11484</v>
      </c>
      <c r="AB264" s="128" t="s">
        <v>11678</v>
      </c>
      <c r="AC264" s="128" t="s">
        <v>11906</v>
      </c>
      <c r="AD264" s="128" t="s">
        <v>11680</v>
      </c>
      <c r="AE264" s="128" t="s">
        <v>11681</v>
      </c>
      <c r="AF264" s="128" t="s">
        <v>11682</v>
      </c>
      <c r="AG264" s="128">
        <v>10100396337</v>
      </c>
      <c r="AH264" s="128">
        <v>10146</v>
      </c>
      <c r="AI264" s="128" t="s">
        <v>11683</v>
      </c>
    </row>
    <row r="265" spans="1:35" ht="18.75">
      <c r="A265" s="1">
        <v>2001560</v>
      </c>
      <c r="B265" s="1" t="s">
        <v>765</v>
      </c>
      <c r="C265" s="1" t="s">
        <v>49</v>
      </c>
      <c r="D265"/>
      <c r="E265" s="1" t="str">
        <f t="shared" si="4"/>
        <v>حمل و نقل و ترافیک شهریصنعت</v>
      </c>
      <c r="F265"/>
      <c r="G265"/>
      <c r="H265" s="1" t="s">
        <v>638</v>
      </c>
      <c r="I265" s="1" t="s">
        <v>15</v>
      </c>
      <c r="J265" s="1" t="s">
        <v>16</v>
      </c>
      <c r="K265" s="1" t="s">
        <v>18</v>
      </c>
      <c r="L265" s="1" t="s">
        <v>18</v>
      </c>
      <c r="M265" s="1">
        <v>467</v>
      </c>
      <c r="N265" s="1" t="s">
        <v>19</v>
      </c>
      <c r="O265" s="1" t="s">
        <v>639</v>
      </c>
      <c r="V265" s="128">
        <v>263</v>
      </c>
      <c r="W265" s="128" t="s">
        <v>12369</v>
      </c>
      <c r="X265" s="128" t="s">
        <v>12368</v>
      </c>
      <c r="Y265" s="128" t="s">
        <v>12369</v>
      </c>
      <c r="Z265" s="128" t="s">
        <v>11760</v>
      </c>
      <c r="AA265" s="128" t="s">
        <v>11484</v>
      </c>
      <c r="AB265" s="128" t="s">
        <v>11678</v>
      </c>
      <c r="AC265" s="128" t="s">
        <v>11906</v>
      </c>
      <c r="AD265" s="128" t="s">
        <v>11680</v>
      </c>
      <c r="AE265" s="128" t="s">
        <v>11681</v>
      </c>
      <c r="AF265" s="128" t="s">
        <v>11682</v>
      </c>
      <c r="AG265" s="128">
        <v>10780055634</v>
      </c>
      <c r="AH265" s="128">
        <v>11376</v>
      </c>
      <c r="AI265" s="128" t="s">
        <v>12370</v>
      </c>
    </row>
    <row r="266" spans="1:35" ht="18.75">
      <c r="A266" s="1">
        <v>2001349</v>
      </c>
      <c r="B266" s="1" t="s">
        <v>767</v>
      </c>
      <c r="C266" s="1" t="s">
        <v>60</v>
      </c>
      <c r="D266"/>
      <c r="E266" s="1" t="str">
        <f t="shared" si="4"/>
        <v>خبرنگاریفرهنگ و هنر</v>
      </c>
      <c r="F266"/>
      <c r="G266"/>
      <c r="H266" s="1" t="s">
        <v>197</v>
      </c>
      <c r="I266" s="1" t="s">
        <v>15</v>
      </c>
      <c r="J266" s="1" t="s">
        <v>16</v>
      </c>
      <c r="K266" s="1" t="s">
        <v>18</v>
      </c>
      <c r="L266" s="1" t="s">
        <v>18</v>
      </c>
      <c r="M266" s="1">
        <v>506</v>
      </c>
      <c r="N266" s="1" t="s">
        <v>19</v>
      </c>
      <c r="O266" s="1" t="s">
        <v>641</v>
      </c>
      <c r="V266" s="128">
        <v>264</v>
      </c>
      <c r="W266" s="128" t="s">
        <v>12372</v>
      </c>
      <c r="X266" s="128" t="s">
        <v>12371</v>
      </c>
      <c r="Y266" s="128" t="s">
        <v>12372</v>
      </c>
      <c r="Z266" s="128" t="s">
        <v>11677</v>
      </c>
      <c r="AA266" s="128" t="s">
        <v>11484</v>
      </c>
      <c r="AB266" s="128" t="s">
        <v>11686</v>
      </c>
      <c r="AC266" s="128" t="s">
        <v>11687</v>
      </c>
      <c r="AD266" s="128" t="s">
        <v>11688</v>
      </c>
      <c r="AE266" s="128" t="s">
        <v>11689</v>
      </c>
      <c r="AF266" s="128" t="s">
        <v>11690</v>
      </c>
      <c r="AG266" s="128">
        <v>10100365410</v>
      </c>
      <c r="AH266" s="128">
        <v>10094</v>
      </c>
      <c r="AI266" s="128" t="s">
        <v>11683</v>
      </c>
    </row>
    <row r="267" spans="1:35" ht="18.75">
      <c r="A267" s="1">
        <v>2001849</v>
      </c>
      <c r="B267" s="1" t="s">
        <v>770</v>
      </c>
      <c r="C267" s="1" t="s">
        <v>26</v>
      </c>
      <c r="D267"/>
      <c r="E267" s="1" t="str">
        <f t="shared" si="4"/>
        <v>خدمات جهانگردیمدیریت و خدمات اجتماعی</v>
      </c>
      <c r="F267"/>
      <c r="G267"/>
      <c r="H267" s="1" t="s">
        <v>370</v>
      </c>
      <c r="I267" s="1" t="s">
        <v>15</v>
      </c>
      <c r="J267" s="1" t="s">
        <v>16</v>
      </c>
      <c r="K267" s="1" t="s">
        <v>18</v>
      </c>
      <c r="L267" s="1" t="s">
        <v>18</v>
      </c>
      <c r="M267" s="1">
        <v>322</v>
      </c>
      <c r="N267" s="1" t="s">
        <v>19</v>
      </c>
      <c r="O267" s="1" t="s">
        <v>643</v>
      </c>
      <c r="V267" s="128">
        <v>265</v>
      </c>
      <c r="W267" s="128" t="s">
        <v>12374</v>
      </c>
      <c r="X267" s="128" t="s">
        <v>12373</v>
      </c>
      <c r="Y267" s="128" t="s">
        <v>12374</v>
      </c>
      <c r="Z267" s="128" t="s">
        <v>11677</v>
      </c>
      <c r="AA267" s="128" t="s">
        <v>11484</v>
      </c>
      <c r="AB267" s="128" t="s">
        <v>11686</v>
      </c>
      <c r="AC267" s="128" t="s">
        <v>11687</v>
      </c>
      <c r="AD267" s="128" t="s">
        <v>11688</v>
      </c>
      <c r="AE267" s="128" t="s">
        <v>11689</v>
      </c>
      <c r="AF267" s="128" t="s">
        <v>11690</v>
      </c>
      <c r="AG267" s="128">
        <v>10100537713</v>
      </c>
      <c r="AH267" s="128">
        <v>10050</v>
      </c>
      <c r="AI267" s="128" t="s">
        <v>11683</v>
      </c>
    </row>
    <row r="268" spans="1:35" ht="18.75">
      <c r="A268" s="1">
        <v>2001421</v>
      </c>
      <c r="B268" s="1" t="s">
        <v>774</v>
      </c>
      <c r="C268" s="1" t="s">
        <v>26</v>
      </c>
      <c r="D268"/>
      <c r="E268" s="1" t="str">
        <f t="shared" si="4"/>
        <v>خدمات قضاییمدیریت و خدمات اجتماعی</v>
      </c>
      <c r="F268"/>
      <c r="G268"/>
      <c r="H268" s="1" t="s">
        <v>587</v>
      </c>
      <c r="I268" s="1" t="s">
        <v>15</v>
      </c>
      <c r="J268" s="1" t="s">
        <v>16</v>
      </c>
      <c r="K268" s="1" t="s">
        <v>18</v>
      </c>
      <c r="L268" s="1" t="s">
        <v>18</v>
      </c>
      <c r="M268" s="1">
        <v>237</v>
      </c>
      <c r="N268" s="1" t="s">
        <v>19</v>
      </c>
      <c r="O268" s="1" t="s">
        <v>645</v>
      </c>
      <c r="V268" s="128">
        <v>266</v>
      </c>
      <c r="W268" s="128" t="s">
        <v>12376</v>
      </c>
      <c r="X268" s="128" t="s">
        <v>12375</v>
      </c>
      <c r="Y268" s="128" t="s">
        <v>12376</v>
      </c>
      <c r="Z268" s="128" t="s">
        <v>11677</v>
      </c>
      <c r="AA268" s="128" t="s">
        <v>11484</v>
      </c>
      <c r="AB268" s="128" t="s">
        <v>11678</v>
      </c>
      <c r="AC268" s="128" t="s">
        <v>11688</v>
      </c>
      <c r="AD268" s="128" t="s">
        <v>11688</v>
      </c>
      <c r="AE268" s="128" t="s">
        <v>11689</v>
      </c>
      <c r="AF268" s="128" t="s">
        <v>11690</v>
      </c>
      <c r="AG268" s="128">
        <v>10380190780</v>
      </c>
      <c r="AH268" s="128">
        <v>10083</v>
      </c>
      <c r="AI268" s="128" t="s">
        <v>11683</v>
      </c>
    </row>
    <row r="269" spans="1:35" ht="18.75">
      <c r="A269" s="1">
        <v>2001423</v>
      </c>
      <c r="B269" s="1" t="s">
        <v>777</v>
      </c>
      <c r="C269" s="1" t="s">
        <v>26</v>
      </c>
      <c r="D269"/>
      <c r="E269" s="1" t="str">
        <f t="shared" si="4"/>
        <v>خدمات مالی در واحدهای صنفیمدیریت و خدمات اجتماعی</v>
      </c>
      <c r="F269"/>
      <c r="G269"/>
      <c r="H269" s="1" t="s">
        <v>159</v>
      </c>
      <c r="I269" s="1" t="s">
        <v>15</v>
      </c>
      <c r="J269" s="1" t="s">
        <v>22</v>
      </c>
      <c r="K269" s="1" t="s">
        <v>18</v>
      </c>
      <c r="L269" s="1" t="s">
        <v>18</v>
      </c>
      <c r="M269" s="1">
        <v>241</v>
      </c>
      <c r="N269" s="1" t="s">
        <v>19</v>
      </c>
      <c r="O269" s="1" t="s">
        <v>647</v>
      </c>
      <c r="V269" s="128">
        <v>267</v>
      </c>
      <c r="W269" s="128" t="s">
        <v>12378</v>
      </c>
      <c r="X269" s="128" t="s">
        <v>12377</v>
      </c>
      <c r="Y269" s="128" t="s">
        <v>12378</v>
      </c>
      <c r="Z269" s="128" t="s">
        <v>11677</v>
      </c>
      <c r="AA269" s="128" t="s">
        <v>11484</v>
      </c>
      <c r="AB269" s="128" t="s">
        <v>11678</v>
      </c>
      <c r="AC269" s="128" t="s">
        <v>11688</v>
      </c>
      <c r="AD269" s="128" t="s">
        <v>11688</v>
      </c>
      <c r="AE269" s="128" t="s">
        <v>11689</v>
      </c>
      <c r="AF269" s="128" t="s">
        <v>11690</v>
      </c>
      <c r="AG269" s="128">
        <v>10100382645</v>
      </c>
      <c r="AH269" s="128">
        <v>10018</v>
      </c>
      <c r="AI269" s="128" t="s">
        <v>11683</v>
      </c>
    </row>
    <row r="270" spans="1:35" ht="18.75">
      <c r="A270" s="1">
        <v>2001106</v>
      </c>
      <c r="B270" s="1" t="s">
        <v>779</v>
      </c>
      <c r="C270" s="1" t="s">
        <v>26</v>
      </c>
      <c r="D270"/>
      <c r="E270" s="1" t="str">
        <f t="shared" si="4"/>
        <v>خدمات مسافرتی و جهانگردیمدیریت و خدمات اجتماعی</v>
      </c>
      <c r="F270"/>
      <c r="G270"/>
      <c r="H270" s="1" t="s">
        <v>587</v>
      </c>
      <c r="I270" s="1" t="s">
        <v>15</v>
      </c>
      <c r="J270" s="1" t="s">
        <v>16</v>
      </c>
      <c r="K270" s="1" t="s">
        <v>18</v>
      </c>
      <c r="L270" s="1" t="s">
        <v>18</v>
      </c>
      <c r="M270" s="1">
        <v>237</v>
      </c>
      <c r="N270" s="1" t="s">
        <v>19</v>
      </c>
      <c r="O270" s="1" t="s">
        <v>649</v>
      </c>
      <c r="V270" s="128">
        <v>268</v>
      </c>
      <c r="W270" s="128" t="s">
        <v>12380</v>
      </c>
      <c r="X270" s="128" t="s">
        <v>12379</v>
      </c>
      <c r="Y270" s="128" t="s">
        <v>12380</v>
      </c>
      <c r="Z270" s="128" t="s">
        <v>11677</v>
      </c>
      <c r="AA270" s="128" t="s">
        <v>11484</v>
      </c>
      <c r="AB270" s="128" t="s">
        <v>11686</v>
      </c>
      <c r="AC270" s="128" t="s">
        <v>11736</v>
      </c>
      <c r="AD270" s="128" t="s">
        <v>11688</v>
      </c>
      <c r="AE270" s="128" t="s">
        <v>11689</v>
      </c>
      <c r="AF270" s="128" t="s">
        <v>11690</v>
      </c>
      <c r="AG270" s="128">
        <v>10260246993</v>
      </c>
      <c r="AH270" s="128">
        <v>11498</v>
      </c>
      <c r="AI270" s="128" t="s">
        <v>12381</v>
      </c>
    </row>
    <row r="271" spans="1:35" ht="18.75">
      <c r="A271" s="1">
        <v>2001107</v>
      </c>
      <c r="B271" s="1" t="s">
        <v>782</v>
      </c>
      <c r="C271" s="1" t="s">
        <v>26</v>
      </c>
      <c r="D271"/>
      <c r="E271" s="1" t="str">
        <f t="shared" si="4"/>
        <v>خدمات مشاوره حقوقی صنوفمدیریت و خدمات اجتماعی</v>
      </c>
      <c r="F271"/>
      <c r="G271"/>
      <c r="H271" s="1" t="s">
        <v>159</v>
      </c>
      <c r="I271" s="1" t="s">
        <v>15</v>
      </c>
      <c r="J271" s="1" t="s">
        <v>16</v>
      </c>
      <c r="K271" s="1" t="s">
        <v>18</v>
      </c>
      <c r="L271" s="1" t="s">
        <v>18</v>
      </c>
      <c r="M271" s="1">
        <v>241</v>
      </c>
      <c r="N271" s="1" t="s">
        <v>19</v>
      </c>
      <c r="O271" s="1" t="s">
        <v>651</v>
      </c>
      <c r="V271" s="128">
        <v>269</v>
      </c>
      <c r="W271" s="128" t="s">
        <v>12383</v>
      </c>
      <c r="X271" s="128" t="s">
        <v>12382</v>
      </c>
      <c r="Y271" s="128" t="s">
        <v>12383</v>
      </c>
      <c r="Z271" s="128" t="s">
        <v>11677</v>
      </c>
      <c r="AA271" s="128" t="s">
        <v>11484</v>
      </c>
      <c r="AB271" s="128" t="s">
        <v>11686</v>
      </c>
      <c r="AC271" s="128" t="s">
        <v>11736</v>
      </c>
      <c r="AD271" s="128" t="s">
        <v>11688</v>
      </c>
      <c r="AE271" s="128" t="s">
        <v>11689</v>
      </c>
      <c r="AF271" s="128" t="s">
        <v>11690</v>
      </c>
      <c r="AG271" s="128">
        <v>10100322690</v>
      </c>
      <c r="AH271" s="128">
        <v>10027</v>
      </c>
      <c r="AI271" s="128" t="s">
        <v>11683</v>
      </c>
    </row>
    <row r="272" spans="1:35" ht="18.75">
      <c r="A272" s="1">
        <v>2001112</v>
      </c>
      <c r="B272" s="1" t="s">
        <v>784</v>
      </c>
      <c r="C272" s="1" t="s">
        <v>26</v>
      </c>
      <c r="D272"/>
      <c r="E272" s="1" t="str">
        <f t="shared" si="4"/>
        <v>خدمات مشاوره ملکیمدیریت و خدمات اجتماعی</v>
      </c>
      <c r="F272"/>
      <c r="G272"/>
      <c r="H272" s="1" t="s">
        <v>653</v>
      </c>
      <c r="I272" s="1" t="s">
        <v>15</v>
      </c>
      <c r="J272" s="1" t="s">
        <v>16</v>
      </c>
      <c r="K272" s="1" t="s">
        <v>18</v>
      </c>
      <c r="L272" s="1" t="s">
        <v>18</v>
      </c>
      <c r="M272" s="1">
        <v>280</v>
      </c>
      <c r="N272" s="1" t="s">
        <v>19</v>
      </c>
      <c r="O272" s="1" t="s">
        <v>654</v>
      </c>
      <c r="V272" s="128">
        <v>270</v>
      </c>
      <c r="W272" s="128" t="s">
        <v>12385</v>
      </c>
      <c r="X272" s="128" t="s">
        <v>12384</v>
      </c>
      <c r="Y272" s="128" t="s">
        <v>12385</v>
      </c>
      <c r="Z272" s="128" t="s">
        <v>11677</v>
      </c>
      <c r="AA272" s="128" t="s">
        <v>11484</v>
      </c>
      <c r="AB272" s="128" t="s">
        <v>11693</v>
      </c>
      <c r="AC272" s="128" t="s">
        <v>11736</v>
      </c>
      <c r="AD272" s="128" t="s">
        <v>11688</v>
      </c>
      <c r="AE272" s="128" t="s">
        <v>11689</v>
      </c>
      <c r="AF272" s="128" t="s">
        <v>11690</v>
      </c>
      <c r="AG272" s="128">
        <v>10860325845</v>
      </c>
      <c r="AH272" s="128">
        <v>11723</v>
      </c>
      <c r="AI272" s="128" t="s">
        <v>12386</v>
      </c>
    </row>
    <row r="273" spans="1:35" ht="18.75">
      <c r="A273" s="1">
        <v>2001511</v>
      </c>
      <c r="B273" s="1" t="s">
        <v>786</v>
      </c>
      <c r="C273" s="1" t="s">
        <v>26</v>
      </c>
      <c r="D273"/>
      <c r="E273" s="1" t="str">
        <f t="shared" si="4"/>
        <v>خدمات مشاوره و خرید و فروش خودرومدیریت و خدمات اجتماعی</v>
      </c>
      <c r="F273"/>
      <c r="G273"/>
      <c r="H273" s="1" t="s">
        <v>331</v>
      </c>
      <c r="I273" s="1" t="s">
        <v>15</v>
      </c>
      <c r="J273" s="1" t="s">
        <v>22</v>
      </c>
      <c r="K273" s="1" t="s">
        <v>18</v>
      </c>
      <c r="L273" s="1" t="s">
        <v>18</v>
      </c>
      <c r="M273" s="1">
        <v>179</v>
      </c>
      <c r="N273" s="1" t="s">
        <v>19</v>
      </c>
      <c r="O273" s="1" t="s">
        <v>656</v>
      </c>
      <c r="V273" s="128">
        <v>271</v>
      </c>
      <c r="W273" s="128" t="s">
        <v>12388</v>
      </c>
      <c r="X273" s="128" t="s">
        <v>12387</v>
      </c>
      <c r="Y273" s="128" t="s">
        <v>12388</v>
      </c>
      <c r="Z273" s="128" t="s">
        <v>11677</v>
      </c>
      <c r="AA273" s="128" t="s">
        <v>11484</v>
      </c>
      <c r="AB273" s="128" t="s">
        <v>11678</v>
      </c>
      <c r="AC273" s="128" t="s">
        <v>11736</v>
      </c>
      <c r="AD273" s="128" t="s">
        <v>11688</v>
      </c>
      <c r="AE273" s="128" t="s">
        <v>11689</v>
      </c>
      <c r="AF273" s="128" t="s">
        <v>11690</v>
      </c>
      <c r="AG273" s="128">
        <v>10380447560</v>
      </c>
      <c r="AH273" s="128">
        <v>11732</v>
      </c>
      <c r="AI273" s="128" t="s">
        <v>12389</v>
      </c>
    </row>
    <row r="274" spans="1:35" ht="18.75">
      <c r="A274" s="1">
        <v>2001026</v>
      </c>
      <c r="B274" s="1" t="s">
        <v>788</v>
      </c>
      <c r="C274" s="1" t="s">
        <v>26</v>
      </c>
      <c r="D274"/>
      <c r="E274" s="1" t="str">
        <f t="shared" si="4"/>
        <v>خدمات پرورشیمدیریت و خدمات اجتماعی</v>
      </c>
      <c r="F274"/>
      <c r="G274"/>
      <c r="H274" s="1" t="s">
        <v>657</v>
      </c>
      <c r="I274" s="1" t="s">
        <v>15</v>
      </c>
      <c r="J274" s="1" t="s">
        <v>22</v>
      </c>
      <c r="K274" s="1" t="s">
        <v>18</v>
      </c>
      <c r="L274" s="1" t="s">
        <v>18</v>
      </c>
      <c r="M274" s="1">
        <v>185</v>
      </c>
      <c r="N274" s="1" t="s">
        <v>19</v>
      </c>
      <c r="O274" s="1" t="s">
        <v>658</v>
      </c>
      <c r="V274" s="128">
        <v>272</v>
      </c>
      <c r="W274" s="128" t="s">
        <v>12391</v>
      </c>
      <c r="X274" s="128" t="s">
        <v>12390</v>
      </c>
      <c r="Y274" s="128" t="s">
        <v>12391</v>
      </c>
      <c r="Z274" s="128" t="s">
        <v>11677</v>
      </c>
      <c r="AA274" s="128" t="s">
        <v>11484</v>
      </c>
      <c r="AB274" s="128" t="s">
        <v>11678</v>
      </c>
      <c r="AC274" s="128" t="s">
        <v>11736</v>
      </c>
      <c r="AD274" s="128" t="s">
        <v>11688</v>
      </c>
      <c r="AE274" s="128" t="s">
        <v>11689</v>
      </c>
      <c r="AF274" s="128" t="s">
        <v>11690</v>
      </c>
      <c r="AG274" s="128">
        <v>10380231056</v>
      </c>
      <c r="AH274" s="128">
        <v>10143</v>
      </c>
      <c r="AI274" s="128" t="s">
        <v>11683</v>
      </c>
    </row>
    <row r="275" spans="1:35" ht="18.75">
      <c r="A275" s="1">
        <v>2001616</v>
      </c>
      <c r="B275" s="1" t="s">
        <v>790</v>
      </c>
      <c r="C275" s="1" t="s">
        <v>49</v>
      </c>
      <c r="D275"/>
      <c r="E275" s="1" t="str">
        <f t="shared" si="4"/>
        <v>خدمات پس از فروش خودروصنعت</v>
      </c>
      <c r="F275"/>
      <c r="G275"/>
      <c r="H275" s="1" t="s">
        <v>370</v>
      </c>
      <c r="I275" s="1" t="s">
        <v>15</v>
      </c>
      <c r="J275" s="1" t="s">
        <v>16</v>
      </c>
      <c r="K275" s="1" t="s">
        <v>18</v>
      </c>
      <c r="L275" s="1" t="s">
        <v>18</v>
      </c>
      <c r="M275" s="1">
        <v>322</v>
      </c>
      <c r="N275" s="1" t="s">
        <v>19</v>
      </c>
      <c r="O275" s="1" t="s">
        <v>660</v>
      </c>
      <c r="V275" s="128">
        <v>273</v>
      </c>
      <c r="W275" s="128" t="s">
        <v>12393</v>
      </c>
      <c r="X275" s="128" t="s">
        <v>12392</v>
      </c>
      <c r="Y275" s="128" t="s">
        <v>12393</v>
      </c>
      <c r="Z275" s="128" t="s">
        <v>11760</v>
      </c>
      <c r="AA275" s="128" t="s">
        <v>12394</v>
      </c>
      <c r="AB275" s="128" t="s">
        <v>11678</v>
      </c>
      <c r="AC275" s="128" t="s">
        <v>12072</v>
      </c>
      <c r="AD275" s="128" t="s">
        <v>11680</v>
      </c>
      <c r="AE275" s="128" t="s">
        <v>11681</v>
      </c>
      <c r="AF275" s="128" t="s">
        <v>11682</v>
      </c>
      <c r="AG275" s="128">
        <v>10100248101</v>
      </c>
      <c r="AH275" s="128">
        <v>11943</v>
      </c>
      <c r="AI275" s="128" t="s">
        <v>12227</v>
      </c>
    </row>
    <row r="276" spans="1:35" ht="18.75">
      <c r="A276" s="1">
        <v>2001120</v>
      </c>
      <c r="B276" s="1" t="s">
        <v>792</v>
      </c>
      <c r="C276" s="1" t="s">
        <v>26</v>
      </c>
      <c r="D276"/>
      <c r="E276" s="1" t="str">
        <f t="shared" si="4"/>
        <v>خدمات پستیمدیریت و خدمات اجتماعی</v>
      </c>
      <c r="F276"/>
      <c r="G276"/>
      <c r="H276" s="1" t="s">
        <v>265</v>
      </c>
      <c r="I276" s="1" t="s">
        <v>15</v>
      </c>
      <c r="J276" s="1" t="s">
        <v>16</v>
      </c>
      <c r="K276" s="1" t="s">
        <v>18</v>
      </c>
      <c r="L276" s="1" t="s">
        <v>18</v>
      </c>
      <c r="M276" s="1">
        <v>334</v>
      </c>
      <c r="N276" s="1" t="s">
        <v>19</v>
      </c>
      <c r="O276" s="1" t="s">
        <v>662</v>
      </c>
      <c r="V276" s="128">
        <v>274</v>
      </c>
      <c r="W276" s="128" t="s">
        <v>12396</v>
      </c>
      <c r="X276" s="128" t="s">
        <v>12395</v>
      </c>
      <c r="Y276" s="128" t="s">
        <v>12396</v>
      </c>
      <c r="Z276" s="128" t="s">
        <v>11760</v>
      </c>
      <c r="AA276" s="128" t="s">
        <v>12394</v>
      </c>
      <c r="AB276" s="128" t="s">
        <v>11678</v>
      </c>
      <c r="AC276" s="128" t="s">
        <v>12072</v>
      </c>
      <c r="AD276" s="128" t="s">
        <v>11680</v>
      </c>
      <c r="AE276" s="128" t="s">
        <v>11681</v>
      </c>
      <c r="AF276" s="128" t="s">
        <v>11682</v>
      </c>
      <c r="AG276" s="128">
        <v>10100305257</v>
      </c>
      <c r="AH276" s="128">
        <v>11942</v>
      </c>
      <c r="AI276" s="128"/>
    </row>
    <row r="277" spans="1:35" ht="18.75">
      <c r="A277" s="1">
        <v>2001433</v>
      </c>
      <c r="B277" s="1" t="s">
        <v>795</v>
      </c>
      <c r="C277" s="1" t="s">
        <v>60</v>
      </c>
      <c r="D277"/>
      <c r="E277" s="1" t="str">
        <f t="shared" si="4"/>
        <v>خدمات کتابداری و اطلاع رسانیفرهنگ و هنر</v>
      </c>
      <c r="F277"/>
      <c r="G277"/>
      <c r="H277" s="1" t="s">
        <v>597</v>
      </c>
      <c r="I277" s="1" t="s">
        <v>15</v>
      </c>
      <c r="J277" s="1" t="s">
        <v>22</v>
      </c>
      <c r="K277" s="1" t="s">
        <v>18</v>
      </c>
      <c r="L277" s="1" t="s">
        <v>18</v>
      </c>
      <c r="M277" s="1">
        <v>291</v>
      </c>
      <c r="N277" s="1" t="s">
        <v>19</v>
      </c>
      <c r="O277" s="1" t="s">
        <v>663</v>
      </c>
      <c r="V277" s="128">
        <v>275</v>
      </c>
      <c r="W277" s="128" t="s">
        <v>12398</v>
      </c>
      <c r="X277" s="128" t="s">
        <v>12397</v>
      </c>
      <c r="Y277" s="128" t="s">
        <v>12398</v>
      </c>
      <c r="Z277" s="128" t="s">
        <v>11677</v>
      </c>
      <c r="AA277" s="128" t="s">
        <v>11486</v>
      </c>
      <c r="AB277" s="128" t="s">
        <v>11686</v>
      </c>
      <c r="AC277" s="128" t="s">
        <v>11687</v>
      </c>
      <c r="AD277" s="128" t="s">
        <v>11688</v>
      </c>
      <c r="AE277" s="128" t="s">
        <v>11689</v>
      </c>
      <c r="AF277" s="128" t="s">
        <v>11690</v>
      </c>
      <c r="AG277" s="128">
        <v>10100392139</v>
      </c>
      <c r="AH277" s="128">
        <v>10040</v>
      </c>
      <c r="AI277" s="128" t="s">
        <v>11683</v>
      </c>
    </row>
    <row r="278" spans="1:35" ht="18.75">
      <c r="A278" s="1">
        <v>2001316</v>
      </c>
      <c r="B278" s="1" t="s">
        <v>797</v>
      </c>
      <c r="C278" s="1" t="s">
        <v>26</v>
      </c>
      <c r="D278"/>
      <c r="E278" s="1" t="str">
        <f t="shared" si="4"/>
        <v>خدمات گمرکیمدیریت و خدمات اجتماعی</v>
      </c>
      <c r="F278"/>
      <c r="G278"/>
      <c r="H278" s="1" t="s">
        <v>457</v>
      </c>
      <c r="I278" s="1" t="s">
        <v>15</v>
      </c>
      <c r="J278" s="1" t="s">
        <v>16</v>
      </c>
      <c r="K278" s="1" t="s">
        <v>18</v>
      </c>
      <c r="L278" s="1" t="s">
        <v>18</v>
      </c>
      <c r="M278" s="1">
        <v>449</v>
      </c>
      <c r="N278" s="1" t="s">
        <v>19</v>
      </c>
      <c r="O278" s="1" t="s">
        <v>665</v>
      </c>
      <c r="V278" s="128">
        <v>276</v>
      </c>
      <c r="W278" s="128" t="s">
        <v>12400</v>
      </c>
      <c r="X278" s="128" t="s">
        <v>12399</v>
      </c>
      <c r="Y278" s="128" t="s">
        <v>12400</v>
      </c>
      <c r="Z278" s="128" t="s">
        <v>11677</v>
      </c>
      <c r="AA278" s="128" t="s">
        <v>11486</v>
      </c>
      <c r="AB278" s="128" t="s">
        <v>11686</v>
      </c>
      <c r="AC278" s="128" t="s">
        <v>11687</v>
      </c>
      <c r="AD278" s="128" t="s">
        <v>11688</v>
      </c>
      <c r="AE278" s="128" t="s">
        <v>11689</v>
      </c>
      <c r="AF278" s="128" t="s">
        <v>11690</v>
      </c>
      <c r="AG278" s="128">
        <v>10101821319</v>
      </c>
      <c r="AH278" s="128">
        <v>10392</v>
      </c>
      <c r="AI278" s="128" t="s">
        <v>11683</v>
      </c>
    </row>
    <row r="279" spans="1:35" ht="18.75">
      <c r="A279" s="1">
        <v>2001476</v>
      </c>
      <c r="B279" s="1" t="s">
        <v>800</v>
      </c>
      <c r="C279" s="1" t="s">
        <v>49</v>
      </c>
      <c r="D279"/>
      <c r="E279" s="1" t="str">
        <f t="shared" si="4"/>
        <v>خط تولید صنایع سرامیکصنعت</v>
      </c>
      <c r="F279"/>
      <c r="G279"/>
      <c r="H279" s="1" t="s">
        <v>667</v>
      </c>
      <c r="I279" s="1" t="s">
        <v>15</v>
      </c>
      <c r="J279" s="1" t="s">
        <v>16</v>
      </c>
      <c r="K279" s="1" t="s">
        <v>18</v>
      </c>
      <c r="L279" s="1" t="s">
        <v>18</v>
      </c>
      <c r="M279" s="1">
        <v>115</v>
      </c>
      <c r="N279" s="1" t="s">
        <v>19</v>
      </c>
      <c r="O279" s="1" t="s">
        <v>668</v>
      </c>
      <c r="V279" s="128">
        <v>277</v>
      </c>
      <c r="W279" s="128" t="s">
        <v>12402</v>
      </c>
      <c r="X279" s="128" t="s">
        <v>12401</v>
      </c>
      <c r="Y279" s="128" t="s">
        <v>12402</v>
      </c>
      <c r="Z279" s="128" t="s">
        <v>11677</v>
      </c>
      <c r="AA279" s="128" t="s">
        <v>11486</v>
      </c>
      <c r="AB279" s="128" t="s">
        <v>11686</v>
      </c>
      <c r="AC279" s="128" t="s">
        <v>11687</v>
      </c>
      <c r="AD279" s="128" t="s">
        <v>11688</v>
      </c>
      <c r="AE279" s="128" t="s">
        <v>11689</v>
      </c>
      <c r="AF279" s="128" t="s">
        <v>11690</v>
      </c>
      <c r="AG279" s="128">
        <v>10100482000</v>
      </c>
      <c r="AH279" s="128">
        <v>10059</v>
      </c>
      <c r="AI279" s="128" t="s">
        <v>11683</v>
      </c>
    </row>
    <row r="280" spans="1:35" ht="18.75">
      <c r="A280" s="1">
        <v>2001509</v>
      </c>
      <c r="B280" s="1" t="s">
        <v>805</v>
      </c>
      <c r="C280" s="1" t="s">
        <v>49</v>
      </c>
      <c r="D280"/>
      <c r="E280" s="1" t="str">
        <f t="shared" si="4"/>
        <v>خط مونتاژ خودروصنعت</v>
      </c>
      <c r="F280"/>
      <c r="G280"/>
      <c r="H280" s="1" t="s">
        <v>331</v>
      </c>
      <c r="I280" s="1" t="s">
        <v>15</v>
      </c>
      <c r="J280" s="1" t="s">
        <v>16</v>
      </c>
      <c r="K280" s="1" t="s">
        <v>18</v>
      </c>
      <c r="L280" s="1" t="s">
        <v>18</v>
      </c>
      <c r="M280" s="1">
        <v>179</v>
      </c>
      <c r="N280" s="1" t="s">
        <v>19</v>
      </c>
      <c r="O280" s="1" t="s">
        <v>670</v>
      </c>
      <c r="V280" s="128">
        <v>278</v>
      </c>
      <c r="W280" s="128" t="s">
        <v>12404</v>
      </c>
      <c r="X280" s="128" t="s">
        <v>12403</v>
      </c>
      <c r="Y280" s="128" t="s">
        <v>12404</v>
      </c>
      <c r="Z280" s="128" t="s">
        <v>11677</v>
      </c>
      <c r="AA280" s="128" t="s">
        <v>11486</v>
      </c>
      <c r="AB280" s="128" t="s">
        <v>11686</v>
      </c>
      <c r="AC280" s="128" t="s">
        <v>11687</v>
      </c>
      <c r="AD280" s="128" t="s">
        <v>11688</v>
      </c>
      <c r="AE280" s="128" t="s">
        <v>11689</v>
      </c>
      <c r="AF280" s="128" t="s">
        <v>11690</v>
      </c>
      <c r="AG280" s="128">
        <v>10100980510</v>
      </c>
      <c r="AH280" s="128">
        <v>10302</v>
      </c>
      <c r="AI280" s="128" t="s">
        <v>11683</v>
      </c>
    </row>
    <row r="281" spans="1:35" ht="18.75">
      <c r="A281" s="1">
        <v>2001447</v>
      </c>
      <c r="B281" s="1" t="s">
        <v>808</v>
      </c>
      <c r="C281" s="1" t="s">
        <v>49</v>
      </c>
      <c r="D281"/>
      <c r="E281" s="1" t="str">
        <f t="shared" si="4"/>
        <v>خط و ابنیه راه آهنصنعت</v>
      </c>
      <c r="F281"/>
      <c r="G281"/>
      <c r="H281" s="1" t="s">
        <v>288</v>
      </c>
      <c r="I281" s="1" t="s">
        <v>15</v>
      </c>
      <c r="J281" s="1" t="s">
        <v>16</v>
      </c>
      <c r="K281" s="1" t="s">
        <v>18</v>
      </c>
      <c r="L281" s="1" t="s">
        <v>18</v>
      </c>
      <c r="M281" s="1">
        <v>486</v>
      </c>
      <c r="N281" s="1" t="s">
        <v>19</v>
      </c>
      <c r="O281" s="1" t="s">
        <v>672</v>
      </c>
      <c r="V281" s="128">
        <v>279</v>
      </c>
      <c r="W281" s="128" t="s">
        <v>12406</v>
      </c>
      <c r="X281" s="128" t="s">
        <v>12405</v>
      </c>
      <c r="Y281" s="128" t="s">
        <v>12406</v>
      </c>
      <c r="Z281" s="128" t="s">
        <v>11677</v>
      </c>
      <c r="AA281" s="128" t="s">
        <v>11486</v>
      </c>
      <c r="AB281" s="128" t="s">
        <v>11686</v>
      </c>
      <c r="AC281" s="128" t="s">
        <v>11687</v>
      </c>
      <c r="AD281" s="128" t="s">
        <v>11688</v>
      </c>
      <c r="AE281" s="128" t="s">
        <v>11689</v>
      </c>
      <c r="AF281" s="128" t="s">
        <v>11690</v>
      </c>
      <c r="AG281" s="128">
        <v>10100889278</v>
      </c>
      <c r="AH281" s="128">
        <v>10077</v>
      </c>
      <c r="AI281" s="128" t="s">
        <v>11683</v>
      </c>
    </row>
    <row r="282" spans="1:35" ht="18.75">
      <c r="A282" s="1">
        <v>2001581</v>
      </c>
      <c r="B282" s="1" t="s">
        <v>811</v>
      </c>
      <c r="C282" s="1" t="s">
        <v>49</v>
      </c>
      <c r="D282"/>
      <c r="E282" s="1" t="str">
        <f t="shared" si="4"/>
        <v>خط و ابنیه متروصنعت</v>
      </c>
      <c r="F282"/>
      <c r="G282"/>
      <c r="H282" s="1" t="s">
        <v>262</v>
      </c>
      <c r="I282" s="1" t="s">
        <v>15</v>
      </c>
      <c r="J282" s="1" t="s">
        <v>16</v>
      </c>
      <c r="K282" s="1" t="s">
        <v>18</v>
      </c>
      <c r="L282" s="1" t="s">
        <v>18</v>
      </c>
      <c r="M282" s="1">
        <v>507</v>
      </c>
      <c r="N282" s="1" t="s">
        <v>19</v>
      </c>
      <c r="O282" s="1" t="s">
        <v>674</v>
      </c>
      <c r="V282" s="128">
        <v>280</v>
      </c>
      <c r="W282" s="128" t="s">
        <v>12408</v>
      </c>
      <c r="X282" s="128" t="s">
        <v>12407</v>
      </c>
      <c r="Y282" s="128" t="s">
        <v>12408</v>
      </c>
      <c r="Z282" s="128" t="s">
        <v>11677</v>
      </c>
      <c r="AA282" s="128" t="s">
        <v>11486</v>
      </c>
      <c r="AB282" s="128" t="s">
        <v>11693</v>
      </c>
      <c r="AC282" s="128" t="s">
        <v>11687</v>
      </c>
      <c r="AD282" s="128" t="s">
        <v>11688</v>
      </c>
      <c r="AE282" s="128" t="s">
        <v>11689</v>
      </c>
      <c r="AF282" s="128" t="s">
        <v>11690</v>
      </c>
      <c r="AG282" s="128">
        <v>10700073536</v>
      </c>
      <c r="AH282" s="128">
        <v>10725</v>
      </c>
      <c r="AI282" s="128" t="s">
        <v>12409</v>
      </c>
    </row>
    <row r="283" spans="1:35" ht="18.75">
      <c r="A283" s="1">
        <v>2001594</v>
      </c>
      <c r="B283" s="1" t="s">
        <v>814</v>
      </c>
      <c r="C283" s="1" t="s">
        <v>49</v>
      </c>
      <c r="D283"/>
      <c r="E283" s="1" t="str">
        <f t="shared" si="4"/>
        <v>خط وابنیه(کاردان فنی)صنعت</v>
      </c>
      <c r="F283"/>
      <c r="G283"/>
      <c r="H283" s="1" t="s">
        <v>482</v>
      </c>
      <c r="I283" s="1" t="s">
        <v>15</v>
      </c>
      <c r="J283" s="1" t="s">
        <v>16</v>
      </c>
      <c r="K283" s="1" t="s">
        <v>18</v>
      </c>
      <c r="L283" s="1" t="s">
        <v>18</v>
      </c>
      <c r="M283" s="1">
        <v>546</v>
      </c>
      <c r="N283" s="1" t="s">
        <v>19</v>
      </c>
      <c r="O283" s="1" t="s">
        <v>676</v>
      </c>
      <c r="V283" s="128">
        <v>281</v>
      </c>
      <c r="W283" s="128" t="s">
        <v>12411</v>
      </c>
      <c r="X283" s="128" t="s">
        <v>12410</v>
      </c>
      <c r="Y283" s="128" t="s">
        <v>12411</v>
      </c>
      <c r="Z283" s="128" t="s">
        <v>11677</v>
      </c>
      <c r="AA283" s="128" t="s">
        <v>11486</v>
      </c>
      <c r="AB283" s="128" t="s">
        <v>11678</v>
      </c>
      <c r="AC283" s="128" t="s">
        <v>11687</v>
      </c>
      <c r="AD283" s="128" t="s">
        <v>11688</v>
      </c>
      <c r="AE283" s="128" t="s">
        <v>11689</v>
      </c>
      <c r="AF283" s="128" t="s">
        <v>11690</v>
      </c>
      <c r="AG283" s="128">
        <v>10101601243</v>
      </c>
      <c r="AH283" s="128">
        <v>11321</v>
      </c>
      <c r="AI283" s="128" t="s">
        <v>12412</v>
      </c>
    </row>
    <row r="284" spans="1:35" ht="18.75">
      <c r="A284" s="1">
        <v>2001900</v>
      </c>
      <c r="B284" s="1" t="s">
        <v>816</v>
      </c>
      <c r="C284" s="1" t="s">
        <v>17</v>
      </c>
      <c r="D284"/>
      <c r="E284" s="1" t="str">
        <f t="shared" si="4"/>
        <v>خوراک دام، طیور و آبزیانکشاورزی</v>
      </c>
      <c r="F284"/>
      <c r="G284"/>
      <c r="H284" s="1" t="s">
        <v>678</v>
      </c>
      <c r="I284" s="1" t="s">
        <v>15</v>
      </c>
      <c r="J284" s="1" t="s">
        <v>16</v>
      </c>
      <c r="K284" s="1" t="s">
        <v>18</v>
      </c>
      <c r="L284" s="1" t="s">
        <v>18</v>
      </c>
      <c r="M284" s="1">
        <v>138</v>
      </c>
      <c r="N284" s="1" t="s">
        <v>19</v>
      </c>
      <c r="O284" s="1" t="s">
        <v>679</v>
      </c>
      <c r="V284" s="128">
        <v>282</v>
      </c>
      <c r="W284" s="128" t="s">
        <v>12414</v>
      </c>
      <c r="X284" s="128" t="s">
        <v>12413</v>
      </c>
      <c r="Y284" s="128" t="s">
        <v>12414</v>
      </c>
      <c r="Z284" s="128" t="s">
        <v>11677</v>
      </c>
      <c r="AA284" s="128" t="s">
        <v>11486</v>
      </c>
      <c r="AB284" s="128" t="s">
        <v>11678</v>
      </c>
      <c r="AC284" s="128" t="s">
        <v>11687</v>
      </c>
      <c r="AD284" s="128" t="s">
        <v>11688</v>
      </c>
      <c r="AE284" s="128" t="s">
        <v>11689</v>
      </c>
      <c r="AF284" s="128" t="s">
        <v>11690</v>
      </c>
      <c r="AG284" s="128">
        <v>10100392903</v>
      </c>
      <c r="AH284" s="128">
        <v>10126</v>
      </c>
      <c r="AI284" s="128" t="s">
        <v>11683</v>
      </c>
    </row>
    <row r="285" spans="1:35" ht="18.75">
      <c r="A285" s="1">
        <v>2001101</v>
      </c>
      <c r="B285" s="1" t="s">
        <v>818</v>
      </c>
      <c r="C285" s="1" t="s">
        <v>26</v>
      </c>
      <c r="D285"/>
      <c r="E285" s="1" t="str">
        <f t="shared" si="4"/>
        <v>دستیار قضاییمدیریت و خدمات اجتماعی</v>
      </c>
      <c r="F285"/>
      <c r="G285"/>
      <c r="H285" s="1" t="s">
        <v>681</v>
      </c>
      <c r="I285" s="1" t="s">
        <v>15</v>
      </c>
      <c r="J285" s="1" t="s">
        <v>16</v>
      </c>
      <c r="K285" s="1" t="s">
        <v>18</v>
      </c>
      <c r="L285" s="1" t="s">
        <v>18</v>
      </c>
      <c r="M285" s="1">
        <v>107</v>
      </c>
      <c r="N285" s="1" t="s">
        <v>19</v>
      </c>
      <c r="O285" s="1" t="s">
        <v>682</v>
      </c>
      <c r="V285" s="128">
        <v>283</v>
      </c>
      <c r="W285" s="128" t="s">
        <v>12416</v>
      </c>
      <c r="X285" s="128" t="s">
        <v>12415</v>
      </c>
      <c r="Y285" s="128" t="s">
        <v>12416</v>
      </c>
      <c r="Z285" s="128" t="s">
        <v>11677</v>
      </c>
      <c r="AA285" s="128" t="s">
        <v>11486</v>
      </c>
      <c r="AB285" s="128" t="s">
        <v>11678</v>
      </c>
      <c r="AC285" s="128" t="s">
        <v>11687</v>
      </c>
      <c r="AD285" s="128" t="s">
        <v>11688</v>
      </c>
      <c r="AE285" s="128" t="s">
        <v>11689</v>
      </c>
      <c r="AF285" s="128" t="s">
        <v>11690</v>
      </c>
      <c r="AG285" s="128">
        <v>10100323537</v>
      </c>
      <c r="AH285" s="128">
        <v>10141</v>
      </c>
      <c r="AI285" s="128" t="s">
        <v>11683</v>
      </c>
    </row>
    <row r="286" spans="1:35" ht="18.75">
      <c r="A286" s="1">
        <v>2001884</v>
      </c>
      <c r="B286" s="1" t="s">
        <v>822</v>
      </c>
      <c r="C286" s="1" t="s">
        <v>26</v>
      </c>
      <c r="D286"/>
      <c r="E286" s="1" t="str">
        <f t="shared" si="4"/>
        <v>دهیاری و امور شوراهامدیریت و خدمات اجتماعی</v>
      </c>
      <c r="F286"/>
      <c r="G286"/>
      <c r="H286" s="1" t="s">
        <v>127</v>
      </c>
      <c r="I286" s="1" t="s">
        <v>15</v>
      </c>
      <c r="J286" s="1" t="s">
        <v>16</v>
      </c>
      <c r="K286" s="1" t="s">
        <v>18</v>
      </c>
      <c r="L286" s="1" t="s">
        <v>18</v>
      </c>
      <c r="M286" s="1">
        <v>1079</v>
      </c>
      <c r="N286" s="1" t="s">
        <v>19</v>
      </c>
      <c r="O286" s="1" t="s">
        <v>684</v>
      </c>
      <c r="V286" s="128">
        <v>284</v>
      </c>
      <c r="W286" s="128" t="s">
        <v>12418</v>
      </c>
      <c r="X286" s="128" t="s">
        <v>12417</v>
      </c>
      <c r="Y286" s="128" t="s">
        <v>12418</v>
      </c>
      <c r="Z286" s="128" t="s">
        <v>11677</v>
      </c>
      <c r="AA286" s="128" t="s">
        <v>11486</v>
      </c>
      <c r="AB286" s="128" t="s">
        <v>11678</v>
      </c>
      <c r="AC286" s="128" t="s">
        <v>11687</v>
      </c>
      <c r="AD286" s="128" t="s">
        <v>11688</v>
      </c>
      <c r="AE286" s="128" t="s">
        <v>11689</v>
      </c>
      <c r="AF286" s="128" t="s">
        <v>11690</v>
      </c>
      <c r="AG286" s="128">
        <v>10530093613</v>
      </c>
      <c r="AH286" s="128">
        <v>10989</v>
      </c>
      <c r="AI286" s="128" t="s">
        <v>12419</v>
      </c>
    </row>
    <row r="287" spans="1:35" ht="18.75">
      <c r="A287" s="1">
        <v>2001017</v>
      </c>
      <c r="B287" s="1" t="s">
        <v>824</v>
      </c>
      <c r="C287" s="1" t="s">
        <v>131</v>
      </c>
      <c r="D287"/>
      <c r="E287" s="1" t="str">
        <f t="shared" si="4"/>
        <v>رادیو الکتریک گرایش جنگهای الکترونیک ردگیری و فرامین رادیویینظامی و انتظامی</v>
      </c>
      <c r="F287"/>
      <c r="G287"/>
      <c r="H287" s="1" t="s">
        <v>686</v>
      </c>
      <c r="I287" s="1" t="s">
        <v>15</v>
      </c>
      <c r="J287" s="1" t="s">
        <v>16</v>
      </c>
      <c r="K287" s="1" t="s">
        <v>18</v>
      </c>
      <c r="L287" s="1" t="s">
        <v>18</v>
      </c>
      <c r="M287" s="1">
        <v>96</v>
      </c>
      <c r="N287" s="1" t="s">
        <v>19</v>
      </c>
      <c r="O287" s="1" t="s">
        <v>687</v>
      </c>
      <c r="V287" s="128">
        <v>285</v>
      </c>
      <c r="W287" s="128" t="s">
        <v>12421</v>
      </c>
      <c r="X287" s="128" t="s">
        <v>12420</v>
      </c>
      <c r="Y287" s="128" t="s">
        <v>12421</v>
      </c>
      <c r="Z287" s="128" t="s">
        <v>11677</v>
      </c>
      <c r="AA287" s="128" t="s">
        <v>11486</v>
      </c>
      <c r="AB287" s="128" t="s">
        <v>11678</v>
      </c>
      <c r="AC287" s="128" t="s">
        <v>11687</v>
      </c>
      <c r="AD287" s="128" t="s">
        <v>11688</v>
      </c>
      <c r="AE287" s="128" t="s">
        <v>11689</v>
      </c>
      <c r="AF287" s="128" t="s">
        <v>11690</v>
      </c>
      <c r="AG287" s="128">
        <v>10860260078</v>
      </c>
      <c r="AH287" s="128">
        <v>11212</v>
      </c>
      <c r="AI287" s="128" t="s">
        <v>12422</v>
      </c>
    </row>
    <row r="288" spans="1:35" ht="18.75">
      <c r="A288" s="1">
        <v>2001039</v>
      </c>
      <c r="B288" s="1" t="s">
        <v>827</v>
      </c>
      <c r="C288" s="1" t="s">
        <v>131</v>
      </c>
      <c r="D288"/>
      <c r="E288" s="1" t="str">
        <f t="shared" si="4"/>
        <v>رادیو الکتریک گرایش رادارهای موشکنظامی و انتظامی</v>
      </c>
      <c r="F288"/>
      <c r="G288"/>
      <c r="H288" s="1" t="s">
        <v>678</v>
      </c>
      <c r="I288" s="1" t="s">
        <v>15</v>
      </c>
      <c r="J288" s="1" t="s">
        <v>22</v>
      </c>
      <c r="K288" s="1" t="s">
        <v>18</v>
      </c>
      <c r="L288" s="1" t="s">
        <v>18</v>
      </c>
      <c r="M288" s="1">
        <v>138</v>
      </c>
      <c r="N288" s="1" t="s">
        <v>19</v>
      </c>
      <c r="O288" s="1" t="s">
        <v>688</v>
      </c>
      <c r="V288" s="128">
        <v>286</v>
      </c>
      <c r="W288" s="128" t="s">
        <v>12424</v>
      </c>
      <c r="X288" s="128" t="s">
        <v>12423</v>
      </c>
      <c r="Y288" s="128" t="s">
        <v>12424</v>
      </c>
      <c r="Z288" s="128" t="s">
        <v>11677</v>
      </c>
      <c r="AA288" s="128" t="s">
        <v>11486</v>
      </c>
      <c r="AB288" s="128" t="s">
        <v>11678</v>
      </c>
      <c r="AC288" s="128" t="s">
        <v>11687</v>
      </c>
      <c r="AD288" s="128" t="s">
        <v>11688</v>
      </c>
      <c r="AE288" s="128" t="s">
        <v>11689</v>
      </c>
      <c r="AF288" s="128" t="s">
        <v>11690</v>
      </c>
      <c r="AG288" s="128">
        <v>10861639681</v>
      </c>
      <c r="AH288" s="128">
        <v>11963</v>
      </c>
      <c r="AI288" s="128"/>
    </row>
    <row r="289" spans="1:35" ht="18.75">
      <c r="A289" s="1">
        <v>2001352</v>
      </c>
      <c r="B289" s="1" t="s">
        <v>828</v>
      </c>
      <c r="C289" s="1" t="s">
        <v>49</v>
      </c>
      <c r="D289"/>
      <c r="E289" s="1" t="str">
        <f t="shared" si="4"/>
        <v>راهداریصنعت</v>
      </c>
      <c r="F289"/>
      <c r="G289"/>
      <c r="H289" s="1" t="s">
        <v>197</v>
      </c>
      <c r="I289" s="1" t="s">
        <v>15</v>
      </c>
      <c r="J289" s="1" t="s">
        <v>16</v>
      </c>
      <c r="K289" s="1" t="s">
        <v>18</v>
      </c>
      <c r="L289" s="1" t="s">
        <v>18</v>
      </c>
      <c r="M289" s="1">
        <v>506</v>
      </c>
      <c r="N289" s="1" t="s">
        <v>19</v>
      </c>
      <c r="O289" s="1" t="s">
        <v>689</v>
      </c>
      <c r="V289" s="128">
        <v>287</v>
      </c>
      <c r="W289" s="128" t="s">
        <v>12426</v>
      </c>
      <c r="X289" s="128" t="s">
        <v>12425</v>
      </c>
      <c r="Y289" s="128" t="s">
        <v>12426</v>
      </c>
      <c r="Z289" s="128" t="s">
        <v>11677</v>
      </c>
      <c r="AA289" s="128" t="s">
        <v>11486</v>
      </c>
      <c r="AB289" s="128" t="s">
        <v>11686</v>
      </c>
      <c r="AC289" s="128" t="s">
        <v>11688</v>
      </c>
      <c r="AD289" s="128" t="s">
        <v>11688</v>
      </c>
      <c r="AE289" s="128" t="s">
        <v>11689</v>
      </c>
      <c r="AF289" s="128" t="s">
        <v>11690</v>
      </c>
      <c r="AG289" s="128">
        <v>10101038610</v>
      </c>
      <c r="AH289" s="128">
        <v>10225</v>
      </c>
      <c r="AI289" s="128" t="s">
        <v>11683</v>
      </c>
    </row>
    <row r="290" spans="1:35" ht="18.75">
      <c r="A290" s="1">
        <v>2002762</v>
      </c>
      <c r="B290" s="1" t="s">
        <v>832</v>
      </c>
      <c r="C290" s="1" t="s">
        <v>49</v>
      </c>
      <c r="D290"/>
      <c r="E290" s="1" t="str">
        <f t="shared" si="4"/>
        <v>راهسازیصنعت</v>
      </c>
      <c r="F290"/>
      <c r="G290"/>
      <c r="H290" s="1" t="s">
        <v>691</v>
      </c>
      <c r="I290" s="1" t="s">
        <v>74</v>
      </c>
      <c r="J290" s="1" t="s">
        <v>22</v>
      </c>
      <c r="K290" s="1" t="s">
        <v>18</v>
      </c>
      <c r="L290" s="1" t="s">
        <v>18</v>
      </c>
      <c r="M290" s="1">
        <v>405</v>
      </c>
      <c r="N290" s="1" t="s">
        <v>19</v>
      </c>
      <c r="O290" s="1" t="s">
        <v>692</v>
      </c>
      <c r="V290" s="128">
        <v>288</v>
      </c>
      <c r="W290" s="128" t="s">
        <v>12428</v>
      </c>
      <c r="X290" s="128" t="s">
        <v>12427</v>
      </c>
      <c r="Y290" s="128" t="s">
        <v>12428</v>
      </c>
      <c r="Z290" s="128" t="s">
        <v>11677</v>
      </c>
      <c r="AA290" s="128" t="s">
        <v>11486</v>
      </c>
      <c r="AB290" s="128" t="s">
        <v>11678</v>
      </c>
      <c r="AC290" s="128" t="s">
        <v>11688</v>
      </c>
      <c r="AD290" s="128" t="s">
        <v>11688</v>
      </c>
      <c r="AE290" s="128" t="s">
        <v>11689</v>
      </c>
      <c r="AF290" s="128" t="s">
        <v>11690</v>
      </c>
      <c r="AG290" s="128">
        <v>10100913490</v>
      </c>
      <c r="AH290" s="128">
        <v>10259</v>
      </c>
      <c r="AI290" s="128" t="s">
        <v>11683</v>
      </c>
    </row>
    <row r="291" spans="1:35" ht="18.75">
      <c r="A291" s="1">
        <v>2002752</v>
      </c>
      <c r="B291" s="1" t="s">
        <v>832</v>
      </c>
      <c r="C291" s="1" t="s">
        <v>834</v>
      </c>
      <c r="D291"/>
      <c r="E291" s="1" t="str">
        <f t="shared" si="4"/>
        <v>راهسازیمهندسی عمران</v>
      </c>
      <c r="F291"/>
      <c r="G291"/>
      <c r="H291" s="1" t="s">
        <v>691</v>
      </c>
      <c r="I291" s="1" t="s">
        <v>74</v>
      </c>
      <c r="J291" s="1" t="s">
        <v>16</v>
      </c>
      <c r="K291" s="1" t="s">
        <v>18</v>
      </c>
      <c r="L291" s="1" t="s">
        <v>18</v>
      </c>
      <c r="M291" s="1">
        <v>405</v>
      </c>
      <c r="N291" s="1" t="s">
        <v>19</v>
      </c>
      <c r="O291" s="1" t="s">
        <v>694</v>
      </c>
      <c r="V291" s="128">
        <v>289</v>
      </c>
      <c r="W291" s="128" t="s">
        <v>12430</v>
      </c>
      <c r="X291" s="128" t="s">
        <v>12429</v>
      </c>
      <c r="Y291" s="128" t="s">
        <v>12430</v>
      </c>
      <c r="Z291" s="128" t="s">
        <v>11677</v>
      </c>
      <c r="AA291" s="128" t="s">
        <v>11486</v>
      </c>
      <c r="AB291" s="128" t="s">
        <v>11686</v>
      </c>
      <c r="AC291" s="128" t="s">
        <v>11736</v>
      </c>
      <c r="AD291" s="128" t="s">
        <v>11688</v>
      </c>
      <c r="AE291" s="128" t="s">
        <v>11689</v>
      </c>
      <c r="AF291" s="128" t="s">
        <v>11690</v>
      </c>
      <c r="AG291" s="128">
        <v>10840024608</v>
      </c>
      <c r="AH291" s="128">
        <v>10390</v>
      </c>
      <c r="AI291" s="128" t="s">
        <v>11683</v>
      </c>
    </row>
    <row r="292" spans="1:35" ht="18.75">
      <c r="A292" s="1">
        <v>2002748</v>
      </c>
      <c r="B292" s="1" t="s">
        <v>836</v>
      </c>
      <c r="C292" s="1" t="s">
        <v>26</v>
      </c>
      <c r="D292"/>
      <c r="E292" s="1" t="str">
        <f t="shared" si="4"/>
        <v>راهنمای آموزشیمدیریت و خدمات اجتماعی</v>
      </c>
      <c r="F292"/>
      <c r="G292"/>
      <c r="H292" s="1" t="s">
        <v>696</v>
      </c>
      <c r="I292" s="1" t="s">
        <v>74</v>
      </c>
      <c r="J292" s="1" t="s">
        <v>16</v>
      </c>
      <c r="K292" s="1" t="s">
        <v>18</v>
      </c>
      <c r="L292" s="1" t="s">
        <v>18</v>
      </c>
      <c r="M292" s="1">
        <v>403</v>
      </c>
      <c r="N292" s="1" t="s">
        <v>19</v>
      </c>
      <c r="O292" s="1" t="s">
        <v>697</v>
      </c>
      <c r="V292" s="128">
        <v>290</v>
      </c>
      <c r="W292" s="128" t="s">
        <v>12432</v>
      </c>
      <c r="X292" s="128" t="s">
        <v>12431</v>
      </c>
      <c r="Y292" s="128" t="s">
        <v>12432</v>
      </c>
      <c r="Z292" s="128" t="s">
        <v>11677</v>
      </c>
      <c r="AA292" s="128" t="s">
        <v>11486</v>
      </c>
      <c r="AB292" s="128" t="s">
        <v>11686</v>
      </c>
      <c r="AC292" s="128" t="s">
        <v>11736</v>
      </c>
      <c r="AD292" s="128" t="s">
        <v>11688</v>
      </c>
      <c r="AE292" s="128" t="s">
        <v>11689</v>
      </c>
      <c r="AF292" s="128" t="s">
        <v>11690</v>
      </c>
      <c r="AG292" s="128">
        <v>10260298230</v>
      </c>
      <c r="AH292" s="128">
        <v>10340</v>
      </c>
      <c r="AI292" s="128" t="s">
        <v>11683</v>
      </c>
    </row>
    <row r="293" spans="1:35" ht="18.75">
      <c r="A293" s="1">
        <v>2002746</v>
      </c>
      <c r="B293" s="1" t="s">
        <v>839</v>
      </c>
      <c r="C293" s="1" t="s">
        <v>26</v>
      </c>
      <c r="D293"/>
      <c r="E293" s="1" t="str">
        <f t="shared" si="4"/>
        <v>راهنمای آموزشی گرایش آموزش بزرگسالانمدیریت و خدمات اجتماعی</v>
      </c>
      <c r="F293"/>
      <c r="G293"/>
      <c r="H293" s="1" t="s">
        <v>696</v>
      </c>
      <c r="I293" s="1" t="s">
        <v>74</v>
      </c>
      <c r="J293" s="1" t="s">
        <v>16</v>
      </c>
      <c r="K293" s="1" t="s">
        <v>18</v>
      </c>
      <c r="L293" s="1" t="s">
        <v>18</v>
      </c>
      <c r="M293" s="1">
        <v>403</v>
      </c>
      <c r="N293" s="1" t="s">
        <v>19</v>
      </c>
      <c r="O293" s="1" t="s">
        <v>699</v>
      </c>
      <c r="V293" s="128">
        <v>291</v>
      </c>
      <c r="W293" s="128" t="s">
        <v>12434</v>
      </c>
      <c r="X293" s="128" t="s">
        <v>12433</v>
      </c>
      <c r="Y293" s="128" t="s">
        <v>12434</v>
      </c>
      <c r="Z293" s="128" t="s">
        <v>11677</v>
      </c>
      <c r="AA293" s="128" t="s">
        <v>11486</v>
      </c>
      <c r="AB293" s="128" t="s">
        <v>11686</v>
      </c>
      <c r="AC293" s="128" t="s">
        <v>11736</v>
      </c>
      <c r="AD293" s="128" t="s">
        <v>11688</v>
      </c>
      <c r="AE293" s="128" t="s">
        <v>11689</v>
      </c>
      <c r="AF293" s="128" t="s">
        <v>11690</v>
      </c>
      <c r="AG293" s="128">
        <v>10100993098</v>
      </c>
      <c r="AH293" s="128">
        <v>10411</v>
      </c>
      <c r="AI293" s="128" t="s">
        <v>11683</v>
      </c>
    </row>
    <row r="294" spans="1:35" ht="18.75">
      <c r="A294" s="1">
        <v>2002747</v>
      </c>
      <c r="B294" s="1" t="s">
        <v>841</v>
      </c>
      <c r="C294" s="1" t="s">
        <v>49</v>
      </c>
      <c r="D294"/>
      <c r="E294" s="1" t="str">
        <f t="shared" si="4"/>
        <v>رنگ خودروصنعت</v>
      </c>
      <c r="F294"/>
      <c r="G294"/>
      <c r="H294" s="1" t="s">
        <v>696</v>
      </c>
      <c r="I294" s="1" t="s">
        <v>74</v>
      </c>
      <c r="J294" s="1" t="s">
        <v>16</v>
      </c>
      <c r="K294" s="1" t="s">
        <v>18</v>
      </c>
      <c r="L294" s="1" t="s">
        <v>18</v>
      </c>
      <c r="M294" s="1">
        <v>403</v>
      </c>
      <c r="N294" s="1" t="s">
        <v>19</v>
      </c>
      <c r="O294" s="1" t="s">
        <v>701</v>
      </c>
      <c r="V294" s="128">
        <v>292</v>
      </c>
      <c r="W294" s="128" t="s">
        <v>12436</v>
      </c>
      <c r="X294" s="128" t="s">
        <v>12435</v>
      </c>
      <c r="Y294" s="128" t="s">
        <v>12436</v>
      </c>
      <c r="Z294" s="128" t="s">
        <v>11677</v>
      </c>
      <c r="AA294" s="128" t="s">
        <v>11486</v>
      </c>
      <c r="AB294" s="128" t="s">
        <v>11686</v>
      </c>
      <c r="AC294" s="128" t="s">
        <v>11736</v>
      </c>
      <c r="AD294" s="128" t="s">
        <v>11688</v>
      </c>
      <c r="AE294" s="128" t="s">
        <v>11689</v>
      </c>
      <c r="AF294" s="128" t="s">
        <v>11690</v>
      </c>
      <c r="AG294" s="128">
        <v>10100592890</v>
      </c>
      <c r="AH294" s="128">
        <v>10182</v>
      </c>
      <c r="AI294" s="128" t="s">
        <v>11683</v>
      </c>
    </row>
    <row r="295" spans="1:35" ht="18.75">
      <c r="A295" s="1">
        <v>2002745</v>
      </c>
      <c r="B295" s="1" t="s">
        <v>844</v>
      </c>
      <c r="C295" s="1" t="s">
        <v>60</v>
      </c>
      <c r="D295"/>
      <c r="E295" s="1" t="str">
        <f t="shared" si="4"/>
        <v>روابط عمومیفرهنگ و هنر</v>
      </c>
      <c r="F295"/>
      <c r="G295"/>
      <c r="H295" s="1" t="s">
        <v>696</v>
      </c>
      <c r="I295" s="1" t="s">
        <v>74</v>
      </c>
      <c r="J295" s="1" t="s">
        <v>16</v>
      </c>
      <c r="K295" s="1" t="s">
        <v>18</v>
      </c>
      <c r="L295" s="1" t="s">
        <v>18</v>
      </c>
      <c r="M295" s="1">
        <v>403</v>
      </c>
      <c r="N295" s="1" t="s">
        <v>19</v>
      </c>
      <c r="O295" s="1" t="s">
        <v>703</v>
      </c>
      <c r="V295" s="128">
        <v>293</v>
      </c>
      <c r="W295" s="128" t="s">
        <v>12438</v>
      </c>
      <c r="X295" s="128" t="s">
        <v>12437</v>
      </c>
      <c r="Y295" s="128" t="s">
        <v>12438</v>
      </c>
      <c r="Z295" s="128" t="s">
        <v>11677</v>
      </c>
      <c r="AA295" s="128" t="s">
        <v>11486</v>
      </c>
      <c r="AB295" s="128" t="s">
        <v>11686</v>
      </c>
      <c r="AC295" s="128" t="s">
        <v>11736</v>
      </c>
      <c r="AD295" s="128" t="s">
        <v>11688</v>
      </c>
      <c r="AE295" s="128" t="s">
        <v>11689</v>
      </c>
      <c r="AF295" s="128" t="s">
        <v>11690</v>
      </c>
      <c r="AG295" s="128">
        <v>10861100557</v>
      </c>
      <c r="AH295" s="128">
        <v>10078</v>
      </c>
      <c r="AI295" s="128" t="s">
        <v>11683</v>
      </c>
    </row>
    <row r="296" spans="1:35" ht="18.75">
      <c r="A296" s="1">
        <v>2002742</v>
      </c>
      <c r="B296" s="1" t="s">
        <v>844</v>
      </c>
      <c r="C296" s="1" t="s">
        <v>26</v>
      </c>
      <c r="D296"/>
      <c r="E296" s="1" t="str">
        <f t="shared" si="4"/>
        <v>روابط عمومیمدیریت و خدمات اجتماعی</v>
      </c>
      <c r="F296"/>
      <c r="G296"/>
      <c r="H296" s="1" t="s">
        <v>696</v>
      </c>
      <c r="I296" s="1" t="s">
        <v>74</v>
      </c>
      <c r="J296" s="1" t="s">
        <v>16</v>
      </c>
      <c r="K296" s="1" t="s">
        <v>18</v>
      </c>
      <c r="L296" s="1" t="s">
        <v>18</v>
      </c>
      <c r="M296" s="1">
        <v>403</v>
      </c>
      <c r="N296" s="1" t="s">
        <v>19</v>
      </c>
      <c r="O296" s="1" t="s">
        <v>705</v>
      </c>
      <c r="V296" s="128">
        <v>294</v>
      </c>
      <c r="W296" s="128" t="s">
        <v>12440</v>
      </c>
      <c r="X296" s="128" t="s">
        <v>12439</v>
      </c>
      <c r="Y296" s="128" t="s">
        <v>12440</v>
      </c>
      <c r="Z296" s="128" t="s">
        <v>11677</v>
      </c>
      <c r="AA296" s="128" t="s">
        <v>11486</v>
      </c>
      <c r="AB296" s="128" t="s">
        <v>11693</v>
      </c>
      <c r="AC296" s="128" t="s">
        <v>11736</v>
      </c>
      <c r="AD296" s="128" t="s">
        <v>11688</v>
      </c>
      <c r="AE296" s="128" t="s">
        <v>11689</v>
      </c>
      <c r="AF296" s="128" t="s">
        <v>11690</v>
      </c>
      <c r="AG296" s="128">
        <v>10861638925</v>
      </c>
      <c r="AH296" s="128">
        <v>11747</v>
      </c>
      <c r="AI296" s="128"/>
    </row>
    <row r="297" spans="1:35" ht="18.75">
      <c r="A297" s="1">
        <v>2002756</v>
      </c>
      <c r="B297" s="1" t="s">
        <v>852</v>
      </c>
      <c r="C297" s="1" t="s">
        <v>26</v>
      </c>
      <c r="D297"/>
      <c r="E297" s="1" t="str">
        <f t="shared" si="4"/>
        <v>روابط کارمدیریت و خدمات اجتماعی</v>
      </c>
      <c r="F297"/>
      <c r="G297"/>
      <c r="H297" s="1" t="s">
        <v>691</v>
      </c>
      <c r="I297" s="1" t="s">
        <v>74</v>
      </c>
      <c r="J297" s="1" t="s">
        <v>16</v>
      </c>
      <c r="K297" s="1" t="s">
        <v>18</v>
      </c>
      <c r="L297" s="1" t="s">
        <v>18</v>
      </c>
      <c r="M297" s="1">
        <v>405</v>
      </c>
      <c r="N297" s="1" t="s">
        <v>19</v>
      </c>
      <c r="O297" s="1" t="s">
        <v>707</v>
      </c>
      <c r="V297" s="128">
        <v>295</v>
      </c>
      <c r="W297" s="128" t="s">
        <v>12442</v>
      </c>
      <c r="X297" s="128" t="s">
        <v>12441</v>
      </c>
      <c r="Y297" s="128" t="s">
        <v>12442</v>
      </c>
      <c r="Z297" s="128" t="s">
        <v>11677</v>
      </c>
      <c r="AA297" s="128" t="s">
        <v>11486</v>
      </c>
      <c r="AB297" s="128" t="s">
        <v>11693</v>
      </c>
      <c r="AC297" s="128" t="s">
        <v>11736</v>
      </c>
      <c r="AD297" s="128" t="s">
        <v>11688</v>
      </c>
      <c r="AE297" s="128" t="s">
        <v>11689</v>
      </c>
      <c r="AF297" s="128" t="s">
        <v>11690</v>
      </c>
      <c r="AG297" s="128">
        <v>10260057369</v>
      </c>
      <c r="AH297" s="128">
        <v>11313</v>
      </c>
      <c r="AI297" s="128" t="s">
        <v>12443</v>
      </c>
    </row>
    <row r="298" spans="1:35" ht="18.75">
      <c r="A298" s="1">
        <v>2002754</v>
      </c>
      <c r="B298" s="1" t="s">
        <v>854</v>
      </c>
      <c r="C298" s="1" t="s">
        <v>102</v>
      </c>
      <c r="D298"/>
      <c r="E298" s="1" t="str">
        <f t="shared" si="4"/>
        <v>ریاضیات و کاربردهاعلوم ریاضی</v>
      </c>
      <c r="F298"/>
      <c r="G298"/>
      <c r="H298" s="1" t="s">
        <v>691</v>
      </c>
      <c r="I298" s="1" t="s">
        <v>74</v>
      </c>
      <c r="J298" s="1" t="s">
        <v>16</v>
      </c>
      <c r="K298" s="1" t="s">
        <v>18</v>
      </c>
      <c r="L298" s="1" t="s">
        <v>18</v>
      </c>
      <c r="M298" s="1">
        <v>405</v>
      </c>
      <c r="N298" s="1" t="s">
        <v>19</v>
      </c>
      <c r="O298" s="1" t="s">
        <v>709</v>
      </c>
      <c r="V298" s="128">
        <v>296</v>
      </c>
      <c r="W298" s="128" t="s">
        <v>12445</v>
      </c>
      <c r="X298" s="128" t="s">
        <v>12444</v>
      </c>
      <c r="Y298" s="128" t="s">
        <v>12445</v>
      </c>
      <c r="Z298" s="128" t="s">
        <v>11677</v>
      </c>
      <c r="AA298" s="128" t="s">
        <v>11486</v>
      </c>
      <c r="AB298" s="128" t="s">
        <v>11678</v>
      </c>
      <c r="AC298" s="128" t="s">
        <v>11736</v>
      </c>
      <c r="AD298" s="128" t="s">
        <v>11688</v>
      </c>
      <c r="AE298" s="128" t="s">
        <v>11689</v>
      </c>
      <c r="AF298" s="128" t="s">
        <v>11690</v>
      </c>
      <c r="AG298" s="128">
        <v>10200053946</v>
      </c>
      <c r="AH298" s="128">
        <v>10129</v>
      </c>
      <c r="AI298" s="128" t="s">
        <v>11683</v>
      </c>
    </row>
    <row r="299" spans="1:35" ht="18.75">
      <c r="A299" s="1">
        <v>2002757</v>
      </c>
      <c r="B299" s="1" t="s">
        <v>858</v>
      </c>
      <c r="C299" s="1" t="s">
        <v>49</v>
      </c>
      <c r="D299"/>
      <c r="E299" s="1" t="str">
        <f t="shared" si="4"/>
        <v>ریخته‌گریصنعت</v>
      </c>
      <c r="F299"/>
      <c r="G299"/>
      <c r="H299" s="1" t="s">
        <v>691</v>
      </c>
      <c r="I299" s="1" t="s">
        <v>74</v>
      </c>
      <c r="J299" s="1" t="s">
        <v>16</v>
      </c>
      <c r="K299" s="1" t="s">
        <v>18</v>
      </c>
      <c r="L299" s="1" t="s">
        <v>18</v>
      </c>
      <c r="M299" s="1">
        <v>405</v>
      </c>
      <c r="N299" s="1" t="s">
        <v>19</v>
      </c>
      <c r="O299" s="1" t="s">
        <v>711</v>
      </c>
      <c r="V299" s="128">
        <v>297</v>
      </c>
      <c r="W299" s="128" t="s">
        <v>12447</v>
      </c>
      <c r="X299" s="128" t="s">
        <v>12446</v>
      </c>
      <c r="Y299" s="128" t="s">
        <v>12447</v>
      </c>
      <c r="Z299" s="128" t="s">
        <v>11677</v>
      </c>
      <c r="AA299" s="128" t="s">
        <v>11486</v>
      </c>
      <c r="AB299" s="128" t="s">
        <v>11678</v>
      </c>
      <c r="AC299" s="128" t="s">
        <v>11736</v>
      </c>
      <c r="AD299" s="128" t="s">
        <v>11688</v>
      </c>
      <c r="AE299" s="128" t="s">
        <v>11689</v>
      </c>
      <c r="AF299" s="128" t="s">
        <v>11690</v>
      </c>
      <c r="AG299" s="128">
        <v>10100270720</v>
      </c>
      <c r="AH299" s="128">
        <v>10074</v>
      </c>
      <c r="AI299" s="128" t="s">
        <v>11683</v>
      </c>
    </row>
    <row r="300" spans="1:35" ht="18.75">
      <c r="A300" s="1">
        <v>2002744</v>
      </c>
      <c r="B300" s="1" t="s">
        <v>860</v>
      </c>
      <c r="C300" s="1" t="s">
        <v>49</v>
      </c>
      <c r="D300"/>
      <c r="E300" s="1" t="str">
        <f t="shared" si="4"/>
        <v>ریخته‌گری مداومصنعت</v>
      </c>
      <c r="F300"/>
      <c r="G300"/>
      <c r="H300" s="1" t="s">
        <v>696</v>
      </c>
      <c r="I300" s="1" t="s">
        <v>74</v>
      </c>
      <c r="J300" s="1" t="s">
        <v>16</v>
      </c>
      <c r="K300" s="1" t="s">
        <v>18</v>
      </c>
      <c r="L300" s="1" t="s">
        <v>18</v>
      </c>
      <c r="M300" s="1">
        <v>403</v>
      </c>
      <c r="N300" s="1" t="s">
        <v>19</v>
      </c>
      <c r="O300" s="1" t="s">
        <v>713</v>
      </c>
      <c r="V300" s="128">
        <v>298</v>
      </c>
      <c r="W300" s="128" t="s">
        <v>12449</v>
      </c>
      <c r="X300" s="128" t="s">
        <v>12448</v>
      </c>
      <c r="Y300" s="128" t="s">
        <v>12449</v>
      </c>
      <c r="Z300" s="128" t="s">
        <v>11677</v>
      </c>
      <c r="AA300" s="128" t="s">
        <v>11486</v>
      </c>
      <c r="AB300" s="128" t="s">
        <v>11678</v>
      </c>
      <c r="AC300" s="128" t="s">
        <v>11736</v>
      </c>
      <c r="AD300" s="128" t="s">
        <v>11688</v>
      </c>
      <c r="AE300" s="128" t="s">
        <v>11689</v>
      </c>
      <c r="AF300" s="128" t="s">
        <v>11690</v>
      </c>
      <c r="AG300" s="128">
        <v>10380143951</v>
      </c>
      <c r="AH300" s="128">
        <v>10070</v>
      </c>
      <c r="AI300" s="128" t="s">
        <v>11683</v>
      </c>
    </row>
    <row r="301" spans="1:35" ht="18.75">
      <c r="A301" s="1">
        <v>2002755</v>
      </c>
      <c r="B301" s="1" t="s">
        <v>105</v>
      </c>
      <c r="C301" s="1" t="s">
        <v>105</v>
      </c>
      <c r="D301"/>
      <c r="E301" s="1" t="str">
        <f t="shared" si="4"/>
        <v>زبان و ادبیات فارسیزبان و ادبیات فارسی</v>
      </c>
      <c r="F301"/>
      <c r="G301"/>
      <c r="H301" s="1" t="s">
        <v>691</v>
      </c>
      <c r="I301" s="1" t="s">
        <v>74</v>
      </c>
      <c r="J301" s="1" t="s">
        <v>16</v>
      </c>
      <c r="K301" s="1" t="s">
        <v>18</v>
      </c>
      <c r="L301" s="1" t="s">
        <v>18</v>
      </c>
      <c r="M301" s="1">
        <v>405</v>
      </c>
      <c r="N301" s="1" t="s">
        <v>19</v>
      </c>
      <c r="O301" s="1" t="s">
        <v>715</v>
      </c>
      <c r="V301" s="128">
        <v>299</v>
      </c>
      <c r="W301" s="128" t="s">
        <v>12451</v>
      </c>
      <c r="X301" s="128" t="s">
        <v>12450</v>
      </c>
      <c r="Y301" s="128" t="s">
        <v>12451</v>
      </c>
      <c r="Z301" s="128" t="s">
        <v>11677</v>
      </c>
      <c r="AA301" s="128" t="s">
        <v>11486</v>
      </c>
      <c r="AB301" s="128" t="s">
        <v>11678</v>
      </c>
      <c r="AC301" s="128" t="s">
        <v>11736</v>
      </c>
      <c r="AD301" s="128" t="s">
        <v>11688</v>
      </c>
      <c r="AE301" s="128" t="s">
        <v>11689</v>
      </c>
      <c r="AF301" s="128" t="s">
        <v>11690</v>
      </c>
      <c r="AG301" s="128">
        <v>10740023815</v>
      </c>
      <c r="AH301" s="128">
        <v>10355</v>
      </c>
      <c r="AI301" s="128" t="s">
        <v>11683</v>
      </c>
    </row>
    <row r="302" spans="1:35" ht="18.75">
      <c r="A302" s="1">
        <v>2002753</v>
      </c>
      <c r="B302" s="1" t="s">
        <v>865</v>
      </c>
      <c r="C302" s="1" t="s">
        <v>17</v>
      </c>
      <c r="D302"/>
      <c r="E302" s="1" t="str">
        <f t="shared" si="4"/>
        <v>زراعت برنجکشاورزی</v>
      </c>
      <c r="F302"/>
      <c r="G302"/>
      <c r="H302" s="1" t="s">
        <v>691</v>
      </c>
      <c r="I302" s="1" t="s">
        <v>74</v>
      </c>
      <c r="J302" s="1" t="s">
        <v>16</v>
      </c>
      <c r="K302" s="1" t="s">
        <v>18</v>
      </c>
      <c r="L302" s="1" t="s">
        <v>18</v>
      </c>
      <c r="M302" s="1">
        <v>405</v>
      </c>
      <c r="N302" s="1" t="s">
        <v>19</v>
      </c>
      <c r="O302" s="1" t="s">
        <v>717</v>
      </c>
      <c r="V302" s="128">
        <v>300</v>
      </c>
      <c r="W302" s="128" t="s">
        <v>12453</v>
      </c>
      <c r="X302" s="128" t="s">
        <v>12452</v>
      </c>
      <c r="Y302" s="128" t="s">
        <v>12453</v>
      </c>
      <c r="Z302" s="128" t="s">
        <v>11677</v>
      </c>
      <c r="AA302" s="128" t="s">
        <v>11486</v>
      </c>
      <c r="AB302" s="128" t="s">
        <v>11678</v>
      </c>
      <c r="AC302" s="128" t="s">
        <v>11736</v>
      </c>
      <c r="AD302" s="128" t="s">
        <v>11688</v>
      </c>
      <c r="AE302" s="128" t="s">
        <v>11689</v>
      </c>
      <c r="AF302" s="128" t="s">
        <v>11690</v>
      </c>
      <c r="AG302" s="128">
        <v>10861494662</v>
      </c>
      <c r="AH302" s="128">
        <v>10265</v>
      </c>
      <c r="AI302" s="128" t="s">
        <v>11683</v>
      </c>
    </row>
    <row r="303" spans="1:35" ht="18.75">
      <c r="A303" s="1">
        <v>2001403</v>
      </c>
      <c r="B303" s="1" t="s">
        <v>867</v>
      </c>
      <c r="C303" s="1" t="s">
        <v>869</v>
      </c>
      <c r="D303"/>
      <c r="E303" s="1" t="str">
        <f t="shared" si="4"/>
        <v>زمین شناسی -تکتونیکعلوم زمین</v>
      </c>
      <c r="F303"/>
      <c r="G303"/>
      <c r="H303" s="1" t="s">
        <v>719</v>
      </c>
      <c r="I303" s="1" t="s">
        <v>15</v>
      </c>
      <c r="J303" s="1" t="s">
        <v>16</v>
      </c>
      <c r="K303" s="1" t="s">
        <v>18</v>
      </c>
      <c r="L303" s="1" t="s">
        <v>18</v>
      </c>
      <c r="M303" s="1">
        <v>559</v>
      </c>
      <c r="N303" s="1" t="s">
        <v>19</v>
      </c>
      <c r="O303" s="1" t="s">
        <v>720</v>
      </c>
      <c r="V303" s="128">
        <v>301</v>
      </c>
      <c r="W303" s="128" t="s">
        <v>12455</v>
      </c>
      <c r="X303" s="128" t="s">
        <v>12454</v>
      </c>
      <c r="Y303" s="128" t="s">
        <v>12455</v>
      </c>
      <c r="Z303" s="128" t="s">
        <v>11677</v>
      </c>
      <c r="AA303" s="128" t="s">
        <v>11486</v>
      </c>
      <c r="AB303" s="128" t="s">
        <v>11678</v>
      </c>
      <c r="AC303" s="128" t="s">
        <v>11736</v>
      </c>
      <c r="AD303" s="128" t="s">
        <v>11688</v>
      </c>
      <c r="AE303" s="128" t="s">
        <v>11689</v>
      </c>
      <c r="AF303" s="128" t="s">
        <v>11690</v>
      </c>
      <c r="AG303" s="128">
        <v>10100414510</v>
      </c>
      <c r="AH303" s="128">
        <v>10007</v>
      </c>
      <c r="AI303" s="128" t="s">
        <v>11683</v>
      </c>
    </row>
    <row r="304" spans="1:35" ht="18.75">
      <c r="A304" s="1">
        <v>2001464</v>
      </c>
      <c r="B304" s="1" t="s">
        <v>871</v>
      </c>
      <c r="C304" s="1" t="s">
        <v>869</v>
      </c>
      <c r="D304"/>
      <c r="E304" s="1" t="str">
        <f t="shared" si="4"/>
        <v>زمین شناسی -زمین شناسی اقتصادیعلوم زمین</v>
      </c>
      <c r="F304"/>
      <c r="G304"/>
      <c r="H304" s="1" t="s">
        <v>722</v>
      </c>
      <c r="I304" s="1" t="s">
        <v>15</v>
      </c>
      <c r="J304" s="1" t="s">
        <v>16</v>
      </c>
      <c r="K304" s="1" t="s">
        <v>18</v>
      </c>
      <c r="L304" s="1" t="s">
        <v>18</v>
      </c>
      <c r="M304" s="1">
        <v>34</v>
      </c>
      <c r="N304" s="1" t="s">
        <v>19</v>
      </c>
      <c r="O304" s="1" t="s">
        <v>723</v>
      </c>
      <c r="V304" s="128">
        <v>302</v>
      </c>
      <c r="W304" s="128" t="s">
        <v>12457</v>
      </c>
      <c r="X304" s="128" t="s">
        <v>12456</v>
      </c>
      <c r="Y304" s="128" t="s">
        <v>12457</v>
      </c>
      <c r="Z304" s="128" t="s">
        <v>11677</v>
      </c>
      <c r="AA304" s="128" t="s">
        <v>11486</v>
      </c>
      <c r="AB304" s="128" t="s">
        <v>11678</v>
      </c>
      <c r="AC304" s="128" t="s">
        <v>11736</v>
      </c>
      <c r="AD304" s="128" t="s">
        <v>11688</v>
      </c>
      <c r="AE304" s="128" t="s">
        <v>11689</v>
      </c>
      <c r="AF304" s="128" t="s">
        <v>11690</v>
      </c>
      <c r="AG304" s="128">
        <v>10100442415</v>
      </c>
      <c r="AH304" s="128">
        <v>11185</v>
      </c>
      <c r="AI304" s="128" t="s">
        <v>12458</v>
      </c>
    </row>
    <row r="305" spans="1:35" ht="18.75">
      <c r="A305" s="1">
        <v>2002671</v>
      </c>
      <c r="B305" s="1" t="s">
        <v>874</v>
      </c>
      <c r="C305" s="1" t="s">
        <v>869</v>
      </c>
      <c r="D305"/>
      <c r="E305" s="1" t="str">
        <f t="shared" si="4"/>
        <v>زمین شناسی -پترولوژیعلوم زمین</v>
      </c>
      <c r="F305"/>
      <c r="G305"/>
      <c r="H305" s="1" t="s">
        <v>360</v>
      </c>
      <c r="I305" s="1" t="s">
        <v>15</v>
      </c>
      <c r="J305" s="1" t="s">
        <v>16</v>
      </c>
      <c r="K305" s="1" t="s">
        <v>18</v>
      </c>
      <c r="L305" s="1" t="s">
        <v>18</v>
      </c>
      <c r="M305" s="1">
        <v>266</v>
      </c>
      <c r="N305" s="1" t="s">
        <v>19</v>
      </c>
      <c r="O305" s="1" t="s">
        <v>725</v>
      </c>
      <c r="V305" s="128">
        <v>303</v>
      </c>
      <c r="W305" s="128" t="s">
        <v>12460</v>
      </c>
      <c r="X305" s="128" t="s">
        <v>12459</v>
      </c>
      <c r="Y305" s="128" t="s">
        <v>12460</v>
      </c>
      <c r="Z305" s="128" t="s">
        <v>12461</v>
      </c>
      <c r="AA305" s="128" t="s">
        <v>11607</v>
      </c>
      <c r="AB305" s="128" t="s">
        <v>11686</v>
      </c>
      <c r="AC305" s="128" t="s">
        <v>12072</v>
      </c>
      <c r="AD305" s="128" t="s">
        <v>11680</v>
      </c>
      <c r="AE305" s="128" t="s">
        <v>11681</v>
      </c>
      <c r="AF305" s="128" t="s">
        <v>11682</v>
      </c>
      <c r="AG305" s="128">
        <v>10102340228</v>
      </c>
      <c r="AH305" s="128">
        <v>10770</v>
      </c>
      <c r="AI305" s="128" t="s">
        <v>12462</v>
      </c>
    </row>
    <row r="306" spans="1:35" ht="18.75">
      <c r="A306" s="1">
        <v>2002668</v>
      </c>
      <c r="B306" s="1" t="s">
        <v>876</v>
      </c>
      <c r="C306" s="1" t="s">
        <v>17</v>
      </c>
      <c r="D306"/>
      <c r="E306" s="1" t="str">
        <f t="shared" si="4"/>
        <v>زهکشی و بهسازی خاککشاورزی</v>
      </c>
      <c r="F306"/>
      <c r="G306"/>
      <c r="H306" s="1" t="s">
        <v>360</v>
      </c>
      <c r="I306" s="1" t="s">
        <v>15</v>
      </c>
      <c r="J306" s="1" t="s">
        <v>16</v>
      </c>
      <c r="K306" s="1" t="s">
        <v>18</v>
      </c>
      <c r="L306" s="1" t="s">
        <v>18</v>
      </c>
      <c r="M306" s="1">
        <v>266</v>
      </c>
      <c r="N306" s="1" t="s">
        <v>19</v>
      </c>
      <c r="O306" s="1" t="s">
        <v>725</v>
      </c>
      <c r="V306" s="128">
        <v>304</v>
      </c>
      <c r="W306" s="128" t="s">
        <v>12464</v>
      </c>
      <c r="X306" s="128" t="s">
        <v>12463</v>
      </c>
      <c r="Y306" s="128" t="s">
        <v>12464</v>
      </c>
      <c r="Z306" s="128" t="s">
        <v>12461</v>
      </c>
      <c r="AA306" s="128" t="s">
        <v>11607</v>
      </c>
      <c r="AB306" s="128" t="s">
        <v>11686</v>
      </c>
      <c r="AC306" s="128" t="s">
        <v>12072</v>
      </c>
      <c r="AD306" s="128" t="s">
        <v>11680</v>
      </c>
      <c r="AE306" s="128" t="s">
        <v>11681</v>
      </c>
      <c r="AF306" s="128" t="s">
        <v>11682</v>
      </c>
      <c r="AG306" s="128">
        <v>10101821298</v>
      </c>
      <c r="AH306" s="128">
        <v>10429</v>
      </c>
      <c r="AI306" s="128" t="s">
        <v>11683</v>
      </c>
    </row>
    <row r="307" spans="1:35" ht="18.75">
      <c r="A307" s="1">
        <v>2002667</v>
      </c>
      <c r="B307" s="1" t="s">
        <v>880</v>
      </c>
      <c r="C307" s="1" t="s">
        <v>49</v>
      </c>
      <c r="D307"/>
      <c r="E307" s="1" t="str">
        <f t="shared" si="4"/>
        <v>ساخت محصولات پلیمری گرایش قطعات پلاستیک، لاستیک و تزئینی خودروصنعت</v>
      </c>
      <c r="F307"/>
      <c r="G307"/>
      <c r="H307" s="1" t="s">
        <v>360</v>
      </c>
      <c r="I307" s="1" t="s">
        <v>15</v>
      </c>
      <c r="J307" s="1" t="s">
        <v>16</v>
      </c>
      <c r="K307" s="1" t="s">
        <v>18</v>
      </c>
      <c r="L307" s="1" t="s">
        <v>18</v>
      </c>
      <c r="M307" s="1">
        <v>266</v>
      </c>
      <c r="N307" s="1" t="s">
        <v>19</v>
      </c>
      <c r="O307" s="1" t="s">
        <v>725</v>
      </c>
      <c r="V307" s="128">
        <v>305</v>
      </c>
      <c r="W307" s="128" t="s">
        <v>12466</v>
      </c>
      <c r="X307" s="128" t="s">
        <v>12465</v>
      </c>
      <c r="Y307" s="128" t="s">
        <v>12466</v>
      </c>
      <c r="Z307" s="128" t="s">
        <v>12461</v>
      </c>
      <c r="AA307" s="128" t="s">
        <v>11607</v>
      </c>
      <c r="AB307" s="128" t="s">
        <v>11686</v>
      </c>
      <c r="AC307" s="128" t="s">
        <v>12072</v>
      </c>
      <c r="AD307" s="128" t="s">
        <v>11680</v>
      </c>
      <c r="AE307" s="128" t="s">
        <v>11681</v>
      </c>
      <c r="AF307" s="128" t="s">
        <v>11682</v>
      </c>
      <c r="AG307" s="128">
        <v>10100742486</v>
      </c>
      <c r="AH307" s="128">
        <v>10419</v>
      </c>
      <c r="AI307" s="128" t="s">
        <v>11683</v>
      </c>
    </row>
    <row r="308" spans="1:35" ht="18.75">
      <c r="A308" s="1">
        <v>2002931</v>
      </c>
      <c r="B308" s="1" t="s">
        <v>882</v>
      </c>
      <c r="C308" s="1" t="s">
        <v>49</v>
      </c>
      <c r="D308"/>
      <c r="E308" s="1" t="str">
        <f t="shared" si="4"/>
        <v>ساخت محصولات پلیمری گرایش قطعات کامپوزیتی و فومیصنعت</v>
      </c>
      <c r="F308"/>
      <c r="G308"/>
      <c r="H308" s="1" t="s">
        <v>370</v>
      </c>
      <c r="I308" s="1" t="s">
        <v>15</v>
      </c>
      <c r="J308" s="1" t="s">
        <v>22</v>
      </c>
      <c r="K308" s="1" t="s">
        <v>18</v>
      </c>
      <c r="L308" s="1" t="s">
        <v>18</v>
      </c>
      <c r="M308" s="1">
        <v>322</v>
      </c>
      <c r="N308" s="1" t="s">
        <v>19</v>
      </c>
      <c r="O308" s="1" t="s">
        <v>729</v>
      </c>
      <c r="V308" s="128">
        <v>306</v>
      </c>
      <c r="W308" s="128" t="s">
        <v>12468</v>
      </c>
      <c r="X308" s="128" t="s">
        <v>12467</v>
      </c>
      <c r="Y308" s="128" t="s">
        <v>12468</v>
      </c>
      <c r="Z308" s="128" t="s">
        <v>12461</v>
      </c>
      <c r="AA308" s="128" t="s">
        <v>11607</v>
      </c>
      <c r="AB308" s="128" t="s">
        <v>11686</v>
      </c>
      <c r="AC308" s="128" t="s">
        <v>12072</v>
      </c>
      <c r="AD308" s="128" t="s">
        <v>11680</v>
      </c>
      <c r="AE308" s="128" t="s">
        <v>11681</v>
      </c>
      <c r="AF308" s="128" t="s">
        <v>11682</v>
      </c>
      <c r="AG308" s="128">
        <v>10102404600</v>
      </c>
      <c r="AH308" s="128">
        <v>10428</v>
      </c>
      <c r="AI308" s="128" t="s">
        <v>11683</v>
      </c>
    </row>
    <row r="309" spans="1:35" ht="18.75">
      <c r="A309" s="1">
        <v>2002773</v>
      </c>
      <c r="B309" s="1" t="s">
        <v>883</v>
      </c>
      <c r="C309" s="1" t="s">
        <v>49</v>
      </c>
      <c r="D309"/>
      <c r="E309" s="1" t="str">
        <f t="shared" si="4"/>
        <v>ساخت محصولات پلیمری گرایش چسب و رزینصنعت</v>
      </c>
      <c r="F309"/>
      <c r="G309"/>
      <c r="H309" s="1" t="s">
        <v>370</v>
      </c>
      <c r="I309" s="1" t="s">
        <v>15</v>
      </c>
      <c r="J309" s="1" t="s">
        <v>22</v>
      </c>
      <c r="K309" s="1" t="s">
        <v>18</v>
      </c>
      <c r="L309" s="1" t="s">
        <v>18</v>
      </c>
      <c r="M309" s="1">
        <v>322</v>
      </c>
      <c r="N309" s="1" t="s">
        <v>19</v>
      </c>
      <c r="O309" s="1" t="s">
        <v>729</v>
      </c>
      <c r="V309" s="128">
        <v>307</v>
      </c>
      <c r="W309" s="128" t="s">
        <v>12470</v>
      </c>
      <c r="X309" s="128" t="s">
        <v>12469</v>
      </c>
      <c r="Y309" s="128" t="s">
        <v>12470</v>
      </c>
      <c r="Z309" s="128" t="s">
        <v>12461</v>
      </c>
      <c r="AA309" s="128" t="s">
        <v>11607</v>
      </c>
      <c r="AB309" s="128" t="s">
        <v>11686</v>
      </c>
      <c r="AC309" s="128" t="s">
        <v>12072</v>
      </c>
      <c r="AD309" s="128" t="s">
        <v>11680</v>
      </c>
      <c r="AE309" s="128" t="s">
        <v>11681</v>
      </c>
      <c r="AF309" s="128" t="s">
        <v>11682</v>
      </c>
      <c r="AG309" s="128">
        <v>10102736184</v>
      </c>
      <c r="AH309" s="128">
        <v>11771</v>
      </c>
      <c r="AI309" s="128" t="s">
        <v>12471</v>
      </c>
    </row>
    <row r="310" spans="1:35" ht="18.75">
      <c r="A310" s="1">
        <v>2002778</v>
      </c>
      <c r="B310" s="1" t="s">
        <v>884</v>
      </c>
      <c r="C310" s="1" t="s">
        <v>60</v>
      </c>
      <c r="D310"/>
      <c r="E310" s="1" t="str">
        <f t="shared" si="4"/>
        <v>ساز ایرانیفرهنگ و هنر</v>
      </c>
      <c r="F310"/>
      <c r="G310"/>
      <c r="H310" s="1" t="s">
        <v>370</v>
      </c>
      <c r="I310" s="1" t="s">
        <v>15</v>
      </c>
      <c r="J310" s="1" t="s">
        <v>22</v>
      </c>
      <c r="K310" s="1" t="s">
        <v>18</v>
      </c>
      <c r="L310" s="1" t="s">
        <v>18</v>
      </c>
      <c r="M310" s="1">
        <v>322</v>
      </c>
      <c r="N310" s="1" t="s">
        <v>19</v>
      </c>
      <c r="O310" s="1" t="s">
        <v>729</v>
      </c>
      <c r="V310" s="128">
        <v>308</v>
      </c>
      <c r="W310" s="128" t="s">
        <v>12473</v>
      </c>
      <c r="X310" s="128" t="s">
        <v>12472</v>
      </c>
      <c r="Y310" s="128" t="s">
        <v>12473</v>
      </c>
      <c r="Z310" s="128" t="s">
        <v>12461</v>
      </c>
      <c r="AA310" s="128" t="s">
        <v>11607</v>
      </c>
      <c r="AB310" s="128" t="s">
        <v>11686</v>
      </c>
      <c r="AC310" s="128" t="s">
        <v>12072</v>
      </c>
      <c r="AD310" s="128" t="s">
        <v>11680</v>
      </c>
      <c r="AE310" s="128" t="s">
        <v>11681</v>
      </c>
      <c r="AF310" s="128" t="s">
        <v>11682</v>
      </c>
      <c r="AG310" s="128">
        <v>10103972003</v>
      </c>
      <c r="AH310" s="128">
        <v>11396</v>
      </c>
      <c r="AI310" s="128" t="s">
        <v>4037</v>
      </c>
    </row>
    <row r="311" spans="1:35" ht="18.75">
      <c r="A311" s="1">
        <v>2002774</v>
      </c>
      <c r="B311" s="1" t="s">
        <v>886</v>
      </c>
      <c r="C311" s="1" t="s">
        <v>60</v>
      </c>
      <c r="D311"/>
      <c r="E311" s="1" t="str">
        <f t="shared" si="4"/>
        <v>ساز جهانیفرهنگ و هنر</v>
      </c>
      <c r="F311"/>
      <c r="G311"/>
      <c r="H311" s="1" t="s">
        <v>370</v>
      </c>
      <c r="I311" s="1" t="s">
        <v>15</v>
      </c>
      <c r="J311" s="1" t="s">
        <v>22</v>
      </c>
      <c r="K311" s="1" t="s">
        <v>18</v>
      </c>
      <c r="L311" s="1" t="s">
        <v>18</v>
      </c>
      <c r="M311" s="1">
        <v>322</v>
      </c>
      <c r="N311" s="1" t="s">
        <v>19</v>
      </c>
      <c r="O311" s="1" t="s">
        <v>729</v>
      </c>
      <c r="V311" s="128">
        <v>309</v>
      </c>
      <c r="W311" s="128" t="s">
        <v>12475</v>
      </c>
      <c r="X311" s="128" t="s">
        <v>12474</v>
      </c>
      <c r="Y311" s="128" t="s">
        <v>12475</v>
      </c>
      <c r="Z311" s="128" t="s">
        <v>12461</v>
      </c>
      <c r="AA311" s="128" t="s">
        <v>11607</v>
      </c>
      <c r="AB311" s="128" t="s">
        <v>11693</v>
      </c>
      <c r="AC311" s="128" t="s">
        <v>12072</v>
      </c>
      <c r="AD311" s="128" t="s">
        <v>11680</v>
      </c>
      <c r="AE311" s="128" t="s">
        <v>11681</v>
      </c>
      <c r="AF311" s="128" t="s">
        <v>11682</v>
      </c>
      <c r="AG311" s="128">
        <v>10102377650</v>
      </c>
      <c r="AH311" s="128">
        <v>11271</v>
      </c>
      <c r="AI311" s="128" t="s">
        <v>11797</v>
      </c>
    </row>
    <row r="312" spans="1:35" ht="18.75">
      <c r="A312" s="1">
        <v>2002776</v>
      </c>
      <c r="B312" s="1" t="s">
        <v>888</v>
      </c>
      <c r="C312" s="1" t="s">
        <v>49</v>
      </c>
      <c r="D312"/>
      <c r="E312" s="1" t="str">
        <f t="shared" si="4"/>
        <v>سازه‌های زیر زمینی متروصنعت</v>
      </c>
      <c r="F312"/>
      <c r="G312"/>
      <c r="H312" s="1" t="s">
        <v>370</v>
      </c>
      <c r="I312" s="1" t="s">
        <v>15</v>
      </c>
      <c r="J312" s="1" t="s">
        <v>22</v>
      </c>
      <c r="K312" s="1" t="s">
        <v>18</v>
      </c>
      <c r="L312" s="1" t="s">
        <v>18</v>
      </c>
      <c r="M312" s="1">
        <v>322</v>
      </c>
      <c r="N312" s="1" t="s">
        <v>19</v>
      </c>
      <c r="O312" s="1" t="s">
        <v>729</v>
      </c>
      <c r="V312" s="128">
        <v>310</v>
      </c>
      <c r="W312" s="128" t="s">
        <v>12477</v>
      </c>
      <c r="X312" s="128" t="s">
        <v>12476</v>
      </c>
      <c r="Y312" s="128" t="s">
        <v>12477</v>
      </c>
      <c r="Z312" s="128" t="s">
        <v>12461</v>
      </c>
      <c r="AA312" s="128" t="s">
        <v>11607</v>
      </c>
      <c r="AB312" s="128" t="s">
        <v>11693</v>
      </c>
      <c r="AC312" s="128" t="s">
        <v>12072</v>
      </c>
      <c r="AD312" s="128" t="s">
        <v>11680</v>
      </c>
      <c r="AE312" s="128" t="s">
        <v>11681</v>
      </c>
      <c r="AF312" s="128" t="s">
        <v>11682</v>
      </c>
      <c r="AG312" s="128">
        <v>10102912170</v>
      </c>
      <c r="AH312" s="128">
        <v>11508</v>
      </c>
      <c r="AI312" s="128" t="s">
        <v>2592</v>
      </c>
    </row>
    <row r="313" spans="1:35" ht="18.75">
      <c r="A313" s="1">
        <v>3375</v>
      </c>
      <c r="B313" s="1" t="s">
        <v>890</v>
      </c>
      <c r="C313" s="1" t="s">
        <v>891</v>
      </c>
      <c r="D313"/>
      <c r="E313" s="1" t="str">
        <f t="shared" si="4"/>
        <v>سخت افزار کامپیوترمهندسی کامپیوتر</v>
      </c>
      <c r="F313"/>
      <c r="G313"/>
      <c r="H313" s="1" t="s">
        <v>402</v>
      </c>
      <c r="I313" s="1" t="s">
        <v>74</v>
      </c>
      <c r="J313" s="1" t="s">
        <v>22</v>
      </c>
      <c r="K313" s="1" t="s">
        <v>18</v>
      </c>
      <c r="L313" s="1" t="s">
        <v>18</v>
      </c>
      <c r="M313" s="1">
        <v>109</v>
      </c>
      <c r="N313" s="1" t="s">
        <v>17</v>
      </c>
      <c r="O313" s="1" t="s">
        <v>735</v>
      </c>
      <c r="V313" s="128">
        <v>311</v>
      </c>
      <c r="W313" s="128" t="s">
        <v>12479</v>
      </c>
      <c r="X313" s="128" t="s">
        <v>12478</v>
      </c>
      <c r="Y313" s="128" t="s">
        <v>12479</v>
      </c>
      <c r="Z313" s="128" t="s">
        <v>12461</v>
      </c>
      <c r="AA313" s="128" t="s">
        <v>11607</v>
      </c>
      <c r="AB313" s="128" t="s">
        <v>11678</v>
      </c>
      <c r="AC313" s="128" t="s">
        <v>12072</v>
      </c>
      <c r="AD313" s="128" t="s">
        <v>11680</v>
      </c>
      <c r="AE313" s="128" t="s">
        <v>11681</v>
      </c>
      <c r="AF313" s="128" t="s">
        <v>11682</v>
      </c>
      <c r="AG313" s="128">
        <v>10102881763</v>
      </c>
      <c r="AH313" s="128">
        <v>11048</v>
      </c>
      <c r="AI313" s="128" t="s">
        <v>12480</v>
      </c>
    </row>
    <row r="314" spans="1:35" ht="18.75">
      <c r="A314" s="1">
        <v>2001222</v>
      </c>
      <c r="B314" s="1" t="s">
        <v>890</v>
      </c>
      <c r="C314" s="1" t="s">
        <v>49</v>
      </c>
      <c r="D314"/>
      <c r="E314" s="1" t="str">
        <f t="shared" si="4"/>
        <v>سخت افزار کامپیوترصنعت</v>
      </c>
      <c r="F314"/>
      <c r="G314"/>
      <c r="H314" s="1" t="s">
        <v>296</v>
      </c>
      <c r="I314" s="1" t="s">
        <v>15</v>
      </c>
      <c r="J314" s="1" t="s">
        <v>16</v>
      </c>
      <c r="K314" s="1" t="s">
        <v>18</v>
      </c>
      <c r="L314" s="1" t="s">
        <v>18</v>
      </c>
      <c r="M314" s="1">
        <v>523</v>
      </c>
      <c r="N314" s="1" t="s">
        <v>19</v>
      </c>
      <c r="O314" s="1" t="s">
        <v>737</v>
      </c>
      <c r="V314" s="128">
        <v>312</v>
      </c>
      <c r="W314" s="128" t="s">
        <v>12482</v>
      </c>
      <c r="X314" s="128" t="s">
        <v>12481</v>
      </c>
      <c r="Y314" s="128" t="s">
        <v>12482</v>
      </c>
      <c r="Z314" s="128" t="s">
        <v>12461</v>
      </c>
      <c r="AA314" s="128" t="s">
        <v>11607</v>
      </c>
      <c r="AB314" s="128" t="s">
        <v>11678</v>
      </c>
      <c r="AC314" s="128" t="s">
        <v>12072</v>
      </c>
      <c r="AD314" s="128" t="s">
        <v>11680</v>
      </c>
      <c r="AE314" s="128" t="s">
        <v>11681</v>
      </c>
      <c r="AF314" s="128" t="s">
        <v>11682</v>
      </c>
      <c r="AG314" s="128">
        <v>10102617399</v>
      </c>
      <c r="AH314" s="128">
        <v>11089</v>
      </c>
      <c r="AI314" s="128" t="s">
        <v>12483</v>
      </c>
    </row>
    <row r="315" spans="1:35" ht="18.75">
      <c r="A315" s="1">
        <v>2001593</v>
      </c>
      <c r="B315" s="1" t="s">
        <v>894</v>
      </c>
      <c r="C315" s="1" t="s">
        <v>26</v>
      </c>
      <c r="D315"/>
      <c r="E315" s="1" t="str">
        <f t="shared" si="4"/>
        <v>سرپرستی تشکلهای صنفیمدیریت و خدمات اجتماعی</v>
      </c>
      <c r="F315"/>
      <c r="G315"/>
      <c r="H315" s="1" t="s">
        <v>482</v>
      </c>
      <c r="I315" s="1" t="s">
        <v>15</v>
      </c>
      <c r="J315" s="1" t="s">
        <v>16</v>
      </c>
      <c r="K315" s="1" t="s">
        <v>18</v>
      </c>
      <c r="L315" s="1" t="s">
        <v>18</v>
      </c>
      <c r="M315" s="1">
        <v>546</v>
      </c>
      <c r="N315" s="1" t="s">
        <v>19</v>
      </c>
      <c r="O315" s="1" t="s">
        <v>739</v>
      </c>
      <c r="V315" s="128">
        <v>313</v>
      </c>
      <c r="W315" s="128" t="s">
        <v>12485</v>
      </c>
      <c r="X315" s="128" t="s">
        <v>12484</v>
      </c>
      <c r="Y315" s="128" t="s">
        <v>12485</v>
      </c>
      <c r="Z315" s="128" t="s">
        <v>12461</v>
      </c>
      <c r="AA315" s="128" t="s">
        <v>11607</v>
      </c>
      <c r="AB315" s="128" t="s">
        <v>11678</v>
      </c>
      <c r="AC315" s="128" t="s">
        <v>12072</v>
      </c>
      <c r="AD315" s="128" t="s">
        <v>11680</v>
      </c>
      <c r="AE315" s="128" t="s">
        <v>11681</v>
      </c>
      <c r="AF315" s="128" t="s">
        <v>11682</v>
      </c>
      <c r="AG315" s="128">
        <v>10102772290</v>
      </c>
      <c r="AH315" s="128">
        <v>10983</v>
      </c>
      <c r="AI315" s="128" t="s">
        <v>1242</v>
      </c>
    </row>
    <row r="316" spans="1:35" ht="18.75">
      <c r="A316" s="1">
        <v>2001904</v>
      </c>
      <c r="B316" s="1" t="s">
        <v>896</v>
      </c>
      <c r="C316" s="1" t="s">
        <v>26</v>
      </c>
      <c r="D316"/>
      <c r="E316" s="1" t="str">
        <f t="shared" si="4"/>
        <v>سرپرستی شبکه توزیع کالا و خدماتمدیریت و خدمات اجتماعی</v>
      </c>
      <c r="F316"/>
      <c r="G316"/>
      <c r="H316" s="1" t="s">
        <v>740</v>
      </c>
      <c r="I316" s="1" t="s">
        <v>15</v>
      </c>
      <c r="J316" s="1" t="s">
        <v>16</v>
      </c>
      <c r="K316" s="1" t="s">
        <v>18</v>
      </c>
      <c r="L316" s="1" t="s">
        <v>18</v>
      </c>
      <c r="M316" s="1">
        <v>170</v>
      </c>
      <c r="N316" s="1" t="s">
        <v>19</v>
      </c>
      <c r="O316" s="1" t="s">
        <v>741</v>
      </c>
      <c r="V316" s="128">
        <v>314</v>
      </c>
      <c r="W316" s="128" t="s">
        <v>12487</v>
      </c>
      <c r="X316" s="128" t="s">
        <v>12486</v>
      </c>
      <c r="Y316" s="128" t="s">
        <v>12487</v>
      </c>
      <c r="Z316" s="128" t="s">
        <v>12461</v>
      </c>
      <c r="AA316" s="128" t="s">
        <v>11607</v>
      </c>
      <c r="AB316" s="128" t="s">
        <v>11678</v>
      </c>
      <c r="AC316" s="128" t="s">
        <v>12072</v>
      </c>
      <c r="AD316" s="128" t="s">
        <v>11680</v>
      </c>
      <c r="AE316" s="128" t="s">
        <v>11681</v>
      </c>
      <c r="AF316" s="128" t="s">
        <v>11682</v>
      </c>
      <c r="AG316" s="128">
        <v>10100678951</v>
      </c>
      <c r="AH316" s="128">
        <v>10395</v>
      </c>
      <c r="AI316" s="128" t="s">
        <v>12488</v>
      </c>
    </row>
    <row r="317" spans="1:35" ht="18.75">
      <c r="A317" s="1">
        <v>2001784</v>
      </c>
      <c r="B317" s="1" t="s">
        <v>898</v>
      </c>
      <c r="C317" s="1" t="s">
        <v>26</v>
      </c>
      <c r="D317"/>
      <c r="E317" s="1" t="str">
        <f t="shared" si="4"/>
        <v>سرپرستی مجتمع های تجاریمدیریت و خدمات اجتماعی</v>
      </c>
      <c r="F317"/>
      <c r="G317"/>
      <c r="H317" s="1" t="s">
        <v>743</v>
      </c>
      <c r="I317" s="1" t="s">
        <v>15</v>
      </c>
      <c r="J317" s="1" t="s">
        <v>16</v>
      </c>
      <c r="K317" s="1" t="s">
        <v>18</v>
      </c>
      <c r="L317" s="1" t="s">
        <v>18</v>
      </c>
      <c r="M317" s="1">
        <v>261</v>
      </c>
      <c r="N317" s="1" t="s">
        <v>19</v>
      </c>
      <c r="O317" s="1" t="s">
        <v>744</v>
      </c>
      <c r="V317" s="128">
        <v>315</v>
      </c>
      <c r="W317" s="128" t="s">
        <v>12490</v>
      </c>
      <c r="X317" s="128" t="s">
        <v>12489</v>
      </c>
      <c r="Y317" s="128" t="s">
        <v>12490</v>
      </c>
      <c r="Z317" s="128" t="s">
        <v>12461</v>
      </c>
      <c r="AA317" s="128" t="s">
        <v>11607</v>
      </c>
      <c r="AB317" s="128" t="s">
        <v>11686</v>
      </c>
      <c r="AC317" s="128" t="s">
        <v>12072</v>
      </c>
      <c r="AD317" s="128" t="s">
        <v>11680</v>
      </c>
      <c r="AE317" s="128" t="s">
        <v>11681</v>
      </c>
      <c r="AF317" s="128" t="s">
        <v>11682</v>
      </c>
      <c r="AG317" s="128">
        <v>10102133962</v>
      </c>
      <c r="AH317" s="128">
        <v>11724</v>
      </c>
      <c r="AI317" s="128" t="s">
        <v>3974</v>
      </c>
    </row>
    <row r="318" spans="1:35" ht="18.75">
      <c r="A318" s="1">
        <v>2001179</v>
      </c>
      <c r="B318" s="1" t="s">
        <v>900</v>
      </c>
      <c r="C318" s="1" t="s">
        <v>869</v>
      </c>
      <c r="D318"/>
      <c r="E318" s="1" t="str">
        <f t="shared" si="4"/>
        <v>سنجش از دور زمین شناختیعلوم زمین</v>
      </c>
      <c r="F318"/>
      <c r="G318"/>
      <c r="H318" s="1" t="s">
        <v>746</v>
      </c>
      <c r="I318" s="1" t="s">
        <v>15</v>
      </c>
      <c r="J318" s="1" t="s">
        <v>22</v>
      </c>
      <c r="K318" s="1" t="s">
        <v>18</v>
      </c>
      <c r="L318" s="1" t="s">
        <v>18</v>
      </c>
      <c r="M318" s="1">
        <v>233</v>
      </c>
      <c r="N318" s="1" t="s">
        <v>19</v>
      </c>
      <c r="O318" s="1" t="s">
        <v>747</v>
      </c>
      <c r="V318" s="128">
        <v>316</v>
      </c>
      <c r="W318" s="128" t="s">
        <v>12492</v>
      </c>
      <c r="X318" s="128" t="s">
        <v>12491</v>
      </c>
      <c r="Y318" s="128" t="s">
        <v>12492</v>
      </c>
      <c r="Z318" s="128" t="s">
        <v>11710</v>
      </c>
      <c r="AA318" s="128" t="s">
        <v>11608</v>
      </c>
      <c r="AB318" s="128" t="s">
        <v>11693</v>
      </c>
      <c r="AC318" s="128" t="s">
        <v>12493</v>
      </c>
      <c r="AD318" s="128" t="s">
        <v>12252</v>
      </c>
      <c r="AE318" s="128" t="s">
        <v>11681</v>
      </c>
      <c r="AF318" s="128" t="s">
        <v>11682</v>
      </c>
      <c r="AG318" s="128">
        <v>10320330972</v>
      </c>
      <c r="AH318" s="128">
        <v>11826</v>
      </c>
      <c r="AI318" s="128" t="s">
        <v>12494</v>
      </c>
    </row>
    <row r="319" spans="1:35" ht="18.75">
      <c r="A319" s="1">
        <v>2001928</v>
      </c>
      <c r="B319" s="1" t="s">
        <v>903</v>
      </c>
      <c r="C319" s="1" t="s">
        <v>345</v>
      </c>
      <c r="D319"/>
      <c r="E319" s="1" t="str">
        <f t="shared" si="4"/>
        <v>سوئیچمهندسی برق</v>
      </c>
      <c r="F319"/>
      <c r="G319"/>
      <c r="H319" s="1" t="s">
        <v>749</v>
      </c>
      <c r="I319" s="1" t="s">
        <v>15</v>
      </c>
      <c r="J319" s="1" t="s">
        <v>16</v>
      </c>
      <c r="K319" s="1" t="s">
        <v>18</v>
      </c>
      <c r="L319" s="1" t="s">
        <v>18</v>
      </c>
      <c r="M319" s="1">
        <v>86</v>
      </c>
      <c r="N319" s="1" t="s">
        <v>19</v>
      </c>
      <c r="O319" s="1" t="s">
        <v>750</v>
      </c>
      <c r="V319" s="128">
        <v>317</v>
      </c>
      <c r="W319" s="128" t="s">
        <v>12496</v>
      </c>
      <c r="X319" s="128" t="s">
        <v>12495</v>
      </c>
      <c r="Y319" s="128" t="s">
        <v>12496</v>
      </c>
      <c r="Z319" s="128" t="s">
        <v>11710</v>
      </c>
      <c r="AA319" s="128" t="s">
        <v>11608</v>
      </c>
      <c r="AB319" s="128" t="s">
        <v>11693</v>
      </c>
      <c r="AC319" s="128" t="s">
        <v>12493</v>
      </c>
      <c r="AD319" s="128" t="s">
        <v>12252</v>
      </c>
      <c r="AE319" s="128" t="s">
        <v>11681</v>
      </c>
      <c r="AF319" s="128" t="s">
        <v>11682</v>
      </c>
      <c r="AG319" s="128">
        <v>10860513778</v>
      </c>
      <c r="AH319" s="128">
        <v>11156</v>
      </c>
      <c r="AI319" s="128" t="s">
        <v>12497</v>
      </c>
    </row>
    <row r="320" spans="1:35" ht="18.75">
      <c r="A320" s="1">
        <v>2001137</v>
      </c>
      <c r="B320" s="1" t="s">
        <v>906</v>
      </c>
      <c r="C320" s="1" t="s">
        <v>906</v>
      </c>
      <c r="D320"/>
      <c r="E320" s="1" t="str">
        <f t="shared" si="4"/>
        <v>شهرسازیشهرسازی</v>
      </c>
      <c r="F320"/>
      <c r="G320"/>
      <c r="H320" s="1" t="s">
        <v>749</v>
      </c>
      <c r="I320" s="1" t="s">
        <v>15</v>
      </c>
      <c r="J320" s="1" t="s">
        <v>16</v>
      </c>
      <c r="K320" s="1" t="s">
        <v>18</v>
      </c>
      <c r="L320" s="1" t="s">
        <v>18</v>
      </c>
      <c r="M320" s="1">
        <v>86</v>
      </c>
      <c r="N320" s="1" t="s">
        <v>19</v>
      </c>
      <c r="O320" s="1" t="s">
        <v>751</v>
      </c>
      <c r="V320" s="128">
        <v>318</v>
      </c>
      <c r="W320" s="128" t="s">
        <v>12499</v>
      </c>
      <c r="X320" s="128" t="s">
        <v>12498</v>
      </c>
      <c r="Y320" s="128" t="s">
        <v>12499</v>
      </c>
      <c r="Z320" s="128" t="s">
        <v>11710</v>
      </c>
      <c r="AA320" s="128" t="s">
        <v>11608</v>
      </c>
      <c r="AB320" s="128" t="s">
        <v>11678</v>
      </c>
      <c r="AC320" s="128" t="s">
        <v>12493</v>
      </c>
      <c r="AD320" s="128" t="s">
        <v>12252</v>
      </c>
      <c r="AE320" s="128" t="s">
        <v>11681</v>
      </c>
      <c r="AF320" s="128" t="s">
        <v>11682</v>
      </c>
      <c r="AG320" s="128">
        <v>10102713090</v>
      </c>
      <c r="AH320" s="128">
        <v>11111</v>
      </c>
      <c r="AI320" s="128" t="s">
        <v>12240</v>
      </c>
    </row>
    <row r="321" spans="1:35" ht="18.75">
      <c r="A321" s="1">
        <v>2001935</v>
      </c>
      <c r="B321" s="1" t="s">
        <v>909</v>
      </c>
      <c r="C321" s="1" t="s">
        <v>17</v>
      </c>
      <c r="D321"/>
      <c r="E321" s="1" t="str">
        <f t="shared" si="4"/>
        <v>شیر و فرآورده های لبنیکشاورزی</v>
      </c>
      <c r="F321"/>
      <c r="G321"/>
      <c r="H321" s="1" t="s">
        <v>746</v>
      </c>
      <c r="I321" s="1" t="s">
        <v>15</v>
      </c>
      <c r="J321" s="1" t="s">
        <v>22</v>
      </c>
      <c r="K321" s="1" t="s">
        <v>18</v>
      </c>
      <c r="L321" s="1" t="s">
        <v>18</v>
      </c>
      <c r="M321" s="1">
        <v>233</v>
      </c>
      <c r="N321" s="1" t="s">
        <v>19</v>
      </c>
      <c r="O321" s="1" t="s">
        <v>752</v>
      </c>
      <c r="V321" s="128">
        <v>319</v>
      </c>
      <c r="W321" s="128" t="s">
        <v>12501</v>
      </c>
      <c r="X321" s="128" t="s">
        <v>12500</v>
      </c>
      <c r="Y321" s="128" t="s">
        <v>12501</v>
      </c>
      <c r="Z321" s="128" t="s">
        <v>11710</v>
      </c>
      <c r="AA321" s="128" t="s">
        <v>11608</v>
      </c>
      <c r="AB321" s="128" t="s">
        <v>11686</v>
      </c>
      <c r="AC321" s="128" t="s">
        <v>12493</v>
      </c>
      <c r="AD321" s="128" t="s">
        <v>12252</v>
      </c>
      <c r="AE321" s="128" t="s">
        <v>11681</v>
      </c>
      <c r="AF321" s="128" t="s">
        <v>11682</v>
      </c>
      <c r="AG321" s="128">
        <v>10100528860</v>
      </c>
      <c r="AH321" s="128">
        <v>10013</v>
      </c>
      <c r="AI321" s="128" t="s">
        <v>11683</v>
      </c>
    </row>
    <row r="322" spans="1:35" ht="18.75">
      <c r="A322" s="1">
        <v>2001781</v>
      </c>
      <c r="B322" s="1" t="s">
        <v>914</v>
      </c>
      <c r="C322" s="1" t="s">
        <v>17</v>
      </c>
      <c r="D322"/>
      <c r="E322" s="1" t="str">
        <f t="shared" ref="E322:E385" si="5">B322&amp;C322</f>
        <v>شیر و فراورده‌های لبنیکشاورزی</v>
      </c>
      <c r="F322"/>
      <c r="G322"/>
      <c r="H322" s="1" t="s">
        <v>746</v>
      </c>
      <c r="I322" s="1" t="s">
        <v>15</v>
      </c>
      <c r="J322" s="1" t="s">
        <v>22</v>
      </c>
      <c r="K322" s="1" t="s">
        <v>18</v>
      </c>
      <c r="L322" s="1" t="s">
        <v>18</v>
      </c>
      <c r="M322" s="1">
        <v>233</v>
      </c>
      <c r="N322" s="1" t="s">
        <v>19</v>
      </c>
      <c r="O322" s="1" t="s">
        <v>753</v>
      </c>
      <c r="V322" s="128">
        <v>320</v>
      </c>
      <c r="W322" s="128" t="s">
        <v>12503</v>
      </c>
      <c r="X322" s="128" t="s">
        <v>12502</v>
      </c>
      <c r="Y322" s="128" t="s">
        <v>12503</v>
      </c>
      <c r="Z322" s="128" t="s">
        <v>11710</v>
      </c>
      <c r="AA322" s="128" t="s">
        <v>11608</v>
      </c>
      <c r="AB322" s="128" t="s">
        <v>11686</v>
      </c>
      <c r="AC322" s="128" t="s">
        <v>12493</v>
      </c>
      <c r="AD322" s="128" t="s">
        <v>12252</v>
      </c>
      <c r="AE322" s="128" t="s">
        <v>11681</v>
      </c>
      <c r="AF322" s="128" t="s">
        <v>11682</v>
      </c>
      <c r="AG322" s="128">
        <v>14004810068</v>
      </c>
      <c r="AH322" s="128">
        <v>11792</v>
      </c>
      <c r="AI322" s="128" t="s">
        <v>12504</v>
      </c>
    </row>
    <row r="323" spans="1:35" ht="18.75">
      <c r="A323" s="1">
        <v>2001624</v>
      </c>
      <c r="B323" s="1" t="s">
        <v>916</v>
      </c>
      <c r="C323" s="1" t="s">
        <v>49</v>
      </c>
      <c r="D323"/>
      <c r="E323" s="1" t="str">
        <f t="shared" si="5"/>
        <v>شیشهصنعت</v>
      </c>
      <c r="F323"/>
      <c r="G323"/>
      <c r="H323" s="1" t="s">
        <v>755</v>
      </c>
      <c r="I323" s="1" t="s">
        <v>15</v>
      </c>
      <c r="J323" s="1" t="s">
        <v>16</v>
      </c>
      <c r="K323" s="1" t="s">
        <v>18</v>
      </c>
      <c r="L323" s="1" t="s">
        <v>18</v>
      </c>
      <c r="M323" s="1">
        <v>270</v>
      </c>
      <c r="N323" s="1" t="s">
        <v>19</v>
      </c>
      <c r="O323" s="1" t="s">
        <v>756</v>
      </c>
      <c r="V323" s="128">
        <v>321</v>
      </c>
      <c r="W323" s="128" t="s">
        <v>12506</v>
      </c>
      <c r="X323" s="128" t="s">
        <v>12505</v>
      </c>
      <c r="Y323" s="128" t="s">
        <v>12506</v>
      </c>
      <c r="Z323" s="128" t="s">
        <v>11710</v>
      </c>
      <c r="AA323" s="128" t="s">
        <v>11608</v>
      </c>
      <c r="AB323" s="128" t="s">
        <v>11686</v>
      </c>
      <c r="AC323" s="128" t="s">
        <v>12493</v>
      </c>
      <c r="AD323" s="128" t="s">
        <v>12252</v>
      </c>
      <c r="AE323" s="128" t="s">
        <v>11681</v>
      </c>
      <c r="AF323" s="128" t="s">
        <v>11682</v>
      </c>
      <c r="AG323" s="128">
        <v>10102501905</v>
      </c>
      <c r="AH323" s="128">
        <v>10423</v>
      </c>
      <c r="AI323" s="128" t="s">
        <v>11683</v>
      </c>
    </row>
    <row r="324" spans="1:35" ht="18.75">
      <c r="A324" s="1">
        <v>2001937</v>
      </c>
      <c r="B324" s="1" t="s">
        <v>918</v>
      </c>
      <c r="C324" s="1" t="s">
        <v>49</v>
      </c>
      <c r="D324"/>
      <c r="E324" s="1" t="str">
        <f t="shared" si="5"/>
        <v>شیمی آزمایشگاهی گرایش آرایشی و بهداشتیصنعت</v>
      </c>
      <c r="F324"/>
      <c r="G324"/>
      <c r="H324" s="1" t="s">
        <v>755</v>
      </c>
      <c r="I324" s="1" t="s">
        <v>15</v>
      </c>
      <c r="J324" s="1" t="s">
        <v>16</v>
      </c>
      <c r="K324" s="1" t="s">
        <v>18</v>
      </c>
      <c r="L324" s="1" t="s">
        <v>18</v>
      </c>
      <c r="M324" s="1">
        <v>270</v>
      </c>
      <c r="N324" s="1" t="s">
        <v>19</v>
      </c>
      <c r="O324" s="1" t="s">
        <v>757</v>
      </c>
      <c r="V324" s="128">
        <v>322</v>
      </c>
      <c r="W324" s="128" t="s">
        <v>12508</v>
      </c>
      <c r="X324" s="128" t="s">
        <v>12507</v>
      </c>
      <c r="Y324" s="128" t="s">
        <v>12508</v>
      </c>
      <c r="Z324" s="128" t="s">
        <v>11710</v>
      </c>
      <c r="AA324" s="128" t="s">
        <v>11608</v>
      </c>
      <c r="AB324" s="128" t="s">
        <v>11686</v>
      </c>
      <c r="AC324" s="128" t="s">
        <v>12493</v>
      </c>
      <c r="AD324" s="128" t="s">
        <v>12252</v>
      </c>
      <c r="AE324" s="128" t="s">
        <v>11681</v>
      </c>
      <c r="AF324" s="128" t="s">
        <v>11682</v>
      </c>
      <c r="AG324" s="128">
        <v>10101702561</v>
      </c>
      <c r="AH324" s="128">
        <v>10288</v>
      </c>
      <c r="AI324" s="128" t="s">
        <v>11683</v>
      </c>
    </row>
    <row r="325" spans="1:35" ht="18.75">
      <c r="A325" s="1">
        <v>2001625</v>
      </c>
      <c r="B325" s="1" t="s">
        <v>921</v>
      </c>
      <c r="C325" s="1" t="s">
        <v>49</v>
      </c>
      <c r="D325"/>
      <c r="E325" s="1" t="str">
        <f t="shared" si="5"/>
        <v>شیمی آزمایشگاهی گرایش بهداشتیصنعت</v>
      </c>
      <c r="F325"/>
      <c r="G325"/>
      <c r="H325" s="1" t="s">
        <v>755</v>
      </c>
      <c r="I325" s="1" t="s">
        <v>15</v>
      </c>
      <c r="J325" s="1" t="s">
        <v>16</v>
      </c>
      <c r="K325" s="1" t="s">
        <v>18</v>
      </c>
      <c r="L325" s="1" t="s">
        <v>18</v>
      </c>
      <c r="M325" s="1">
        <v>270</v>
      </c>
      <c r="N325" s="1" t="s">
        <v>19</v>
      </c>
      <c r="O325" s="1" t="s">
        <v>759</v>
      </c>
      <c r="V325" s="128">
        <v>323</v>
      </c>
      <c r="W325" s="128" t="s">
        <v>12510</v>
      </c>
      <c r="X325" s="128" t="s">
        <v>12509</v>
      </c>
      <c r="Y325" s="128" t="s">
        <v>12510</v>
      </c>
      <c r="Z325" s="128" t="s">
        <v>11710</v>
      </c>
      <c r="AA325" s="128" t="s">
        <v>11608</v>
      </c>
      <c r="AB325" s="128" t="s">
        <v>11686</v>
      </c>
      <c r="AC325" s="128" t="s">
        <v>12493</v>
      </c>
      <c r="AD325" s="128" t="s">
        <v>12252</v>
      </c>
      <c r="AE325" s="128" t="s">
        <v>11681</v>
      </c>
      <c r="AF325" s="128" t="s">
        <v>11682</v>
      </c>
      <c r="AG325" s="128">
        <v>10101296740</v>
      </c>
      <c r="AH325" s="128">
        <v>10123</v>
      </c>
      <c r="AI325" s="128" t="s">
        <v>11683</v>
      </c>
    </row>
    <row r="326" spans="1:35" ht="18.75">
      <c r="A326" s="1">
        <v>2001163</v>
      </c>
      <c r="B326" s="1" t="s">
        <v>923</v>
      </c>
      <c r="C326" s="1" t="s">
        <v>49</v>
      </c>
      <c r="D326"/>
      <c r="E326" s="1" t="str">
        <f t="shared" si="5"/>
        <v>شیمی آزمایشگاهی گرایش صنعتیصنعت</v>
      </c>
      <c r="F326"/>
      <c r="G326"/>
      <c r="H326" s="1" t="s">
        <v>743</v>
      </c>
      <c r="I326" s="1" t="s">
        <v>15</v>
      </c>
      <c r="J326" s="1" t="s">
        <v>16</v>
      </c>
      <c r="K326" s="1" t="s">
        <v>18</v>
      </c>
      <c r="L326" s="1" t="s">
        <v>18</v>
      </c>
      <c r="M326" s="1">
        <v>261</v>
      </c>
      <c r="N326" s="1" t="s">
        <v>19</v>
      </c>
      <c r="O326" s="1" t="s">
        <v>761</v>
      </c>
      <c r="V326" s="128">
        <v>324</v>
      </c>
      <c r="W326" s="128" t="s">
        <v>12512</v>
      </c>
      <c r="X326" s="128" t="s">
        <v>12511</v>
      </c>
      <c r="Y326" s="128" t="s">
        <v>12512</v>
      </c>
      <c r="Z326" s="128" t="s">
        <v>11710</v>
      </c>
      <c r="AA326" s="128" t="s">
        <v>11608</v>
      </c>
      <c r="AB326" s="128" t="s">
        <v>11686</v>
      </c>
      <c r="AC326" s="128" t="s">
        <v>12493</v>
      </c>
      <c r="AD326" s="128" t="s">
        <v>12252</v>
      </c>
      <c r="AE326" s="128" t="s">
        <v>11681</v>
      </c>
      <c r="AF326" s="128" t="s">
        <v>11682</v>
      </c>
      <c r="AG326" s="128">
        <v>10101662543</v>
      </c>
      <c r="AH326" s="128">
        <v>10380</v>
      </c>
      <c r="AI326" s="128" t="s">
        <v>11683</v>
      </c>
    </row>
    <row r="327" spans="1:35" ht="18.75">
      <c r="A327" s="1">
        <v>2001344</v>
      </c>
      <c r="B327" s="1" t="s">
        <v>925</v>
      </c>
      <c r="C327" s="1" t="s">
        <v>49</v>
      </c>
      <c r="D327"/>
      <c r="E327" s="1" t="str">
        <f t="shared" si="5"/>
        <v>شیمی آزمایشگاهی گرایش غذاییصنعت</v>
      </c>
      <c r="F327"/>
      <c r="G327"/>
      <c r="H327" s="1" t="s">
        <v>763</v>
      </c>
      <c r="I327" s="1" t="s">
        <v>15</v>
      </c>
      <c r="J327" s="1" t="s">
        <v>16</v>
      </c>
      <c r="K327" s="1" t="s">
        <v>18</v>
      </c>
      <c r="L327" s="1" t="s">
        <v>18</v>
      </c>
      <c r="M327" s="1">
        <v>502</v>
      </c>
      <c r="N327" s="1" t="s">
        <v>19</v>
      </c>
      <c r="O327" s="1" t="s">
        <v>764</v>
      </c>
      <c r="V327" s="128">
        <v>325</v>
      </c>
      <c r="W327" s="128" t="s">
        <v>12514</v>
      </c>
      <c r="X327" s="128" t="s">
        <v>12513</v>
      </c>
      <c r="Y327" s="128" t="s">
        <v>12514</v>
      </c>
      <c r="Z327" s="128" t="s">
        <v>11710</v>
      </c>
      <c r="AA327" s="128" t="s">
        <v>11608</v>
      </c>
      <c r="AB327" s="128" t="s">
        <v>11686</v>
      </c>
      <c r="AC327" s="128" t="s">
        <v>12493</v>
      </c>
      <c r="AD327" s="128" t="s">
        <v>12252</v>
      </c>
      <c r="AE327" s="128" t="s">
        <v>11681</v>
      </c>
      <c r="AF327" s="128" t="s">
        <v>11682</v>
      </c>
      <c r="AG327" s="128">
        <v>10100273586</v>
      </c>
      <c r="AH327" s="128">
        <v>10270</v>
      </c>
      <c r="AI327" s="128" t="s">
        <v>11683</v>
      </c>
    </row>
    <row r="328" spans="1:35" ht="18.75">
      <c r="A328" s="1">
        <v>2001412</v>
      </c>
      <c r="B328" s="1" t="s">
        <v>927</v>
      </c>
      <c r="C328" s="1" t="s">
        <v>143</v>
      </c>
      <c r="D328"/>
      <c r="E328" s="1" t="str">
        <f t="shared" si="5"/>
        <v>صحنه آرائیهنرهای نمایشی</v>
      </c>
      <c r="F328"/>
      <c r="G328"/>
      <c r="H328" s="1" t="s">
        <v>59</v>
      </c>
      <c r="I328" s="1" t="s">
        <v>15</v>
      </c>
      <c r="J328" s="1" t="s">
        <v>16</v>
      </c>
      <c r="K328" s="1" t="s">
        <v>18</v>
      </c>
      <c r="L328" s="1" t="s">
        <v>18</v>
      </c>
      <c r="M328" s="1">
        <v>51</v>
      </c>
      <c r="N328" s="1" t="s">
        <v>19</v>
      </c>
      <c r="O328" s="1" t="s">
        <v>766</v>
      </c>
      <c r="V328" s="128">
        <v>326</v>
      </c>
      <c r="W328" s="128" t="s">
        <v>12516</v>
      </c>
      <c r="X328" s="128" t="s">
        <v>12515</v>
      </c>
      <c r="Y328" s="128" t="s">
        <v>12516</v>
      </c>
      <c r="Z328" s="128" t="s">
        <v>11710</v>
      </c>
      <c r="AA328" s="128" t="s">
        <v>11608</v>
      </c>
      <c r="AB328" s="128" t="s">
        <v>11686</v>
      </c>
      <c r="AC328" s="128" t="s">
        <v>12493</v>
      </c>
      <c r="AD328" s="128" t="s">
        <v>12252</v>
      </c>
      <c r="AE328" s="128" t="s">
        <v>11681</v>
      </c>
      <c r="AF328" s="128" t="s">
        <v>11682</v>
      </c>
      <c r="AG328" s="128">
        <v>10101638604</v>
      </c>
      <c r="AH328" s="128">
        <v>11259</v>
      </c>
      <c r="AI328" s="128" t="s">
        <v>6519</v>
      </c>
    </row>
    <row r="329" spans="1:35" ht="18.75">
      <c r="A329" s="1">
        <v>2001543</v>
      </c>
      <c r="B329" s="1" t="s">
        <v>929</v>
      </c>
      <c r="C329" s="1" t="s">
        <v>49</v>
      </c>
      <c r="D329"/>
      <c r="E329" s="1" t="str">
        <f t="shared" si="5"/>
        <v>صنایع اوراق فشرده چوبیصنعت</v>
      </c>
      <c r="F329"/>
      <c r="G329"/>
      <c r="H329" s="1" t="s">
        <v>768</v>
      </c>
      <c r="I329" s="1" t="s">
        <v>15</v>
      </c>
      <c r="J329" s="1" t="s">
        <v>16</v>
      </c>
      <c r="K329" s="1" t="s">
        <v>18</v>
      </c>
      <c r="L329" s="1" t="s">
        <v>18</v>
      </c>
      <c r="M329" s="1">
        <v>53</v>
      </c>
      <c r="N329" s="1" t="s">
        <v>19</v>
      </c>
      <c r="O329" s="1" t="s">
        <v>769</v>
      </c>
      <c r="V329" s="128">
        <v>327</v>
      </c>
      <c r="W329" s="128" t="s">
        <v>12518</v>
      </c>
      <c r="X329" s="128" t="s">
        <v>12517</v>
      </c>
      <c r="Y329" s="128" t="s">
        <v>12518</v>
      </c>
      <c r="Z329" s="128" t="s">
        <v>11710</v>
      </c>
      <c r="AA329" s="128" t="s">
        <v>11608</v>
      </c>
      <c r="AB329" s="128" t="s">
        <v>11693</v>
      </c>
      <c r="AC329" s="128" t="s">
        <v>12493</v>
      </c>
      <c r="AD329" s="128" t="s">
        <v>12252</v>
      </c>
      <c r="AE329" s="128" t="s">
        <v>11681</v>
      </c>
      <c r="AF329" s="128" t="s">
        <v>11682</v>
      </c>
      <c r="AG329" s="128">
        <v>10102823179</v>
      </c>
      <c r="AH329" s="128">
        <v>11322</v>
      </c>
      <c r="AI329" s="128" t="s">
        <v>12519</v>
      </c>
    </row>
    <row r="330" spans="1:35" ht="18.75">
      <c r="A330" s="1">
        <v>2001141</v>
      </c>
      <c r="B330" s="1" t="s">
        <v>932</v>
      </c>
      <c r="C330" s="1" t="s">
        <v>49</v>
      </c>
      <c r="D330"/>
      <c r="E330" s="1" t="str">
        <f t="shared" si="5"/>
        <v>صنایع خمیر و کاغذصنعت</v>
      </c>
      <c r="F330"/>
      <c r="G330"/>
      <c r="H330" s="1" t="s">
        <v>771</v>
      </c>
      <c r="I330" s="1" t="s">
        <v>15</v>
      </c>
      <c r="J330" s="1" t="s">
        <v>22</v>
      </c>
      <c r="K330" s="1" t="s">
        <v>18</v>
      </c>
      <c r="L330" s="1" t="s">
        <v>18</v>
      </c>
      <c r="M330" s="1">
        <v>146</v>
      </c>
      <c r="N330" s="1" t="s">
        <v>19</v>
      </c>
      <c r="O330" s="1" t="s">
        <v>772</v>
      </c>
      <c r="V330" s="128">
        <v>328</v>
      </c>
      <c r="W330" s="128" t="s">
        <v>244</v>
      </c>
      <c r="X330" s="128" t="s">
        <v>12520</v>
      </c>
      <c r="Y330" s="128" t="s">
        <v>244</v>
      </c>
      <c r="Z330" s="128" t="s">
        <v>11710</v>
      </c>
      <c r="AA330" s="128" t="s">
        <v>11608</v>
      </c>
      <c r="AB330" s="128" t="s">
        <v>11693</v>
      </c>
      <c r="AC330" s="128" t="s">
        <v>12493</v>
      </c>
      <c r="AD330" s="128" t="s">
        <v>12252</v>
      </c>
      <c r="AE330" s="128" t="s">
        <v>11681</v>
      </c>
      <c r="AF330" s="128" t="s">
        <v>11682</v>
      </c>
      <c r="AG330" s="128">
        <v>10103584004</v>
      </c>
      <c r="AH330" s="128">
        <v>11138</v>
      </c>
      <c r="AI330" s="128" t="s">
        <v>11876</v>
      </c>
    </row>
    <row r="331" spans="1:35" ht="18.75">
      <c r="A331" s="1">
        <v>2001478</v>
      </c>
      <c r="B331" s="1" t="s">
        <v>934</v>
      </c>
      <c r="C331" s="1" t="s">
        <v>49</v>
      </c>
      <c r="D331"/>
      <c r="E331" s="1" t="str">
        <f t="shared" si="5"/>
        <v>صنایع دخانیصنعت</v>
      </c>
      <c r="F331"/>
      <c r="G331"/>
      <c r="H331" s="1" t="s">
        <v>771</v>
      </c>
      <c r="I331" s="1" t="s">
        <v>15</v>
      </c>
      <c r="J331" s="1" t="s">
        <v>22</v>
      </c>
      <c r="K331" s="1" t="s">
        <v>18</v>
      </c>
      <c r="L331" s="1" t="s">
        <v>18</v>
      </c>
      <c r="M331" s="1">
        <v>146</v>
      </c>
      <c r="N331" s="1" t="s">
        <v>19</v>
      </c>
      <c r="O331" s="1" t="s">
        <v>773</v>
      </c>
      <c r="V331" s="128">
        <v>329</v>
      </c>
      <c r="W331" s="128" t="s">
        <v>12522</v>
      </c>
      <c r="X331" s="128" t="s">
        <v>12521</v>
      </c>
      <c r="Y331" s="128" t="s">
        <v>12522</v>
      </c>
      <c r="Z331" s="128" t="s">
        <v>11710</v>
      </c>
      <c r="AA331" s="128" t="s">
        <v>11608</v>
      </c>
      <c r="AB331" s="128" t="s">
        <v>11693</v>
      </c>
      <c r="AC331" s="128" t="s">
        <v>12493</v>
      </c>
      <c r="AD331" s="128" t="s">
        <v>12252</v>
      </c>
      <c r="AE331" s="128" t="s">
        <v>11681</v>
      </c>
      <c r="AF331" s="128" t="s">
        <v>11682</v>
      </c>
      <c r="AG331" s="128">
        <v>10100946575</v>
      </c>
      <c r="AH331" s="128">
        <v>11167</v>
      </c>
      <c r="AI331" s="128" t="s">
        <v>12523</v>
      </c>
    </row>
    <row r="332" spans="1:35" ht="18.75">
      <c r="A332" s="1">
        <v>2001154</v>
      </c>
      <c r="B332" s="1" t="s">
        <v>936</v>
      </c>
      <c r="C332" s="1" t="s">
        <v>153</v>
      </c>
      <c r="D332"/>
      <c r="E332" s="1" t="str">
        <f t="shared" si="5"/>
        <v>صنایع دستیهنرهای تجسمی</v>
      </c>
      <c r="F332"/>
      <c r="G332"/>
      <c r="H332" s="1" t="s">
        <v>775</v>
      </c>
      <c r="I332" s="1" t="s">
        <v>15</v>
      </c>
      <c r="J332" s="1" t="s">
        <v>16</v>
      </c>
      <c r="K332" s="1" t="s">
        <v>18</v>
      </c>
      <c r="L332" s="1" t="s">
        <v>18</v>
      </c>
      <c r="M332" s="1">
        <v>188</v>
      </c>
      <c r="N332" s="1" t="s">
        <v>19</v>
      </c>
      <c r="O332" s="1" t="s">
        <v>776</v>
      </c>
      <c r="V332" s="128">
        <v>330</v>
      </c>
      <c r="W332" s="128" t="s">
        <v>12525</v>
      </c>
      <c r="X332" s="128" t="s">
        <v>12524</v>
      </c>
      <c r="Y332" s="128" t="s">
        <v>12525</v>
      </c>
      <c r="Z332" s="128" t="s">
        <v>11710</v>
      </c>
      <c r="AA332" s="128" t="s">
        <v>11608</v>
      </c>
      <c r="AB332" s="128" t="s">
        <v>11693</v>
      </c>
      <c r="AC332" s="128" t="s">
        <v>12493</v>
      </c>
      <c r="AD332" s="128" t="s">
        <v>12252</v>
      </c>
      <c r="AE332" s="128" t="s">
        <v>11681</v>
      </c>
      <c r="AF332" s="128" t="s">
        <v>11682</v>
      </c>
      <c r="AG332" s="128">
        <v>14005652664</v>
      </c>
      <c r="AH332" s="128">
        <v>11413</v>
      </c>
      <c r="AI332" s="128"/>
    </row>
    <row r="333" spans="1:35" ht="18.75">
      <c r="A333" s="1">
        <v>2001148</v>
      </c>
      <c r="B333" s="1" t="s">
        <v>938</v>
      </c>
      <c r="C333" s="1" t="s">
        <v>49</v>
      </c>
      <c r="D333"/>
      <c r="E333" s="1" t="str">
        <f t="shared" si="5"/>
        <v>صنایع سیمان گرایش تعمیر و نگهداریصنعت</v>
      </c>
      <c r="F333"/>
      <c r="G333"/>
      <c r="H333" s="1" t="s">
        <v>306</v>
      </c>
      <c r="I333" s="1" t="s">
        <v>15</v>
      </c>
      <c r="J333" s="1" t="s">
        <v>16</v>
      </c>
      <c r="K333" s="1" t="s">
        <v>18</v>
      </c>
      <c r="L333" s="1" t="s">
        <v>18</v>
      </c>
      <c r="M333" s="1">
        <v>162</v>
      </c>
      <c r="N333" s="1" t="s">
        <v>19</v>
      </c>
      <c r="O333" s="1" t="s">
        <v>778</v>
      </c>
      <c r="V333" s="128">
        <v>331</v>
      </c>
      <c r="W333" s="128" t="s">
        <v>12527</v>
      </c>
      <c r="X333" s="128" t="s">
        <v>12526</v>
      </c>
      <c r="Y333" s="128" t="s">
        <v>12527</v>
      </c>
      <c r="Z333" s="128" t="s">
        <v>11710</v>
      </c>
      <c r="AA333" s="128" t="s">
        <v>11608</v>
      </c>
      <c r="AB333" s="128" t="s">
        <v>11693</v>
      </c>
      <c r="AC333" s="128" t="s">
        <v>12493</v>
      </c>
      <c r="AD333" s="128" t="s">
        <v>12252</v>
      </c>
      <c r="AE333" s="128" t="s">
        <v>11681</v>
      </c>
      <c r="AF333" s="128" t="s">
        <v>11682</v>
      </c>
      <c r="AG333" s="128">
        <v>10102963232</v>
      </c>
      <c r="AH333" s="128">
        <v>11292</v>
      </c>
      <c r="AI333" s="128" t="s">
        <v>5844</v>
      </c>
    </row>
    <row r="334" spans="1:35" ht="18.75">
      <c r="A334" s="1">
        <v>2001124</v>
      </c>
      <c r="B334" s="1" t="s">
        <v>941</v>
      </c>
      <c r="C334" s="1" t="s">
        <v>49</v>
      </c>
      <c r="D334"/>
      <c r="E334" s="1" t="str">
        <f t="shared" si="5"/>
        <v>صنایع سیمان گرایش فرآیند تولیدصنعت</v>
      </c>
      <c r="F334"/>
      <c r="G334"/>
      <c r="H334" s="1" t="s">
        <v>214</v>
      </c>
      <c r="I334" s="1" t="s">
        <v>15</v>
      </c>
      <c r="J334" s="1" t="s">
        <v>16</v>
      </c>
      <c r="K334" s="1" t="s">
        <v>18</v>
      </c>
      <c r="L334" s="1" t="s">
        <v>18</v>
      </c>
      <c r="M334" s="1">
        <v>17</v>
      </c>
      <c r="N334" s="1" t="s">
        <v>19</v>
      </c>
      <c r="O334" s="1" t="s">
        <v>780</v>
      </c>
      <c r="V334" s="128">
        <v>332</v>
      </c>
      <c r="W334" s="128" t="s">
        <v>12529</v>
      </c>
      <c r="X334" s="128" t="s">
        <v>12528</v>
      </c>
      <c r="Y334" s="128" t="s">
        <v>12529</v>
      </c>
      <c r="Z334" s="128" t="s">
        <v>11710</v>
      </c>
      <c r="AA334" s="128" t="s">
        <v>11608</v>
      </c>
      <c r="AB334" s="128" t="s">
        <v>11693</v>
      </c>
      <c r="AC334" s="128" t="s">
        <v>12493</v>
      </c>
      <c r="AD334" s="128" t="s">
        <v>12252</v>
      </c>
      <c r="AE334" s="128" t="s">
        <v>11681</v>
      </c>
      <c r="AF334" s="128" t="s">
        <v>11682</v>
      </c>
      <c r="AG334" s="128">
        <v>10102916359</v>
      </c>
      <c r="AH334" s="128">
        <v>11686</v>
      </c>
      <c r="AI334" s="128"/>
    </row>
    <row r="335" spans="1:35" ht="18.75">
      <c r="A335" s="1">
        <v>2001455</v>
      </c>
      <c r="B335" s="1" t="s">
        <v>943</v>
      </c>
      <c r="C335" s="1" t="s">
        <v>49</v>
      </c>
      <c r="D335"/>
      <c r="E335" s="1" t="str">
        <f t="shared" si="5"/>
        <v>صنایع سیمان گرایش کنترلصنعت</v>
      </c>
      <c r="F335"/>
      <c r="G335"/>
      <c r="H335" s="1" t="s">
        <v>545</v>
      </c>
      <c r="I335" s="1" t="s">
        <v>15</v>
      </c>
      <c r="J335" s="1" t="s">
        <v>16</v>
      </c>
      <c r="K335" s="1" t="s">
        <v>18</v>
      </c>
      <c r="L335" s="1" t="s">
        <v>18</v>
      </c>
      <c r="M335" s="1">
        <v>509</v>
      </c>
      <c r="N335" s="1" t="s">
        <v>19</v>
      </c>
      <c r="O335" s="1" t="s">
        <v>781</v>
      </c>
      <c r="V335" s="128">
        <v>333</v>
      </c>
      <c r="W335" s="128" t="s">
        <v>12531</v>
      </c>
      <c r="X335" s="128" t="s">
        <v>12530</v>
      </c>
      <c r="Y335" s="128" t="s">
        <v>12531</v>
      </c>
      <c r="Z335" s="128" t="s">
        <v>11710</v>
      </c>
      <c r="AA335" s="128" t="s">
        <v>11608</v>
      </c>
      <c r="AB335" s="128" t="s">
        <v>11678</v>
      </c>
      <c r="AC335" s="128" t="s">
        <v>12493</v>
      </c>
      <c r="AD335" s="128" t="s">
        <v>12252</v>
      </c>
      <c r="AE335" s="128" t="s">
        <v>11681</v>
      </c>
      <c r="AF335" s="128" t="s">
        <v>11682</v>
      </c>
      <c r="AG335" s="128">
        <v>10102849101</v>
      </c>
      <c r="AH335" s="128">
        <v>10555</v>
      </c>
      <c r="AI335" s="128" t="s">
        <v>12532</v>
      </c>
    </row>
    <row r="336" spans="1:35" ht="18.75">
      <c r="A336" s="1">
        <v>2001147</v>
      </c>
      <c r="B336" s="1" t="s">
        <v>945</v>
      </c>
      <c r="C336" s="1" t="s">
        <v>49</v>
      </c>
      <c r="D336"/>
      <c r="E336" s="1" t="str">
        <f t="shared" si="5"/>
        <v>صنایع شیشه گرایش طراحی و ساخت لوازم آزمایشگاهیصنعت</v>
      </c>
      <c r="F336"/>
      <c r="G336"/>
      <c r="H336" s="1" t="s">
        <v>306</v>
      </c>
      <c r="I336" s="1" t="s">
        <v>15</v>
      </c>
      <c r="J336" s="1" t="s">
        <v>16</v>
      </c>
      <c r="K336" s="1" t="s">
        <v>18</v>
      </c>
      <c r="L336" s="1" t="s">
        <v>18</v>
      </c>
      <c r="M336" s="1">
        <v>162</v>
      </c>
      <c r="N336" s="1" t="s">
        <v>19</v>
      </c>
      <c r="O336" s="1" t="s">
        <v>783</v>
      </c>
      <c r="V336" s="128">
        <v>334</v>
      </c>
      <c r="W336" s="128" t="s">
        <v>12534</v>
      </c>
      <c r="X336" s="128" t="s">
        <v>12533</v>
      </c>
      <c r="Y336" s="128" t="s">
        <v>12534</v>
      </c>
      <c r="Z336" s="128" t="s">
        <v>11710</v>
      </c>
      <c r="AA336" s="128" t="s">
        <v>11608</v>
      </c>
      <c r="AB336" s="128" t="s">
        <v>11678</v>
      </c>
      <c r="AC336" s="128" t="s">
        <v>12493</v>
      </c>
      <c r="AD336" s="128" t="s">
        <v>12252</v>
      </c>
      <c r="AE336" s="128" t="s">
        <v>11681</v>
      </c>
      <c r="AF336" s="128" t="s">
        <v>11682</v>
      </c>
      <c r="AG336" s="128">
        <v>10320719850</v>
      </c>
      <c r="AH336" s="128">
        <v>11039</v>
      </c>
      <c r="AI336" s="128"/>
    </row>
    <row r="337" spans="1:35" ht="18.75">
      <c r="A337" s="1">
        <v>2001151</v>
      </c>
      <c r="B337" s="1" t="s">
        <v>947</v>
      </c>
      <c r="C337" s="1" t="s">
        <v>49</v>
      </c>
      <c r="D337"/>
      <c r="E337" s="1" t="str">
        <f t="shared" si="5"/>
        <v>صنایع غذایی تولید نانصنعت</v>
      </c>
      <c r="F337"/>
      <c r="G337"/>
      <c r="H337" s="1" t="s">
        <v>306</v>
      </c>
      <c r="I337" s="1" t="s">
        <v>15</v>
      </c>
      <c r="J337" s="1" t="s">
        <v>16</v>
      </c>
      <c r="K337" s="1" t="s">
        <v>18</v>
      </c>
      <c r="L337" s="1" t="s">
        <v>18</v>
      </c>
      <c r="M337" s="1">
        <v>162</v>
      </c>
      <c r="N337" s="1" t="s">
        <v>19</v>
      </c>
      <c r="O337" s="1" t="s">
        <v>785</v>
      </c>
      <c r="V337" s="128">
        <v>335</v>
      </c>
      <c r="W337" s="128" t="s">
        <v>12536</v>
      </c>
      <c r="X337" s="128" t="s">
        <v>12535</v>
      </c>
      <c r="Y337" s="128" t="s">
        <v>12536</v>
      </c>
      <c r="Z337" s="128" t="s">
        <v>11710</v>
      </c>
      <c r="AA337" s="128" t="s">
        <v>11608</v>
      </c>
      <c r="AB337" s="128" t="s">
        <v>11678</v>
      </c>
      <c r="AC337" s="128" t="s">
        <v>12493</v>
      </c>
      <c r="AD337" s="128" t="s">
        <v>12252</v>
      </c>
      <c r="AE337" s="128" t="s">
        <v>11681</v>
      </c>
      <c r="AF337" s="128" t="s">
        <v>11682</v>
      </c>
      <c r="AG337" s="128">
        <v>10380270277</v>
      </c>
      <c r="AH337" s="128">
        <v>11007</v>
      </c>
      <c r="AI337" s="128" t="s">
        <v>12537</v>
      </c>
    </row>
    <row r="338" spans="1:35" ht="18.75">
      <c r="A338" s="1">
        <v>2001153</v>
      </c>
      <c r="B338" s="1" t="s">
        <v>950</v>
      </c>
      <c r="C338" s="1" t="s">
        <v>49</v>
      </c>
      <c r="D338"/>
      <c r="E338" s="1" t="str">
        <f t="shared" si="5"/>
        <v>صنایع غذایی ـ گرایش تولید و فرآوری خشکبارصنعت</v>
      </c>
      <c r="F338"/>
      <c r="G338"/>
      <c r="H338" s="1" t="s">
        <v>306</v>
      </c>
      <c r="I338" s="1" t="s">
        <v>15</v>
      </c>
      <c r="J338" s="1" t="s">
        <v>16</v>
      </c>
      <c r="K338" s="1" t="s">
        <v>18</v>
      </c>
      <c r="L338" s="1" t="s">
        <v>18</v>
      </c>
      <c r="M338" s="1">
        <v>162</v>
      </c>
      <c r="N338" s="1" t="s">
        <v>19</v>
      </c>
      <c r="O338" s="1" t="s">
        <v>787</v>
      </c>
      <c r="V338" s="128">
        <v>336</v>
      </c>
      <c r="W338" s="128" t="s">
        <v>12539</v>
      </c>
      <c r="X338" s="128" t="s">
        <v>12538</v>
      </c>
      <c r="Y338" s="128" t="s">
        <v>12539</v>
      </c>
      <c r="Z338" s="128" t="s">
        <v>11710</v>
      </c>
      <c r="AA338" s="128" t="s">
        <v>11608</v>
      </c>
      <c r="AB338" s="128" t="s">
        <v>11678</v>
      </c>
      <c r="AC338" s="128" t="s">
        <v>12493</v>
      </c>
      <c r="AD338" s="128" t="s">
        <v>12252</v>
      </c>
      <c r="AE338" s="128" t="s">
        <v>11681</v>
      </c>
      <c r="AF338" s="128" t="s">
        <v>11682</v>
      </c>
      <c r="AG338" s="128">
        <v>14004423912</v>
      </c>
      <c r="AH338" s="128">
        <v>11552</v>
      </c>
      <c r="AI338" s="128" t="s">
        <v>9256</v>
      </c>
    </row>
    <row r="339" spans="1:35" ht="18.75">
      <c r="A339" s="1">
        <v>2001451</v>
      </c>
      <c r="B339" s="1" t="s">
        <v>952</v>
      </c>
      <c r="C339" s="1" t="s">
        <v>49</v>
      </c>
      <c r="D339"/>
      <c r="E339" s="1" t="str">
        <f t="shared" si="5"/>
        <v>صنایع غذایی گرایش تولید نانصنعت</v>
      </c>
      <c r="F339"/>
      <c r="G339"/>
      <c r="H339" s="1" t="s">
        <v>262</v>
      </c>
      <c r="I339" s="1" t="s">
        <v>15</v>
      </c>
      <c r="J339" s="1" t="s">
        <v>16</v>
      </c>
      <c r="K339" s="1" t="s">
        <v>18</v>
      </c>
      <c r="L339" s="1" t="s">
        <v>18</v>
      </c>
      <c r="M339" s="1">
        <v>507</v>
      </c>
      <c r="N339" s="1" t="s">
        <v>19</v>
      </c>
      <c r="O339" s="1" t="s">
        <v>789</v>
      </c>
      <c r="V339" s="128">
        <v>337</v>
      </c>
      <c r="W339" s="128" t="s">
        <v>12541</v>
      </c>
      <c r="X339" s="128" t="s">
        <v>12540</v>
      </c>
      <c r="Y339" s="128" t="s">
        <v>12541</v>
      </c>
      <c r="Z339" s="128" t="s">
        <v>11710</v>
      </c>
      <c r="AA339" s="128" t="s">
        <v>11608</v>
      </c>
      <c r="AB339" s="128" t="s">
        <v>11678</v>
      </c>
      <c r="AC339" s="128" t="s">
        <v>12493</v>
      </c>
      <c r="AD339" s="128" t="s">
        <v>12252</v>
      </c>
      <c r="AE339" s="128" t="s">
        <v>11681</v>
      </c>
      <c r="AF339" s="128" t="s">
        <v>11682</v>
      </c>
      <c r="AG339" s="128">
        <v>10320504669</v>
      </c>
      <c r="AH339" s="128">
        <v>10811</v>
      </c>
      <c r="AI339" s="128" t="s">
        <v>12542</v>
      </c>
    </row>
    <row r="340" spans="1:35" ht="18.75">
      <c r="A340" s="1">
        <v>2001388</v>
      </c>
      <c r="B340" s="1" t="s">
        <v>954</v>
      </c>
      <c r="C340" s="1" t="s">
        <v>49</v>
      </c>
      <c r="D340"/>
      <c r="E340" s="1" t="str">
        <f t="shared" si="5"/>
        <v>صنایع غذایی گرایش تولید و فرآوری خشکبارصنعت</v>
      </c>
      <c r="F340"/>
      <c r="G340"/>
      <c r="H340" s="1" t="s">
        <v>473</v>
      </c>
      <c r="I340" s="1" t="s">
        <v>15</v>
      </c>
      <c r="J340" s="1" t="s">
        <v>16</v>
      </c>
      <c r="K340" s="1" t="s">
        <v>18</v>
      </c>
      <c r="L340" s="1" t="s">
        <v>18</v>
      </c>
      <c r="M340" s="1">
        <v>48</v>
      </c>
      <c r="N340" s="1" t="s">
        <v>19</v>
      </c>
      <c r="O340" s="1" t="s">
        <v>791</v>
      </c>
      <c r="V340" s="128">
        <v>338</v>
      </c>
      <c r="W340" s="128" t="s">
        <v>12544</v>
      </c>
      <c r="X340" s="128" t="s">
        <v>12543</v>
      </c>
      <c r="Y340" s="128" t="s">
        <v>12544</v>
      </c>
      <c r="Z340" s="128" t="s">
        <v>11710</v>
      </c>
      <c r="AA340" s="128" t="s">
        <v>11608</v>
      </c>
      <c r="AB340" s="128" t="s">
        <v>11678</v>
      </c>
      <c r="AC340" s="128" t="s">
        <v>12493</v>
      </c>
      <c r="AD340" s="128" t="s">
        <v>12252</v>
      </c>
      <c r="AE340" s="128" t="s">
        <v>11681</v>
      </c>
      <c r="AF340" s="128" t="s">
        <v>11682</v>
      </c>
      <c r="AG340" s="128">
        <v>10102793480</v>
      </c>
      <c r="AH340" s="128">
        <v>11326</v>
      </c>
      <c r="AI340" s="128" t="s">
        <v>5200</v>
      </c>
    </row>
    <row r="341" spans="1:35" ht="18.75">
      <c r="A341" s="1">
        <v>2001157</v>
      </c>
      <c r="B341" s="1" t="s">
        <v>957</v>
      </c>
      <c r="C341" s="1" t="s">
        <v>49</v>
      </c>
      <c r="D341"/>
      <c r="E341" s="1" t="str">
        <f t="shared" si="5"/>
        <v>صنایع غذایی گرایش روغن خوراکیصنعت</v>
      </c>
      <c r="F341"/>
      <c r="G341"/>
      <c r="H341" s="1" t="s">
        <v>469</v>
      </c>
      <c r="I341" s="1" t="s">
        <v>15</v>
      </c>
      <c r="J341" s="1" t="s">
        <v>16</v>
      </c>
      <c r="K341" s="1" t="s">
        <v>18</v>
      </c>
      <c r="L341" s="1" t="s">
        <v>18</v>
      </c>
      <c r="M341" s="1">
        <v>224</v>
      </c>
      <c r="N341" s="1" t="s">
        <v>19</v>
      </c>
      <c r="O341" s="1" t="s">
        <v>793</v>
      </c>
      <c r="V341" s="128">
        <v>339</v>
      </c>
      <c r="W341" s="128" t="s">
        <v>12546</v>
      </c>
      <c r="X341" s="128" t="s">
        <v>12545</v>
      </c>
      <c r="Y341" s="128" t="s">
        <v>12546</v>
      </c>
      <c r="Z341" s="128" t="s">
        <v>11710</v>
      </c>
      <c r="AA341" s="128" t="s">
        <v>11608</v>
      </c>
      <c r="AB341" s="128" t="s">
        <v>11678</v>
      </c>
      <c r="AC341" s="128" t="s">
        <v>12493</v>
      </c>
      <c r="AD341" s="128" t="s">
        <v>12252</v>
      </c>
      <c r="AE341" s="128" t="s">
        <v>11681</v>
      </c>
      <c r="AF341" s="128" t="s">
        <v>11682</v>
      </c>
      <c r="AG341" s="128">
        <v>10102500883</v>
      </c>
      <c r="AH341" s="128">
        <v>11079</v>
      </c>
      <c r="AI341" s="128" t="s">
        <v>12547</v>
      </c>
    </row>
    <row r="342" spans="1:35" ht="18.75">
      <c r="A342" s="1">
        <v>2001777</v>
      </c>
      <c r="B342" s="1" t="s">
        <v>960</v>
      </c>
      <c r="C342" s="1" t="s">
        <v>49</v>
      </c>
      <c r="D342"/>
      <c r="E342" s="1" t="str">
        <f t="shared" si="5"/>
        <v>صنایع فناوری اولیه چوبصنعت</v>
      </c>
      <c r="F342"/>
      <c r="G342"/>
      <c r="H342" s="1" t="s">
        <v>469</v>
      </c>
      <c r="I342" s="1" t="s">
        <v>15</v>
      </c>
      <c r="J342" s="1" t="s">
        <v>22</v>
      </c>
      <c r="K342" s="1" t="s">
        <v>18</v>
      </c>
      <c r="L342" s="1" t="s">
        <v>18</v>
      </c>
      <c r="M342" s="1">
        <v>224</v>
      </c>
      <c r="N342" s="1" t="s">
        <v>19</v>
      </c>
      <c r="O342" s="1" t="s">
        <v>794</v>
      </c>
      <c r="V342" s="128">
        <v>340</v>
      </c>
      <c r="W342" s="128" t="s">
        <v>12549</v>
      </c>
      <c r="X342" s="128" t="s">
        <v>12548</v>
      </c>
      <c r="Y342" s="128" t="s">
        <v>12549</v>
      </c>
      <c r="Z342" s="128" t="s">
        <v>11710</v>
      </c>
      <c r="AA342" s="128" t="s">
        <v>11608</v>
      </c>
      <c r="AB342" s="128" t="s">
        <v>11678</v>
      </c>
      <c r="AC342" s="128" t="s">
        <v>12493</v>
      </c>
      <c r="AD342" s="128" t="s">
        <v>12252</v>
      </c>
      <c r="AE342" s="128" t="s">
        <v>11681</v>
      </c>
      <c r="AF342" s="128" t="s">
        <v>11682</v>
      </c>
      <c r="AG342" s="128">
        <v>14003873330</v>
      </c>
      <c r="AH342" s="128">
        <v>11682</v>
      </c>
      <c r="AI342" s="128"/>
    </row>
    <row r="343" spans="1:35" ht="18.75">
      <c r="A343" s="1">
        <v>2001551</v>
      </c>
      <c r="B343" s="1" t="s">
        <v>962</v>
      </c>
      <c r="C343" s="1" t="s">
        <v>49</v>
      </c>
      <c r="D343"/>
      <c r="E343" s="1" t="str">
        <f t="shared" si="5"/>
        <v>صنایع قندصنعت</v>
      </c>
      <c r="F343"/>
      <c r="G343"/>
      <c r="H343" s="1" t="s">
        <v>580</v>
      </c>
      <c r="I343" s="1" t="s">
        <v>15</v>
      </c>
      <c r="J343" s="1" t="s">
        <v>22</v>
      </c>
      <c r="K343" s="1" t="s">
        <v>18</v>
      </c>
      <c r="L343" s="1" t="s">
        <v>18</v>
      </c>
      <c r="M343" s="1">
        <v>226</v>
      </c>
      <c r="N343" s="1" t="s">
        <v>19</v>
      </c>
      <c r="O343" s="1" t="s">
        <v>796</v>
      </c>
      <c r="V343" s="128">
        <v>341</v>
      </c>
      <c r="W343" s="128" t="s">
        <v>12551</v>
      </c>
      <c r="X343" s="128" t="s">
        <v>12550</v>
      </c>
      <c r="Y343" s="128" t="s">
        <v>12551</v>
      </c>
      <c r="Z343" s="128" t="s">
        <v>11710</v>
      </c>
      <c r="AA343" s="128" t="s">
        <v>11608</v>
      </c>
      <c r="AB343" s="128" t="s">
        <v>11678</v>
      </c>
      <c r="AC343" s="128" t="s">
        <v>12493</v>
      </c>
      <c r="AD343" s="128" t="s">
        <v>12252</v>
      </c>
      <c r="AE343" s="128" t="s">
        <v>11681</v>
      </c>
      <c r="AF343" s="128" t="s">
        <v>11682</v>
      </c>
      <c r="AG343" s="128">
        <v>10101324421</v>
      </c>
      <c r="AH343" s="128">
        <v>11291</v>
      </c>
      <c r="AI343" s="128"/>
    </row>
    <row r="344" spans="1:35" ht="18.75">
      <c r="A344" s="1">
        <v>2001169</v>
      </c>
      <c r="B344" s="1" t="s">
        <v>966</v>
      </c>
      <c r="C344" s="1" t="s">
        <v>49</v>
      </c>
      <c r="D344"/>
      <c r="E344" s="1" t="str">
        <f t="shared" si="5"/>
        <v>صنایع قند سازیصنعت</v>
      </c>
      <c r="F344"/>
      <c r="G344"/>
      <c r="H344" s="1" t="s">
        <v>798</v>
      </c>
      <c r="I344" s="1" t="s">
        <v>15</v>
      </c>
      <c r="J344" s="1" t="s">
        <v>16</v>
      </c>
      <c r="K344" s="1" t="s">
        <v>18</v>
      </c>
      <c r="L344" s="1" t="s">
        <v>18</v>
      </c>
      <c r="M344" s="1">
        <v>275</v>
      </c>
      <c r="N344" s="1" t="s">
        <v>19</v>
      </c>
      <c r="O344" s="1" t="s">
        <v>799</v>
      </c>
      <c r="V344" s="128">
        <v>342</v>
      </c>
      <c r="W344" s="128" t="s">
        <v>12553</v>
      </c>
      <c r="X344" s="128" t="s">
        <v>12552</v>
      </c>
      <c r="Y344" s="128" t="s">
        <v>12553</v>
      </c>
      <c r="Z344" s="128" t="s">
        <v>11710</v>
      </c>
      <c r="AA344" s="128" t="s">
        <v>11608</v>
      </c>
      <c r="AB344" s="128" t="s">
        <v>11678</v>
      </c>
      <c r="AC344" s="128" t="s">
        <v>12493</v>
      </c>
      <c r="AD344" s="128" t="s">
        <v>12252</v>
      </c>
      <c r="AE344" s="128" t="s">
        <v>11681</v>
      </c>
      <c r="AF344" s="128" t="s">
        <v>11682</v>
      </c>
      <c r="AG344" s="128">
        <v>10380073205</v>
      </c>
      <c r="AH344" s="128">
        <v>11224</v>
      </c>
      <c r="AI344" s="128" t="s">
        <v>12554</v>
      </c>
    </row>
    <row r="345" spans="1:35" ht="18.75">
      <c r="A345" s="1">
        <v>2001513</v>
      </c>
      <c r="B345" s="1" t="s">
        <v>968</v>
      </c>
      <c r="C345" s="1" t="s">
        <v>49</v>
      </c>
      <c r="D345"/>
      <c r="E345" s="1" t="str">
        <f t="shared" si="5"/>
        <v>صنایع قندسازیصنعت</v>
      </c>
      <c r="F345"/>
      <c r="G345"/>
      <c r="H345" s="1" t="s">
        <v>48</v>
      </c>
      <c r="I345" s="1" t="s">
        <v>15</v>
      </c>
      <c r="J345" s="1" t="s">
        <v>22</v>
      </c>
      <c r="K345" s="1" t="s">
        <v>18</v>
      </c>
      <c r="L345" s="1" t="s">
        <v>18</v>
      </c>
      <c r="M345" s="1">
        <v>210</v>
      </c>
      <c r="N345" s="1" t="s">
        <v>19</v>
      </c>
      <c r="O345" s="1" t="s">
        <v>801</v>
      </c>
      <c r="V345" s="128">
        <v>343</v>
      </c>
      <c r="W345" s="128" t="s">
        <v>12556</v>
      </c>
      <c r="X345" s="128" t="s">
        <v>12555</v>
      </c>
      <c r="Y345" s="128" t="s">
        <v>12556</v>
      </c>
      <c r="Z345" s="128" t="s">
        <v>11710</v>
      </c>
      <c r="AA345" s="128" t="s">
        <v>11608</v>
      </c>
      <c r="AB345" s="128" t="s">
        <v>11678</v>
      </c>
      <c r="AC345" s="128" t="s">
        <v>12493</v>
      </c>
      <c r="AD345" s="128" t="s">
        <v>12252</v>
      </c>
      <c r="AE345" s="128" t="s">
        <v>11681</v>
      </c>
      <c r="AF345" s="128" t="s">
        <v>11682</v>
      </c>
      <c r="AG345" s="128">
        <v>10102681950</v>
      </c>
      <c r="AH345" s="128">
        <v>11033</v>
      </c>
      <c r="AI345" s="128" t="s">
        <v>12557</v>
      </c>
    </row>
    <row r="346" spans="1:35" ht="18.75">
      <c r="A346" s="1">
        <v>2001035</v>
      </c>
      <c r="B346" s="1" t="s">
        <v>971</v>
      </c>
      <c r="C346" s="1" t="s">
        <v>49</v>
      </c>
      <c r="D346"/>
      <c r="E346" s="1" t="str">
        <f t="shared" si="5"/>
        <v>صنایع قندسازی گرایش نی شکرصنعت</v>
      </c>
      <c r="F346"/>
      <c r="G346"/>
      <c r="H346" s="1" t="s">
        <v>48</v>
      </c>
      <c r="I346" s="1" t="s">
        <v>15</v>
      </c>
      <c r="J346" s="1" t="s">
        <v>22</v>
      </c>
      <c r="K346" s="1" t="s">
        <v>18</v>
      </c>
      <c r="L346" s="1" t="s">
        <v>18</v>
      </c>
      <c r="M346" s="1">
        <v>210</v>
      </c>
      <c r="N346" s="1" t="s">
        <v>19</v>
      </c>
      <c r="O346" s="1" t="s">
        <v>802</v>
      </c>
      <c r="V346" s="128">
        <v>344</v>
      </c>
      <c r="W346" s="128" t="s">
        <v>12559</v>
      </c>
      <c r="X346" s="128" t="s">
        <v>12558</v>
      </c>
      <c r="Y346" s="128" t="s">
        <v>12559</v>
      </c>
      <c r="Z346" s="128" t="s">
        <v>11710</v>
      </c>
      <c r="AA346" s="128" t="s">
        <v>11608</v>
      </c>
      <c r="AB346" s="128" t="s">
        <v>11678</v>
      </c>
      <c r="AC346" s="128" t="s">
        <v>12493</v>
      </c>
      <c r="AD346" s="128" t="s">
        <v>12252</v>
      </c>
      <c r="AE346" s="128" t="s">
        <v>11681</v>
      </c>
      <c r="AF346" s="128" t="s">
        <v>11682</v>
      </c>
      <c r="AG346" s="128">
        <v>10102685633</v>
      </c>
      <c r="AH346" s="128">
        <v>11134</v>
      </c>
      <c r="AI346" s="128" t="s">
        <v>12560</v>
      </c>
    </row>
    <row r="347" spans="1:35" ht="18.75">
      <c r="A347" s="1">
        <v>2001382</v>
      </c>
      <c r="B347" s="1" t="s">
        <v>973</v>
      </c>
      <c r="C347" s="1" t="s">
        <v>49</v>
      </c>
      <c r="D347"/>
      <c r="E347" s="1" t="str">
        <f t="shared" si="5"/>
        <v>صنایع قندسازی گرایش چغندرقندصنعت</v>
      </c>
      <c r="F347"/>
      <c r="G347"/>
      <c r="H347" s="1" t="s">
        <v>293</v>
      </c>
      <c r="I347" s="1" t="s">
        <v>15</v>
      </c>
      <c r="J347" s="1" t="s">
        <v>16</v>
      </c>
      <c r="K347" s="1" t="s">
        <v>18</v>
      </c>
      <c r="L347" s="1" t="s">
        <v>18</v>
      </c>
      <c r="M347" s="1">
        <v>46</v>
      </c>
      <c r="N347" s="1" t="s">
        <v>19</v>
      </c>
      <c r="O347" s="1" t="s">
        <v>803</v>
      </c>
      <c r="V347" s="128">
        <v>345</v>
      </c>
      <c r="W347" s="128" t="s">
        <v>12562</v>
      </c>
      <c r="X347" s="128" t="s">
        <v>12561</v>
      </c>
      <c r="Y347" s="128" t="s">
        <v>12562</v>
      </c>
      <c r="Z347" s="128" t="s">
        <v>11710</v>
      </c>
      <c r="AA347" s="128" t="s">
        <v>11608</v>
      </c>
      <c r="AB347" s="128" t="s">
        <v>11678</v>
      </c>
      <c r="AC347" s="128" t="s">
        <v>12493</v>
      </c>
      <c r="AD347" s="128" t="s">
        <v>12252</v>
      </c>
      <c r="AE347" s="128" t="s">
        <v>11681</v>
      </c>
      <c r="AF347" s="128" t="s">
        <v>11682</v>
      </c>
      <c r="AG347" s="128">
        <v>10102682018</v>
      </c>
      <c r="AH347" s="128">
        <v>11113</v>
      </c>
      <c r="AI347" s="128" t="s">
        <v>4335</v>
      </c>
    </row>
    <row r="348" spans="1:35" ht="18.75">
      <c r="A348" s="1">
        <v>2001219</v>
      </c>
      <c r="B348" s="1" t="s">
        <v>974</v>
      </c>
      <c r="C348" s="1" t="s">
        <v>49</v>
      </c>
      <c r="D348"/>
      <c r="E348" s="1" t="str">
        <f t="shared" si="5"/>
        <v>صنایع لاستیکصنعت</v>
      </c>
      <c r="F348"/>
      <c r="G348"/>
      <c r="H348" s="1" t="s">
        <v>52</v>
      </c>
      <c r="I348" s="1" t="s">
        <v>15</v>
      </c>
      <c r="J348" s="1" t="s">
        <v>16</v>
      </c>
      <c r="K348" s="1" t="s">
        <v>18</v>
      </c>
      <c r="L348" s="1" t="s">
        <v>18</v>
      </c>
      <c r="M348" s="1">
        <v>522</v>
      </c>
      <c r="N348" s="1" t="s">
        <v>19</v>
      </c>
      <c r="O348" s="1" t="s">
        <v>804</v>
      </c>
      <c r="V348" s="128">
        <v>346</v>
      </c>
      <c r="W348" s="128" t="s">
        <v>12564</v>
      </c>
      <c r="X348" s="128" t="s">
        <v>12563</v>
      </c>
      <c r="Y348" s="128" t="s">
        <v>12564</v>
      </c>
      <c r="Z348" s="128" t="s">
        <v>11710</v>
      </c>
      <c r="AA348" s="128" t="s">
        <v>11608</v>
      </c>
      <c r="AB348" s="128" t="s">
        <v>11678</v>
      </c>
      <c r="AC348" s="128" t="s">
        <v>12493</v>
      </c>
      <c r="AD348" s="128" t="s">
        <v>12252</v>
      </c>
      <c r="AE348" s="128" t="s">
        <v>11681</v>
      </c>
      <c r="AF348" s="128" t="s">
        <v>11682</v>
      </c>
      <c r="AG348" s="128">
        <v>10760319653</v>
      </c>
      <c r="AH348" s="128">
        <v>10819</v>
      </c>
      <c r="AI348" s="128" t="s">
        <v>12565</v>
      </c>
    </row>
    <row r="349" spans="1:35" ht="18.75">
      <c r="A349" s="1">
        <v>2001024</v>
      </c>
      <c r="B349" s="1" t="s">
        <v>976</v>
      </c>
      <c r="C349" s="1" t="s">
        <v>49</v>
      </c>
      <c r="D349"/>
      <c r="E349" s="1" t="str">
        <f t="shared" si="5"/>
        <v>صنایع لاستیک(کاردان فنی)صنعت</v>
      </c>
      <c r="F349"/>
      <c r="G349"/>
      <c r="H349" s="1" t="s">
        <v>353</v>
      </c>
      <c r="I349" s="1" t="s">
        <v>15</v>
      </c>
      <c r="J349" s="1" t="s">
        <v>16</v>
      </c>
      <c r="K349" s="1" t="s">
        <v>18</v>
      </c>
      <c r="L349" s="1" t="s">
        <v>18</v>
      </c>
      <c r="M349" s="1">
        <v>166</v>
      </c>
      <c r="N349" s="1" t="s">
        <v>19</v>
      </c>
      <c r="O349" s="1" t="s">
        <v>806</v>
      </c>
      <c r="V349" s="128">
        <v>347</v>
      </c>
      <c r="W349" s="128" t="s">
        <v>12567</v>
      </c>
      <c r="X349" s="128" t="s">
        <v>12566</v>
      </c>
      <c r="Y349" s="128" t="s">
        <v>12567</v>
      </c>
      <c r="Z349" s="128" t="s">
        <v>11710</v>
      </c>
      <c r="AA349" s="128" t="s">
        <v>11608</v>
      </c>
      <c r="AB349" s="128" t="s">
        <v>11678</v>
      </c>
      <c r="AC349" s="128" t="s">
        <v>12493</v>
      </c>
      <c r="AD349" s="128" t="s">
        <v>12252</v>
      </c>
      <c r="AE349" s="128" t="s">
        <v>11681</v>
      </c>
      <c r="AF349" s="128" t="s">
        <v>11682</v>
      </c>
      <c r="AG349" s="128">
        <v>10103044460</v>
      </c>
      <c r="AH349" s="128">
        <v>10774</v>
      </c>
      <c r="AI349" s="128" t="s">
        <v>12568</v>
      </c>
    </row>
    <row r="350" spans="1:35" ht="18.75">
      <c r="A350" s="1">
        <v>2001505</v>
      </c>
      <c r="B350" s="1" t="s">
        <v>978</v>
      </c>
      <c r="C350" s="1" t="s">
        <v>49</v>
      </c>
      <c r="D350"/>
      <c r="E350" s="1" t="str">
        <f t="shared" si="5"/>
        <v>صنایع پلاستیکصنعت</v>
      </c>
      <c r="F350"/>
      <c r="G350"/>
      <c r="H350" s="1" t="s">
        <v>353</v>
      </c>
      <c r="I350" s="1" t="s">
        <v>15</v>
      </c>
      <c r="J350" s="1" t="s">
        <v>16</v>
      </c>
      <c r="K350" s="1" t="s">
        <v>18</v>
      </c>
      <c r="L350" s="1" t="s">
        <v>18</v>
      </c>
      <c r="M350" s="1">
        <v>166</v>
      </c>
      <c r="N350" s="1" t="s">
        <v>19</v>
      </c>
      <c r="O350" s="1" t="s">
        <v>807</v>
      </c>
      <c r="V350" s="128">
        <v>348</v>
      </c>
      <c r="W350" s="128" t="s">
        <v>12570</v>
      </c>
      <c r="X350" s="128" t="s">
        <v>12569</v>
      </c>
      <c r="Y350" s="128" t="s">
        <v>12570</v>
      </c>
      <c r="Z350" s="128" t="s">
        <v>11710</v>
      </c>
      <c r="AA350" s="128" t="s">
        <v>11608</v>
      </c>
      <c r="AB350" s="128" t="s">
        <v>11678</v>
      </c>
      <c r="AC350" s="128" t="s">
        <v>12493</v>
      </c>
      <c r="AD350" s="128" t="s">
        <v>12252</v>
      </c>
      <c r="AE350" s="128" t="s">
        <v>11681</v>
      </c>
      <c r="AF350" s="128" t="s">
        <v>11682</v>
      </c>
      <c r="AG350" s="128">
        <v>10100401610</v>
      </c>
      <c r="AH350" s="129">
        <v>11642</v>
      </c>
      <c r="AI350" s="128" t="s">
        <v>7954</v>
      </c>
    </row>
    <row r="351" spans="1:35" ht="18.75">
      <c r="A351" s="1">
        <v>2002651</v>
      </c>
      <c r="B351" s="1" t="s">
        <v>980</v>
      </c>
      <c r="C351" s="1" t="s">
        <v>49</v>
      </c>
      <c r="D351"/>
      <c r="E351" s="1" t="str">
        <f t="shared" si="5"/>
        <v>صنایع پلاستیک (کاردان فنی)صنعت</v>
      </c>
      <c r="F351"/>
      <c r="G351"/>
      <c r="H351" s="1" t="s">
        <v>809</v>
      </c>
      <c r="I351" s="1" t="s">
        <v>15</v>
      </c>
      <c r="J351" s="1" t="s">
        <v>16</v>
      </c>
      <c r="K351" s="1" t="s">
        <v>18</v>
      </c>
      <c r="L351" s="1" t="s">
        <v>18</v>
      </c>
      <c r="M351" s="1">
        <v>180</v>
      </c>
      <c r="N351" s="1" t="s">
        <v>19</v>
      </c>
      <c r="O351" s="1" t="s">
        <v>810</v>
      </c>
      <c r="V351" s="128">
        <v>349</v>
      </c>
      <c r="W351" s="128" t="s">
        <v>12572</v>
      </c>
      <c r="X351" s="128" t="s">
        <v>12571</v>
      </c>
      <c r="Y351" s="128" t="s">
        <v>12572</v>
      </c>
      <c r="Z351" s="128" t="s">
        <v>11710</v>
      </c>
      <c r="AA351" s="128" t="s">
        <v>11608</v>
      </c>
      <c r="AB351" s="128" t="s">
        <v>11678</v>
      </c>
      <c r="AC351" s="128" t="s">
        <v>12076</v>
      </c>
      <c r="AD351" s="128" t="s">
        <v>12076</v>
      </c>
      <c r="AE351" s="128" t="s">
        <v>11689</v>
      </c>
      <c r="AF351" s="128" t="s">
        <v>11690</v>
      </c>
      <c r="AG351" s="128">
        <v>10102801961</v>
      </c>
      <c r="AH351" s="128">
        <v>11663</v>
      </c>
      <c r="AI351" s="128" t="s">
        <v>12573</v>
      </c>
    </row>
    <row r="352" spans="1:35" ht="18.75">
      <c r="A352" s="1">
        <v>2001320</v>
      </c>
      <c r="B352" s="1" t="s">
        <v>982</v>
      </c>
      <c r="C352" s="1" t="s">
        <v>49</v>
      </c>
      <c r="D352"/>
      <c r="E352" s="1" t="str">
        <f t="shared" si="5"/>
        <v>صنایع چرم سازیصنعت</v>
      </c>
      <c r="F352"/>
      <c r="G352"/>
      <c r="H352" s="1" t="s">
        <v>812</v>
      </c>
      <c r="I352" s="1" t="s">
        <v>15</v>
      </c>
      <c r="J352" s="1" t="s">
        <v>16</v>
      </c>
      <c r="K352" s="1" t="s">
        <v>18</v>
      </c>
      <c r="L352" s="1" t="s">
        <v>18</v>
      </c>
      <c r="M352" s="1">
        <v>466</v>
      </c>
      <c r="N352" s="1" t="s">
        <v>19</v>
      </c>
      <c r="O352" s="1" t="s">
        <v>813</v>
      </c>
      <c r="V352" s="128">
        <v>350</v>
      </c>
      <c r="W352" s="128" t="s">
        <v>12575</v>
      </c>
      <c r="X352" s="128" t="s">
        <v>12574</v>
      </c>
      <c r="Y352" s="128" t="s">
        <v>12575</v>
      </c>
      <c r="Z352" s="128" t="s">
        <v>11710</v>
      </c>
      <c r="AA352" s="128" t="s">
        <v>11608</v>
      </c>
      <c r="AB352" s="128" t="s">
        <v>11678</v>
      </c>
      <c r="AC352" s="128" t="s">
        <v>11767</v>
      </c>
      <c r="AD352" s="128" t="s">
        <v>11768</v>
      </c>
      <c r="AE352" s="128" t="s">
        <v>11681</v>
      </c>
      <c r="AF352" s="128" t="s">
        <v>11682</v>
      </c>
      <c r="AG352" s="128">
        <v>14007396254</v>
      </c>
      <c r="AH352" s="128">
        <v>11580</v>
      </c>
      <c r="AI352" s="128" t="s">
        <v>12576</v>
      </c>
    </row>
    <row r="353" spans="1:35" ht="18.75">
      <c r="A353" s="1">
        <v>2001507</v>
      </c>
      <c r="B353" s="1" t="s">
        <v>984</v>
      </c>
      <c r="C353" s="1" t="s">
        <v>49</v>
      </c>
      <c r="D353"/>
      <c r="E353" s="1" t="str">
        <f t="shared" si="5"/>
        <v>صنایع چرم و پوستصنعت</v>
      </c>
      <c r="F353"/>
      <c r="G353"/>
      <c r="H353" s="1" t="s">
        <v>353</v>
      </c>
      <c r="I353" s="1" t="s">
        <v>15</v>
      </c>
      <c r="J353" s="1" t="s">
        <v>16</v>
      </c>
      <c r="K353" s="1" t="s">
        <v>18</v>
      </c>
      <c r="L353" s="1" t="s">
        <v>18</v>
      </c>
      <c r="M353" s="1">
        <v>166</v>
      </c>
      <c r="N353" s="1" t="s">
        <v>19</v>
      </c>
      <c r="O353" s="1" t="s">
        <v>815</v>
      </c>
      <c r="V353" s="128">
        <v>351</v>
      </c>
      <c r="W353" s="128" t="s">
        <v>12578</v>
      </c>
      <c r="X353" s="128" t="s">
        <v>12577</v>
      </c>
      <c r="Y353" s="128" t="s">
        <v>12578</v>
      </c>
      <c r="Z353" s="128" t="s">
        <v>11710</v>
      </c>
      <c r="AA353" s="128" t="s">
        <v>11608</v>
      </c>
      <c r="AB353" s="128" t="s">
        <v>11686</v>
      </c>
      <c r="AC353" s="128" t="s">
        <v>11767</v>
      </c>
      <c r="AD353" s="128" t="s">
        <v>11768</v>
      </c>
      <c r="AE353" s="128" t="s">
        <v>11681</v>
      </c>
      <c r="AF353" s="128" t="s">
        <v>11682</v>
      </c>
      <c r="AG353" s="128">
        <v>10320832748</v>
      </c>
      <c r="AH353" s="128">
        <v>12030</v>
      </c>
      <c r="AI353" s="128" t="s">
        <v>12235</v>
      </c>
    </row>
    <row r="354" spans="1:35" ht="18.75">
      <c r="A354" s="1">
        <v>2001431</v>
      </c>
      <c r="B354" s="1" t="s">
        <v>986</v>
      </c>
      <c r="C354" s="1" t="s">
        <v>49</v>
      </c>
      <c r="D354"/>
      <c r="E354" s="1" t="str">
        <f t="shared" si="5"/>
        <v>صنایع کمپوت و کنسرو سازیصنعت</v>
      </c>
      <c r="F354"/>
      <c r="G354"/>
      <c r="H354" s="1" t="s">
        <v>653</v>
      </c>
      <c r="I354" s="1" t="s">
        <v>15</v>
      </c>
      <c r="J354" s="1" t="s">
        <v>16</v>
      </c>
      <c r="K354" s="1" t="s">
        <v>18</v>
      </c>
      <c r="L354" s="1" t="s">
        <v>18</v>
      </c>
      <c r="M354" s="1">
        <v>280</v>
      </c>
      <c r="N354" s="1" t="s">
        <v>19</v>
      </c>
      <c r="O354" s="1" t="s">
        <v>817</v>
      </c>
      <c r="V354" s="128">
        <v>352</v>
      </c>
      <c r="W354" s="128" t="s">
        <v>12580</v>
      </c>
      <c r="X354" s="128" t="s">
        <v>12579</v>
      </c>
      <c r="Y354" s="128" t="s">
        <v>12580</v>
      </c>
      <c r="Z354" s="128" t="s">
        <v>11710</v>
      </c>
      <c r="AA354" s="128" t="s">
        <v>11608</v>
      </c>
      <c r="AB354" s="128" t="s">
        <v>11693</v>
      </c>
      <c r="AC354" s="128" t="s">
        <v>11767</v>
      </c>
      <c r="AD354" s="128" t="s">
        <v>11768</v>
      </c>
      <c r="AE354" s="128" t="s">
        <v>11681</v>
      </c>
      <c r="AF354" s="128" t="s">
        <v>11682</v>
      </c>
      <c r="AG354" s="128">
        <v>14004518505</v>
      </c>
      <c r="AH354" s="128">
        <v>11728</v>
      </c>
      <c r="AI354" s="128" t="s">
        <v>9225</v>
      </c>
    </row>
    <row r="355" spans="1:35" ht="18.75">
      <c r="A355" s="1">
        <v>2001171</v>
      </c>
      <c r="B355" s="1" t="s">
        <v>988</v>
      </c>
      <c r="C355" s="1" t="s">
        <v>49</v>
      </c>
      <c r="D355"/>
      <c r="E355" s="1" t="str">
        <f t="shared" si="5"/>
        <v>صنعت رنگ سازیصنعت</v>
      </c>
      <c r="F355"/>
      <c r="G355"/>
      <c r="H355" s="1" t="s">
        <v>819</v>
      </c>
      <c r="I355" s="1" t="s">
        <v>15</v>
      </c>
      <c r="J355" s="1" t="s">
        <v>16</v>
      </c>
      <c r="K355" s="1" t="s">
        <v>18</v>
      </c>
      <c r="L355" s="1" t="s">
        <v>18</v>
      </c>
      <c r="M355" s="1">
        <v>289</v>
      </c>
      <c r="N355" s="1" t="s">
        <v>19</v>
      </c>
      <c r="O355" s="1" t="s">
        <v>820</v>
      </c>
      <c r="V355" s="128">
        <v>353</v>
      </c>
      <c r="W355" s="128" t="s">
        <v>12582</v>
      </c>
      <c r="X355" s="128" t="s">
        <v>12581</v>
      </c>
      <c r="Y355" s="128" t="s">
        <v>12582</v>
      </c>
      <c r="Z355" s="128" t="s">
        <v>11710</v>
      </c>
      <c r="AA355" s="128" t="s">
        <v>11608</v>
      </c>
      <c r="AB355" s="128" t="s">
        <v>11678</v>
      </c>
      <c r="AC355" s="128" t="s">
        <v>11687</v>
      </c>
      <c r="AD355" s="128" t="s">
        <v>11688</v>
      </c>
      <c r="AE355" s="128" t="s">
        <v>11689</v>
      </c>
      <c r="AF355" s="128" t="s">
        <v>11690</v>
      </c>
      <c r="AG355" s="128">
        <v>10102683475</v>
      </c>
      <c r="AH355" s="129">
        <v>11433</v>
      </c>
      <c r="AI355" s="128" t="s">
        <v>12583</v>
      </c>
    </row>
    <row r="356" spans="1:35" ht="18.75">
      <c r="A356" s="1">
        <v>2001790</v>
      </c>
      <c r="B356" s="1" t="s">
        <v>990</v>
      </c>
      <c r="C356" s="1" t="s">
        <v>49</v>
      </c>
      <c r="D356"/>
      <c r="E356" s="1" t="str">
        <f t="shared" si="5"/>
        <v>صنعت شیرینی سازیصنعت</v>
      </c>
      <c r="F356"/>
      <c r="G356"/>
      <c r="H356" s="1" t="s">
        <v>819</v>
      </c>
      <c r="I356" s="1" t="s">
        <v>15</v>
      </c>
      <c r="J356" s="1" t="s">
        <v>16</v>
      </c>
      <c r="K356" s="1" t="s">
        <v>18</v>
      </c>
      <c r="L356" s="1" t="s">
        <v>18</v>
      </c>
      <c r="M356" s="1">
        <v>289</v>
      </c>
      <c r="N356" s="1" t="s">
        <v>19</v>
      </c>
      <c r="O356" s="1" t="s">
        <v>821</v>
      </c>
      <c r="V356" s="128">
        <v>354</v>
      </c>
      <c r="W356" s="128" t="s">
        <v>12585</v>
      </c>
      <c r="X356" s="128" t="s">
        <v>12584</v>
      </c>
      <c r="Y356" s="128" t="s">
        <v>12585</v>
      </c>
      <c r="Z356" s="128" t="s">
        <v>11710</v>
      </c>
      <c r="AA356" s="128" t="s">
        <v>11608</v>
      </c>
      <c r="AB356" s="128" t="s">
        <v>11686</v>
      </c>
      <c r="AC356" s="128" t="s">
        <v>11885</v>
      </c>
      <c r="AD356" s="128" t="s">
        <v>11886</v>
      </c>
      <c r="AE356" s="128" t="s">
        <v>11887</v>
      </c>
      <c r="AF356" s="128" t="s">
        <v>11888</v>
      </c>
      <c r="AG356" s="128">
        <v>10100931903</v>
      </c>
      <c r="AH356" s="128">
        <v>11693</v>
      </c>
      <c r="AI356" s="128" t="s">
        <v>12586</v>
      </c>
    </row>
    <row r="357" spans="1:35" ht="18.75">
      <c r="A357" s="1">
        <v>2001795</v>
      </c>
      <c r="B357" s="1" t="s">
        <v>994</v>
      </c>
      <c r="C357" s="1" t="s">
        <v>49</v>
      </c>
      <c r="D357"/>
      <c r="E357" s="1" t="str">
        <f t="shared" si="5"/>
        <v>صنعت شیرینی سازی - گز سازیصنعت</v>
      </c>
      <c r="F357"/>
      <c r="G357"/>
      <c r="H357" s="1" t="s">
        <v>479</v>
      </c>
      <c r="I357" s="1" t="s">
        <v>15</v>
      </c>
      <c r="J357" s="1" t="s">
        <v>16</v>
      </c>
      <c r="K357" s="1" t="s">
        <v>18</v>
      </c>
      <c r="L357" s="1" t="s">
        <v>18</v>
      </c>
      <c r="M357" s="1">
        <v>320</v>
      </c>
      <c r="N357" s="1" t="s">
        <v>19</v>
      </c>
      <c r="O357" s="1" t="s">
        <v>823</v>
      </c>
      <c r="V357" s="128">
        <v>355</v>
      </c>
      <c r="W357" s="128" t="s">
        <v>12588</v>
      </c>
      <c r="X357" s="128" t="s">
        <v>12587</v>
      </c>
      <c r="Y357" s="128" t="s">
        <v>12588</v>
      </c>
      <c r="Z357" s="128" t="s">
        <v>11710</v>
      </c>
      <c r="AA357" s="128" t="s">
        <v>11608</v>
      </c>
      <c r="AB357" s="128" t="s">
        <v>11686</v>
      </c>
      <c r="AC357" s="128" t="s">
        <v>12589</v>
      </c>
      <c r="AD357" s="128" t="s">
        <v>12252</v>
      </c>
      <c r="AE357" s="128" t="s">
        <v>11681</v>
      </c>
      <c r="AF357" s="128" t="s">
        <v>11682</v>
      </c>
      <c r="AG357" s="128">
        <v>10100686779</v>
      </c>
      <c r="AH357" s="128">
        <v>10031</v>
      </c>
      <c r="AI357" s="128" t="s">
        <v>11683</v>
      </c>
    </row>
    <row r="358" spans="1:35" ht="18.75">
      <c r="A358" s="1">
        <v>1978</v>
      </c>
      <c r="B358" s="1" t="s">
        <v>997</v>
      </c>
      <c r="C358" s="1" t="s">
        <v>49</v>
      </c>
      <c r="D358"/>
      <c r="E358" s="1" t="str">
        <f t="shared" si="5"/>
        <v>صنعت شیرینی سازی گرایش گزسازیصنعت</v>
      </c>
      <c r="F358"/>
      <c r="G358"/>
      <c r="H358" s="1" t="s">
        <v>825</v>
      </c>
      <c r="I358" s="1" t="s">
        <v>15</v>
      </c>
      <c r="J358" s="1" t="s">
        <v>16</v>
      </c>
      <c r="K358" s="1" t="s">
        <v>18</v>
      </c>
      <c r="L358" s="1" t="s">
        <v>18</v>
      </c>
      <c r="M358" s="1">
        <v>631</v>
      </c>
      <c r="N358" s="1" t="s">
        <v>132</v>
      </c>
      <c r="O358" s="1" t="s">
        <v>826</v>
      </c>
      <c r="V358" s="128">
        <v>356</v>
      </c>
      <c r="W358" s="128" t="s">
        <v>12591</v>
      </c>
      <c r="X358" s="128" t="s">
        <v>12590</v>
      </c>
      <c r="Y358" s="128" t="s">
        <v>12591</v>
      </c>
      <c r="Z358" s="128" t="s">
        <v>11710</v>
      </c>
      <c r="AA358" s="128" t="s">
        <v>11608</v>
      </c>
      <c r="AB358" s="128" t="s">
        <v>11686</v>
      </c>
      <c r="AC358" s="128" t="s">
        <v>12589</v>
      </c>
      <c r="AD358" s="128" t="s">
        <v>12252</v>
      </c>
      <c r="AE358" s="128" t="s">
        <v>11681</v>
      </c>
      <c r="AF358" s="128" t="s">
        <v>11682</v>
      </c>
      <c r="AG358" s="128">
        <v>10100271449</v>
      </c>
      <c r="AH358" s="128">
        <v>10289</v>
      </c>
      <c r="AI358" s="128" t="s">
        <v>11683</v>
      </c>
    </row>
    <row r="359" spans="1:35" ht="18.75">
      <c r="A359" s="1">
        <v>1977</v>
      </c>
      <c r="B359" s="1" t="s">
        <v>999</v>
      </c>
      <c r="C359" s="1" t="s">
        <v>17</v>
      </c>
      <c r="D359"/>
      <c r="E359" s="1" t="str">
        <f t="shared" si="5"/>
        <v>صید و بهره برداریکشاورزی</v>
      </c>
      <c r="F359"/>
      <c r="G359"/>
      <c r="H359" s="1" t="s">
        <v>825</v>
      </c>
      <c r="I359" s="1" t="s">
        <v>15</v>
      </c>
      <c r="J359" s="1" t="s">
        <v>16</v>
      </c>
      <c r="K359" s="1" t="s">
        <v>18</v>
      </c>
      <c r="L359" s="1" t="s">
        <v>18</v>
      </c>
      <c r="M359" s="1">
        <v>631</v>
      </c>
      <c r="N359" s="1" t="s">
        <v>132</v>
      </c>
      <c r="O359" s="1" t="s">
        <v>826</v>
      </c>
      <c r="V359" s="128">
        <v>357</v>
      </c>
      <c r="W359" s="128" t="s">
        <v>12593</v>
      </c>
      <c r="X359" s="128" t="s">
        <v>12592</v>
      </c>
      <c r="Y359" s="128" t="s">
        <v>12593</v>
      </c>
      <c r="Z359" s="128" t="s">
        <v>11710</v>
      </c>
      <c r="AA359" s="128" t="s">
        <v>11608</v>
      </c>
      <c r="AB359" s="128" t="s">
        <v>11686</v>
      </c>
      <c r="AC359" s="128" t="s">
        <v>12589</v>
      </c>
      <c r="AD359" s="128" t="s">
        <v>12252</v>
      </c>
      <c r="AE359" s="128" t="s">
        <v>11681</v>
      </c>
      <c r="AF359" s="128" t="s">
        <v>11682</v>
      </c>
      <c r="AG359" s="128">
        <v>10101750182</v>
      </c>
      <c r="AH359" s="128">
        <v>10760</v>
      </c>
      <c r="AI359" s="128" t="s">
        <v>12594</v>
      </c>
    </row>
    <row r="360" spans="1:35" ht="18.75">
      <c r="A360" s="1">
        <v>2001056</v>
      </c>
      <c r="B360" s="1" t="s">
        <v>1001</v>
      </c>
      <c r="C360" s="1" t="s">
        <v>17</v>
      </c>
      <c r="D360"/>
      <c r="E360" s="1" t="str">
        <f t="shared" si="5"/>
        <v>صید و بهره برداری آبزیانکشاورزی</v>
      </c>
      <c r="F360"/>
      <c r="G360"/>
      <c r="H360" s="1" t="s">
        <v>265</v>
      </c>
      <c r="I360" s="1" t="s">
        <v>15</v>
      </c>
      <c r="J360" s="1" t="s">
        <v>16</v>
      </c>
      <c r="K360" s="1" t="s">
        <v>18</v>
      </c>
      <c r="L360" s="1" t="s">
        <v>18</v>
      </c>
      <c r="M360" s="1">
        <v>334</v>
      </c>
      <c r="N360" s="1" t="s">
        <v>19</v>
      </c>
      <c r="O360" s="1" t="s">
        <v>829</v>
      </c>
      <c r="V360" s="128">
        <v>358</v>
      </c>
      <c r="W360" s="128" t="s">
        <v>12596</v>
      </c>
      <c r="X360" s="128" t="s">
        <v>12595</v>
      </c>
      <c r="Y360" s="128" t="s">
        <v>12596</v>
      </c>
      <c r="Z360" s="128" t="s">
        <v>11710</v>
      </c>
      <c r="AA360" s="128" t="s">
        <v>11608</v>
      </c>
      <c r="AB360" s="128" t="s">
        <v>11686</v>
      </c>
      <c r="AC360" s="128" t="s">
        <v>12589</v>
      </c>
      <c r="AD360" s="128" t="s">
        <v>12252</v>
      </c>
      <c r="AE360" s="128" t="s">
        <v>11681</v>
      </c>
      <c r="AF360" s="128" t="s">
        <v>11682</v>
      </c>
      <c r="AG360" s="128">
        <v>10102277635</v>
      </c>
      <c r="AH360" s="128">
        <v>10420</v>
      </c>
      <c r="AI360" s="128" t="s">
        <v>11683</v>
      </c>
    </row>
    <row r="361" spans="1:35" ht="18.75">
      <c r="A361" s="1">
        <v>2001224</v>
      </c>
      <c r="B361" s="1" t="s">
        <v>1003</v>
      </c>
      <c r="C361" s="1" t="s">
        <v>26</v>
      </c>
      <c r="D361"/>
      <c r="E361" s="1" t="str">
        <f t="shared" si="5"/>
        <v>ضابطین قضاییمدیریت و خدمات اجتماعی</v>
      </c>
      <c r="F361"/>
      <c r="G361"/>
      <c r="H361" s="1" t="s">
        <v>830</v>
      </c>
      <c r="I361" s="1" t="s">
        <v>15</v>
      </c>
      <c r="J361" s="1" t="s">
        <v>16</v>
      </c>
      <c r="K361" s="1" t="s">
        <v>18</v>
      </c>
      <c r="L361" s="1" t="s">
        <v>18</v>
      </c>
      <c r="M361" s="1">
        <v>527</v>
      </c>
      <c r="N361" s="1" t="s">
        <v>19</v>
      </c>
      <c r="O361" s="1" t="s">
        <v>831</v>
      </c>
      <c r="V361" s="128">
        <v>359</v>
      </c>
      <c r="W361" s="128" t="s">
        <v>12598</v>
      </c>
      <c r="X361" s="128" t="s">
        <v>12597</v>
      </c>
      <c r="Y361" s="128" t="s">
        <v>12598</v>
      </c>
      <c r="Z361" s="128" t="s">
        <v>11710</v>
      </c>
      <c r="AA361" s="128" t="s">
        <v>11608</v>
      </c>
      <c r="AB361" s="128" t="s">
        <v>11686</v>
      </c>
      <c r="AC361" s="128" t="s">
        <v>12589</v>
      </c>
      <c r="AD361" s="128" t="s">
        <v>12252</v>
      </c>
      <c r="AE361" s="128" t="s">
        <v>11681</v>
      </c>
      <c r="AF361" s="128" t="s">
        <v>11682</v>
      </c>
      <c r="AG361" s="128">
        <v>10102341535</v>
      </c>
      <c r="AH361" s="128">
        <v>10415</v>
      </c>
      <c r="AI361" s="128" t="s">
        <v>11683</v>
      </c>
    </row>
    <row r="362" spans="1:35" ht="18.75">
      <c r="A362" s="1">
        <v>2001055</v>
      </c>
      <c r="B362" s="1" t="s">
        <v>1006</v>
      </c>
      <c r="C362" s="1" t="s">
        <v>1008</v>
      </c>
      <c r="D362"/>
      <c r="E362" s="1" t="str">
        <f t="shared" si="5"/>
        <v>طراحی سیستم های دینامیکی خودرومهندسی مکانیک</v>
      </c>
      <c r="F362"/>
      <c r="G362"/>
      <c r="H362" s="1" t="s">
        <v>265</v>
      </c>
      <c r="I362" s="1" t="s">
        <v>15</v>
      </c>
      <c r="J362" s="1" t="s">
        <v>16</v>
      </c>
      <c r="K362" s="1" t="s">
        <v>18</v>
      </c>
      <c r="L362" s="1" t="s">
        <v>18</v>
      </c>
      <c r="M362" s="1">
        <v>334</v>
      </c>
      <c r="N362" s="1" t="s">
        <v>19</v>
      </c>
      <c r="O362" s="1" t="s">
        <v>833</v>
      </c>
      <c r="V362" s="128">
        <v>360</v>
      </c>
      <c r="W362" s="128" t="s">
        <v>12600</v>
      </c>
      <c r="X362" s="128" t="s">
        <v>12599</v>
      </c>
      <c r="Y362" s="128" t="s">
        <v>12600</v>
      </c>
      <c r="Z362" s="128" t="s">
        <v>11710</v>
      </c>
      <c r="AA362" s="128" t="s">
        <v>11608</v>
      </c>
      <c r="AB362" s="128" t="s">
        <v>11686</v>
      </c>
      <c r="AC362" s="128" t="s">
        <v>12589</v>
      </c>
      <c r="AD362" s="128" t="s">
        <v>12252</v>
      </c>
      <c r="AE362" s="128" t="s">
        <v>11681</v>
      </c>
      <c r="AF362" s="128" t="s">
        <v>11682</v>
      </c>
      <c r="AG362" s="128">
        <v>10100957800</v>
      </c>
      <c r="AH362" s="128">
        <v>10365</v>
      </c>
      <c r="AI362" s="128" t="s">
        <v>11683</v>
      </c>
    </row>
    <row r="363" spans="1:35" ht="18.75">
      <c r="A363" s="1">
        <v>9039</v>
      </c>
      <c r="B363" s="1" t="s">
        <v>1010</v>
      </c>
      <c r="C363" s="1" t="s">
        <v>60</v>
      </c>
      <c r="D363"/>
      <c r="E363" s="1" t="str">
        <f t="shared" si="5"/>
        <v>طراحی فرش دستباففرهنگ و هنر</v>
      </c>
      <c r="F363"/>
      <c r="G363"/>
      <c r="H363" s="1" t="s">
        <v>830</v>
      </c>
      <c r="I363" s="1" t="s">
        <v>74</v>
      </c>
      <c r="J363" s="1" t="s">
        <v>16</v>
      </c>
      <c r="K363" s="1" t="s">
        <v>18</v>
      </c>
      <c r="L363" s="1" t="s">
        <v>18</v>
      </c>
      <c r="M363" s="1">
        <v>527</v>
      </c>
      <c r="N363" s="1" t="s">
        <v>132</v>
      </c>
      <c r="O363" s="1" t="s">
        <v>835</v>
      </c>
      <c r="V363" s="128">
        <v>361</v>
      </c>
      <c r="W363" s="128" t="s">
        <v>12602</v>
      </c>
      <c r="X363" s="128" t="s">
        <v>12601</v>
      </c>
      <c r="Y363" s="128" t="s">
        <v>12602</v>
      </c>
      <c r="Z363" s="128" t="s">
        <v>11710</v>
      </c>
      <c r="AA363" s="128" t="s">
        <v>11608</v>
      </c>
      <c r="AB363" s="128" t="s">
        <v>11686</v>
      </c>
      <c r="AC363" s="128" t="s">
        <v>12589</v>
      </c>
      <c r="AD363" s="128" t="s">
        <v>12252</v>
      </c>
      <c r="AE363" s="128" t="s">
        <v>11681</v>
      </c>
      <c r="AF363" s="128" t="s">
        <v>11682</v>
      </c>
      <c r="AG363" s="128">
        <v>10101654220</v>
      </c>
      <c r="AH363" s="128">
        <v>10287</v>
      </c>
      <c r="AI363" s="128" t="s">
        <v>11683</v>
      </c>
    </row>
    <row r="364" spans="1:35" ht="18.75">
      <c r="A364" s="1">
        <v>2001456</v>
      </c>
      <c r="B364" s="1" t="s">
        <v>1012</v>
      </c>
      <c r="C364" s="1" t="s">
        <v>60</v>
      </c>
      <c r="D364"/>
      <c r="E364" s="1" t="str">
        <f t="shared" si="5"/>
        <v>طراحی و تکنولوژی دوختفرهنگ و هنر</v>
      </c>
      <c r="F364"/>
      <c r="G364"/>
      <c r="H364" s="1" t="s">
        <v>52</v>
      </c>
      <c r="I364" s="1" t="s">
        <v>15</v>
      </c>
      <c r="J364" s="1" t="s">
        <v>16</v>
      </c>
      <c r="K364" s="1" t="s">
        <v>18</v>
      </c>
      <c r="L364" s="1" t="s">
        <v>18</v>
      </c>
      <c r="M364" s="1">
        <v>522</v>
      </c>
      <c r="N364" s="1" t="s">
        <v>19</v>
      </c>
      <c r="O364" s="1" t="s">
        <v>837</v>
      </c>
      <c r="V364" s="128">
        <v>362</v>
      </c>
      <c r="W364" s="128" t="s">
        <v>12604</v>
      </c>
      <c r="X364" s="128" t="s">
        <v>12603</v>
      </c>
      <c r="Y364" s="128" t="s">
        <v>12604</v>
      </c>
      <c r="Z364" s="128" t="s">
        <v>11710</v>
      </c>
      <c r="AA364" s="128" t="s">
        <v>11608</v>
      </c>
      <c r="AB364" s="128" t="s">
        <v>11686</v>
      </c>
      <c r="AC364" s="128" t="s">
        <v>12589</v>
      </c>
      <c r="AD364" s="128" t="s">
        <v>12252</v>
      </c>
      <c r="AE364" s="128" t="s">
        <v>11681</v>
      </c>
      <c r="AF364" s="128" t="s">
        <v>11682</v>
      </c>
      <c r="AG364" s="128">
        <v>10100419821</v>
      </c>
      <c r="AH364" s="128">
        <v>10043</v>
      </c>
      <c r="AI364" s="128" t="s">
        <v>11683</v>
      </c>
    </row>
    <row r="365" spans="1:35" ht="18.75">
      <c r="A365" s="1">
        <v>2001779</v>
      </c>
      <c r="B365" s="1" t="s">
        <v>1012</v>
      </c>
      <c r="C365" s="1" t="s">
        <v>98</v>
      </c>
      <c r="D365"/>
      <c r="E365" s="1" t="str">
        <f t="shared" si="5"/>
        <v>طراحی و تکنولوژی دوختهنرهای کاربردی</v>
      </c>
      <c r="F365"/>
      <c r="G365"/>
      <c r="H365" s="1" t="s">
        <v>280</v>
      </c>
      <c r="I365" s="1" t="s">
        <v>15</v>
      </c>
      <c r="J365" s="1" t="s">
        <v>22</v>
      </c>
      <c r="K365" s="1" t="s">
        <v>18</v>
      </c>
      <c r="L365" s="1" t="s">
        <v>18</v>
      </c>
      <c r="M365" s="1">
        <v>232</v>
      </c>
      <c r="N365" s="1" t="s">
        <v>19</v>
      </c>
      <c r="O365" s="1" t="s">
        <v>838</v>
      </c>
      <c r="V365" s="128">
        <v>363</v>
      </c>
      <c r="W365" s="128" t="s">
        <v>12606</v>
      </c>
      <c r="X365" s="128" t="s">
        <v>12605</v>
      </c>
      <c r="Y365" s="128" t="s">
        <v>12606</v>
      </c>
      <c r="Z365" s="128" t="s">
        <v>11710</v>
      </c>
      <c r="AA365" s="128" t="s">
        <v>11608</v>
      </c>
      <c r="AB365" s="128" t="s">
        <v>11686</v>
      </c>
      <c r="AC365" s="128" t="s">
        <v>12589</v>
      </c>
      <c r="AD365" s="128" t="s">
        <v>12252</v>
      </c>
      <c r="AE365" s="128" t="s">
        <v>11681</v>
      </c>
      <c r="AF365" s="128" t="s">
        <v>11682</v>
      </c>
      <c r="AG365" s="128">
        <v>10102699549</v>
      </c>
      <c r="AH365" s="128">
        <v>10912</v>
      </c>
      <c r="AI365" s="128" t="s">
        <v>12607</v>
      </c>
    </row>
    <row r="366" spans="1:35" ht="18.75">
      <c r="A366" s="1">
        <v>2001917</v>
      </c>
      <c r="B366" s="1" t="s">
        <v>1015</v>
      </c>
      <c r="C366" s="1" t="s">
        <v>60</v>
      </c>
      <c r="D366"/>
      <c r="E366" s="1" t="str">
        <f t="shared" si="5"/>
        <v>طراحی پوشاکفرهنگ و هنر</v>
      </c>
      <c r="F366"/>
      <c r="G366"/>
      <c r="H366" s="1" t="s">
        <v>339</v>
      </c>
      <c r="I366" s="1" t="s">
        <v>15</v>
      </c>
      <c r="J366" s="1" t="s">
        <v>16</v>
      </c>
      <c r="K366" s="1" t="s">
        <v>18</v>
      </c>
      <c r="L366" s="1" t="s">
        <v>18</v>
      </c>
      <c r="M366" s="1">
        <v>38</v>
      </c>
      <c r="N366" s="1" t="s">
        <v>19</v>
      </c>
      <c r="O366" s="1" t="s">
        <v>840</v>
      </c>
      <c r="V366" s="128">
        <v>364</v>
      </c>
      <c r="W366" s="128" t="s">
        <v>12609</v>
      </c>
      <c r="X366" s="128" t="s">
        <v>12608</v>
      </c>
      <c r="Y366" s="128" t="s">
        <v>12609</v>
      </c>
      <c r="Z366" s="128" t="s">
        <v>11710</v>
      </c>
      <c r="AA366" s="128" t="s">
        <v>11608</v>
      </c>
      <c r="AB366" s="128" t="s">
        <v>11693</v>
      </c>
      <c r="AC366" s="128" t="s">
        <v>12589</v>
      </c>
      <c r="AD366" s="128" t="s">
        <v>12252</v>
      </c>
      <c r="AE366" s="128" t="s">
        <v>11681</v>
      </c>
      <c r="AF366" s="128" t="s">
        <v>11682</v>
      </c>
      <c r="AG366" s="128">
        <v>10101156935</v>
      </c>
      <c r="AH366" s="128">
        <v>10914</v>
      </c>
      <c r="AI366" s="128" t="s">
        <v>12610</v>
      </c>
    </row>
    <row r="367" spans="1:35" ht="18.75">
      <c r="A367" s="1">
        <v>2001025</v>
      </c>
      <c r="B367" s="1" t="s">
        <v>1015</v>
      </c>
      <c r="C367" s="1" t="s">
        <v>98</v>
      </c>
      <c r="D367"/>
      <c r="E367" s="1" t="str">
        <f t="shared" si="5"/>
        <v>طراحی پوشاکهنرهای کاربردی</v>
      </c>
      <c r="F367"/>
      <c r="G367"/>
      <c r="H367" s="1" t="s">
        <v>353</v>
      </c>
      <c r="I367" s="1" t="s">
        <v>15</v>
      </c>
      <c r="J367" s="1" t="s">
        <v>16</v>
      </c>
      <c r="K367" s="1" t="s">
        <v>18</v>
      </c>
      <c r="L367" s="1" t="s">
        <v>18</v>
      </c>
      <c r="M367" s="1">
        <v>166</v>
      </c>
      <c r="N367" s="1" t="s">
        <v>19</v>
      </c>
      <c r="O367" s="1" t="s">
        <v>842</v>
      </c>
      <c r="V367" s="128">
        <v>365</v>
      </c>
      <c r="W367" s="128" t="s">
        <v>12612</v>
      </c>
      <c r="X367" s="128" t="s">
        <v>12611</v>
      </c>
      <c r="Y367" s="128" t="s">
        <v>12612</v>
      </c>
      <c r="Z367" s="128" t="s">
        <v>11710</v>
      </c>
      <c r="AA367" s="128" t="s">
        <v>11608</v>
      </c>
      <c r="AB367" s="128" t="s">
        <v>11693</v>
      </c>
      <c r="AC367" s="128" t="s">
        <v>12589</v>
      </c>
      <c r="AD367" s="128" t="s">
        <v>12252</v>
      </c>
      <c r="AE367" s="128" t="s">
        <v>11681</v>
      </c>
      <c r="AF367" s="128" t="s">
        <v>11682</v>
      </c>
      <c r="AG367" s="128">
        <v>10102682835</v>
      </c>
      <c r="AH367" s="128">
        <v>10810</v>
      </c>
      <c r="AI367" s="128" t="s">
        <v>12542</v>
      </c>
    </row>
    <row r="368" spans="1:35" ht="18.75">
      <c r="A368" s="1">
        <v>2001506</v>
      </c>
      <c r="B368" s="1" t="s">
        <v>1020</v>
      </c>
      <c r="C368" s="1" t="s">
        <v>49</v>
      </c>
      <c r="D368"/>
      <c r="E368" s="1" t="str">
        <f t="shared" si="5"/>
        <v>طلا و جواهر سازی گرایش ریخته گریصنعت</v>
      </c>
      <c r="F368"/>
      <c r="G368"/>
      <c r="H368" s="1" t="s">
        <v>353</v>
      </c>
      <c r="I368" s="1" t="s">
        <v>15</v>
      </c>
      <c r="J368" s="1" t="s">
        <v>16</v>
      </c>
      <c r="K368" s="1" t="s">
        <v>18</v>
      </c>
      <c r="L368" s="1" t="s">
        <v>18</v>
      </c>
      <c r="M368" s="1">
        <v>166</v>
      </c>
      <c r="N368" s="1" t="s">
        <v>19</v>
      </c>
      <c r="O368" s="1" t="s">
        <v>843</v>
      </c>
      <c r="V368" s="128">
        <v>366</v>
      </c>
      <c r="W368" s="128" t="s">
        <v>12614</v>
      </c>
      <c r="X368" s="128" t="s">
        <v>12613</v>
      </c>
      <c r="Y368" s="128" t="s">
        <v>12614</v>
      </c>
      <c r="Z368" s="128" t="s">
        <v>11710</v>
      </c>
      <c r="AA368" s="128" t="s">
        <v>11608</v>
      </c>
      <c r="AB368" s="128" t="s">
        <v>11693</v>
      </c>
      <c r="AC368" s="128" t="s">
        <v>12589</v>
      </c>
      <c r="AD368" s="128" t="s">
        <v>12252</v>
      </c>
      <c r="AE368" s="128" t="s">
        <v>11681</v>
      </c>
      <c r="AF368" s="128" t="s">
        <v>11682</v>
      </c>
      <c r="AG368" s="128">
        <v>10102073400</v>
      </c>
      <c r="AH368" s="128">
        <v>11010</v>
      </c>
      <c r="AI368" s="128" t="s">
        <v>12615</v>
      </c>
    </row>
    <row r="369" spans="1:35" ht="18.75">
      <c r="A369" s="1">
        <v>2001546</v>
      </c>
      <c r="B369" s="1" t="s">
        <v>1022</v>
      </c>
      <c r="C369" s="1" t="s">
        <v>49</v>
      </c>
      <c r="D369"/>
      <c r="E369" s="1" t="str">
        <f t="shared" si="5"/>
        <v>طلا و جواهر سازی گرایش زنجیرسازیصنعت</v>
      </c>
      <c r="F369"/>
      <c r="G369"/>
      <c r="H369" s="1" t="s">
        <v>32</v>
      </c>
      <c r="I369" s="1" t="s">
        <v>15</v>
      </c>
      <c r="J369" s="1" t="s">
        <v>22</v>
      </c>
      <c r="K369" s="1" t="s">
        <v>18</v>
      </c>
      <c r="L369" s="1" t="s">
        <v>18</v>
      </c>
      <c r="M369" s="1">
        <v>101</v>
      </c>
      <c r="N369" s="1" t="s">
        <v>19</v>
      </c>
      <c r="O369" s="1" t="s">
        <v>845</v>
      </c>
      <c r="V369" s="128">
        <v>367</v>
      </c>
      <c r="W369" s="128" t="s">
        <v>12617</v>
      </c>
      <c r="X369" s="128" t="s">
        <v>12616</v>
      </c>
      <c r="Y369" s="128" t="s">
        <v>12617</v>
      </c>
      <c r="Z369" s="128" t="s">
        <v>11710</v>
      </c>
      <c r="AA369" s="128" t="s">
        <v>11608</v>
      </c>
      <c r="AB369" s="128" t="s">
        <v>11693</v>
      </c>
      <c r="AC369" s="128" t="s">
        <v>12589</v>
      </c>
      <c r="AD369" s="128" t="s">
        <v>12252</v>
      </c>
      <c r="AE369" s="128" t="s">
        <v>11681</v>
      </c>
      <c r="AF369" s="128" t="s">
        <v>11682</v>
      </c>
      <c r="AG369" s="128">
        <v>10101908370</v>
      </c>
      <c r="AH369" s="128">
        <v>11250</v>
      </c>
      <c r="AI369" s="128" t="s">
        <v>11791</v>
      </c>
    </row>
    <row r="370" spans="1:35" ht="18.75">
      <c r="A370" s="1">
        <v>2001838</v>
      </c>
      <c r="B370" s="1" t="s">
        <v>1023</v>
      </c>
      <c r="C370" s="1" t="s">
        <v>49</v>
      </c>
      <c r="D370"/>
      <c r="E370" s="1" t="str">
        <f t="shared" si="5"/>
        <v>طلا و جواهر سازی گرایش ساخت زیور آلات با دستصنعت</v>
      </c>
      <c r="F370"/>
      <c r="G370"/>
      <c r="H370" s="1" t="s">
        <v>32</v>
      </c>
      <c r="I370" s="1" t="s">
        <v>15</v>
      </c>
      <c r="J370" s="1" t="s">
        <v>22</v>
      </c>
      <c r="K370" s="1" t="s">
        <v>18</v>
      </c>
      <c r="L370" s="1" t="s">
        <v>18</v>
      </c>
      <c r="M370" s="1">
        <v>101</v>
      </c>
      <c r="N370" s="1" t="s">
        <v>19</v>
      </c>
      <c r="O370" s="1" t="s">
        <v>846</v>
      </c>
      <c r="V370" s="128">
        <v>368</v>
      </c>
      <c r="W370" s="128" t="s">
        <v>12619</v>
      </c>
      <c r="X370" s="128" t="s">
        <v>12618</v>
      </c>
      <c r="Y370" s="128" t="s">
        <v>12619</v>
      </c>
      <c r="Z370" s="128" t="s">
        <v>11710</v>
      </c>
      <c r="AA370" s="128" t="s">
        <v>11608</v>
      </c>
      <c r="AB370" s="128" t="s">
        <v>11693</v>
      </c>
      <c r="AC370" s="128" t="s">
        <v>12589</v>
      </c>
      <c r="AD370" s="128" t="s">
        <v>12252</v>
      </c>
      <c r="AE370" s="128" t="s">
        <v>11681</v>
      </c>
      <c r="AF370" s="128" t="s">
        <v>11682</v>
      </c>
      <c r="AG370" s="128">
        <v>10100945346</v>
      </c>
      <c r="AH370" s="128">
        <v>10817</v>
      </c>
      <c r="AI370" s="128" t="s">
        <v>12620</v>
      </c>
    </row>
    <row r="371" spans="1:35" ht="18.75">
      <c r="A371" s="1">
        <v>2001063</v>
      </c>
      <c r="B371" s="1" t="s">
        <v>1024</v>
      </c>
      <c r="C371" s="1" t="s">
        <v>49</v>
      </c>
      <c r="D371"/>
      <c r="E371" s="1" t="str">
        <f t="shared" si="5"/>
        <v>طلا و جواهر سازی گرایش ملیله سازیصنعت</v>
      </c>
      <c r="F371"/>
      <c r="G371"/>
      <c r="H371" s="1" t="s">
        <v>32</v>
      </c>
      <c r="I371" s="1" t="s">
        <v>15</v>
      </c>
      <c r="J371" s="1" t="s">
        <v>22</v>
      </c>
      <c r="K371" s="1" t="s">
        <v>18</v>
      </c>
      <c r="L371" s="1" t="s">
        <v>18</v>
      </c>
      <c r="M371" s="1">
        <v>101</v>
      </c>
      <c r="N371" s="1" t="s">
        <v>19</v>
      </c>
      <c r="O371" s="1" t="s">
        <v>847</v>
      </c>
      <c r="V371" s="128">
        <v>369</v>
      </c>
      <c r="W371" s="128" t="s">
        <v>12622</v>
      </c>
      <c r="X371" s="128" t="s">
        <v>12621</v>
      </c>
      <c r="Y371" s="128" t="s">
        <v>12622</v>
      </c>
      <c r="Z371" s="128" t="s">
        <v>11710</v>
      </c>
      <c r="AA371" s="128" t="s">
        <v>11608</v>
      </c>
      <c r="AB371" s="128" t="s">
        <v>11693</v>
      </c>
      <c r="AC371" s="128" t="s">
        <v>12589</v>
      </c>
      <c r="AD371" s="128" t="s">
        <v>12252</v>
      </c>
      <c r="AE371" s="128" t="s">
        <v>11681</v>
      </c>
      <c r="AF371" s="128" t="s">
        <v>11682</v>
      </c>
      <c r="AG371" s="128">
        <v>10102836862</v>
      </c>
      <c r="AH371" s="128">
        <v>11628</v>
      </c>
      <c r="AI371" s="128" t="s">
        <v>12623</v>
      </c>
    </row>
    <row r="372" spans="1:35" ht="18.75">
      <c r="A372" s="1">
        <v>2001879</v>
      </c>
      <c r="B372" s="1" t="s">
        <v>1025</v>
      </c>
      <c r="C372" s="1" t="s">
        <v>49</v>
      </c>
      <c r="D372"/>
      <c r="E372" s="1" t="str">
        <f t="shared" si="5"/>
        <v>طلا و جواهر سازی گرایش ورق کاریصنعت</v>
      </c>
      <c r="F372"/>
      <c r="G372"/>
      <c r="H372" s="1" t="s">
        <v>32</v>
      </c>
      <c r="I372" s="1" t="s">
        <v>15</v>
      </c>
      <c r="J372" s="1" t="s">
        <v>22</v>
      </c>
      <c r="K372" s="1" t="s">
        <v>18</v>
      </c>
      <c r="L372" s="1" t="s">
        <v>18</v>
      </c>
      <c r="M372" s="1">
        <v>101</v>
      </c>
      <c r="N372" s="1" t="s">
        <v>19</v>
      </c>
      <c r="O372" s="1" t="s">
        <v>848</v>
      </c>
      <c r="V372" s="128">
        <v>370</v>
      </c>
      <c r="W372" s="128" t="s">
        <v>12625</v>
      </c>
      <c r="X372" s="128" t="s">
        <v>12624</v>
      </c>
      <c r="Y372" s="128" t="s">
        <v>12625</v>
      </c>
      <c r="Z372" s="128" t="s">
        <v>11710</v>
      </c>
      <c r="AA372" s="128" t="s">
        <v>11608</v>
      </c>
      <c r="AB372" s="128" t="s">
        <v>11693</v>
      </c>
      <c r="AC372" s="128" t="s">
        <v>12589</v>
      </c>
      <c r="AD372" s="128" t="s">
        <v>12252</v>
      </c>
      <c r="AE372" s="128" t="s">
        <v>11681</v>
      </c>
      <c r="AF372" s="128" t="s">
        <v>11682</v>
      </c>
      <c r="AG372" s="128">
        <v>10102588528</v>
      </c>
      <c r="AH372" s="128">
        <v>11389</v>
      </c>
      <c r="AI372" s="128"/>
    </row>
    <row r="373" spans="1:35" ht="18.75">
      <c r="A373" s="1">
        <v>2001920</v>
      </c>
      <c r="B373" s="1" t="s">
        <v>1026</v>
      </c>
      <c r="C373" s="1" t="s">
        <v>49</v>
      </c>
      <c r="D373"/>
      <c r="E373" s="1" t="str">
        <f t="shared" si="5"/>
        <v>طلا و جواهر سازی گرایش گوهرنشانیصنعت</v>
      </c>
      <c r="F373"/>
      <c r="G373"/>
      <c r="H373" s="1" t="s">
        <v>127</v>
      </c>
      <c r="I373" s="1" t="s">
        <v>74</v>
      </c>
      <c r="J373" s="1" t="s">
        <v>16</v>
      </c>
      <c r="K373" s="1" t="s">
        <v>18</v>
      </c>
      <c r="L373" s="1" t="s">
        <v>18</v>
      </c>
      <c r="M373" s="1">
        <v>1079</v>
      </c>
      <c r="N373" s="1" t="s">
        <v>19</v>
      </c>
      <c r="O373" s="1" t="s">
        <v>849</v>
      </c>
      <c r="V373" s="128">
        <v>371</v>
      </c>
      <c r="W373" s="128" t="s">
        <v>12627</v>
      </c>
      <c r="X373" s="128" t="s">
        <v>12626</v>
      </c>
      <c r="Y373" s="128" t="s">
        <v>12627</v>
      </c>
      <c r="Z373" s="128" t="s">
        <v>11710</v>
      </c>
      <c r="AA373" s="128" t="s">
        <v>11608</v>
      </c>
      <c r="AB373" s="128" t="s">
        <v>11678</v>
      </c>
      <c r="AC373" s="128" t="s">
        <v>12589</v>
      </c>
      <c r="AD373" s="128" t="s">
        <v>12252</v>
      </c>
      <c r="AE373" s="128" t="s">
        <v>11681</v>
      </c>
      <c r="AF373" s="128" t="s">
        <v>11682</v>
      </c>
      <c r="AG373" s="128">
        <v>10380626543</v>
      </c>
      <c r="AH373" s="128">
        <v>11946</v>
      </c>
      <c r="AI373" s="128"/>
    </row>
    <row r="374" spans="1:35" ht="18.75">
      <c r="A374" s="1">
        <v>2001177</v>
      </c>
      <c r="B374" s="1" t="s">
        <v>1027</v>
      </c>
      <c r="C374" s="1" t="s">
        <v>17</v>
      </c>
      <c r="D374"/>
      <c r="E374" s="1" t="str">
        <f t="shared" si="5"/>
        <v>علوم آزمایشگاهی دامپزشکیکشاورزی</v>
      </c>
      <c r="F374"/>
      <c r="G374"/>
      <c r="H374" s="1" t="s">
        <v>260</v>
      </c>
      <c r="I374" s="1" t="s">
        <v>15</v>
      </c>
      <c r="J374" s="1" t="s">
        <v>16</v>
      </c>
      <c r="K374" s="1" t="s">
        <v>18</v>
      </c>
      <c r="L374" s="1" t="s">
        <v>18</v>
      </c>
      <c r="M374" s="1">
        <v>556</v>
      </c>
      <c r="N374" s="1" t="s">
        <v>19</v>
      </c>
      <c r="O374" s="1" t="s">
        <v>850</v>
      </c>
      <c r="V374" s="128">
        <v>372</v>
      </c>
      <c r="W374" s="128" t="s">
        <v>12629</v>
      </c>
      <c r="X374" s="128" t="s">
        <v>12628</v>
      </c>
      <c r="Y374" s="128" t="s">
        <v>12629</v>
      </c>
      <c r="Z374" s="128" t="s">
        <v>11710</v>
      </c>
      <c r="AA374" s="128" t="s">
        <v>11608</v>
      </c>
      <c r="AB374" s="128" t="s">
        <v>11678</v>
      </c>
      <c r="AC374" s="128" t="s">
        <v>12589</v>
      </c>
      <c r="AD374" s="128" t="s">
        <v>12252</v>
      </c>
      <c r="AE374" s="128" t="s">
        <v>11681</v>
      </c>
      <c r="AF374" s="128" t="s">
        <v>11682</v>
      </c>
      <c r="AG374" s="128">
        <v>10102347321</v>
      </c>
      <c r="AH374" s="128">
        <v>10804</v>
      </c>
      <c r="AI374" s="128" t="s">
        <v>2090</v>
      </c>
    </row>
    <row r="375" spans="1:35" ht="18.75">
      <c r="A375" s="1">
        <v>2001452</v>
      </c>
      <c r="B375" s="1" t="s">
        <v>1034</v>
      </c>
      <c r="C375" s="1" t="s">
        <v>114</v>
      </c>
      <c r="D375"/>
      <c r="E375" s="1" t="str">
        <f t="shared" si="5"/>
        <v>علوم جانوری - زیست شناسی سلولی تکوینیعلوم زیستی</v>
      </c>
      <c r="F375"/>
      <c r="G375"/>
      <c r="H375" s="1" t="s">
        <v>262</v>
      </c>
      <c r="I375" s="1" t="s">
        <v>15</v>
      </c>
      <c r="J375" s="1" t="s">
        <v>16</v>
      </c>
      <c r="K375" s="1" t="s">
        <v>18</v>
      </c>
      <c r="L375" s="1" t="s">
        <v>18</v>
      </c>
      <c r="M375" s="1">
        <v>507</v>
      </c>
      <c r="N375" s="1" t="s">
        <v>19</v>
      </c>
      <c r="O375" s="1" t="s">
        <v>851</v>
      </c>
      <c r="V375" s="128">
        <v>373</v>
      </c>
      <c r="W375" s="128" t="s">
        <v>12631</v>
      </c>
      <c r="X375" s="128" t="s">
        <v>12630</v>
      </c>
      <c r="Y375" s="128" t="s">
        <v>12631</v>
      </c>
      <c r="Z375" s="128" t="s">
        <v>11710</v>
      </c>
      <c r="AA375" s="128" t="s">
        <v>11608</v>
      </c>
      <c r="AB375" s="128" t="s">
        <v>11678</v>
      </c>
      <c r="AC375" s="128" t="s">
        <v>12589</v>
      </c>
      <c r="AD375" s="128" t="s">
        <v>12252</v>
      </c>
      <c r="AE375" s="128" t="s">
        <v>11681</v>
      </c>
      <c r="AF375" s="128" t="s">
        <v>11682</v>
      </c>
      <c r="AG375" s="128">
        <v>10103824969</v>
      </c>
      <c r="AH375" s="128">
        <v>11717</v>
      </c>
      <c r="AI375" s="128"/>
    </row>
    <row r="376" spans="1:35" ht="18.75">
      <c r="A376" s="1">
        <v>2001444</v>
      </c>
      <c r="B376" s="1" t="s">
        <v>1037</v>
      </c>
      <c r="C376" s="1" t="s">
        <v>442</v>
      </c>
      <c r="D376"/>
      <c r="E376" s="1" t="str">
        <f t="shared" si="5"/>
        <v>علوم حدیثتحول در مطالعات قرآنی</v>
      </c>
      <c r="F376"/>
      <c r="G376"/>
      <c r="H376" s="1" t="s">
        <v>170</v>
      </c>
      <c r="I376" s="1" t="s">
        <v>15</v>
      </c>
      <c r="J376" s="1" t="s">
        <v>16</v>
      </c>
      <c r="K376" s="1" t="s">
        <v>18</v>
      </c>
      <c r="L376" s="1" t="s">
        <v>18</v>
      </c>
      <c r="M376" s="1">
        <v>462</v>
      </c>
      <c r="N376" s="1" t="s">
        <v>19</v>
      </c>
      <c r="O376" s="1" t="s">
        <v>853</v>
      </c>
      <c r="V376" s="128">
        <v>374</v>
      </c>
      <c r="W376" s="128" t="s">
        <v>12633</v>
      </c>
      <c r="X376" s="128" t="s">
        <v>12632</v>
      </c>
      <c r="Y376" s="128" t="s">
        <v>12633</v>
      </c>
      <c r="Z376" s="128" t="s">
        <v>11710</v>
      </c>
      <c r="AA376" s="128" t="s">
        <v>11608</v>
      </c>
      <c r="AB376" s="128" t="s">
        <v>11678</v>
      </c>
      <c r="AC376" s="128" t="s">
        <v>12589</v>
      </c>
      <c r="AD376" s="128" t="s">
        <v>12252</v>
      </c>
      <c r="AE376" s="128" t="s">
        <v>11681</v>
      </c>
      <c r="AF376" s="128" t="s">
        <v>11682</v>
      </c>
      <c r="AG376" s="128">
        <v>10260289240</v>
      </c>
      <c r="AH376" s="128">
        <v>10965</v>
      </c>
      <c r="AI376" s="128" t="s">
        <v>12634</v>
      </c>
    </row>
    <row r="377" spans="1:35" ht="18.75">
      <c r="A377" s="1">
        <v>2653</v>
      </c>
      <c r="B377" s="1" t="s">
        <v>1039</v>
      </c>
      <c r="C377" s="1" t="s">
        <v>1040</v>
      </c>
      <c r="D377"/>
      <c r="E377" s="1" t="str">
        <f t="shared" si="5"/>
        <v>علوم و مهندسی مرتع گرایش اصلاح و احیای مرتعمنابع طبیعی</v>
      </c>
      <c r="F377"/>
      <c r="G377"/>
      <c r="H377" s="1" t="s">
        <v>78</v>
      </c>
      <c r="I377" s="1" t="s">
        <v>74</v>
      </c>
      <c r="J377" s="1" t="s">
        <v>22</v>
      </c>
      <c r="K377" s="1" t="s">
        <v>18</v>
      </c>
      <c r="L377" s="1" t="s">
        <v>18</v>
      </c>
      <c r="M377" s="1">
        <v>313</v>
      </c>
      <c r="N377" s="1" t="s">
        <v>79</v>
      </c>
      <c r="O377" s="1" t="s">
        <v>855</v>
      </c>
      <c r="V377" s="128">
        <v>375</v>
      </c>
      <c r="W377" s="128" t="s">
        <v>12636</v>
      </c>
      <c r="X377" s="128" t="s">
        <v>12635</v>
      </c>
      <c r="Y377" s="128" t="s">
        <v>12636</v>
      </c>
      <c r="Z377" s="128" t="s">
        <v>11710</v>
      </c>
      <c r="AA377" s="128" t="s">
        <v>11608</v>
      </c>
      <c r="AB377" s="128" t="s">
        <v>11678</v>
      </c>
      <c r="AC377" s="128" t="s">
        <v>12589</v>
      </c>
      <c r="AD377" s="128" t="s">
        <v>12252</v>
      </c>
      <c r="AE377" s="128" t="s">
        <v>11681</v>
      </c>
      <c r="AF377" s="128" t="s">
        <v>11682</v>
      </c>
      <c r="AG377" s="128">
        <v>10102683456</v>
      </c>
      <c r="AH377" s="128">
        <v>10948</v>
      </c>
      <c r="AI377" s="128" t="s">
        <v>12637</v>
      </c>
    </row>
    <row r="378" spans="1:35" ht="18.75">
      <c r="A378" s="1">
        <v>2170</v>
      </c>
      <c r="B378" s="1" t="s">
        <v>1042</v>
      </c>
      <c r="C378" s="1" t="s">
        <v>1040</v>
      </c>
      <c r="D378"/>
      <c r="E378" s="1" t="str">
        <f t="shared" si="5"/>
        <v>علوم و مهندسی مرتع گرایش مدیریت مرتعمنابع طبیعی</v>
      </c>
      <c r="F378"/>
      <c r="G378"/>
      <c r="H378" s="1" t="s">
        <v>90</v>
      </c>
      <c r="I378" s="1" t="s">
        <v>15</v>
      </c>
      <c r="J378" s="1" t="s">
        <v>22</v>
      </c>
      <c r="K378" s="1" t="s">
        <v>18</v>
      </c>
      <c r="L378" s="1" t="s">
        <v>18</v>
      </c>
      <c r="M378" s="1">
        <v>661</v>
      </c>
      <c r="N378" s="1" t="s">
        <v>79</v>
      </c>
      <c r="O378" s="1" t="s">
        <v>856</v>
      </c>
      <c r="V378" s="128">
        <v>376</v>
      </c>
      <c r="W378" s="128" t="s">
        <v>12639</v>
      </c>
      <c r="X378" s="128" t="s">
        <v>12638</v>
      </c>
      <c r="Y378" s="128" t="s">
        <v>12639</v>
      </c>
      <c r="Z378" s="128" t="s">
        <v>11710</v>
      </c>
      <c r="AA378" s="128" t="s">
        <v>11608</v>
      </c>
      <c r="AB378" s="128" t="s">
        <v>11678</v>
      </c>
      <c r="AC378" s="128" t="s">
        <v>12589</v>
      </c>
      <c r="AD378" s="128" t="s">
        <v>12252</v>
      </c>
      <c r="AE378" s="128" t="s">
        <v>11681</v>
      </c>
      <c r="AF378" s="128" t="s">
        <v>11682</v>
      </c>
      <c r="AG378" s="128">
        <v>10102780031</v>
      </c>
      <c r="AH378" s="128">
        <v>10793</v>
      </c>
      <c r="AI378" s="128" t="s">
        <v>12640</v>
      </c>
    </row>
    <row r="379" spans="1:35" ht="18.75">
      <c r="A379" s="1">
        <v>2663</v>
      </c>
      <c r="B379" s="1" t="s">
        <v>1044</v>
      </c>
      <c r="C379" s="1" t="s">
        <v>1040</v>
      </c>
      <c r="D379"/>
      <c r="E379" s="1" t="str">
        <f t="shared" si="5"/>
        <v>علوم و مهندسی مرتع گرایش گیاهان دارویی و صنعتیمنابع طبیعی</v>
      </c>
      <c r="F379"/>
      <c r="G379"/>
      <c r="H379" s="1" t="s">
        <v>81</v>
      </c>
      <c r="I379" s="1" t="s">
        <v>74</v>
      </c>
      <c r="J379" s="1" t="s">
        <v>22</v>
      </c>
      <c r="K379" s="1" t="s">
        <v>18</v>
      </c>
      <c r="L379" s="1" t="s">
        <v>18</v>
      </c>
      <c r="M379" s="1">
        <v>1086</v>
      </c>
      <c r="N379" s="1" t="s">
        <v>79</v>
      </c>
      <c r="O379" s="1" t="s">
        <v>857</v>
      </c>
      <c r="V379" s="128">
        <v>377</v>
      </c>
      <c r="W379" s="128" t="s">
        <v>12642</v>
      </c>
      <c r="X379" s="128" t="s">
        <v>12641</v>
      </c>
      <c r="Y379" s="128" t="s">
        <v>12642</v>
      </c>
      <c r="Z379" s="128" t="s">
        <v>11710</v>
      </c>
      <c r="AA379" s="128" t="s">
        <v>11608</v>
      </c>
      <c r="AB379" s="128" t="s">
        <v>11678</v>
      </c>
      <c r="AC379" s="128" t="s">
        <v>12589</v>
      </c>
      <c r="AD379" s="128" t="s">
        <v>12252</v>
      </c>
      <c r="AE379" s="128" t="s">
        <v>11681</v>
      </c>
      <c r="AF379" s="128" t="s">
        <v>11682</v>
      </c>
      <c r="AG379" s="128">
        <v>10103838251</v>
      </c>
      <c r="AH379" s="128">
        <v>10501</v>
      </c>
      <c r="AI379" s="128" t="s">
        <v>12643</v>
      </c>
    </row>
    <row r="380" spans="1:35" ht="18.75">
      <c r="A380" s="1">
        <v>2001359</v>
      </c>
      <c r="B380" s="1" t="s">
        <v>1046</v>
      </c>
      <c r="C380" s="1" t="s">
        <v>102</v>
      </c>
      <c r="D380"/>
      <c r="E380" s="1" t="str">
        <f t="shared" si="5"/>
        <v>علوم کامپیوترعلوم ریاضی</v>
      </c>
      <c r="F380"/>
      <c r="G380"/>
      <c r="H380" s="1" t="s">
        <v>197</v>
      </c>
      <c r="I380" s="1" t="s">
        <v>15</v>
      </c>
      <c r="J380" s="1" t="s">
        <v>16</v>
      </c>
      <c r="K380" s="1" t="s">
        <v>18</v>
      </c>
      <c r="L380" s="1" t="s">
        <v>18</v>
      </c>
      <c r="M380" s="1">
        <v>506</v>
      </c>
      <c r="N380" s="1" t="s">
        <v>19</v>
      </c>
      <c r="O380" s="1" t="s">
        <v>859</v>
      </c>
      <c r="V380" s="128">
        <v>378</v>
      </c>
      <c r="W380" s="128" t="s">
        <v>12645</v>
      </c>
      <c r="X380" s="128" t="s">
        <v>12644</v>
      </c>
      <c r="Y380" s="128" t="s">
        <v>12645</v>
      </c>
      <c r="Z380" s="128" t="s">
        <v>11710</v>
      </c>
      <c r="AA380" s="128" t="s">
        <v>11608</v>
      </c>
      <c r="AB380" s="128" t="s">
        <v>11678</v>
      </c>
      <c r="AC380" s="128" t="s">
        <v>12589</v>
      </c>
      <c r="AD380" s="128" t="s">
        <v>12252</v>
      </c>
      <c r="AE380" s="128" t="s">
        <v>11681</v>
      </c>
      <c r="AF380" s="128" t="s">
        <v>11682</v>
      </c>
      <c r="AG380" s="128">
        <v>10102950430</v>
      </c>
      <c r="AH380" s="128">
        <v>11011</v>
      </c>
      <c r="AI380" s="128" t="s">
        <v>12646</v>
      </c>
    </row>
    <row r="381" spans="1:35" ht="18.75">
      <c r="A381" s="1">
        <v>2001413</v>
      </c>
      <c r="B381" s="1" t="s">
        <v>1050</v>
      </c>
      <c r="C381" s="1" t="s">
        <v>60</v>
      </c>
      <c r="D381"/>
      <c r="E381" s="1" t="str">
        <f t="shared" si="5"/>
        <v>علوم کتابداری و اطلاع رسانیفرهنگ و هنر</v>
      </c>
      <c r="F381"/>
      <c r="G381"/>
      <c r="H381" s="1" t="s">
        <v>59</v>
      </c>
      <c r="I381" s="1" t="s">
        <v>15</v>
      </c>
      <c r="J381" s="1" t="s">
        <v>16</v>
      </c>
      <c r="K381" s="1" t="s">
        <v>18</v>
      </c>
      <c r="L381" s="1" t="s">
        <v>18</v>
      </c>
      <c r="M381" s="1">
        <v>51</v>
      </c>
      <c r="N381" s="1" t="s">
        <v>19</v>
      </c>
      <c r="O381" s="1" t="s">
        <v>861</v>
      </c>
      <c r="V381" s="128">
        <v>379</v>
      </c>
      <c r="W381" s="128" t="s">
        <v>12648</v>
      </c>
      <c r="X381" s="128" t="s">
        <v>12647</v>
      </c>
      <c r="Y381" s="128" t="s">
        <v>12648</v>
      </c>
      <c r="Z381" s="128" t="s">
        <v>11710</v>
      </c>
      <c r="AA381" s="128" t="s">
        <v>11608</v>
      </c>
      <c r="AB381" s="128" t="s">
        <v>11678</v>
      </c>
      <c r="AC381" s="128" t="s">
        <v>12589</v>
      </c>
      <c r="AD381" s="128" t="s">
        <v>12252</v>
      </c>
      <c r="AE381" s="128" t="s">
        <v>11681</v>
      </c>
      <c r="AF381" s="128" t="s">
        <v>11682</v>
      </c>
      <c r="AG381" s="128">
        <v>10260439863</v>
      </c>
      <c r="AH381" s="128">
        <v>11676</v>
      </c>
      <c r="AI381" s="128"/>
    </row>
    <row r="382" spans="1:35" ht="18.75">
      <c r="A382" s="1">
        <v>6125</v>
      </c>
      <c r="B382" s="1" t="s">
        <v>1052</v>
      </c>
      <c r="C382" s="1" t="s">
        <v>114</v>
      </c>
      <c r="D382"/>
      <c r="E382" s="1" t="str">
        <f t="shared" si="5"/>
        <v>علوم گیاهی گرایش سیستماتیک اکولوژیعلوم زیستی</v>
      </c>
      <c r="F382"/>
      <c r="G382"/>
      <c r="H382" s="1" t="s">
        <v>862</v>
      </c>
      <c r="I382" s="1" t="s">
        <v>15</v>
      </c>
      <c r="J382" s="1" t="s">
        <v>16</v>
      </c>
      <c r="K382" s="1" t="s">
        <v>18</v>
      </c>
      <c r="L382" s="1" t="s">
        <v>18</v>
      </c>
      <c r="M382" s="1">
        <v>380</v>
      </c>
      <c r="N382" s="1" t="s">
        <v>95</v>
      </c>
      <c r="O382" s="1" t="s">
        <v>863</v>
      </c>
      <c r="V382" s="128">
        <v>380</v>
      </c>
      <c r="W382" s="128" t="s">
        <v>12650</v>
      </c>
      <c r="X382" s="128" t="s">
        <v>12649</v>
      </c>
      <c r="Y382" s="128" t="s">
        <v>12650</v>
      </c>
      <c r="Z382" s="128" t="s">
        <v>11710</v>
      </c>
      <c r="AA382" s="128" t="s">
        <v>11608</v>
      </c>
      <c r="AB382" s="128" t="s">
        <v>11678</v>
      </c>
      <c r="AC382" s="128" t="s">
        <v>12589</v>
      </c>
      <c r="AD382" s="128" t="s">
        <v>12252</v>
      </c>
      <c r="AE382" s="128" t="s">
        <v>11681</v>
      </c>
      <c r="AF382" s="128" t="s">
        <v>11682</v>
      </c>
      <c r="AG382" s="128">
        <v>10260326724</v>
      </c>
      <c r="AH382" s="128">
        <v>11083</v>
      </c>
      <c r="AI382" s="128" t="s">
        <v>11864</v>
      </c>
    </row>
    <row r="383" spans="1:35" ht="18.75">
      <c r="A383" s="1">
        <v>6527</v>
      </c>
      <c r="B383" s="1" t="s">
        <v>1055</v>
      </c>
      <c r="C383" s="1" t="s">
        <v>114</v>
      </c>
      <c r="D383"/>
      <c r="E383" s="1" t="str">
        <f t="shared" si="5"/>
        <v>علوم گیاهی گرایش فیزیولوژی گیاهیعلوم زیستی</v>
      </c>
      <c r="F383"/>
      <c r="G383"/>
      <c r="H383" s="1" t="s">
        <v>296</v>
      </c>
      <c r="I383" s="1" t="s">
        <v>15</v>
      </c>
      <c r="J383" s="1" t="s">
        <v>16</v>
      </c>
      <c r="K383" s="1" t="s">
        <v>18</v>
      </c>
      <c r="L383" s="1" t="s">
        <v>18</v>
      </c>
      <c r="M383" s="1">
        <v>523</v>
      </c>
      <c r="N383" s="1" t="s">
        <v>95</v>
      </c>
      <c r="O383" s="1" t="s">
        <v>864</v>
      </c>
      <c r="V383" s="128">
        <v>381</v>
      </c>
      <c r="W383" s="128" t="s">
        <v>12652</v>
      </c>
      <c r="X383" s="128" t="s">
        <v>12651</v>
      </c>
      <c r="Y383" s="128" t="s">
        <v>12652</v>
      </c>
      <c r="Z383" s="128" t="s">
        <v>11710</v>
      </c>
      <c r="AA383" s="128" t="s">
        <v>11608</v>
      </c>
      <c r="AB383" s="128" t="s">
        <v>11678</v>
      </c>
      <c r="AC383" s="128" t="s">
        <v>12589</v>
      </c>
      <c r="AD383" s="128" t="s">
        <v>12252</v>
      </c>
      <c r="AE383" s="128" t="s">
        <v>11681</v>
      </c>
      <c r="AF383" s="128" t="s">
        <v>11682</v>
      </c>
      <c r="AG383" s="128">
        <v>10101875807</v>
      </c>
      <c r="AH383" s="128">
        <v>11144</v>
      </c>
      <c r="AI383" s="128" t="s">
        <v>12653</v>
      </c>
    </row>
    <row r="384" spans="1:35" ht="18.75">
      <c r="A384" s="1">
        <v>2001899</v>
      </c>
      <c r="B384" s="1" t="s">
        <v>1057</v>
      </c>
      <c r="C384" s="1" t="s">
        <v>49</v>
      </c>
      <c r="D384"/>
      <c r="E384" s="1" t="str">
        <f t="shared" si="5"/>
        <v>عمران ـ آبشناسیصنعت</v>
      </c>
      <c r="F384"/>
      <c r="G384"/>
      <c r="H384" s="1" t="s">
        <v>392</v>
      </c>
      <c r="I384" s="1" t="s">
        <v>15</v>
      </c>
      <c r="J384" s="1" t="s">
        <v>16</v>
      </c>
      <c r="K384" s="1" t="s">
        <v>18</v>
      </c>
      <c r="L384" s="1" t="s">
        <v>18</v>
      </c>
      <c r="M384" s="1">
        <v>136</v>
      </c>
      <c r="N384" s="1" t="s">
        <v>19</v>
      </c>
      <c r="O384" s="1" t="s">
        <v>866</v>
      </c>
      <c r="V384" s="128">
        <v>382</v>
      </c>
      <c r="W384" s="128" t="s">
        <v>12655</v>
      </c>
      <c r="X384" s="128" t="s">
        <v>12654</v>
      </c>
      <c r="Y384" s="128" t="s">
        <v>12655</v>
      </c>
      <c r="Z384" s="128" t="s">
        <v>11710</v>
      </c>
      <c r="AA384" s="128" t="s">
        <v>11608</v>
      </c>
      <c r="AB384" s="128" t="s">
        <v>11678</v>
      </c>
      <c r="AC384" s="128" t="s">
        <v>12589</v>
      </c>
      <c r="AD384" s="128" t="s">
        <v>12252</v>
      </c>
      <c r="AE384" s="128" t="s">
        <v>11681</v>
      </c>
      <c r="AF384" s="128" t="s">
        <v>11682</v>
      </c>
      <c r="AG384" s="128">
        <v>10460054938</v>
      </c>
      <c r="AH384" s="128">
        <v>11417</v>
      </c>
      <c r="AI384" s="128" t="s">
        <v>11827</v>
      </c>
    </row>
    <row r="385" spans="1:35" ht="18.75">
      <c r="A385" s="1">
        <v>2020</v>
      </c>
      <c r="B385" s="1" t="s">
        <v>1059</v>
      </c>
      <c r="C385" s="1" t="s">
        <v>49</v>
      </c>
      <c r="D385"/>
      <c r="E385" s="1" t="str">
        <f t="shared" si="5"/>
        <v>عمران پیش ساخته ها (کاردان فنی)صنعت</v>
      </c>
      <c r="F385"/>
      <c r="G385"/>
      <c r="H385" s="1" t="s">
        <v>868</v>
      </c>
      <c r="I385" s="1" t="s">
        <v>15</v>
      </c>
      <c r="J385" s="1" t="s">
        <v>16</v>
      </c>
      <c r="K385" s="1" t="s">
        <v>18</v>
      </c>
      <c r="L385" s="1" t="s">
        <v>18</v>
      </c>
      <c r="M385" s="1">
        <v>396</v>
      </c>
      <c r="N385" s="1" t="s">
        <v>79</v>
      </c>
      <c r="O385" s="1" t="s">
        <v>870</v>
      </c>
      <c r="V385" s="128">
        <v>383</v>
      </c>
      <c r="W385" s="128" t="s">
        <v>12657</v>
      </c>
      <c r="X385" s="128" t="s">
        <v>12656</v>
      </c>
      <c r="Y385" s="128" t="s">
        <v>12657</v>
      </c>
      <c r="Z385" s="128" t="s">
        <v>11710</v>
      </c>
      <c r="AA385" s="128" t="s">
        <v>11608</v>
      </c>
      <c r="AB385" s="128" t="s">
        <v>11678</v>
      </c>
      <c r="AC385" s="128" t="s">
        <v>12589</v>
      </c>
      <c r="AD385" s="128" t="s">
        <v>12252</v>
      </c>
      <c r="AE385" s="128" t="s">
        <v>11681</v>
      </c>
      <c r="AF385" s="128" t="s">
        <v>11682</v>
      </c>
      <c r="AG385" s="128">
        <v>10102680599</v>
      </c>
      <c r="AH385" s="128">
        <v>11012</v>
      </c>
      <c r="AI385" s="128" t="s">
        <v>12658</v>
      </c>
    </row>
    <row r="386" spans="1:35" ht="18.75">
      <c r="A386" s="1">
        <v>2021</v>
      </c>
      <c r="B386" s="1" t="s">
        <v>1062</v>
      </c>
      <c r="C386" s="1" t="s">
        <v>49</v>
      </c>
      <c r="D386"/>
      <c r="E386" s="1" t="str">
        <f t="shared" ref="E386:E449" si="6">B386&amp;C386</f>
        <v>عمران گرایش  آب و فاضلابصنعت</v>
      </c>
      <c r="F386"/>
      <c r="G386"/>
      <c r="H386" s="1" t="s">
        <v>872</v>
      </c>
      <c r="I386" s="1" t="s">
        <v>15</v>
      </c>
      <c r="J386" s="1" t="s">
        <v>16</v>
      </c>
      <c r="K386" s="1" t="s">
        <v>18</v>
      </c>
      <c r="L386" s="1" t="s">
        <v>18</v>
      </c>
      <c r="M386" s="1">
        <v>402</v>
      </c>
      <c r="N386" s="1" t="s">
        <v>79</v>
      </c>
      <c r="O386" s="1" t="s">
        <v>873</v>
      </c>
      <c r="V386" s="128">
        <v>384</v>
      </c>
      <c r="W386" s="128" t="s">
        <v>12660</v>
      </c>
      <c r="X386" s="128" t="s">
        <v>12659</v>
      </c>
      <c r="Y386" s="128" t="s">
        <v>12660</v>
      </c>
      <c r="Z386" s="128" t="s">
        <v>11710</v>
      </c>
      <c r="AA386" s="128" t="s">
        <v>11608</v>
      </c>
      <c r="AB386" s="128" t="s">
        <v>11678</v>
      </c>
      <c r="AC386" s="128" t="s">
        <v>12589</v>
      </c>
      <c r="AD386" s="128" t="s">
        <v>12252</v>
      </c>
      <c r="AE386" s="128" t="s">
        <v>11681</v>
      </c>
      <c r="AF386" s="128" t="s">
        <v>11682</v>
      </c>
      <c r="AG386" s="128">
        <v>10102801085</v>
      </c>
      <c r="AH386" s="128">
        <v>11657</v>
      </c>
      <c r="AI386" s="128"/>
    </row>
    <row r="387" spans="1:35" ht="18.75">
      <c r="A387" s="1">
        <v>2019</v>
      </c>
      <c r="B387" s="1" t="s">
        <v>1064</v>
      </c>
      <c r="C387" s="1" t="s">
        <v>49</v>
      </c>
      <c r="D387"/>
      <c r="E387" s="1" t="str">
        <f t="shared" si="6"/>
        <v>عمران گرایش  سد و شبکهصنعت</v>
      </c>
      <c r="F387"/>
      <c r="G387"/>
      <c r="H387" s="1" t="s">
        <v>868</v>
      </c>
      <c r="I387" s="1" t="s">
        <v>15</v>
      </c>
      <c r="J387" s="1" t="s">
        <v>16</v>
      </c>
      <c r="K387" s="1" t="s">
        <v>18</v>
      </c>
      <c r="L387" s="1" t="s">
        <v>18</v>
      </c>
      <c r="M387" s="1">
        <v>396</v>
      </c>
      <c r="N387" s="1" t="s">
        <v>79</v>
      </c>
      <c r="O387" s="1" t="s">
        <v>875</v>
      </c>
      <c r="V387" s="128">
        <v>385</v>
      </c>
      <c r="W387" s="128" t="s">
        <v>12662</v>
      </c>
      <c r="X387" s="128" t="s">
        <v>12661</v>
      </c>
      <c r="Y387" s="128" t="s">
        <v>12662</v>
      </c>
      <c r="Z387" s="128" t="s">
        <v>11710</v>
      </c>
      <c r="AA387" s="128" t="s">
        <v>11608</v>
      </c>
      <c r="AB387" s="128" t="s">
        <v>11678</v>
      </c>
      <c r="AC387" s="128" t="s">
        <v>12589</v>
      </c>
      <c r="AD387" s="128" t="s">
        <v>12252</v>
      </c>
      <c r="AE387" s="128" t="s">
        <v>11681</v>
      </c>
      <c r="AF387" s="128" t="s">
        <v>11682</v>
      </c>
      <c r="AG387" s="128">
        <v>10102776786</v>
      </c>
      <c r="AH387" s="128">
        <v>11097</v>
      </c>
      <c r="AI387" s="128" t="s">
        <v>12663</v>
      </c>
    </row>
    <row r="388" spans="1:35" ht="18.75">
      <c r="A388" s="1">
        <v>2001608</v>
      </c>
      <c r="B388" s="1" t="s">
        <v>1066</v>
      </c>
      <c r="C388" s="1" t="s">
        <v>17</v>
      </c>
      <c r="D388"/>
      <c r="E388" s="1" t="str">
        <f t="shared" si="6"/>
        <v>عمران گرایش اراضی کشاورزیکشاورزی</v>
      </c>
      <c r="F388"/>
      <c r="G388"/>
      <c r="H388" s="1" t="s">
        <v>877</v>
      </c>
      <c r="I388" s="1" t="s">
        <v>15</v>
      </c>
      <c r="J388" s="1" t="s">
        <v>16</v>
      </c>
      <c r="K388" s="1" t="s">
        <v>18</v>
      </c>
      <c r="L388" s="1" t="s">
        <v>18</v>
      </c>
      <c r="M388" s="1">
        <v>204</v>
      </c>
      <c r="N388" s="1" t="s">
        <v>19</v>
      </c>
      <c r="O388" s="1" t="s">
        <v>878</v>
      </c>
      <c r="V388" s="128">
        <v>386</v>
      </c>
      <c r="W388" s="128" t="s">
        <v>12665</v>
      </c>
      <c r="X388" s="128" t="s">
        <v>12664</v>
      </c>
      <c r="Y388" s="128" t="s">
        <v>12665</v>
      </c>
      <c r="Z388" s="128" t="s">
        <v>11710</v>
      </c>
      <c r="AA388" s="128" t="s">
        <v>11608</v>
      </c>
      <c r="AB388" s="128" t="s">
        <v>11678</v>
      </c>
      <c r="AC388" s="128" t="s">
        <v>12589</v>
      </c>
      <c r="AD388" s="128" t="s">
        <v>12252</v>
      </c>
      <c r="AE388" s="128" t="s">
        <v>11681</v>
      </c>
      <c r="AF388" s="128" t="s">
        <v>11682</v>
      </c>
      <c r="AG388" s="128">
        <v>10101357447</v>
      </c>
      <c r="AH388" s="128">
        <v>10174</v>
      </c>
      <c r="AI388" s="128" t="s">
        <v>11683</v>
      </c>
    </row>
    <row r="389" spans="1:35" ht="18.75">
      <c r="A389" s="1">
        <v>2001103</v>
      </c>
      <c r="B389" s="1" t="s">
        <v>1068</v>
      </c>
      <c r="C389" s="1" t="s">
        <v>49</v>
      </c>
      <c r="D389"/>
      <c r="E389" s="1" t="str">
        <f t="shared" si="6"/>
        <v>عمران گرایش امور پیمانهاصنعت</v>
      </c>
      <c r="F389"/>
      <c r="G389"/>
      <c r="H389" s="1" t="s">
        <v>877</v>
      </c>
      <c r="I389" s="1" t="s">
        <v>15</v>
      </c>
      <c r="J389" s="1" t="s">
        <v>16</v>
      </c>
      <c r="K389" s="1" t="s">
        <v>18</v>
      </c>
      <c r="L389" s="1" t="s">
        <v>18</v>
      </c>
      <c r="M389" s="1">
        <v>204</v>
      </c>
      <c r="N389" s="1" t="s">
        <v>19</v>
      </c>
      <c r="O389" s="1" t="s">
        <v>879</v>
      </c>
      <c r="V389" s="128">
        <v>387</v>
      </c>
      <c r="W389" s="128" t="s">
        <v>12667</v>
      </c>
      <c r="X389" s="128" t="s">
        <v>12666</v>
      </c>
      <c r="Y389" s="128" t="s">
        <v>12667</v>
      </c>
      <c r="Z389" s="128" t="s">
        <v>11710</v>
      </c>
      <c r="AA389" s="128" t="s">
        <v>11608</v>
      </c>
      <c r="AB389" s="128" t="s">
        <v>11678</v>
      </c>
      <c r="AC389" s="128" t="s">
        <v>12589</v>
      </c>
      <c r="AD389" s="128" t="s">
        <v>12252</v>
      </c>
      <c r="AE389" s="128" t="s">
        <v>11681</v>
      </c>
      <c r="AF389" s="128" t="s">
        <v>11682</v>
      </c>
      <c r="AG389" s="128">
        <v>10860150516</v>
      </c>
      <c r="AH389" s="128">
        <v>11264</v>
      </c>
      <c r="AI389" s="128" t="s">
        <v>5806</v>
      </c>
    </row>
    <row r="390" spans="1:35" ht="18.75">
      <c r="A390" s="1">
        <v>2002869</v>
      </c>
      <c r="B390" s="1" t="s">
        <v>1070</v>
      </c>
      <c r="C390" s="1" t="s">
        <v>49</v>
      </c>
      <c r="D390"/>
      <c r="E390" s="1" t="str">
        <f t="shared" si="6"/>
        <v>عمران گرایش ساختمانهای آبیصنعت</v>
      </c>
      <c r="F390"/>
      <c r="G390"/>
      <c r="H390" s="1" t="s">
        <v>485</v>
      </c>
      <c r="I390" s="1" t="s">
        <v>15</v>
      </c>
      <c r="J390" s="1" t="s">
        <v>16</v>
      </c>
      <c r="K390" s="1" t="s">
        <v>18</v>
      </c>
      <c r="L390" s="1" t="s">
        <v>18</v>
      </c>
      <c r="M390" s="1">
        <v>324</v>
      </c>
      <c r="N390" s="1" t="s">
        <v>19</v>
      </c>
      <c r="O390" s="1" t="s">
        <v>881</v>
      </c>
      <c r="V390" s="128">
        <v>388</v>
      </c>
      <c r="W390" s="128" t="s">
        <v>12669</v>
      </c>
      <c r="X390" s="128" t="s">
        <v>12668</v>
      </c>
      <c r="Y390" s="128" t="s">
        <v>12669</v>
      </c>
      <c r="Z390" s="128" t="s">
        <v>11710</v>
      </c>
      <c r="AA390" s="128" t="s">
        <v>11608</v>
      </c>
      <c r="AB390" s="128" t="s">
        <v>11686</v>
      </c>
      <c r="AC390" s="128" t="s">
        <v>11767</v>
      </c>
      <c r="AD390" s="128" t="s">
        <v>11768</v>
      </c>
      <c r="AE390" s="128" t="s">
        <v>11681</v>
      </c>
      <c r="AF390" s="128" t="s">
        <v>11682</v>
      </c>
      <c r="AG390" s="128">
        <v>14005764521</v>
      </c>
      <c r="AH390" s="128">
        <v>11757</v>
      </c>
      <c r="AI390" s="128" t="s">
        <v>12670</v>
      </c>
    </row>
    <row r="391" spans="1:35" ht="18.75">
      <c r="A391" s="1">
        <v>2002870</v>
      </c>
      <c r="B391" s="1" t="s">
        <v>1072</v>
      </c>
      <c r="C391" s="1" t="s">
        <v>49</v>
      </c>
      <c r="D391"/>
      <c r="E391" s="1" t="str">
        <f t="shared" si="6"/>
        <v>عمران – ساختمانهای آبی گرایش ساختمانصنعت</v>
      </c>
      <c r="F391"/>
      <c r="G391"/>
      <c r="H391" s="1" t="s">
        <v>485</v>
      </c>
      <c r="I391" s="1" t="s">
        <v>15</v>
      </c>
      <c r="J391" s="1" t="s">
        <v>16</v>
      </c>
      <c r="K391" s="1" t="s">
        <v>18</v>
      </c>
      <c r="L391" s="1" t="s">
        <v>18</v>
      </c>
      <c r="M391" s="1">
        <v>324</v>
      </c>
      <c r="N391" s="1" t="s">
        <v>19</v>
      </c>
      <c r="O391" s="1" t="s">
        <v>881</v>
      </c>
      <c r="V391" s="128">
        <v>389</v>
      </c>
      <c r="W391" s="128" t="s">
        <v>12672</v>
      </c>
      <c r="X391" s="128" t="s">
        <v>12671</v>
      </c>
      <c r="Y391" s="128" t="s">
        <v>12672</v>
      </c>
      <c r="Z391" s="128" t="s">
        <v>12673</v>
      </c>
      <c r="AA391" s="128" t="s">
        <v>12674</v>
      </c>
      <c r="AB391" s="128" t="s">
        <v>11686</v>
      </c>
      <c r="AC391" s="128" t="s">
        <v>12252</v>
      </c>
      <c r="AD391" s="128" t="s">
        <v>12252</v>
      </c>
      <c r="AE391" s="128" t="s">
        <v>11681</v>
      </c>
      <c r="AF391" s="128" t="s">
        <v>11682</v>
      </c>
      <c r="AG391" s="128">
        <v>10220124165</v>
      </c>
      <c r="AH391" s="128">
        <v>11047</v>
      </c>
      <c r="AI391" s="128" t="s">
        <v>12675</v>
      </c>
    </row>
    <row r="392" spans="1:35" ht="18.75">
      <c r="A392" s="1">
        <v>2002871</v>
      </c>
      <c r="B392" s="1" t="s">
        <v>1074</v>
      </c>
      <c r="C392" s="1" t="s">
        <v>49</v>
      </c>
      <c r="D392"/>
      <c r="E392" s="1" t="str">
        <f t="shared" si="6"/>
        <v>عمران – ساختمانهای آبی گرایش ژئوتکنیکصنعت</v>
      </c>
      <c r="F392"/>
      <c r="G392"/>
      <c r="H392" s="1" t="s">
        <v>485</v>
      </c>
      <c r="I392" s="1" t="s">
        <v>15</v>
      </c>
      <c r="J392" s="1" t="s">
        <v>16</v>
      </c>
      <c r="K392" s="1" t="s">
        <v>18</v>
      </c>
      <c r="L392" s="1" t="s">
        <v>18</v>
      </c>
      <c r="M392" s="1">
        <v>324</v>
      </c>
      <c r="N392" s="1" t="s">
        <v>19</v>
      </c>
      <c r="O392" s="1" t="s">
        <v>881</v>
      </c>
      <c r="V392" s="128">
        <v>390</v>
      </c>
      <c r="W392" s="128" t="s">
        <v>12677</v>
      </c>
      <c r="X392" s="128" t="s">
        <v>12676</v>
      </c>
      <c r="Y392" s="128" t="s">
        <v>12677</v>
      </c>
      <c r="Z392" s="128" t="s">
        <v>12673</v>
      </c>
      <c r="AA392" s="128" t="s">
        <v>12674</v>
      </c>
      <c r="AB392" s="128" t="s">
        <v>11686</v>
      </c>
      <c r="AC392" s="128" t="s">
        <v>12252</v>
      </c>
      <c r="AD392" s="128" t="s">
        <v>12252</v>
      </c>
      <c r="AE392" s="128" t="s">
        <v>11681</v>
      </c>
      <c r="AF392" s="128" t="s">
        <v>11682</v>
      </c>
      <c r="AG392" s="128">
        <v>10240091766</v>
      </c>
      <c r="AH392" s="128">
        <v>10878</v>
      </c>
      <c r="AI392" s="128" t="s">
        <v>12678</v>
      </c>
    </row>
    <row r="393" spans="1:35" ht="18.75">
      <c r="A393" s="1">
        <v>2001075</v>
      </c>
      <c r="B393" s="1" t="s">
        <v>1075</v>
      </c>
      <c r="C393" s="1" t="s">
        <v>49</v>
      </c>
      <c r="D393"/>
      <c r="E393" s="1" t="str">
        <f t="shared" si="6"/>
        <v>عمران-سدوشبکه گرایش سدصنعت</v>
      </c>
      <c r="F393"/>
      <c r="G393"/>
      <c r="H393" s="1" t="s">
        <v>124</v>
      </c>
      <c r="I393" s="1" t="s">
        <v>15</v>
      </c>
      <c r="J393" s="1" t="s">
        <v>16</v>
      </c>
      <c r="K393" s="1" t="s">
        <v>18</v>
      </c>
      <c r="L393" s="1" t="s">
        <v>18</v>
      </c>
      <c r="M393" s="1">
        <v>30</v>
      </c>
      <c r="N393" s="1" t="s">
        <v>19</v>
      </c>
      <c r="O393" s="1" t="s">
        <v>885</v>
      </c>
      <c r="V393" s="128">
        <v>391</v>
      </c>
      <c r="W393" s="128" t="s">
        <v>12680</v>
      </c>
      <c r="X393" s="128" t="s">
        <v>12679</v>
      </c>
      <c r="Y393" s="128" t="s">
        <v>12680</v>
      </c>
      <c r="Z393" s="128" t="s">
        <v>12673</v>
      </c>
      <c r="AA393" s="128" t="s">
        <v>12674</v>
      </c>
      <c r="AB393" s="128" t="s">
        <v>11686</v>
      </c>
      <c r="AC393" s="128" t="s">
        <v>12252</v>
      </c>
      <c r="AD393" s="128" t="s">
        <v>12252</v>
      </c>
      <c r="AE393" s="128" t="s">
        <v>11681</v>
      </c>
      <c r="AF393" s="128" t="s">
        <v>11682</v>
      </c>
      <c r="AG393" s="128">
        <v>10260490269</v>
      </c>
      <c r="AH393" s="128">
        <v>10874</v>
      </c>
      <c r="AI393" s="128" t="s">
        <v>12093</v>
      </c>
    </row>
    <row r="394" spans="1:35" ht="18.75">
      <c r="A394" s="1">
        <v>2001076</v>
      </c>
      <c r="B394" s="1" t="s">
        <v>1077</v>
      </c>
      <c r="C394" s="1" t="s">
        <v>49</v>
      </c>
      <c r="D394"/>
      <c r="E394" s="1" t="str">
        <f t="shared" si="6"/>
        <v>عمران-سدوشبکه گرایش شبکهصنعت</v>
      </c>
      <c r="F394"/>
      <c r="G394"/>
      <c r="H394" s="1" t="s">
        <v>124</v>
      </c>
      <c r="I394" s="1" t="s">
        <v>15</v>
      </c>
      <c r="J394" s="1" t="s">
        <v>16</v>
      </c>
      <c r="K394" s="1" t="s">
        <v>18</v>
      </c>
      <c r="L394" s="1" t="s">
        <v>18</v>
      </c>
      <c r="M394" s="1">
        <v>30</v>
      </c>
      <c r="N394" s="1" t="s">
        <v>19</v>
      </c>
      <c r="O394" s="1" t="s">
        <v>887</v>
      </c>
      <c r="V394" s="128">
        <v>392</v>
      </c>
      <c r="W394" s="128" t="s">
        <v>12682</v>
      </c>
      <c r="X394" s="128" t="s">
        <v>12681</v>
      </c>
      <c r="Y394" s="128" t="s">
        <v>12682</v>
      </c>
      <c r="Z394" s="128" t="s">
        <v>12673</v>
      </c>
      <c r="AA394" s="128" t="s">
        <v>12674</v>
      </c>
      <c r="AB394" s="128" t="s">
        <v>11686</v>
      </c>
      <c r="AC394" s="128" t="s">
        <v>12252</v>
      </c>
      <c r="AD394" s="128" t="s">
        <v>12252</v>
      </c>
      <c r="AE394" s="128" t="s">
        <v>11681</v>
      </c>
      <c r="AF394" s="128" t="s">
        <v>11682</v>
      </c>
      <c r="AG394" s="128">
        <v>10320114410</v>
      </c>
      <c r="AH394" s="128">
        <v>11103</v>
      </c>
      <c r="AI394" s="128" t="s">
        <v>12683</v>
      </c>
    </row>
    <row r="395" spans="1:35" ht="18.75">
      <c r="A395" s="1">
        <v>2001321</v>
      </c>
      <c r="B395" s="1" t="s">
        <v>1078</v>
      </c>
      <c r="C395" s="1" t="s">
        <v>17</v>
      </c>
      <c r="D395"/>
      <c r="E395" s="1" t="str">
        <f t="shared" si="6"/>
        <v>عمل آوری فراورده‌های شیلاتیکشاورزی</v>
      </c>
      <c r="F395"/>
      <c r="G395"/>
      <c r="H395" s="1" t="s">
        <v>812</v>
      </c>
      <c r="I395" s="1" t="s">
        <v>15</v>
      </c>
      <c r="J395" s="1" t="s">
        <v>16</v>
      </c>
      <c r="K395" s="1" t="s">
        <v>18</v>
      </c>
      <c r="L395" s="1" t="s">
        <v>18</v>
      </c>
      <c r="M395" s="1">
        <v>466</v>
      </c>
      <c r="N395" s="1" t="s">
        <v>19</v>
      </c>
      <c r="O395" s="1" t="s">
        <v>889</v>
      </c>
      <c r="V395" s="128">
        <v>393</v>
      </c>
      <c r="W395" s="128" t="s">
        <v>12685</v>
      </c>
      <c r="X395" s="128" t="s">
        <v>12684</v>
      </c>
      <c r="Y395" s="128" t="s">
        <v>12685</v>
      </c>
      <c r="Z395" s="128" t="s">
        <v>12673</v>
      </c>
      <c r="AA395" s="128" t="s">
        <v>12674</v>
      </c>
      <c r="AB395" s="128" t="s">
        <v>11686</v>
      </c>
      <c r="AC395" s="128" t="s">
        <v>12252</v>
      </c>
      <c r="AD395" s="128" t="s">
        <v>12252</v>
      </c>
      <c r="AE395" s="128" t="s">
        <v>11681</v>
      </c>
      <c r="AF395" s="128" t="s">
        <v>11682</v>
      </c>
      <c r="AG395" s="128">
        <v>10680056770</v>
      </c>
      <c r="AH395" s="128">
        <v>11266</v>
      </c>
      <c r="AI395" s="128" t="s">
        <v>12686</v>
      </c>
    </row>
    <row r="396" spans="1:35" ht="18.75">
      <c r="A396" s="1">
        <v>9038</v>
      </c>
      <c r="B396" s="1" t="s">
        <v>1080</v>
      </c>
      <c r="C396" s="1" t="s">
        <v>60</v>
      </c>
      <c r="D396"/>
      <c r="E396" s="1" t="str">
        <f t="shared" si="6"/>
        <v>عکاسیفرهنگ و هنر</v>
      </c>
      <c r="F396"/>
      <c r="G396"/>
      <c r="H396" s="1" t="s">
        <v>197</v>
      </c>
      <c r="I396" s="1" t="s">
        <v>74</v>
      </c>
      <c r="J396" s="1" t="s">
        <v>16</v>
      </c>
      <c r="K396" s="1" t="s">
        <v>18</v>
      </c>
      <c r="L396" s="1" t="s">
        <v>18</v>
      </c>
      <c r="M396" s="1">
        <v>506</v>
      </c>
      <c r="N396" s="1" t="s">
        <v>132</v>
      </c>
      <c r="O396" s="1" t="s">
        <v>892</v>
      </c>
      <c r="V396" s="128">
        <v>394</v>
      </c>
      <c r="W396" s="128" t="s">
        <v>12688</v>
      </c>
      <c r="X396" s="128" t="s">
        <v>12687</v>
      </c>
      <c r="Y396" s="128" t="s">
        <v>12688</v>
      </c>
      <c r="Z396" s="128" t="s">
        <v>12673</v>
      </c>
      <c r="AA396" s="128" t="s">
        <v>12674</v>
      </c>
      <c r="AB396" s="128" t="s">
        <v>11686</v>
      </c>
      <c r="AC396" s="128" t="s">
        <v>12252</v>
      </c>
      <c r="AD396" s="128" t="s">
        <v>12252</v>
      </c>
      <c r="AE396" s="128" t="s">
        <v>11681</v>
      </c>
      <c r="AF396" s="128" t="s">
        <v>11682</v>
      </c>
      <c r="AG396" s="128">
        <v>10860323668</v>
      </c>
      <c r="AH396" s="128">
        <v>11155</v>
      </c>
      <c r="AI396" s="128" t="s">
        <v>12689</v>
      </c>
    </row>
    <row r="397" spans="1:35" ht="18.75">
      <c r="A397" s="1">
        <v>2001379</v>
      </c>
      <c r="B397" s="1" t="s">
        <v>1082</v>
      </c>
      <c r="C397" s="1" t="s">
        <v>60</v>
      </c>
      <c r="D397"/>
      <c r="E397" s="1" t="str">
        <f t="shared" si="6"/>
        <v>عکاسی خبریفرهنگ و هنر</v>
      </c>
      <c r="F397"/>
      <c r="G397"/>
      <c r="H397" s="1" t="s">
        <v>285</v>
      </c>
      <c r="I397" s="1" t="s">
        <v>15</v>
      </c>
      <c r="J397" s="1" t="s">
        <v>16</v>
      </c>
      <c r="K397" s="1" t="s">
        <v>18</v>
      </c>
      <c r="L397" s="1" t="s">
        <v>18</v>
      </c>
      <c r="M397" s="1">
        <v>7</v>
      </c>
      <c r="N397" s="1" t="s">
        <v>19</v>
      </c>
      <c r="O397" s="1" t="s">
        <v>893</v>
      </c>
      <c r="V397" s="128">
        <v>395</v>
      </c>
      <c r="W397" s="128" t="s">
        <v>12691</v>
      </c>
      <c r="X397" s="128" t="s">
        <v>12690</v>
      </c>
      <c r="Y397" s="128" t="s">
        <v>12691</v>
      </c>
      <c r="Z397" s="128" t="s">
        <v>12673</v>
      </c>
      <c r="AA397" s="128" t="s">
        <v>12674</v>
      </c>
      <c r="AB397" s="128" t="s">
        <v>11686</v>
      </c>
      <c r="AC397" s="128" t="s">
        <v>12252</v>
      </c>
      <c r="AD397" s="128" t="s">
        <v>12252</v>
      </c>
      <c r="AE397" s="128" t="s">
        <v>11681</v>
      </c>
      <c r="AF397" s="128" t="s">
        <v>11682</v>
      </c>
      <c r="AG397" s="128">
        <v>10860903365</v>
      </c>
      <c r="AH397" s="128">
        <v>10901</v>
      </c>
      <c r="AI397" s="128" t="s">
        <v>12692</v>
      </c>
    </row>
    <row r="398" spans="1:35" ht="18.75">
      <c r="A398" s="1">
        <v>2001146</v>
      </c>
      <c r="B398" s="1" t="s">
        <v>1084</v>
      </c>
      <c r="C398" s="1" t="s">
        <v>17</v>
      </c>
      <c r="D398"/>
      <c r="E398" s="1" t="str">
        <f t="shared" si="6"/>
        <v>فرآوری خوراک دامکشاورزی</v>
      </c>
      <c r="F398"/>
      <c r="G398"/>
      <c r="H398" s="1" t="s">
        <v>306</v>
      </c>
      <c r="I398" s="1" t="s">
        <v>15</v>
      </c>
      <c r="J398" s="1" t="s">
        <v>16</v>
      </c>
      <c r="K398" s="1" t="s">
        <v>18</v>
      </c>
      <c r="L398" s="1" t="s">
        <v>18</v>
      </c>
      <c r="M398" s="1">
        <v>162</v>
      </c>
      <c r="N398" s="1" t="s">
        <v>19</v>
      </c>
      <c r="O398" s="1" t="s">
        <v>895</v>
      </c>
      <c r="V398" s="128">
        <v>396</v>
      </c>
      <c r="W398" s="128" t="s">
        <v>12694</v>
      </c>
      <c r="X398" s="128" t="s">
        <v>12693</v>
      </c>
      <c r="Y398" s="128" t="s">
        <v>12694</v>
      </c>
      <c r="Z398" s="128" t="s">
        <v>12673</v>
      </c>
      <c r="AA398" s="128" t="s">
        <v>12674</v>
      </c>
      <c r="AB398" s="128" t="s">
        <v>11686</v>
      </c>
      <c r="AC398" s="128" t="s">
        <v>12252</v>
      </c>
      <c r="AD398" s="128" t="s">
        <v>12252</v>
      </c>
      <c r="AE398" s="128" t="s">
        <v>11681</v>
      </c>
      <c r="AF398" s="128" t="s">
        <v>11682</v>
      </c>
      <c r="AG398" s="128">
        <v>10460098695</v>
      </c>
      <c r="AH398" s="128">
        <v>10884</v>
      </c>
      <c r="AI398" s="128" t="s">
        <v>12695</v>
      </c>
    </row>
    <row r="399" spans="1:35" ht="18.75">
      <c r="A399" s="1">
        <v>2001149</v>
      </c>
      <c r="B399" s="1" t="s">
        <v>1086</v>
      </c>
      <c r="C399" s="1" t="s">
        <v>49</v>
      </c>
      <c r="D399"/>
      <c r="E399" s="1" t="str">
        <f t="shared" si="6"/>
        <v>فرآوری سنگ گرایش فرآوری سنگ تزئینیصنعت</v>
      </c>
      <c r="F399"/>
      <c r="G399"/>
      <c r="H399" s="1" t="s">
        <v>306</v>
      </c>
      <c r="I399" s="1" t="s">
        <v>15</v>
      </c>
      <c r="J399" s="1" t="s">
        <v>16</v>
      </c>
      <c r="K399" s="1" t="s">
        <v>18</v>
      </c>
      <c r="L399" s="1" t="s">
        <v>18</v>
      </c>
      <c r="M399" s="1">
        <v>162</v>
      </c>
      <c r="N399" s="1" t="s">
        <v>19</v>
      </c>
      <c r="O399" s="1" t="s">
        <v>897</v>
      </c>
      <c r="V399" s="128">
        <v>397</v>
      </c>
      <c r="W399" s="128" t="s">
        <v>12697</v>
      </c>
      <c r="X399" s="128" t="s">
        <v>12696</v>
      </c>
      <c r="Y399" s="128" t="s">
        <v>12697</v>
      </c>
      <c r="Z399" s="128" t="s">
        <v>12673</v>
      </c>
      <c r="AA399" s="128" t="s">
        <v>12674</v>
      </c>
      <c r="AB399" s="128" t="s">
        <v>11686</v>
      </c>
      <c r="AC399" s="128" t="s">
        <v>12252</v>
      </c>
      <c r="AD399" s="128" t="s">
        <v>12252</v>
      </c>
      <c r="AE399" s="128" t="s">
        <v>11681</v>
      </c>
      <c r="AF399" s="128" t="s">
        <v>11682</v>
      </c>
      <c r="AG399" s="128">
        <v>10530320996</v>
      </c>
      <c r="AH399" s="128">
        <v>11043</v>
      </c>
      <c r="AI399" s="128" t="s">
        <v>12698</v>
      </c>
    </row>
    <row r="400" spans="1:35" ht="18.75">
      <c r="A400" s="1">
        <v>2001152</v>
      </c>
      <c r="B400" s="1" t="s">
        <v>1089</v>
      </c>
      <c r="C400" s="1" t="s">
        <v>49</v>
      </c>
      <c r="D400"/>
      <c r="E400" s="1" t="str">
        <f t="shared" si="6"/>
        <v>فرآوری سنگ گرایش فرآوری سنگ ساختمانیصنعت</v>
      </c>
      <c r="F400"/>
      <c r="G400"/>
      <c r="H400" s="1" t="s">
        <v>306</v>
      </c>
      <c r="I400" s="1" t="s">
        <v>15</v>
      </c>
      <c r="J400" s="1" t="s">
        <v>16</v>
      </c>
      <c r="K400" s="1" t="s">
        <v>18</v>
      </c>
      <c r="L400" s="1" t="s">
        <v>18</v>
      </c>
      <c r="M400" s="1">
        <v>162</v>
      </c>
      <c r="N400" s="1" t="s">
        <v>19</v>
      </c>
      <c r="O400" s="1" t="s">
        <v>899</v>
      </c>
      <c r="V400" s="128">
        <v>398</v>
      </c>
      <c r="W400" s="128" t="s">
        <v>12700</v>
      </c>
      <c r="X400" s="128" t="s">
        <v>12699</v>
      </c>
      <c r="Y400" s="128" t="s">
        <v>12700</v>
      </c>
      <c r="Z400" s="128" t="s">
        <v>12673</v>
      </c>
      <c r="AA400" s="128" t="s">
        <v>12674</v>
      </c>
      <c r="AB400" s="128" t="s">
        <v>11686</v>
      </c>
      <c r="AC400" s="128" t="s">
        <v>12252</v>
      </c>
      <c r="AD400" s="128" t="s">
        <v>12252</v>
      </c>
      <c r="AE400" s="128" t="s">
        <v>11681</v>
      </c>
      <c r="AF400" s="128" t="s">
        <v>11682</v>
      </c>
      <c r="AG400" s="128">
        <v>10861469737</v>
      </c>
      <c r="AH400" s="128">
        <v>11809</v>
      </c>
      <c r="AI400" s="128" t="s">
        <v>12701</v>
      </c>
    </row>
    <row r="401" spans="1:35" ht="18.75">
      <c r="A401" s="1">
        <v>2104</v>
      </c>
      <c r="B401" s="1" t="s">
        <v>1090</v>
      </c>
      <c r="C401" s="1" t="s">
        <v>49</v>
      </c>
      <c r="D401"/>
      <c r="E401" s="1" t="str">
        <f t="shared" si="6"/>
        <v>فرآوری مواد معدنیصنعت</v>
      </c>
      <c r="F401"/>
      <c r="G401"/>
      <c r="H401" s="1" t="s">
        <v>901</v>
      </c>
      <c r="I401" s="1" t="s">
        <v>15</v>
      </c>
      <c r="J401" s="1" t="s">
        <v>16</v>
      </c>
      <c r="K401" s="1" t="s">
        <v>18</v>
      </c>
      <c r="L401" s="1" t="s">
        <v>18</v>
      </c>
      <c r="M401" s="1">
        <v>659</v>
      </c>
      <c r="N401" s="1" t="s">
        <v>79</v>
      </c>
      <c r="O401" s="1" t="s">
        <v>902</v>
      </c>
      <c r="V401" s="128">
        <v>399</v>
      </c>
      <c r="W401" s="128" t="s">
        <v>12703</v>
      </c>
      <c r="X401" s="128" t="s">
        <v>12702</v>
      </c>
      <c r="Y401" s="128" t="s">
        <v>12703</v>
      </c>
      <c r="Z401" s="128" t="s">
        <v>12673</v>
      </c>
      <c r="AA401" s="128" t="s">
        <v>12674</v>
      </c>
      <c r="AB401" s="128" t="s">
        <v>11686</v>
      </c>
      <c r="AC401" s="128" t="s">
        <v>12252</v>
      </c>
      <c r="AD401" s="128" t="s">
        <v>12252</v>
      </c>
      <c r="AE401" s="128" t="s">
        <v>11681</v>
      </c>
      <c r="AF401" s="128" t="s">
        <v>11682</v>
      </c>
      <c r="AG401" s="128">
        <v>10610088420</v>
      </c>
      <c r="AH401" s="128">
        <v>10831</v>
      </c>
      <c r="AI401" s="128" t="s">
        <v>12704</v>
      </c>
    </row>
    <row r="402" spans="1:35" ht="18.75">
      <c r="A402" s="1">
        <v>1236</v>
      </c>
      <c r="B402" s="1" t="s">
        <v>1092</v>
      </c>
      <c r="C402" s="1" t="s">
        <v>17</v>
      </c>
      <c r="D402"/>
      <c r="E402" s="1" t="str">
        <f t="shared" si="6"/>
        <v>فراوری محصولات شیلاتیکشاورزی</v>
      </c>
      <c r="F402"/>
      <c r="G402"/>
      <c r="H402" s="1" t="s">
        <v>904</v>
      </c>
      <c r="I402" s="1" t="s">
        <v>15</v>
      </c>
      <c r="J402" s="1" t="s">
        <v>16</v>
      </c>
      <c r="K402" s="1" t="s">
        <v>18</v>
      </c>
      <c r="L402" s="1" t="s">
        <v>18</v>
      </c>
      <c r="M402" s="1">
        <v>184</v>
      </c>
      <c r="N402" s="1" t="s">
        <v>132</v>
      </c>
      <c r="O402" s="1" t="s">
        <v>905</v>
      </c>
      <c r="V402" s="128">
        <v>400</v>
      </c>
      <c r="W402" s="128" t="s">
        <v>12706</v>
      </c>
      <c r="X402" s="128" t="s">
        <v>12705</v>
      </c>
      <c r="Y402" s="128" t="s">
        <v>12706</v>
      </c>
      <c r="Z402" s="128" t="s">
        <v>12673</v>
      </c>
      <c r="AA402" s="128" t="s">
        <v>12674</v>
      </c>
      <c r="AB402" s="128" t="s">
        <v>11686</v>
      </c>
      <c r="AC402" s="128" t="s">
        <v>12252</v>
      </c>
      <c r="AD402" s="128" t="s">
        <v>12252</v>
      </c>
      <c r="AE402" s="128" t="s">
        <v>11681</v>
      </c>
      <c r="AF402" s="128" t="s">
        <v>11682</v>
      </c>
      <c r="AG402" s="128">
        <v>10630135824</v>
      </c>
      <c r="AH402" s="128">
        <v>11335</v>
      </c>
      <c r="AI402" s="128" t="s">
        <v>12707</v>
      </c>
    </row>
    <row r="403" spans="1:35" ht="18.75">
      <c r="A403" s="1">
        <v>7309</v>
      </c>
      <c r="B403" s="1" t="s">
        <v>1094</v>
      </c>
      <c r="C403" s="1" t="s">
        <v>60</v>
      </c>
      <c r="D403"/>
      <c r="E403" s="1" t="str">
        <f t="shared" si="6"/>
        <v>فرش دستباففرهنگ و هنر</v>
      </c>
      <c r="F403"/>
      <c r="G403"/>
      <c r="H403" s="1" t="s">
        <v>907</v>
      </c>
      <c r="I403" s="1" t="s">
        <v>15</v>
      </c>
      <c r="J403" s="1" t="s">
        <v>16</v>
      </c>
      <c r="K403" s="1" t="s">
        <v>18</v>
      </c>
      <c r="L403" s="1" t="s">
        <v>18</v>
      </c>
      <c r="M403" s="1">
        <v>471</v>
      </c>
      <c r="N403" s="1" t="s">
        <v>99</v>
      </c>
      <c r="O403" s="1" t="s">
        <v>908</v>
      </c>
      <c r="V403" s="128">
        <v>401</v>
      </c>
      <c r="W403" s="128" t="s">
        <v>12709</v>
      </c>
      <c r="X403" s="128" t="s">
        <v>12708</v>
      </c>
      <c r="Y403" s="128" t="s">
        <v>12709</v>
      </c>
      <c r="Z403" s="128" t="s">
        <v>12673</v>
      </c>
      <c r="AA403" s="128" t="s">
        <v>12674</v>
      </c>
      <c r="AB403" s="128" t="s">
        <v>11686</v>
      </c>
      <c r="AC403" s="128" t="s">
        <v>12252</v>
      </c>
      <c r="AD403" s="128" t="s">
        <v>12252</v>
      </c>
      <c r="AE403" s="128" t="s">
        <v>11681</v>
      </c>
      <c r="AF403" s="128" t="s">
        <v>11682</v>
      </c>
      <c r="AG403" s="128">
        <v>14000268150</v>
      </c>
      <c r="AH403" s="128">
        <v>10958</v>
      </c>
      <c r="AI403" s="128" t="s">
        <v>12710</v>
      </c>
    </row>
    <row r="404" spans="1:35" ht="18.75">
      <c r="A404" s="1">
        <v>2001576</v>
      </c>
      <c r="B404" s="1" t="s">
        <v>1096</v>
      </c>
      <c r="C404" s="1" t="s">
        <v>147</v>
      </c>
      <c r="D404"/>
      <c r="E404" s="1" t="str">
        <f t="shared" si="6"/>
        <v>فقه حنفیالهیات</v>
      </c>
      <c r="F404"/>
      <c r="G404"/>
      <c r="H404" s="1" t="s">
        <v>910</v>
      </c>
      <c r="I404" s="1" t="s">
        <v>15</v>
      </c>
      <c r="J404" s="1" t="s">
        <v>16</v>
      </c>
      <c r="K404" s="1" t="s">
        <v>18</v>
      </c>
      <c r="L404" s="1" t="s">
        <v>18</v>
      </c>
      <c r="M404" s="1">
        <v>501</v>
      </c>
      <c r="N404" s="1" t="s">
        <v>19</v>
      </c>
      <c r="O404" s="1" t="s">
        <v>911</v>
      </c>
      <c r="V404" s="128">
        <v>402</v>
      </c>
      <c r="W404" s="128" t="s">
        <v>12712</v>
      </c>
      <c r="X404" s="128" t="s">
        <v>12711</v>
      </c>
      <c r="Y404" s="128" t="s">
        <v>12712</v>
      </c>
      <c r="Z404" s="128" t="s">
        <v>12673</v>
      </c>
      <c r="AA404" s="128" t="s">
        <v>12674</v>
      </c>
      <c r="AB404" s="128" t="s">
        <v>11686</v>
      </c>
      <c r="AC404" s="128" t="s">
        <v>12252</v>
      </c>
      <c r="AD404" s="128" t="s">
        <v>12252</v>
      </c>
      <c r="AE404" s="128" t="s">
        <v>11681</v>
      </c>
      <c r="AF404" s="128" t="s">
        <v>11682</v>
      </c>
      <c r="AG404" s="128">
        <v>10861305803</v>
      </c>
      <c r="AH404" s="128">
        <v>11112</v>
      </c>
      <c r="AI404" s="128" t="s">
        <v>12713</v>
      </c>
    </row>
    <row r="405" spans="1:35" ht="18.75">
      <c r="A405" s="1">
        <v>2001914</v>
      </c>
      <c r="B405" s="1" t="s">
        <v>1098</v>
      </c>
      <c r="C405" s="1" t="s">
        <v>147</v>
      </c>
      <c r="D405"/>
      <c r="E405" s="1" t="str">
        <f t="shared" si="6"/>
        <v>فقه شافعیالهیات</v>
      </c>
      <c r="F405"/>
      <c r="G405"/>
      <c r="H405" s="1" t="s">
        <v>912</v>
      </c>
      <c r="I405" s="1" t="s">
        <v>15</v>
      </c>
      <c r="J405" s="1" t="s">
        <v>22</v>
      </c>
      <c r="K405" s="1" t="s">
        <v>18</v>
      </c>
      <c r="L405" s="1" t="s">
        <v>18</v>
      </c>
      <c r="M405" s="1">
        <v>246</v>
      </c>
      <c r="N405" s="1" t="s">
        <v>19</v>
      </c>
      <c r="O405" s="1" t="s">
        <v>913</v>
      </c>
      <c r="V405" s="128">
        <v>403</v>
      </c>
      <c r="W405" s="128" t="s">
        <v>12715</v>
      </c>
      <c r="X405" s="128" t="s">
        <v>12714</v>
      </c>
      <c r="Y405" s="128" t="s">
        <v>12715</v>
      </c>
      <c r="Z405" s="128" t="s">
        <v>12673</v>
      </c>
      <c r="AA405" s="128" t="s">
        <v>12674</v>
      </c>
      <c r="AB405" s="128" t="s">
        <v>11686</v>
      </c>
      <c r="AC405" s="128" t="s">
        <v>12252</v>
      </c>
      <c r="AD405" s="128" t="s">
        <v>12252</v>
      </c>
      <c r="AE405" s="128" t="s">
        <v>11681</v>
      </c>
      <c r="AF405" s="128" t="s">
        <v>11682</v>
      </c>
      <c r="AG405" s="128">
        <v>10780105053</v>
      </c>
      <c r="AH405" s="128">
        <v>10876</v>
      </c>
      <c r="AI405" s="128" t="s">
        <v>12716</v>
      </c>
    </row>
    <row r="406" spans="1:35" ht="18.75">
      <c r="A406" s="1">
        <v>2001599</v>
      </c>
      <c r="B406" s="1" t="s">
        <v>1100</v>
      </c>
      <c r="C406" s="1" t="s">
        <v>1101</v>
      </c>
      <c r="D406"/>
      <c r="E406" s="1" t="str">
        <f t="shared" si="6"/>
        <v>فقه و حقوق امامیعلوم حوزوی</v>
      </c>
      <c r="F406"/>
      <c r="G406"/>
      <c r="H406" s="1" t="s">
        <v>274</v>
      </c>
      <c r="I406" s="1" t="s">
        <v>15</v>
      </c>
      <c r="J406" s="1" t="s">
        <v>22</v>
      </c>
      <c r="K406" s="1" t="s">
        <v>18</v>
      </c>
      <c r="L406" s="1" t="s">
        <v>18</v>
      </c>
      <c r="M406" s="1">
        <v>94</v>
      </c>
      <c r="N406" s="1" t="s">
        <v>19</v>
      </c>
      <c r="O406" s="1" t="s">
        <v>915</v>
      </c>
      <c r="V406" s="128">
        <v>404</v>
      </c>
      <c r="W406" s="128" t="s">
        <v>12718</v>
      </c>
      <c r="X406" s="128" t="s">
        <v>12717</v>
      </c>
      <c r="Y406" s="128" t="s">
        <v>12718</v>
      </c>
      <c r="Z406" s="128" t="s">
        <v>12673</v>
      </c>
      <c r="AA406" s="128" t="s">
        <v>12674</v>
      </c>
      <c r="AB406" s="128" t="s">
        <v>11686</v>
      </c>
      <c r="AC406" s="128" t="s">
        <v>12252</v>
      </c>
      <c r="AD406" s="128" t="s">
        <v>12252</v>
      </c>
      <c r="AE406" s="128" t="s">
        <v>11681</v>
      </c>
      <c r="AF406" s="128" t="s">
        <v>11682</v>
      </c>
      <c r="AG406" s="128">
        <v>10860176791</v>
      </c>
      <c r="AH406" s="128">
        <v>10953</v>
      </c>
      <c r="AI406" s="128" t="s">
        <v>12719</v>
      </c>
    </row>
    <row r="407" spans="1:35" ht="18.75">
      <c r="A407" s="1">
        <v>2001410</v>
      </c>
      <c r="B407" s="1" t="s">
        <v>1103</v>
      </c>
      <c r="C407" s="1" t="s">
        <v>1101</v>
      </c>
      <c r="D407"/>
      <c r="E407" s="1" t="str">
        <f t="shared" si="6"/>
        <v>فقه و حقوق حنبلیعلوم حوزوی</v>
      </c>
      <c r="F407"/>
      <c r="G407"/>
      <c r="H407" s="1" t="s">
        <v>473</v>
      </c>
      <c r="I407" s="1" t="s">
        <v>15</v>
      </c>
      <c r="J407" s="1" t="s">
        <v>16</v>
      </c>
      <c r="K407" s="1" t="s">
        <v>18</v>
      </c>
      <c r="L407" s="1" t="s">
        <v>18</v>
      </c>
      <c r="M407" s="1">
        <v>48</v>
      </c>
      <c r="N407" s="1" t="s">
        <v>19</v>
      </c>
      <c r="O407" s="1" t="s">
        <v>917</v>
      </c>
      <c r="V407" s="128">
        <v>405</v>
      </c>
      <c r="W407" s="128" t="s">
        <v>12721</v>
      </c>
      <c r="X407" s="128" t="s">
        <v>12720</v>
      </c>
      <c r="Y407" s="128" t="s">
        <v>12721</v>
      </c>
      <c r="Z407" s="128" t="s">
        <v>12673</v>
      </c>
      <c r="AA407" s="128" t="s">
        <v>12674</v>
      </c>
      <c r="AB407" s="128" t="s">
        <v>11686</v>
      </c>
      <c r="AC407" s="128" t="s">
        <v>12252</v>
      </c>
      <c r="AD407" s="128" t="s">
        <v>12252</v>
      </c>
      <c r="AE407" s="128" t="s">
        <v>11681</v>
      </c>
      <c r="AF407" s="128" t="s">
        <v>11682</v>
      </c>
      <c r="AG407" s="128">
        <v>10200258715</v>
      </c>
      <c r="AH407" s="128">
        <v>10891</v>
      </c>
      <c r="AI407" s="128" t="s">
        <v>12722</v>
      </c>
    </row>
    <row r="408" spans="1:35" ht="18.75">
      <c r="A408" s="1">
        <v>2002825</v>
      </c>
      <c r="B408" s="1" t="s">
        <v>1105</v>
      </c>
      <c r="C408" s="1" t="s">
        <v>1101</v>
      </c>
      <c r="D408"/>
      <c r="E408" s="1" t="str">
        <f t="shared" si="6"/>
        <v>فقه و حقوق حنفیعلوم حوزوی</v>
      </c>
      <c r="F408"/>
      <c r="G408"/>
      <c r="H408" s="1" t="s">
        <v>919</v>
      </c>
      <c r="I408" s="1" t="s">
        <v>15</v>
      </c>
      <c r="J408" s="1" t="s">
        <v>16</v>
      </c>
      <c r="K408" s="1" t="s">
        <v>18</v>
      </c>
      <c r="L408" s="1" t="s">
        <v>18</v>
      </c>
      <c r="M408" s="1">
        <v>517</v>
      </c>
      <c r="N408" s="1" t="s">
        <v>19</v>
      </c>
      <c r="O408" s="1" t="s">
        <v>920</v>
      </c>
      <c r="V408" s="128">
        <v>406</v>
      </c>
      <c r="W408" s="128" t="s">
        <v>12724</v>
      </c>
      <c r="X408" s="128" t="s">
        <v>12723</v>
      </c>
      <c r="Y408" s="128" t="s">
        <v>12724</v>
      </c>
      <c r="Z408" s="128" t="s">
        <v>12673</v>
      </c>
      <c r="AA408" s="128" t="s">
        <v>12674</v>
      </c>
      <c r="AB408" s="128" t="s">
        <v>11686</v>
      </c>
      <c r="AC408" s="128" t="s">
        <v>12252</v>
      </c>
      <c r="AD408" s="128" t="s">
        <v>12252</v>
      </c>
      <c r="AE408" s="128" t="s">
        <v>11681</v>
      </c>
      <c r="AF408" s="128" t="s">
        <v>11682</v>
      </c>
      <c r="AG408" s="128">
        <v>10300059032</v>
      </c>
      <c r="AH408" s="128">
        <v>11108</v>
      </c>
      <c r="AI408" s="128" t="s">
        <v>12725</v>
      </c>
    </row>
    <row r="409" spans="1:35" ht="18.75">
      <c r="A409" s="1">
        <v>2001059</v>
      </c>
      <c r="B409" s="1" t="s">
        <v>1107</v>
      </c>
      <c r="C409" s="1" t="s">
        <v>1101</v>
      </c>
      <c r="D409"/>
      <c r="E409" s="1" t="str">
        <f t="shared" si="6"/>
        <v>فقه و حقوق زیدیعلوم حوزوی</v>
      </c>
      <c r="F409"/>
      <c r="G409"/>
      <c r="H409" s="1" t="s">
        <v>265</v>
      </c>
      <c r="I409" s="1" t="s">
        <v>15</v>
      </c>
      <c r="J409" s="1" t="s">
        <v>16</v>
      </c>
      <c r="K409" s="1" t="s">
        <v>18</v>
      </c>
      <c r="L409" s="1" t="s">
        <v>18</v>
      </c>
      <c r="M409" s="1">
        <v>334</v>
      </c>
      <c r="N409" s="1" t="s">
        <v>19</v>
      </c>
      <c r="O409" s="1" t="s">
        <v>922</v>
      </c>
      <c r="V409" s="128">
        <v>407</v>
      </c>
      <c r="W409" s="128" t="s">
        <v>12727</v>
      </c>
      <c r="X409" s="128" t="s">
        <v>12726</v>
      </c>
      <c r="Y409" s="128" t="s">
        <v>12727</v>
      </c>
      <c r="Z409" s="128" t="s">
        <v>12673</v>
      </c>
      <c r="AA409" s="128" t="s">
        <v>12674</v>
      </c>
      <c r="AB409" s="128" t="s">
        <v>11686</v>
      </c>
      <c r="AC409" s="128" t="s">
        <v>12252</v>
      </c>
      <c r="AD409" s="128" t="s">
        <v>12252</v>
      </c>
      <c r="AE409" s="128" t="s">
        <v>11681</v>
      </c>
      <c r="AF409" s="128" t="s">
        <v>11682</v>
      </c>
      <c r="AG409" s="128">
        <v>10360039835</v>
      </c>
      <c r="AH409" s="128">
        <v>10955</v>
      </c>
      <c r="AI409" s="128" t="s">
        <v>12728</v>
      </c>
    </row>
    <row r="410" spans="1:35" ht="18.75">
      <c r="A410" s="1">
        <v>2001058</v>
      </c>
      <c r="B410" s="1" t="s">
        <v>1109</v>
      </c>
      <c r="C410" s="1" t="s">
        <v>1101</v>
      </c>
      <c r="D410"/>
      <c r="E410" s="1" t="str">
        <f t="shared" si="6"/>
        <v>فقه و حقوق شافعیعلوم حوزوی</v>
      </c>
      <c r="F410"/>
      <c r="G410"/>
      <c r="H410" s="1" t="s">
        <v>265</v>
      </c>
      <c r="I410" s="1" t="s">
        <v>15</v>
      </c>
      <c r="J410" s="1" t="s">
        <v>16</v>
      </c>
      <c r="K410" s="1" t="s">
        <v>18</v>
      </c>
      <c r="L410" s="1" t="s">
        <v>18</v>
      </c>
      <c r="M410" s="1">
        <v>334</v>
      </c>
      <c r="N410" s="1" t="s">
        <v>19</v>
      </c>
      <c r="O410" s="1" t="s">
        <v>924</v>
      </c>
      <c r="V410" s="128">
        <v>408</v>
      </c>
      <c r="W410" s="128" t="s">
        <v>12730</v>
      </c>
      <c r="X410" s="128" t="s">
        <v>12729</v>
      </c>
      <c r="Y410" s="128" t="s">
        <v>12730</v>
      </c>
      <c r="Z410" s="128" t="s">
        <v>12673</v>
      </c>
      <c r="AA410" s="128" t="s">
        <v>12674</v>
      </c>
      <c r="AB410" s="128" t="s">
        <v>11686</v>
      </c>
      <c r="AC410" s="128" t="s">
        <v>12252</v>
      </c>
      <c r="AD410" s="128" t="s">
        <v>12252</v>
      </c>
      <c r="AE410" s="128" t="s">
        <v>11681</v>
      </c>
      <c r="AF410" s="128" t="s">
        <v>11682</v>
      </c>
      <c r="AG410" s="128">
        <v>10380430077</v>
      </c>
      <c r="AH410" s="128">
        <v>11045</v>
      </c>
      <c r="AI410" s="128" t="s">
        <v>12698</v>
      </c>
    </row>
    <row r="411" spans="1:35" ht="18.75">
      <c r="A411" s="1">
        <v>2002823</v>
      </c>
      <c r="B411" s="1" t="s">
        <v>1111</v>
      </c>
      <c r="C411" s="1" t="s">
        <v>1101</v>
      </c>
      <c r="D411"/>
      <c r="E411" s="1" t="str">
        <f t="shared" si="6"/>
        <v>فقه و حقوق مالکیعلوم حوزوی</v>
      </c>
      <c r="F411"/>
      <c r="G411"/>
      <c r="H411" s="1" t="s">
        <v>919</v>
      </c>
      <c r="I411" s="1" t="s">
        <v>74</v>
      </c>
      <c r="J411" s="1" t="s">
        <v>16</v>
      </c>
      <c r="K411" s="1" t="s">
        <v>18</v>
      </c>
      <c r="L411" s="1" t="s">
        <v>18</v>
      </c>
      <c r="M411" s="1">
        <v>517</v>
      </c>
      <c r="N411" s="1" t="s">
        <v>19</v>
      </c>
      <c r="O411" s="1" t="s">
        <v>920</v>
      </c>
      <c r="V411" s="128">
        <v>409</v>
      </c>
      <c r="W411" s="128" t="s">
        <v>12732</v>
      </c>
      <c r="X411" s="128" t="s">
        <v>12731</v>
      </c>
      <c r="Y411" s="128" t="s">
        <v>12732</v>
      </c>
      <c r="Z411" s="128" t="s">
        <v>12673</v>
      </c>
      <c r="AA411" s="128" t="s">
        <v>12674</v>
      </c>
      <c r="AB411" s="128" t="s">
        <v>11686</v>
      </c>
      <c r="AC411" s="128" t="s">
        <v>12252</v>
      </c>
      <c r="AD411" s="128" t="s">
        <v>12252</v>
      </c>
      <c r="AE411" s="128" t="s">
        <v>11681</v>
      </c>
      <c r="AF411" s="128" t="s">
        <v>11682</v>
      </c>
      <c r="AG411" s="128">
        <v>10860405350</v>
      </c>
      <c r="AH411" s="128">
        <v>10996</v>
      </c>
      <c r="AI411" s="128" t="s">
        <v>12733</v>
      </c>
    </row>
    <row r="412" spans="1:35" ht="18.75">
      <c r="A412" s="1">
        <v>2001015</v>
      </c>
      <c r="B412" s="1" t="s">
        <v>1113</v>
      </c>
      <c r="C412" s="1" t="s">
        <v>1101</v>
      </c>
      <c r="D412"/>
      <c r="E412" s="1" t="str">
        <f t="shared" si="6"/>
        <v>فقه و حقوق مذاهب اسلامیعلوم حوزوی</v>
      </c>
      <c r="F412"/>
      <c r="G412"/>
      <c r="H412" s="1" t="s">
        <v>358</v>
      </c>
      <c r="I412" s="1" t="s">
        <v>74</v>
      </c>
      <c r="J412" s="1" t="s">
        <v>16</v>
      </c>
      <c r="K412" s="1" t="s">
        <v>18</v>
      </c>
      <c r="L412" s="1" t="s">
        <v>18</v>
      </c>
      <c r="M412" s="1">
        <v>99</v>
      </c>
      <c r="N412" s="1" t="s">
        <v>19</v>
      </c>
      <c r="O412" s="1" t="s">
        <v>926</v>
      </c>
      <c r="V412" s="128">
        <v>410</v>
      </c>
      <c r="W412" s="128" t="s">
        <v>12735</v>
      </c>
      <c r="X412" s="128" t="s">
        <v>12734</v>
      </c>
      <c r="Y412" s="128" t="s">
        <v>12735</v>
      </c>
      <c r="Z412" s="128" t="s">
        <v>12673</v>
      </c>
      <c r="AA412" s="128" t="s">
        <v>12674</v>
      </c>
      <c r="AB412" s="128" t="s">
        <v>11686</v>
      </c>
      <c r="AC412" s="128" t="s">
        <v>12252</v>
      </c>
      <c r="AD412" s="128" t="s">
        <v>12252</v>
      </c>
      <c r="AE412" s="128" t="s">
        <v>11681</v>
      </c>
      <c r="AF412" s="128" t="s">
        <v>11682</v>
      </c>
      <c r="AG412" s="128">
        <v>10861008256</v>
      </c>
      <c r="AH412" s="128">
        <v>10862</v>
      </c>
      <c r="AI412" s="128" t="s">
        <v>12736</v>
      </c>
    </row>
    <row r="413" spans="1:35" ht="18.75">
      <c r="A413" s="1">
        <v>2002824</v>
      </c>
      <c r="B413" s="1" t="s">
        <v>1114</v>
      </c>
      <c r="C413" s="1" t="s">
        <v>1101</v>
      </c>
      <c r="D413"/>
      <c r="E413" s="1" t="str">
        <f t="shared" si="6"/>
        <v>فقه و حقوق مذاهب اسلامی گرایش فقه و حقوق امامیعلوم حوزوی</v>
      </c>
      <c r="F413"/>
      <c r="G413"/>
      <c r="H413" s="1" t="s">
        <v>919</v>
      </c>
      <c r="I413" s="1" t="s">
        <v>74</v>
      </c>
      <c r="J413" s="1" t="s">
        <v>16</v>
      </c>
      <c r="K413" s="1" t="s">
        <v>18</v>
      </c>
      <c r="L413" s="1" t="s">
        <v>18</v>
      </c>
      <c r="M413" s="1">
        <v>517</v>
      </c>
      <c r="N413" s="1" t="s">
        <v>19</v>
      </c>
      <c r="O413" s="1" t="s">
        <v>920</v>
      </c>
      <c r="V413" s="128">
        <v>411</v>
      </c>
      <c r="W413" s="128" t="s">
        <v>12738</v>
      </c>
      <c r="X413" s="128" t="s">
        <v>12737</v>
      </c>
      <c r="Y413" s="128" t="s">
        <v>12738</v>
      </c>
      <c r="Z413" s="128" t="s">
        <v>12673</v>
      </c>
      <c r="AA413" s="128" t="s">
        <v>12674</v>
      </c>
      <c r="AB413" s="128" t="s">
        <v>11686</v>
      </c>
      <c r="AC413" s="128" t="s">
        <v>12252</v>
      </c>
      <c r="AD413" s="128" t="s">
        <v>12252</v>
      </c>
      <c r="AE413" s="128" t="s">
        <v>11681</v>
      </c>
      <c r="AF413" s="128" t="s">
        <v>11682</v>
      </c>
      <c r="AG413" s="128">
        <v>10660111880</v>
      </c>
      <c r="AH413" s="128">
        <v>10863</v>
      </c>
      <c r="AI413" s="128" t="s">
        <v>12736</v>
      </c>
    </row>
    <row r="414" spans="1:35" ht="18.75">
      <c r="A414" s="1">
        <v>7339</v>
      </c>
      <c r="B414" s="1" t="s">
        <v>1117</v>
      </c>
      <c r="C414" s="1" t="s">
        <v>1101</v>
      </c>
      <c r="D414"/>
      <c r="E414" s="1" t="str">
        <f t="shared" si="6"/>
        <v>فقه و حقوق مذاهب اسلامی گرایش فقه و حقوق حنبلیعلوم حوزوی</v>
      </c>
      <c r="F414"/>
      <c r="G414"/>
      <c r="H414" s="1" t="s">
        <v>142</v>
      </c>
      <c r="I414" s="1" t="s">
        <v>74</v>
      </c>
      <c r="J414" s="1" t="s">
        <v>16</v>
      </c>
      <c r="K414" s="1" t="s">
        <v>18</v>
      </c>
      <c r="L414" s="1" t="s">
        <v>18</v>
      </c>
      <c r="M414" s="1">
        <v>88</v>
      </c>
      <c r="N414" s="1" t="s">
        <v>99</v>
      </c>
      <c r="O414" s="1" t="s">
        <v>928</v>
      </c>
      <c r="V414" s="128">
        <v>412</v>
      </c>
      <c r="W414" s="128" t="s">
        <v>12740</v>
      </c>
      <c r="X414" s="128" t="s">
        <v>12739</v>
      </c>
      <c r="Y414" s="128" t="s">
        <v>12740</v>
      </c>
      <c r="Z414" s="128" t="s">
        <v>12673</v>
      </c>
      <c r="AA414" s="128" t="s">
        <v>12674</v>
      </c>
      <c r="AB414" s="128" t="s">
        <v>11686</v>
      </c>
      <c r="AC414" s="128" t="s">
        <v>12252</v>
      </c>
      <c r="AD414" s="128" t="s">
        <v>12252</v>
      </c>
      <c r="AE414" s="128" t="s">
        <v>11681</v>
      </c>
      <c r="AF414" s="128" t="s">
        <v>11682</v>
      </c>
      <c r="AG414" s="128">
        <v>10700141201</v>
      </c>
      <c r="AH414" s="128">
        <v>10870</v>
      </c>
      <c r="AI414" s="128" t="s">
        <v>12741</v>
      </c>
    </row>
    <row r="415" spans="1:35" ht="18.75">
      <c r="A415" s="1">
        <v>7157</v>
      </c>
      <c r="B415" s="1" t="s">
        <v>1118</v>
      </c>
      <c r="C415" s="1" t="s">
        <v>1101</v>
      </c>
      <c r="D415"/>
      <c r="E415" s="1" t="str">
        <f t="shared" si="6"/>
        <v>فقه و حقوق مذاهب اسلامی گرایش فقه و حقوق حنفیعلوم حوزوی</v>
      </c>
      <c r="F415"/>
      <c r="G415"/>
      <c r="H415" s="1" t="s">
        <v>142</v>
      </c>
      <c r="I415" s="1" t="s">
        <v>15</v>
      </c>
      <c r="J415" s="1" t="s">
        <v>16</v>
      </c>
      <c r="K415" s="1" t="s">
        <v>18</v>
      </c>
      <c r="L415" s="1" t="s">
        <v>18</v>
      </c>
      <c r="M415" s="1">
        <v>88</v>
      </c>
      <c r="N415" s="1" t="s">
        <v>99</v>
      </c>
      <c r="O415" s="1" t="s">
        <v>928</v>
      </c>
      <c r="V415" s="128">
        <v>413</v>
      </c>
      <c r="W415" s="128" t="s">
        <v>12743</v>
      </c>
      <c r="X415" s="128" t="s">
        <v>12742</v>
      </c>
      <c r="Y415" s="128" t="s">
        <v>12743</v>
      </c>
      <c r="Z415" s="128" t="s">
        <v>12673</v>
      </c>
      <c r="AA415" s="128" t="s">
        <v>12674</v>
      </c>
      <c r="AB415" s="128" t="s">
        <v>11686</v>
      </c>
      <c r="AC415" s="128" t="s">
        <v>12252</v>
      </c>
      <c r="AD415" s="128" t="s">
        <v>12252</v>
      </c>
      <c r="AE415" s="128" t="s">
        <v>11681</v>
      </c>
      <c r="AF415" s="128" t="s">
        <v>11682</v>
      </c>
      <c r="AG415" s="128">
        <v>10720243977</v>
      </c>
      <c r="AH415" s="128">
        <v>10954</v>
      </c>
      <c r="AI415" s="128" t="s">
        <v>12728</v>
      </c>
    </row>
    <row r="416" spans="1:35" ht="18.75">
      <c r="A416" s="1">
        <v>2001366</v>
      </c>
      <c r="B416" s="1" t="s">
        <v>1119</v>
      </c>
      <c r="C416" s="1" t="s">
        <v>1101</v>
      </c>
      <c r="D416"/>
      <c r="E416" s="1" t="str">
        <f t="shared" si="6"/>
        <v>فقه و حقوق مذاهب اسلامی گرایش فقه و حقوق زیدیعلوم حوزوی</v>
      </c>
      <c r="F416"/>
      <c r="G416"/>
      <c r="H416" s="1" t="s">
        <v>930</v>
      </c>
      <c r="I416" s="1" t="s">
        <v>74</v>
      </c>
      <c r="J416" s="1" t="s">
        <v>16</v>
      </c>
      <c r="K416" s="1" t="s">
        <v>18</v>
      </c>
      <c r="L416" s="1" t="s">
        <v>18</v>
      </c>
      <c r="M416" s="1">
        <v>521</v>
      </c>
      <c r="N416" s="1" t="s">
        <v>19</v>
      </c>
      <c r="O416" s="1" t="s">
        <v>931</v>
      </c>
      <c r="V416" s="128">
        <v>414</v>
      </c>
      <c r="W416" s="128" t="s">
        <v>12745</v>
      </c>
      <c r="X416" s="128" t="s">
        <v>12744</v>
      </c>
      <c r="Y416" s="128" t="s">
        <v>12745</v>
      </c>
      <c r="Z416" s="128" t="s">
        <v>12673</v>
      </c>
      <c r="AA416" s="128" t="s">
        <v>12674</v>
      </c>
      <c r="AB416" s="128" t="s">
        <v>11686</v>
      </c>
      <c r="AC416" s="128" t="s">
        <v>12252</v>
      </c>
      <c r="AD416" s="128" t="s">
        <v>12252</v>
      </c>
      <c r="AE416" s="128" t="s">
        <v>11681</v>
      </c>
      <c r="AF416" s="128" t="s">
        <v>11682</v>
      </c>
      <c r="AG416" s="128">
        <v>10800109269</v>
      </c>
      <c r="AH416" s="128">
        <v>11109</v>
      </c>
      <c r="AI416" s="128" t="s">
        <v>5975</v>
      </c>
    </row>
    <row r="417" spans="1:35" ht="18.75">
      <c r="A417" s="1">
        <v>2001348</v>
      </c>
      <c r="B417" s="1" t="s">
        <v>1120</v>
      </c>
      <c r="C417" s="1" t="s">
        <v>1101</v>
      </c>
      <c r="D417"/>
      <c r="E417" s="1" t="str">
        <f t="shared" si="6"/>
        <v>فقه و حقوق مذاهب اسلامی گرایش فقه و حقوق شافعیعلوم حوزوی</v>
      </c>
      <c r="F417"/>
      <c r="G417"/>
      <c r="H417" s="1" t="s">
        <v>197</v>
      </c>
      <c r="I417" s="1" t="s">
        <v>15</v>
      </c>
      <c r="J417" s="1" t="s">
        <v>16</v>
      </c>
      <c r="K417" s="1" t="s">
        <v>18</v>
      </c>
      <c r="L417" s="1" t="s">
        <v>18</v>
      </c>
      <c r="M417" s="1">
        <v>506</v>
      </c>
      <c r="N417" s="1" t="s">
        <v>19</v>
      </c>
      <c r="O417" s="1" t="s">
        <v>933</v>
      </c>
      <c r="V417" s="128">
        <v>415</v>
      </c>
      <c r="W417" s="128" t="s">
        <v>12747</v>
      </c>
      <c r="X417" s="128" t="s">
        <v>12746</v>
      </c>
      <c r="Y417" s="128" t="s">
        <v>12747</v>
      </c>
      <c r="Z417" s="128" t="s">
        <v>12673</v>
      </c>
      <c r="AA417" s="128" t="s">
        <v>12674</v>
      </c>
      <c r="AB417" s="128" t="s">
        <v>11686</v>
      </c>
      <c r="AC417" s="128" t="s">
        <v>12252</v>
      </c>
      <c r="AD417" s="128" t="s">
        <v>12252</v>
      </c>
      <c r="AE417" s="128" t="s">
        <v>11681</v>
      </c>
      <c r="AF417" s="128" t="s">
        <v>11682</v>
      </c>
      <c r="AG417" s="128">
        <v>10760345687</v>
      </c>
      <c r="AH417" s="129">
        <v>11044</v>
      </c>
      <c r="AI417" s="128" t="s">
        <v>12698</v>
      </c>
    </row>
    <row r="418" spans="1:35" ht="18.75">
      <c r="A418" s="1">
        <v>2001217</v>
      </c>
      <c r="B418" s="1" t="s">
        <v>1121</v>
      </c>
      <c r="C418" s="1" t="s">
        <v>1101</v>
      </c>
      <c r="D418"/>
      <c r="E418" s="1" t="str">
        <f t="shared" si="6"/>
        <v>فقه و حقوق مذاهب اسلامی گرایش فقه و حقوق مالکیعلوم حوزوی</v>
      </c>
      <c r="F418"/>
      <c r="G418"/>
      <c r="H418" s="1" t="s">
        <v>52</v>
      </c>
      <c r="I418" s="1" t="s">
        <v>15</v>
      </c>
      <c r="J418" s="1" t="s">
        <v>16</v>
      </c>
      <c r="K418" s="1" t="s">
        <v>18</v>
      </c>
      <c r="L418" s="1" t="s">
        <v>18</v>
      </c>
      <c r="M418" s="1">
        <v>522</v>
      </c>
      <c r="N418" s="1" t="s">
        <v>19</v>
      </c>
      <c r="O418" s="1" t="s">
        <v>935</v>
      </c>
      <c r="V418" s="128">
        <v>416</v>
      </c>
      <c r="W418" s="128" t="s">
        <v>12749</v>
      </c>
      <c r="X418" s="128" t="s">
        <v>12748</v>
      </c>
      <c r="Y418" s="128" t="s">
        <v>12749</v>
      </c>
      <c r="Z418" s="128" t="s">
        <v>12673</v>
      </c>
      <c r="AA418" s="128" t="s">
        <v>12674</v>
      </c>
      <c r="AB418" s="128" t="s">
        <v>11686</v>
      </c>
      <c r="AC418" s="128" t="s">
        <v>12252</v>
      </c>
      <c r="AD418" s="128" t="s">
        <v>12252</v>
      </c>
      <c r="AE418" s="128" t="s">
        <v>11681</v>
      </c>
      <c r="AF418" s="128" t="s">
        <v>11682</v>
      </c>
      <c r="AG418" s="128">
        <v>10820067317</v>
      </c>
      <c r="AH418" s="128">
        <v>11192</v>
      </c>
      <c r="AI418" s="128" t="s">
        <v>12750</v>
      </c>
    </row>
    <row r="419" spans="1:35" ht="18.75">
      <c r="A419" s="1">
        <v>7305</v>
      </c>
      <c r="B419" s="1" t="s">
        <v>1122</v>
      </c>
      <c r="C419" s="1" t="s">
        <v>147</v>
      </c>
      <c r="D419"/>
      <c r="E419" s="1" t="str">
        <f t="shared" si="6"/>
        <v>فقه و مبانی حقوق اسلامیالهیات</v>
      </c>
      <c r="F419"/>
      <c r="G419"/>
      <c r="H419" s="1" t="s">
        <v>719</v>
      </c>
      <c r="I419" s="1" t="s">
        <v>74</v>
      </c>
      <c r="J419" s="1" t="s">
        <v>16</v>
      </c>
      <c r="K419" s="1" t="s">
        <v>18</v>
      </c>
      <c r="L419" s="1" t="s">
        <v>18</v>
      </c>
      <c r="M419" s="1">
        <v>484</v>
      </c>
      <c r="N419" s="1" t="s">
        <v>99</v>
      </c>
      <c r="O419" s="1" t="s">
        <v>937</v>
      </c>
      <c r="V419" s="128">
        <v>417</v>
      </c>
      <c r="W419" s="128" t="s">
        <v>12752</v>
      </c>
      <c r="X419" s="128" t="s">
        <v>12751</v>
      </c>
      <c r="Y419" s="128" t="s">
        <v>12752</v>
      </c>
      <c r="Z419" s="128" t="s">
        <v>11677</v>
      </c>
      <c r="AA419" s="128" t="s">
        <v>11490</v>
      </c>
      <c r="AB419" s="128" t="s">
        <v>11686</v>
      </c>
      <c r="AC419" s="128" t="s">
        <v>11785</v>
      </c>
      <c r="AD419" s="128" t="s">
        <v>11785</v>
      </c>
      <c r="AE419" s="128" t="s">
        <v>11689</v>
      </c>
      <c r="AF419" s="128" t="s">
        <v>11690</v>
      </c>
      <c r="AG419" s="128">
        <v>10240057286</v>
      </c>
      <c r="AH419" s="128">
        <v>10360</v>
      </c>
      <c r="AI419" s="128" t="s">
        <v>11683</v>
      </c>
    </row>
    <row r="420" spans="1:35" ht="18.75">
      <c r="A420" s="1">
        <v>2001519</v>
      </c>
      <c r="B420" s="1" t="s">
        <v>1125</v>
      </c>
      <c r="C420" s="1" t="s">
        <v>1101</v>
      </c>
      <c r="D420"/>
      <c r="E420" s="1" t="str">
        <f t="shared" si="6"/>
        <v>فلسفه ذهن گرایش ذهن و دینعلوم حوزوی</v>
      </c>
      <c r="F420"/>
      <c r="G420"/>
      <c r="H420" s="1" t="s">
        <v>939</v>
      </c>
      <c r="I420" s="1" t="s">
        <v>15</v>
      </c>
      <c r="J420" s="1" t="s">
        <v>22</v>
      </c>
      <c r="K420" s="1" t="s">
        <v>18</v>
      </c>
      <c r="L420" s="1" t="s">
        <v>18</v>
      </c>
      <c r="M420" s="1">
        <v>249</v>
      </c>
      <c r="N420" s="1" t="s">
        <v>19</v>
      </c>
      <c r="O420" s="1" t="s">
        <v>940</v>
      </c>
      <c r="V420" s="128">
        <v>418</v>
      </c>
      <c r="W420" s="128" t="s">
        <v>12754</v>
      </c>
      <c r="X420" s="128" t="s">
        <v>12753</v>
      </c>
      <c r="Y420" s="128" t="s">
        <v>12754</v>
      </c>
      <c r="Z420" s="128" t="s">
        <v>11710</v>
      </c>
      <c r="AA420" s="128" t="s">
        <v>11490</v>
      </c>
      <c r="AB420" s="128" t="s">
        <v>11686</v>
      </c>
      <c r="AC420" s="128" t="s">
        <v>11785</v>
      </c>
      <c r="AD420" s="128" t="s">
        <v>11785</v>
      </c>
      <c r="AE420" s="128" t="s">
        <v>11689</v>
      </c>
      <c r="AF420" s="128" t="s">
        <v>11690</v>
      </c>
      <c r="AG420" s="128">
        <v>10102593454</v>
      </c>
      <c r="AH420" s="128">
        <v>10964</v>
      </c>
      <c r="AI420" s="128" t="s">
        <v>12634</v>
      </c>
    </row>
    <row r="421" spans="1:35" ht="18.75">
      <c r="A421" s="1">
        <v>2001518</v>
      </c>
      <c r="B421" s="1" t="s">
        <v>1127</v>
      </c>
      <c r="C421" s="1" t="s">
        <v>147</v>
      </c>
      <c r="D421"/>
      <c r="E421" s="1" t="str">
        <f t="shared" si="6"/>
        <v>فلسفه و کلام اسلامیالهیات</v>
      </c>
      <c r="F421"/>
      <c r="G421"/>
      <c r="H421" s="1" t="s">
        <v>939</v>
      </c>
      <c r="I421" s="1" t="s">
        <v>15</v>
      </c>
      <c r="J421" s="1" t="s">
        <v>22</v>
      </c>
      <c r="K421" s="1" t="s">
        <v>18</v>
      </c>
      <c r="L421" s="1" t="s">
        <v>18</v>
      </c>
      <c r="M421" s="1">
        <v>249</v>
      </c>
      <c r="N421" s="1" t="s">
        <v>19</v>
      </c>
      <c r="O421" s="1" t="s">
        <v>942</v>
      </c>
      <c r="V421" s="128">
        <v>419</v>
      </c>
      <c r="W421" s="128" t="s">
        <v>12756</v>
      </c>
      <c r="X421" s="128" t="s">
        <v>12755</v>
      </c>
      <c r="Y421" s="128" t="s">
        <v>12756</v>
      </c>
      <c r="Z421" s="128" t="s">
        <v>11710</v>
      </c>
      <c r="AA421" s="128" t="s">
        <v>11490</v>
      </c>
      <c r="AB421" s="128" t="s">
        <v>11693</v>
      </c>
      <c r="AC421" s="128" t="s">
        <v>11785</v>
      </c>
      <c r="AD421" s="128" t="s">
        <v>11785</v>
      </c>
      <c r="AE421" s="128" t="s">
        <v>11689</v>
      </c>
      <c r="AF421" s="128" t="s">
        <v>11690</v>
      </c>
      <c r="AG421" s="128">
        <v>10101788597</v>
      </c>
      <c r="AH421" s="128">
        <v>11265</v>
      </c>
      <c r="AI421" s="128"/>
    </row>
    <row r="422" spans="1:35" ht="18.75">
      <c r="A422" s="1">
        <v>2001520</v>
      </c>
      <c r="B422" s="1" t="s">
        <v>1130</v>
      </c>
      <c r="C422" s="1" t="s">
        <v>147</v>
      </c>
      <c r="D422"/>
      <c r="E422" s="1" t="str">
        <f t="shared" si="6"/>
        <v>فلسفه وکلام اسلامیالهیات</v>
      </c>
      <c r="F422"/>
      <c r="G422"/>
      <c r="H422" s="1" t="s">
        <v>939</v>
      </c>
      <c r="I422" s="1" t="s">
        <v>15</v>
      </c>
      <c r="J422" s="1" t="s">
        <v>22</v>
      </c>
      <c r="K422" s="1" t="s">
        <v>18</v>
      </c>
      <c r="L422" s="1" t="s">
        <v>18</v>
      </c>
      <c r="M422" s="1">
        <v>249</v>
      </c>
      <c r="N422" s="1" t="s">
        <v>19</v>
      </c>
      <c r="O422" s="1" t="s">
        <v>944</v>
      </c>
      <c r="V422" s="128">
        <v>420</v>
      </c>
      <c r="W422" s="128" t="s">
        <v>12758</v>
      </c>
      <c r="X422" s="128" t="s">
        <v>12757</v>
      </c>
      <c r="Y422" s="128" t="s">
        <v>12758</v>
      </c>
      <c r="Z422" s="128" t="s">
        <v>11677</v>
      </c>
      <c r="AA422" s="128" t="s">
        <v>11490</v>
      </c>
      <c r="AB422" s="128" t="s">
        <v>11678</v>
      </c>
      <c r="AC422" s="128" t="s">
        <v>11785</v>
      </c>
      <c r="AD422" s="128" t="s">
        <v>11785</v>
      </c>
      <c r="AE422" s="128" t="s">
        <v>11689</v>
      </c>
      <c r="AF422" s="128" t="s">
        <v>11690</v>
      </c>
      <c r="AG422" s="128">
        <v>10861286346</v>
      </c>
      <c r="AH422" s="128">
        <v>11274</v>
      </c>
      <c r="AI422" s="128" t="s">
        <v>12759</v>
      </c>
    </row>
    <row r="423" spans="1:35" ht="18.75">
      <c r="A423" s="1">
        <v>2001340</v>
      </c>
      <c r="B423" s="1" t="s">
        <v>1132</v>
      </c>
      <c r="C423" s="1" t="s">
        <v>17</v>
      </c>
      <c r="D423"/>
      <c r="E423" s="1" t="str">
        <f t="shared" si="6"/>
        <v>فن­آوری زیستی مواد غذاییکشاورزی</v>
      </c>
      <c r="F423"/>
      <c r="G423"/>
      <c r="H423" s="1" t="s">
        <v>152</v>
      </c>
      <c r="I423" s="1" t="s">
        <v>15</v>
      </c>
      <c r="J423" s="1" t="s">
        <v>16</v>
      </c>
      <c r="K423" s="1" t="s">
        <v>18</v>
      </c>
      <c r="L423" s="1" t="s">
        <v>18</v>
      </c>
      <c r="M423" s="1">
        <v>490</v>
      </c>
      <c r="N423" s="1" t="s">
        <v>19</v>
      </c>
      <c r="O423" s="1" t="s">
        <v>946</v>
      </c>
      <c r="V423" s="128">
        <v>421</v>
      </c>
      <c r="W423" s="128" t="s">
        <v>12761</v>
      </c>
      <c r="X423" s="128" t="s">
        <v>12760</v>
      </c>
      <c r="Y423" s="128" t="s">
        <v>12761</v>
      </c>
      <c r="Z423" s="128" t="s">
        <v>11677</v>
      </c>
      <c r="AA423" s="128" t="s">
        <v>11490</v>
      </c>
      <c r="AB423" s="128" t="s">
        <v>11686</v>
      </c>
      <c r="AC423" s="128" t="s">
        <v>11830</v>
      </c>
      <c r="AD423" s="128" t="s">
        <v>11785</v>
      </c>
      <c r="AE423" s="128" t="s">
        <v>11689</v>
      </c>
      <c r="AF423" s="128" t="s">
        <v>11690</v>
      </c>
      <c r="AG423" s="128">
        <v>10102405220</v>
      </c>
      <c r="AH423" s="128">
        <v>11873</v>
      </c>
      <c r="AI423" s="128" t="s">
        <v>12762</v>
      </c>
    </row>
    <row r="424" spans="1:35" ht="18.75">
      <c r="A424" s="1">
        <v>2001500</v>
      </c>
      <c r="B424" s="1" t="s">
        <v>1134</v>
      </c>
      <c r="C424" s="1" t="s">
        <v>49</v>
      </c>
      <c r="D424"/>
      <c r="E424" s="1" t="str">
        <f t="shared" si="6"/>
        <v>فناوری اطلاعات و ارتباطاتصنعت</v>
      </c>
      <c r="F424"/>
      <c r="G424"/>
      <c r="H424" s="1" t="s">
        <v>948</v>
      </c>
      <c r="I424" s="1" t="s">
        <v>15</v>
      </c>
      <c r="J424" s="1" t="s">
        <v>16</v>
      </c>
      <c r="K424" s="1" t="s">
        <v>18</v>
      </c>
      <c r="L424" s="1" t="s">
        <v>18</v>
      </c>
      <c r="M424" s="1">
        <v>144</v>
      </c>
      <c r="N424" s="1" t="s">
        <v>19</v>
      </c>
      <c r="O424" s="1" t="s">
        <v>949</v>
      </c>
      <c r="V424" s="128">
        <v>422</v>
      </c>
      <c r="W424" s="128" t="s">
        <v>12764</v>
      </c>
      <c r="X424" s="128" t="s">
        <v>12763</v>
      </c>
      <c r="Y424" s="128" t="s">
        <v>12764</v>
      </c>
      <c r="Z424" s="128" t="s">
        <v>11677</v>
      </c>
      <c r="AA424" s="128" t="s">
        <v>11490</v>
      </c>
      <c r="AB424" s="128" t="s">
        <v>11686</v>
      </c>
      <c r="AC424" s="128" t="s">
        <v>11830</v>
      </c>
      <c r="AD424" s="128" t="s">
        <v>11785</v>
      </c>
      <c r="AE424" s="128" t="s">
        <v>11689</v>
      </c>
      <c r="AF424" s="128" t="s">
        <v>11690</v>
      </c>
      <c r="AG424" s="128">
        <v>10101134554</v>
      </c>
      <c r="AH424" s="128">
        <v>10409</v>
      </c>
      <c r="AI424" s="128" t="s">
        <v>11683</v>
      </c>
    </row>
    <row r="425" spans="1:35" ht="18.75">
      <c r="A425" s="1">
        <v>2001496</v>
      </c>
      <c r="B425" s="1" t="s">
        <v>1136</v>
      </c>
      <c r="C425" s="1" t="s">
        <v>49</v>
      </c>
      <c r="D425"/>
      <c r="E425" s="1" t="str">
        <f t="shared" si="6"/>
        <v>فناوری اطلاعات و ارتباطات گرایش خدمات رایانه‌ای در شهرداریصنعت</v>
      </c>
      <c r="F425"/>
      <c r="G425"/>
      <c r="H425" s="1" t="s">
        <v>825</v>
      </c>
      <c r="I425" s="1" t="s">
        <v>15</v>
      </c>
      <c r="J425" s="1" t="s">
        <v>16</v>
      </c>
      <c r="K425" s="1" t="s">
        <v>18</v>
      </c>
      <c r="L425" s="1" t="s">
        <v>18</v>
      </c>
      <c r="M425" s="1">
        <v>122</v>
      </c>
      <c r="N425" s="1" t="s">
        <v>19</v>
      </c>
      <c r="O425" s="1" t="s">
        <v>951</v>
      </c>
      <c r="V425" s="128">
        <v>423</v>
      </c>
      <c r="W425" s="128" t="s">
        <v>12766</v>
      </c>
      <c r="X425" s="128" t="s">
        <v>12765</v>
      </c>
      <c r="Y425" s="128" t="s">
        <v>12766</v>
      </c>
      <c r="Z425" s="128" t="s">
        <v>11677</v>
      </c>
      <c r="AA425" s="128" t="s">
        <v>11490</v>
      </c>
      <c r="AB425" s="128" t="s">
        <v>11686</v>
      </c>
      <c r="AC425" s="128" t="s">
        <v>11830</v>
      </c>
      <c r="AD425" s="128" t="s">
        <v>11785</v>
      </c>
      <c r="AE425" s="128" t="s">
        <v>11689</v>
      </c>
      <c r="AF425" s="128" t="s">
        <v>11690</v>
      </c>
      <c r="AG425" s="128">
        <v>10220016318</v>
      </c>
      <c r="AH425" s="128">
        <v>10183</v>
      </c>
      <c r="AI425" s="128" t="s">
        <v>11683</v>
      </c>
    </row>
    <row r="426" spans="1:35" ht="18.75">
      <c r="A426" s="1">
        <v>2001021</v>
      </c>
      <c r="B426" s="1" t="s">
        <v>1139</v>
      </c>
      <c r="C426" s="1" t="s">
        <v>49</v>
      </c>
      <c r="D426"/>
      <c r="E426" s="1" t="str">
        <f t="shared" si="6"/>
        <v>فناوری اطلاعات وارتباطاتصنعت</v>
      </c>
      <c r="F426"/>
      <c r="G426"/>
      <c r="H426" s="1" t="s">
        <v>948</v>
      </c>
      <c r="I426" s="1" t="s">
        <v>15</v>
      </c>
      <c r="J426" s="1" t="s">
        <v>16</v>
      </c>
      <c r="K426" s="1" t="s">
        <v>18</v>
      </c>
      <c r="L426" s="1" t="s">
        <v>18</v>
      </c>
      <c r="M426" s="1">
        <v>144</v>
      </c>
      <c r="N426" s="1" t="s">
        <v>19</v>
      </c>
      <c r="O426" s="1" t="s">
        <v>953</v>
      </c>
      <c r="V426" s="128">
        <v>424</v>
      </c>
      <c r="W426" s="128" t="s">
        <v>12768</v>
      </c>
      <c r="X426" s="128" t="s">
        <v>12767</v>
      </c>
      <c r="Y426" s="128" t="s">
        <v>12768</v>
      </c>
      <c r="Z426" s="128" t="s">
        <v>11677</v>
      </c>
      <c r="AA426" s="128" t="s">
        <v>11490</v>
      </c>
      <c r="AB426" s="128" t="s">
        <v>11686</v>
      </c>
      <c r="AC426" s="128" t="s">
        <v>11830</v>
      </c>
      <c r="AD426" s="128" t="s">
        <v>11785</v>
      </c>
      <c r="AE426" s="128" t="s">
        <v>11689</v>
      </c>
      <c r="AF426" s="128" t="s">
        <v>11690</v>
      </c>
      <c r="AG426" s="128">
        <v>10101013009</v>
      </c>
      <c r="AH426" s="128">
        <v>10368</v>
      </c>
      <c r="AI426" s="128" t="s">
        <v>11683</v>
      </c>
    </row>
    <row r="427" spans="1:35" ht="18.75">
      <c r="A427" s="1">
        <v>2001377</v>
      </c>
      <c r="B427" s="1" t="s">
        <v>1141</v>
      </c>
      <c r="C427" s="1" t="s">
        <v>49</v>
      </c>
      <c r="D427"/>
      <c r="E427" s="1" t="str">
        <f t="shared" si="6"/>
        <v>فناوری بنادر و لنگرگاهها ـ گرایش تجیهزات و ماشین آلاتصنعت</v>
      </c>
      <c r="F427"/>
      <c r="G427"/>
      <c r="H427" s="1" t="s">
        <v>955</v>
      </c>
      <c r="I427" s="1" t="s">
        <v>15</v>
      </c>
      <c r="J427" s="1" t="s">
        <v>16</v>
      </c>
      <c r="K427" s="1" t="s">
        <v>18</v>
      </c>
      <c r="L427" s="1" t="s">
        <v>18</v>
      </c>
      <c r="M427" s="1">
        <v>193</v>
      </c>
      <c r="N427" s="1" t="s">
        <v>19</v>
      </c>
      <c r="O427" s="1" t="s">
        <v>956</v>
      </c>
      <c r="V427" s="128">
        <v>425</v>
      </c>
      <c r="W427" s="128" t="s">
        <v>12770</v>
      </c>
      <c r="X427" s="128" t="s">
        <v>12769</v>
      </c>
      <c r="Y427" s="128" t="s">
        <v>12770</v>
      </c>
      <c r="Z427" s="128" t="s">
        <v>11677</v>
      </c>
      <c r="AA427" s="128" t="s">
        <v>11490</v>
      </c>
      <c r="AB427" s="128" t="s">
        <v>11686</v>
      </c>
      <c r="AC427" s="128" t="s">
        <v>11830</v>
      </c>
      <c r="AD427" s="128" t="s">
        <v>11785</v>
      </c>
      <c r="AE427" s="128" t="s">
        <v>11689</v>
      </c>
      <c r="AF427" s="128" t="s">
        <v>11690</v>
      </c>
      <c r="AG427" s="128">
        <v>10420111121</v>
      </c>
      <c r="AH427" s="128">
        <v>10345</v>
      </c>
      <c r="AI427" s="128" t="s">
        <v>11683</v>
      </c>
    </row>
    <row r="428" spans="1:35" ht="18.75">
      <c r="A428" s="1">
        <v>2001371</v>
      </c>
      <c r="B428" s="1" t="s">
        <v>1143</v>
      </c>
      <c r="C428" s="1" t="s">
        <v>49</v>
      </c>
      <c r="D428"/>
      <c r="E428" s="1" t="str">
        <f t="shared" si="6"/>
        <v>فناوری بنادر و لنگرگاه‌ها گرایش تجهیزات و ماشین آلاتصنعت</v>
      </c>
      <c r="F428"/>
      <c r="G428"/>
      <c r="H428" s="1" t="s">
        <v>358</v>
      </c>
      <c r="I428" s="1" t="s">
        <v>15</v>
      </c>
      <c r="J428" s="1" t="s">
        <v>22</v>
      </c>
      <c r="K428" s="1" t="s">
        <v>18</v>
      </c>
      <c r="L428" s="1" t="s">
        <v>18</v>
      </c>
      <c r="M428" s="1">
        <v>99</v>
      </c>
      <c r="N428" s="1" t="s">
        <v>19</v>
      </c>
      <c r="O428" s="1" t="s">
        <v>958</v>
      </c>
      <c r="V428" s="128">
        <v>426</v>
      </c>
      <c r="W428" s="128" t="s">
        <v>12772</v>
      </c>
      <c r="X428" s="128" t="s">
        <v>12771</v>
      </c>
      <c r="Y428" s="128" t="s">
        <v>12772</v>
      </c>
      <c r="Z428" s="128" t="s">
        <v>11677</v>
      </c>
      <c r="AA428" s="128" t="s">
        <v>11490</v>
      </c>
      <c r="AB428" s="128" t="s">
        <v>11686</v>
      </c>
      <c r="AC428" s="128" t="s">
        <v>11830</v>
      </c>
      <c r="AD428" s="128" t="s">
        <v>11785</v>
      </c>
      <c r="AE428" s="128" t="s">
        <v>11689</v>
      </c>
      <c r="AF428" s="128" t="s">
        <v>11690</v>
      </c>
      <c r="AG428" s="128">
        <v>10101054217</v>
      </c>
      <c r="AH428" s="128">
        <v>10347</v>
      </c>
      <c r="AI428" s="128" t="s">
        <v>11683</v>
      </c>
    </row>
    <row r="429" spans="1:35" ht="18.75">
      <c r="A429" s="1">
        <v>2001490</v>
      </c>
      <c r="B429" s="1" t="s">
        <v>1146</v>
      </c>
      <c r="C429" s="1" t="s">
        <v>17</v>
      </c>
      <c r="D429"/>
      <c r="E429" s="1" t="str">
        <f t="shared" si="6"/>
        <v>فناوری پرورش توت فرنگیکشاورزی</v>
      </c>
      <c r="F429"/>
      <c r="G429"/>
      <c r="H429" s="1" t="s">
        <v>358</v>
      </c>
      <c r="I429" s="1" t="s">
        <v>15</v>
      </c>
      <c r="J429" s="1" t="s">
        <v>22</v>
      </c>
      <c r="K429" s="1" t="s">
        <v>18</v>
      </c>
      <c r="L429" s="1" t="s">
        <v>18</v>
      </c>
      <c r="M429" s="1">
        <v>99</v>
      </c>
      <c r="N429" s="1" t="s">
        <v>19</v>
      </c>
      <c r="O429" s="1" t="s">
        <v>959</v>
      </c>
      <c r="V429" s="128">
        <v>427</v>
      </c>
      <c r="W429" s="128" t="s">
        <v>12774</v>
      </c>
      <c r="X429" s="128" t="s">
        <v>12773</v>
      </c>
      <c r="Y429" s="128" t="s">
        <v>12774</v>
      </c>
      <c r="Z429" s="128" t="s">
        <v>11677</v>
      </c>
      <c r="AA429" s="128" t="s">
        <v>11490</v>
      </c>
      <c r="AB429" s="128" t="s">
        <v>11686</v>
      </c>
      <c r="AC429" s="128" t="s">
        <v>11830</v>
      </c>
      <c r="AD429" s="128" t="s">
        <v>11785</v>
      </c>
      <c r="AE429" s="128" t="s">
        <v>11689</v>
      </c>
      <c r="AF429" s="128" t="s">
        <v>11690</v>
      </c>
      <c r="AG429" s="128">
        <v>10101094745</v>
      </c>
      <c r="AH429" s="128">
        <v>10173</v>
      </c>
      <c r="AI429" s="128" t="s">
        <v>11683</v>
      </c>
    </row>
    <row r="430" spans="1:35" ht="18.75">
      <c r="A430" s="1">
        <v>2001215</v>
      </c>
      <c r="B430" s="1" t="s">
        <v>1150</v>
      </c>
      <c r="C430" s="1" t="s">
        <v>49</v>
      </c>
      <c r="D430"/>
      <c r="E430" s="1" t="str">
        <f t="shared" si="6"/>
        <v>فنون صحافیصنعت</v>
      </c>
      <c r="F430"/>
      <c r="G430"/>
      <c r="H430" s="1" t="s">
        <v>930</v>
      </c>
      <c r="I430" s="1" t="s">
        <v>15</v>
      </c>
      <c r="J430" s="1" t="s">
        <v>16</v>
      </c>
      <c r="K430" s="1" t="s">
        <v>18</v>
      </c>
      <c r="L430" s="1" t="s">
        <v>18</v>
      </c>
      <c r="M430" s="1">
        <v>521</v>
      </c>
      <c r="N430" s="1" t="s">
        <v>19</v>
      </c>
      <c r="O430" s="1" t="s">
        <v>961</v>
      </c>
      <c r="V430" s="128">
        <v>428</v>
      </c>
      <c r="W430" s="128" t="s">
        <v>12776</v>
      </c>
      <c r="X430" s="128" t="s">
        <v>12775</v>
      </c>
      <c r="Y430" s="128" t="s">
        <v>12776</v>
      </c>
      <c r="Z430" s="128" t="s">
        <v>11677</v>
      </c>
      <c r="AA430" s="128" t="s">
        <v>11490</v>
      </c>
      <c r="AB430" s="128" t="s">
        <v>11686</v>
      </c>
      <c r="AC430" s="128" t="s">
        <v>11830</v>
      </c>
      <c r="AD430" s="128" t="s">
        <v>11785</v>
      </c>
      <c r="AE430" s="128" t="s">
        <v>11689</v>
      </c>
      <c r="AF430" s="128" t="s">
        <v>11690</v>
      </c>
      <c r="AG430" s="128">
        <v>10420082717</v>
      </c>
      <c r="AH430" s="128">
        <v>11229</v>
      </c>
      <c r="AI430" s="128" t="s">
        <v>12777</v>
      </c>
    </row>
    <row r="431" spans="1:35" ht="18.75">
      <c r="A431" s="1">
        <v>2001517</v>
      </c>
      <c r="B431" s="1" t="s">
        <v>1152</v>
      </c>
      <c r="C431" s="1" t="s">
        <v>49</v>
      </c>
      <c r="D431"/>
      <c r="E431" s="1" t="str">
        <f t="shared" si="6"/>
        <v>فنون چاپ غربالیصنعت</v>
      </c>
      <c r="F431"/>
      <c r="G431"/>
      <c r="H431" s="1" t="s">
        <v>963</v>
      </c>
      <c r="I431" s="1" t="s">
        <v>15</v>
      </c>
      <c r="J431" s="1" t="s">
        <v>22</v>
      </c>
      <c r="K431" s="1" t="s">
        <v>18</v>
      </c>
      <c r="L431" s="1" t="s">
        <v>18</v>
      </c>
      <c r="M431" s="1">
        <v>243</v>
      </c>
      <c r="N431" s="1" t="s">
        <v>19</v>
      </c>
      <c r="O431" s="1" t="s">
        <v>964</v>
      </c>
      <c r="V431" s="128">
        <v>429</v>
      </c>
      <c r="W431" s="128" t="s">
        <v>12779</v>
      </c>
      <c r="X431" s="128" t="s">
        <v>12778</v>
      </c>
      <c r="Y431" s="128" t="s">
        <v>12779</v>
      </c>
      <c r="Z431" s="128" t="s">
        <v>11677</v>
      </c>
      <c r="AA431" s="128" t="s">
        <v>11490</v>
      </c>
      <c r="AB431" s="128" t="s">
        <v>11686</v>
      </c>
      <c r="AC431" s="128" t="s">
        <v>11830</v>
      </c>
      <c r="AD431" s="128" t="s">
        <v>11785</v>
      </c>
      <c r="AE431" s="128" t="s">
        <v>11689</v>
      </c>
      <c r="AF431" s="128" t="s">
        <v>11690</v>
      </c>
      <c r="AG431" s="128">
        <v>10101336603</v>
      </c>
      <c r="AH431" s="128">
        <v>10435</v>
      </c>
      <c r="AI431" s="128" t="s">
        <v>11683</v>
      </c>
    </row>
    <row r="432" spans="1:35" ht="18.75">
      <c r="A432" s="1">
        <v>2001040</v>
      </c>
      <c r="B432" s="1" t="s">
        <v>1154</v>
      </c>
      <c r="C432" s="1" t="s">
        <v>26</v>
      </c>
      <c r="D432"/>
      <c r="E432" s="1" t="str">
        <f t="shared" si="6"/>
        <v>فنی ایمنی پرواز و زمینی بالگردمدیریت و خدمات اجتماعی</v>
      </c>
      <c r="F432"/>
      <c r="G432"/>
      <c r="H432" s="1" t="s">
        <v>963</v>
      </c>
      <c r="I432" s="1" t="s">
        <v>15</v>
      </c>
      <c r="J432" s="1" t="s">
        <v>16</v>
      </c>
      <c r="K432" s="1" t="s">
        <v>18</v>
      </c>
      <c r="L432" s="1" t="s">
        <v>18</v>
      </c>
      <c r="M432" s="1">
        <v>243</v>
      </c>
      <c r="N432" s="1" t="s">
        <v>19</v>
      </c>
      <c r="O432" s="1" t="s">
        <v>965</v>
      </c>
      <c r="V432" s="128">
        <v>430</v>
      </c>
      <c r="W432" s="128" t="s">
        <v>12781</v>
      </c>
      <c r="X432" s="128" t="s">
        <v>12780</v>
      </c>
      <c r="Y432" s="128" t="s">
        <v>12781</v>
      </c>
      <c r="Z432" s="128" t="s">
        <v>11677</v>
      </c>
      <c r="AA432" s="128" t="s">
        <v>11490</v>
      </c>
      <c r="AB432" s="128" t="s">
        <v>11686</v>
      </c>
      <c r="AC432" s="128" t="s">
        <v>11830</v>
      </c>
      <c r="AD432" s="128" t="s">
        <v>11785</v>
      </c>
      <c r="AE432" s="128" t="s">
        <v>11689</v>
      </c>
      <c r="AF432" s="128" t="s">
        <v>11690</v>
      </c>
      <c r="AG432" s="128">
        <v>10740026271</v>
      </c>
      <c r="AH432" s="128">
        <v>10337</v>
      </c>
      <c r="AI432" s="128" t="s">
        <v>11683</v>
      </c>
    </row>
    <row r="433" spans="1:35" ht="18.75">
      <c r="A433" s="1">
        <v>2001302</v>
      </c>
      <c r="B433" s="1" t="s">
        <v>1156</v>
      </c>
      <c r="C433" s="1" t="s">
        <v>49</v>
      </c>
      <c r="D433"/>
      <c r="E433" s="1" t="str">
        <f t="shared" si="6"/>
        <v>فنی سیستم های ارتباط و ناوبری هوایی بالگردصنعت</v>
      </c>
      <c r="F433"/>
      <c r="G433"/>
      <c r="H433" s="1" t="s">
        <v>197</v>
      </c>
      <c r="I433" s="1" t="s">
        <v>15</v>
      </c>
      <c r="J433" s="1" t="s">
        <v>16</v>
      </c>
      <c r="K433" s="1" t="s">
        <v>18</v>
      </c>
      <c r="L433" s="1" t="s">
        <v>18</v>
      </c>
      <c r="M433" s="1">
        <v>506</v>
      </c>
      <c r="N433" s="1" t="s">
        <v>19</v>
      </c>
      <c r="O433" s="1" t="s">
        <v>967</v>
      </c>
      <c r="V433" s="128">
        <v>431</v>
      </c>
      <c r="W433" s="128" t="s">
        <v>12783</v>
      </c>
      <c r="X433" s="128" t="s">
        <v>12782</v>
      </c>
      <c r="Y433" s="128" t="s">
        <v>12783</v>
      </c>
      <c r="Z433" s="128" t="s">
        <v>11677</v>
      </c>
      <c r="AA433" s="128" t="s">
        <v>11490</v>
      </c>
      <c r="AB433" s="128" t="s">
        <v>11686</v>
      </c>
      <c r="AC433" s="128" t="s">
        <v>11830</v>
      </c>
      <c r="AD433" s="128" t="s">
        <v>11785</v>
      </c>
      <c r="AE433" s="128" t="s">
        <v>11689</v>
      </c>
      <c r="AF433" s="128" t="s">
        <v>11690</v>
      </c>
      <c r="AG433" s="128">
        <v>10480015652</v>
      </c>
      <c r="AH433" s="128">
        <v>10330</v>
      </c>
      <c r="AI433" s="128" t="s">
        <v>11683</v>
      </c>
    </row>
    <row r="434" spans="1:35" ht="18.75">
      <c r="A434" s="1">
        <v>2001699</v>
      </c>
      <c r="B434" s="1" t="s">
        <v>1158</v>
      </c>
      <c r="C434" s="1" t="s">
        <v>49</v>
      </c>
      <c r="D434"/>
      <c r="E434" s="1" t="str">
        <f t="shared" si="6"/>
        <v>فنی نگهداری و تعمیر بالگردصنعت</v>
      </c>
      <c r="F434"/>
      <c r="G434"/>
      <c r="H434" s="1" t="s">
        <v>969</v>
      </c>
      <c r="I434" s="1" t="s">
        <v>15</v>
      </c>
      <c r="J434" s="1" t="s">
        <v>16</v>
      </c>
      <c r="K434" s="1" t="s">
        <v>18</v>
      </c>
      <c r="L434" s="1" t="s">
        <v>18</v>
      </c>
      <c r="M434" s="1">
        <v>464</v>
      </c>
      <c r="N434" s="1" t="s">
        <v>19</v>
      </c>
      <c r="O434" s="1" t="s">
        <v>970</v>
      </c>
      <c r="V434" s="128">
        <v>432</v>
      </c>
      <c r="W434" s="128" t="s">
        <v>12785</v>
      </c>
      <c r="X434" s="128" t="s">
        <v>12784</v>
      </c>
      <c r="Y434" s="128" t="s">
        <v>12785</v>
      </c>
      <c r="Z434" s="128" t="s">
        <v>11677</v>
      </c>
      <c r="AA434" s="128" t="s">
        <v>11490</v>
      </c>
      <c r="AB434" s="128" t="s">
        <v>11686</v>
      </c>
      <c r="AC434" s="128" t="s">
        <v>11830</v>
      </c>
      <c r="AD434" s="128" t="s">
        <v>11785</v>
      </c>
      <c r="AE434" s="128" t="s">
        <v>11689</v>
      </c>
      <c r="AF434" s="128" t="s">
        <v>11690</v>
      </c>
      <c r="AG434" s="128">
        <v>10200007381</v>
      </c>
      <c r="AH434" s="128">
        <v>10010</v>
      </c>
      <c r="AI434" s="128" t="s">
        <v>11683</v>
      </c>
    </row>
    <row r="435" spans="1:35" ht="18.75">
      <c r="A435" s="1">
        <v>2002822</v>
      </c>
      <c r="B435" s="1" t="s">
        <v>1160</v>
      </c>
      <c r="C435" s="1" t="s">
        <v>111</v>
      </c>
      <c r="D435"/>
      <c r="E435" s="1" t="str">
        <f t="shared" si="6"/>
        <v>فیتو شیمیشیمی</v>
      </c>
      <c r="F435"/>
      <c r="G435"/>
      <c r="H435" s="1" t="s">
        <v>197</v>
      </c>
      <c r="I435" s="1" t="s">
        <v>15</v>
      </c>
      <c r="J435" s="1" t="s">
        <v>16</v>
      </c>
      <c r="K435" s="1" t="s">
        <v>18</v>
      </c>
      <c r="L435" s="1" t="s">
        <v>18</v>
      </c>
      <c r="M435" s="1">
        <v>506</v>
      </c>
      <c r="N435" s="1" t="s">
        <v>19</v>
      </c>
      <c r="O435" s="1" t="s">
        <v>972</v>
      </c>
      <c r="V435" s="128">
        <v>433</v>
      </c>
      <c r="W435" s="128" t="s">
        <v>12787</v>
      </c>
      <c r="X435" s="128" t="s">
        <v>12786</v>
      </c>
      <c r="Y435" s="128" t="s">
        <v>12787</v>
      </c>
      <c r="Z435" s="128" t="s">
        <v>11677</v>
      </c>
      <c r="AA435" s="128" t="s">
        <v>11490</v>
      </c>
      <c r="AB435" s="128" t="s">
        <v>11686</v>
      </c>
      <c r="AC435" s="128" t="s">
        <v>11830</v>
      </c>
      <c r="AD435" s="128" t="s">
        <v>11785</v>
      </c>
      <c r="AE435" s="128" t="s">
        <v>11689</v>
      </c>
      <c r="AF435" s="128" t="s">
        <v>11690</v>
      </c>
      <c r="AG435" s="128">
        <v>10660015738</v>
      </c>
      <c r="AH435" s="128">
        <v>10179</v>
      </c>
      <c r="AI435" s="128" t="s">
        <v>11683</v>
      </c>
    </row>
    <row r="436" spans="1:35" ht="18.75">
      <c r="A436" s="1">
        <v>2002821</v>
      </c>
      <c r="B436" s="1" t="s">
        <v>1165</v>
      </c>
      <c r="C436" s="1" t="s">
        <v>60</v>
      </c>
      <c r="D436"/>
      <c r="E436" s="1" t="str">
        <f t="shared" si="6"/>
        <v>فیلم سازی - تدوینفرهنگ و هنر</v>
      </c>
      <c r="F436"/>
      <c r="G436"/>
      <c r="H436" s="1" t="s">
        <v>197</v>
      </c>
      <c r="I436" s="1" t="s">
        <v>15</v>
      </c>
      <c r="J436" s="1" t="s">
        <v>16</v>
      </c>
      <c r="K436" s="1" t="s">
        <v>18</v>
      </c>
      <c r="L436" s="1" t="s">
        <v>18</v>
      </c>
      <c r="M436" s="1">
        <v>506</v>
      </c>
      <c r="N436" s="1" t="s">
        <v>19</v>
      </c>
      <c r="O436" s="1" t="s">
        <v>972</v>
      </c>
      <c r="V436" s="128">
        <v>434</v>
      </c>
      <c r="W436" s="128" t="s">
        <v>12789</v>
      </c>
      <c r="X436" s="128" t="s">
        <v>12788</v>
      </c>
      <c r="Y436" s="128" t="s">
        <v>12789</v>
      </c>
      <c r="Z436" s="128" t="s">
        <v>11677</v>
      </c>
      <c r="AA436" s="128" t="s">
        <v>11490</v>
      </c>
      <c r="AB436" s="128" t="s">
        <v>11686</v>
      </c>
      <c r="AC436" s="128" t="s">
        <v>11830</v>
      </c>
      <c r="AD436" s="128" t="s">
        <v>11785</v>
      </c>
      <c r="AE436" s="128" t="s">
        <v>11689</v>
      </c>
      <c r="AF436" s="128" t="s">
        <v>11690</v>
      </c>
      <c r="AG436" s="128">
        <v>10861051155</v>
      </c>
      <c r="AH436" s="128">
        <v>10398</v>
      </c>
      <c r="AI436" s="128" t="s">
        <v>11683</v>
      </c>
    </row>
    <row r="437" spans="1:35" ht="18.75">
      <c r="A437" s="1">
        <v>2001381</v>
      </c>
      <c r="B437" s="1" t="s">
        <v>1168</v>
      </c>
      <c r="C437" s="1" t="s">
        <v>60</v>
      </c>
      <c r="D437"/>
      <c r="E437" s="1" t="str">
        <f t="shared" si="6"/>
        <v>فیلم سازی گرایش تدوین فیلمفرهنگ و هنر</v>
      </c>
      <c r="F437"/>
      <c r="G437"/>
      <c r="H437" s="1" t="s">
        <v>339</v>
      </c>
      <c r="I437" s="1" t="s">
        <v>15</v>
      </c>
      <c r="J437" s="1" t="s">
        <v>16</v>
      </c>
      <c r="K437" s="1" t="s">
        <v>18</v>
      </c>
      <c r="L437" s="1" t="s">
        <v>18</v>
      </c>
      <c r="M437" s="1">
        <v>38</v>
      </c>
      <c r="N437" s="1" t="s">
        <v>19</v>
      </c>
      <c r="O437" s="1" t="s">
        <v>975</v>
      </c>
      <c r="V437" s="128">
        <v>435</v>
      </c>
      <c r="W437" s="128" t="s">
        <v>12791</v>
      </c>
      <c r="X437" s="128" t="s">
        <v>12790</v>
      </c>
      <c r="Y437" s="128" t="s">
        <v>12791</v>
      </c>
      <c r="Z437" s="128" t="s">
        <v>11677</v>
      </c>
      <c r="AA437" s="128" t="s">
        <v>11490</v>
      </c>
      <c r="AB437" s="128" t="s">
        <v>11686</v>
      </c>
      <c r="AC437" s="128" t="s">
        <v>11830</v>
      </c>
      <c r="AD437" s="128" t="s">
        <v>11785</v>
      </c>
      <c r="AE437" s="128" t="s">
        <v>11689</v>
      </c>
      <c r="AF437" s="128" t="s">
        <v>11690</v>
      </c>
      <c r="AG437" s="128">
        <v>10101258929</v>
      </c>
      <c r="AH437" s="128">
        <v>10718</v>
      </c>
      <c r="AI437" s="128" t="s">
        <v>12792</v>
      </c>
    </row>
    <row r="438" spans="1:35" ht="18.75">
      <c r="A438" s="1">
        <v>2001319</v>
      </c>
      <c r="B438" s="1" t="s">
        <v>1170</v>
      </c>
      <c r="C438" s="1" t="s">
        <v>60</v>
      </c>
      <c r="D438"/>
      <c r="E438" s="1" t="str">
        <f t="shared" si="6"/>
        <v>فیلم سازی گرایش عکاسی و فیلمبرداریفرهنگ و هنر</v>
      </c>
      <c r="F438"/>
      <c r="G438"/>
      <c r="H438" s="1" t="s">
        <v>170</v>
      </c>
      <c r="I438" s="1" t="s">
        <v>15</v>
      </c>
      <c r="J438" s="1" t="s">
        <v>16</v>
      </c>
      <c r="K438" s="1" t="s">
        <v>18</v>
      </c>
      <c r="L438" s="1" t="s">
        <v>18</v>
      </c>
      <c r="M438" s="1">
        <v>462</v>
      </c>
      <c r="N438" s="1" t="s">
        <v>19</v>
      </c>
      <c r="O438" s="1" t="s">
        <v>977</v>
      </c>
      <c r="V438" s="128">
        <v>436</v>
      </c>
      <c r="W438" s="128" t="s">
        <v>12794</v>
      </c>
      <c r="X438" s="128" t="s">
        <v>12793</v>
      </c>
      <c r="Y438" s="128" t="s">
        <v>12794</v>
      </c>
      <c r="Z438" s="128" t="s">
        <v>11677</v>
      </c>
      <c r="AA438" s="128" t="s">
        <v>11490</v>
      </c>
      <c r="AB438" s="128" t="s">
        <v>11686</v>
      </c>
      <c r="AC438" s="128" t="s">
        <v>11830</v>
      </c>
      <c r="AD438" s="128" t="s">
        <v>11785</v>
      </c>
      <c r="AE438" s="128" t="s">
        <v>11689</v>
      </c>
      <c r="AF438" s="128" t="s">
        <v>11690</v>
      </c>
      <c r="AG438" s="128">
        <v>10100917154</v>
      </c>
      <c r="AH438" s="128">
        <v>10254</v>
      </c>
      <c r="AI438" s="128" t="s">
        <v>11683</v>
      </c>
    </row>
    <row r="439" spans="1:35" ht="18.75">
      <c r="A439" s="1">
        <v>2001057</v>
      </c>
      <c r="B439" s="1" t="s">
        <v>1172</v>
      </c>
      <c r="C439" s="1" t="s">
        <v>60</v>
      </c>
      <c r="D439"/>
      <c r="E439" s="1" t="str">
        <f t="shared" si="6"/>
        <v>فیلم سازی گرایش کمک کارگردانیفرهنگ و هنر</v>
      </c>
      <c r="F439"/>
      <c r="G439"/>
      <c r="H439" s="1" t="s">
        <v>265</v>
      </c>
      <c r="I439" s="1" t="s">
        <v>15</v>
      </c>
      <c r="J439" s="1" t="s">
        <v>16</v>
      </c>
      <c r="K439" s="1" t="s">
        <v>18</v>
      </c>
      <c r="L439" s="1" t="s">
        <v>18</v>
      </c>
      <c r="M439" s="1">
        <v>334</v>
      </c>
      <c r="N439" s="1" t="s">
        <v>19</v>
      </c>
      <c r="O439" s="1" t="s">
        <v>979</v>
      </c>
      <c r="V439" s="128">
        <v>437</v>
      </c>
      <c r="W439" s="128" t="s">
        <v>12796</v>
      </c>
      <c r="X439" s="128" t="s">
        <v>12795</v>
      </c>
      <c r="Y439" s="128" t="s">
        <v>12796</v>
      </c>
      <c r="Z439" s="128" t="s">
        <v>11677</v>
      </c>
      <c r="AA439" s="128" t="s">
        <v>11490</v>
      </c>
      <c r="AB439" s="128" t="s">
        <v>11686</v>
      </c>
      <c r="AC439" s="128" t="s">
        <v>11830</v>
      </c>
      <c r="AD439" s="128" t="s">
        <v>11785</v>
      </c>
      <c r="AE439" s="128" t="s">
        <v>11689</v>
      </c>
      <c r="AF439" s="128" t="s">
        <v>11690</v>
      </c>
      <c r="AG439" s="128">
        <v>10530324529</v>
      </c>
      <c r="AH439" s="128">
        <v>10427</v>
      </c>
      <c r="AI439" s="128" t="s">
        <v>11683</v>
      </c>
    </row>
    <row r="440" spans="1:35" ht="18.75">
      <c r="A440" s="1">
        <v>2001332</v>
      </c>
      <c r="B440" s="1" t="s">
        <v>1175</v>
      </c>
      <c r="C440" s="1" t="s">
        <v>60</v>
      </c>
      <c r="D440"/>
      <c r="E440" s="1" t="str">
        <f t="shared" si="6"/>
        <v>فیلم سازی- نقاشی متحرکفرهنگ و هنر</v>
      </c>
      <c r="F440"/>
      <c r="G440"/>
      <c r="H440" s="1" t="s">
        <v>127</v>
      </c>
      <c r="I440" s="1" t="s">
        <v>15</v>
      </c>
      <c r="J440" s="1" t="s">
        <v>16</v>
      </c>
      <c r="K440" s="1" t="s">
        <v>18</v>
      </c>
      <c r="L440" s="1" t="s">
        <v>18</v>
      </c>
      <c r="M440" s="1">
        <v>1079</v>
      </c>
      <c r="N440" s="1" t="s">
        <v>19</v>
      </c>
      <c r="O440" s="1" t="s">
        <v>981</v>
      </c>
      <c r="V440" s="128">
        <v>438</v>
      </c>
      <c r="W440" s="128" t="s">
        <v>12798</v>
      </c>
      <c r="X440" s="128" t="s">
        <v>12797</v>
      </c>
      <c r="Y440" s="128" t="s">
        <v>12798</v>
      </c>
      <c r="Z440" s="128" t="s">
        <v>11710</v>
      </c>
      <c r="AA440" s="128" t="s">
        <v>11490</v>
      </c>
      <c r="AB440" s="128" t="s">
        <v>11686</v>
      </c>
      <c r="AC440" s="128" t="s">
        <v>11830</v>
      </c>
      <c r="AD440" s="128" t="s">
        <v>11785</v>
      </c>
      <c r="AE440" s="128" t="s">
        <v>11689</v>
      </c>
      <c r="AF440" s="128" t="s">
        <v>11690</v>
      </c>
      <c r="AG440" s="128">
        <v>10101942066</v>
      </c>
      <c r="AH440" s="128">
        <v>11227</v>
      </c>
      <c r="AI440" s="128"/>
    </row>
    <row r="441" spans="1:35" ht="18.75">
      <c r="A441" s="1">
        <v>2001401</v>
      </c>
      <c r="B441" s="1" t="s">
        <v>1177</v>
      </c>
      <c r="C441" s="1" t="s">
        <v>49</v>
      </c>
      <c r="D441"/>
      <c r="E441" s="1" t="str">
        <f t="shared" si="6"/>
        <v>قالب سازی گرایش ساخت قالب های دایکاستصنعت</v>
      </c>
      <c r="F441"/>
      <c r="G441"/>
      <c r="H441" s="1" t="s">
        <v>482</v>
      </c>
      <c r="I441" s="1" t="s">
        <v>15</v>
      </c>
      <c r="J441" s="1" t="s">
        <v>16</v>
      </c>
      <c r="K441" s="1" t="s">
        <v>18</v>
      </c>
      <c r="L441" s="1" t="s">
        <v>18</v>
      </c>
      <c r="M441" s="1">
        <v>546</v>
      </c>
      <c r="N441" s="1" t="s">
        <v>19</v>
      </c>
      <c r="O441" s="1" t="s">
        <v>983</v>
      </c>
      <c r="V441" s="128">
        <v>439</v>
      </c>
      <c r="W441" s="128" t="s">
        <v>12800</v>
      </c>
      <c r="X441" s="128" t="s">
        <v>12799</v>
      </c>
      <c r="Y441" s="128" t="s">
        <v>12800</v>
      </c>
      <c r="Z441" s="128" t="s">
        <v>11710</v>
      </c>
      <c r="AA441" s="128" t="s">
        <v>11490</v>
      </c>
      <c r="AB441" s="128" t="s">
        <v>11686</v>
      </c>
      <c r="AC441" s="128" t="s">
        <v>11830</v>
      </c>
      <c r="AD441" s="128" t="s">
        <v>11785</v>
      </c>
      <c r="AE441" s="128" t="s">
        <v>11689</v>
      </c>
      <c r="AF441" s="128" t="s">
        <v>11690</v>
      </c>
      <c r="AG441" s="128">
        <v>10100235615</v>
      </c>
      <c r="AH441" s="128">
        <v>10034</v>
      </c>
      <c r="AI441" s="128" t="s">
        <v>11683</v>
      </c>
    </row>
    <row r="442" spans="1:35" ht="18.75">
      <c r="A442" s="1">
        <v>2001387</v>
      </c>
      <c r="B442" s="1" t="s">
        <v>1179</v>
      </c>
      <c r="C442" s="1" t="s">
        <v>49</v>
      </c>
      <c r="D442"/>
      <c r="E442" s="1" t="str">
        <f t="shared" si="6"/>
        <v>قالب سازی گرایش ساخت قالب های فلزیصنعت</v>
      </c>
      <c r="F442"/>
      <c r="G442"/>
      <c r="H442" s="1" t="s">
        <v>768</v>
      </c>
      <c r="I442" s="1" t="s">
        <v>15</v>
      </c>
      <c r="J442" s="1" t="s">
        <v>16</v>
      </c>
      <c r="K442" s="1" t="s">
        <v>18</v>
      </c>
      <c r="L442" s="1" t="s">
        <v>18</v>
      </c>
      <c r="M442" s="1">
        <v>53</v>
      </c>
      <c r="N442" s="1" t="s">
        <v>19</v>
      </c>
      <c r="O442" s="1" t="s">
        <v>985</v>
      </c>
      <c r="V442" s="128">
        <v>440</v>
      </c>
      <c r="W442" s="128" t="s">
        <v>12802</v>
      </c>
      <c r="X442" s="128" t="s">
        <v>12801</v>
      </c>
      <c r="Y442" s="128" t="s">
        <v>12802</v>
      </c>
      <c r="Z442" s="128" t="s">
        <v>11677</v>
      </c>
      <c r="AA442" s="128" t="s">
        <v>11490</v>
      </c>
      <c r="AB442" s="128" t="s">
        <v>11693</v>
      </c>
      <c r="AC442" s="128" t="s">
        <v>11830</v>
      </c>
      <c r="AD442" s="128" t="s">
        <v>11785</v>
      </c>
      <c r="AE442" s="128" t="s">
        <v>11689</v>
      </c>
      <c r="AF442" s="128" t="s">
        <v>11690</v>
      </c>
      <c r="AG442" s="128">
        <v>10380131896</v>
      </c>
      <c r="AH442" s="128">
        <v>10813</v>
      </c>
      <c r="AI442" s="128" t="s">
        <v>12803</v>
      </c>
    </row>
    <row r="443" spans="1:35" ht="18.75">
      <c r="A443" s="1">
        <v>2001369</v>
      </c>
      <c r="B443" s="1" t="s">
        <v>1180</v>
      </c>
      <c r="C443" s="1" t="s">
        <v>49</v>
      </c>
      <c r="D443"/>
      <c r="E443" s="1" t="str">
        <f t="shared" si="6"/>
        <v>قالب سازی گرایش ساخت قالب های فورجصنعت</v>
      </c>
      <c r="F443"/>
      <c r="G443"/>
      <c r="H443" s="1" t="s">
        <v>628</v>
      </c>
      <c r="I443" s="1" t="s">
        <v>15</v>
      </c>
      <c r="J443" s="1" t="s">
        <v>16</v>
      </c>
      <c r="K443" s="1" t="s">
        <v>18</v>
      </c>
      <c r="L443" s="1" t="s">
        <v>18</v>
      </c>
      <c r="M443" s="1">
        <v>21</v>
      </c>
      <c r="N443" s="1" t="s">
        <v>19</v>
      </c>
      <c r="O443" s="1" t="s">
        <v>987</v>
      </c>
      <c r="V443" s="128">
        <v>441</v>
      </c>
      <c r="W443" s="128" t="s">
        <v>12805</v>
      </c>
      <c r="X443" s="128" t="s">
        <v>12804</v>
      </c>
      <c r="Y443" s="128" t="s">
        <v>12805</v>
      </c>
      <c r="Z443" s="128" t="s">
        <v>11677</v>
      </c>
      <c r="AA443" s="128" t="s">
        <v>11490</v>
      </c>
      <c r="AB443" s="128" t="s">
        <v>11693</v>
      </c>
      <c r="AC443" s="128" t="s">
        <v>11830</v>
      </c>
      <c r="AD443" s="128" t="s">
        <v>11785</v>
      </c>
      <c r="AE443" s="128" t="s">
        <v>11689</v>
      </c>
      <c r="AF443" s="128" t="s">
        <v>11690</v>
      </c>
      <c r="AG443" s="128">
        <v>10101175572</v>
      </c>
      <c r="AH443" s="128">
        <v>11694</v>
      </c>
      <c r="AI443" s="128"/>
    </row>
    <row r="444" spans="1:35" ht="18.75">
      <c r="A444" s="1">
        <v>2001329</v>
      </c>
      <c r="B444" s="1" t="s">
        <v>1181</v>
      </c>
      <c r="C444" s="1" t="s">
        <v>49</v>
      </c>
      <c r="D444"/>
      <c r="E444" s="1" t="str">
        <f t="shared" si="6"/>
        <v>قالب سازی گرایش ساخت قالب های پلاستیکصنعت</v>
      </c>
      <c r="F444"/>
      <c r="G444"/>
      <c r="H444" s="1" t="s">
        <v>127</v>
      </c>
      <c r="I444" s="1" t="s">
        <v>15</v>
      </c>
      <c r="J444" s="1" t="s">
        <v>16</v>
      </c>
      <c r="K444" s="1" t="s">
        <v>18</v>
      </c>
      <c r="L444" s="1" t="s">
        <v>18</v>
      </c>
      <c r="M444" s="1">
        <v>1079</v>
      </c>
      <c r="N444" s="1" t="s">
        <v>19</v>
      </c>
      <c r="O444" s="1" t="s">
        <v>989</v>
      </c>
      <c r="V444" s="128">
        <v>442</v>
      </c>
      <c r="W444" s="128" t="s">
        <v>12807</v>
      </c>
      <c r="X444" s="128" t="s">
        <v>12806</v>
      </c>
      <c r="Y444" s="128" t="s">
        <v>12807</v>
      </c>
      <c r="Z444" s="128" t="s">
        <v>11677</v>
      </c>
      <c r="AA444" s="128" t="s">
        <v>11490</v>
      </c>
      <c r="AB444" s="128" t="s">
        <v>11693</v>
      </c>
      <c r="AC444" s="128" t="s">
        <v>11830</v>
      </c>
      <c r="AD444" s="128" t="s">
        <v>11785</v>
      </c>
      <c r="AE444" s="128" t="s">
        <v>11689</v>
      </c>
      <c r="AF444" s="128" t="s">
        <v>11690</v>
      </c>
      <c r="AG444" s="128" t="s">
        <v>12808</v>
      </c>
      <c r="AH444" s="128">
        <v>12112</v>
      </c>
      <c r="AI444" s="128" t="s">
        <v>12809</v>
      </c>
    </row>
    <row r="445" spans="1:35" ht="18.75">
      <c r="A445" s="1">
        <v>2001328</v>
      </c>
      <c r="B445" s="1" t="s">
        <v>1182</v>
      </c>
      <c r="C445" s="1" t="s">
        <v>49</v>
      </c>
      <c r="D445"/>
      <c r="E445" s="1" t="str">
        <f t="shared" si="6"/>
        <v>قالب سازی گرایش ساخت قالب های کفشصنعت</v>
      </c>
      <c r="F445"/>
      <c r="G445"/>
      <c r="H445" s="1" t="s">
        <v>127</v>
      </c>
      <c r="I445" s="1" t="s">
        <v>15</v>
      </c>
      <c r="J445" s="1" t="s">
        <v>16</v>
      </c>
      <c r="K445" s="1" t="s">
        <v>18</v>
      </c>
      <c r="L445" s="1" t="s">
        <v>18</v>
      </c>
      <c r="M445" s="1">
        <v>1079</v>
      </c>
      <c r="N445" s="1" t="s">
        <v>19</v>
      </c>
      <c r="O445" s="1" t="s">
        <v>991</v>
      </c>
      <c r="V445" s="128">
        <v>443</v>
      </c>
      <c r="W445" s="128" t="s">
        <v>12811</v>
      </c>
      <c r="X445" s="128" t="s">
        <v>12810</v>
      </c>
      <c r="Y445" s="128" t="s">
        <v>12811</v>
      </c>
      <c r="Z445" s="128" t="s">
        <v>11677</v>
      </c>
      <c r="AA445" s="128" t="s">
        <v>11490</v>
      </c>
      <c r="AB445" s="128" t="s">
        <v>11678</v>
      </c>
      <c r="AC445" s="128" t="s">
        <v>11830</v>
      </c>
      <c r="AD445" s="128" t="s">
        <v>11785</v>
      </c>
      <c r="AE445" s="128" t="s">
        <v>11689</v>
      </c>
      <c r="AF445" s="128" t="s">
        <v>11690</v>
      </c>
      <c r="AG445" s="128">
        <v>10360031156</v>
      </c>
      <c r="AH445" s="128">
        <v>10985</v>
      </c>
      <c r="AI445" s="128" t="s">
        <v>12812</v>
      </c>
    </row>
    <row r="446" spans="1:35" ht="18.75">
      <c r="A446" s="1">
        <v>2001392</v>
      </c>
      <c r="B446" s="1" t="s">
        <v>1183</v>
      </c>
      <c r="C446" s="1" t="s">
        <v>49</v>
      </c>
      <c r="D446"/>
      <c r="E446" s="1" t="str">
        <f t="shared" si="6"/>
        <v>قالبسازی گرایش ساخت قالب های فلزیصنعت</v>
      </c>
      <c r="F446"/>
      <c r="G446"/>
      <c r="H446" s="1" t="s">
        <v>992</v>
      </c>
      <c r="I446" s="1" t="s">
        <v>15</v>
      </c>
      <c r="J446" s="1" t="s">
        <v>16</v>
      </c>
      <c r="K446" s="1" t="s">
        <v>18</v>
      </c>
      <c r="L446" s="1" t="s">
        <v>18</v>
      </c>
      <c r="M446" s="1">
        <v>69</v>
      </c>
      <c r="N446" s="1" t="s">
        <v>19</v>
      </c>
      <c r="O446" s="1" t="s">
        <v>993</v>
      </c>
      <c r="V446" s="128">
        <v>444</v>
      </c>
      <c r="W446" s="128" t="s">
        <v>12814</v>
      </c>
      <c r="X446" s="128" t="s">
        <v>12813</v>
      </c>
      <c r="Y446" s="128" t="s">
        <v>12814</v>
      </c>
      <c r="Z446" s="128" t="s">
        <v>11677</v>
      </c>
      <c r="AA446" s="128" t="s">
        <v>11490</v>
      </c>
      <c r="AB446" s="128" t="s">
        <v>11678</v>
      </c>
      <c r="AC446" s="128" t="s">
        <v>11830</v>
      </c>
      <c r="AD446" s="128" t="s">
        <v>11785</v>
      </c>
      <c r="AE446" s="128" t="s">
        <v>11689</v>
      </c>
      <c r="AF446" s="128" t="s">
        <v>11690</v>
      </c>
      <c r="AG446" s="128">
        <v>10380041894</v>
      </c>
      <c r="AH446" s="128">
        <v>10898</v>
      </c>
      <c r="AI446" s="128" t="s">
        <v>12815</v>
      </c>
    </row>
    <row r="447" spans="1:35" ht="18.75">
      <c r="A447" s="1">
        <v>2001376</v>
      </c>
      <c r="B447" s="1" t="s">
        <v>1185</v>
      </c>
      <c r="C447" s="1" t="s">
        <v>49</v>
      </c>
      <c r="D447"/>
      <c r="E447" s="1" t="str">
        <f t="shared" si="6"/>
        <v>قالبسازی گرایش ساخت قالب های پلاستیکصنعت</v>
      </c>
      <c r="F447"/>
      <c r="G447"/>
      <c r="H447" s="1" t="s">
        <v>995</v>
      </c>
      <c r="I447" s="1" t="s">
        <v>15</v>
      </c>
      <c r="J447" s="1" t="s">
        <v>16</v>
      </c>
      <c r="K447" s="1" t="s">
        <v>18</v>
      </c>
      <c r="L447" s="1" t="s">
        <v>18</v>
      </c>
      <c r="M447" s="1">
        <v>106</v>
      </c>
      <c r="N447" s="1" t="s">
        <v>19</v>
      </c>
      <c r="O447" s="1" t="s">
        <v>996</v>
      </c>
      <c r="V447" s="128">
        <v>445</v>
      </c>
      <c r="W447" s="128" t="s">
        <v>12817</v>
      </c>
      <c r="X447" s="128" t="s">
        <v>12816</v>
      </c>
      <c r="Y447" s="128" t="s">
        <v>12817</v>
      </c>
      <c r="Z447" s="128" t="s">
        <v>11677</v>
      </c>
      <c r="AA447" s="128" t="s">
        <v>11490</v>
      </c>
      <c r="AB447" s="128" t="s">
        <v>11678</v>
      </c>
      <c r="AC447" s="128" t="s">
        <v>11830</v>
      </c>
      <c r="AD447" s="128" t="s">
        <v>11785</v>
      </c>
      <c r="AE447" s="128" t="s">
        <v>11689</v>
      </c>
      <c r="AF447" s="128" t="s">
        <v>11690</v>
      </c>
      <c r="AG447" s="128">
        <v>10101360099</v>
      </c>
      <c r="AH447" s="128">
        <v>10351</v>
      </c>
      <c r="AI447" s="128" t="s">
        <v>11683</v>
      </c>
    </row>
    <row r="448" spans="1:35" ht="18.75">
      <c r="A448" s="1">
        <v>2001492</v>
      </c>
      <c r="B448" s="1" t="s">
        <v>1186</v>
      </c>
      <c r="C448" s="1" t="s">
        <v>49</v>
      </c>
      <c r="D448"/>
      <c r="E448" s="1" t="str">
        <f t="shared" si="6"/>
        <v>قالبسازی گرایش ساخت قالبهای دایکاتصنعت</v>
      </c>
      <c r="F448"/>
      <c r="G448"/>
      <c r="H448" s="1" t="s">
        <v>995</v>
      </c>
      <c r="I448" s="1" t="s">
        <v>15</v>
      </c>
      <c r="J448" s="1" t="s">
        <v>16</v>
      </c>
      <c r="K448" s="1" t="s">
        <v>18</v>
      </c>
      <c r="L448" s="1" t="s">
        <v>18</v>
      </c>
      <c r="M448" s="1">
        <v>106</v>
      </c>
      <c r="N448" s="1" t="s">
        <v>19</v>
      </c>
      <c r="O448" s="1" t="s">
        <v>998</v>
      </c>
      <c r="V448" s="128">
        <v>446</v>
      </c>
      <c r="W448" s="128" t="s">
        <v>12819</v>
      </c>
      <c r="X448" s="128" t="s">
        <v>12818</v>
      </c>
      <c r="Y448" s="128" t="s">
        <v>12819</v>
      </c>
      <c r="Z448" s="128" t="s">
        <v>11677</v>
      </c>
      <c r="AA448" s="128" t="s">
        <v>11490</v>
      </c>
      <c r="AB448" s="128" t="s">
        <v>11678</v>
      </c>
      <c r="AC448" s="128" t="s">
        <v>11830</v>
      </c>
      <c r="AD448" s="128" t="s">
        <v>11785</v>
      </c>
      <c r="AE448" s="128" t="s">
        <v>11689</v>
      </c>
      <c r="AF448" s="128" t="s">
        <v>11690</v>
      </c>
      <c r="AG448" s="128">
        <v>10530042814</v>
      </c>
      <c r="AH448" s="128">
        <v>10981</v>
      </c>
      <c r="AI448" s="128" t="s">
        <v>12820</v>
      </c>
    </row>
    <row r="449" spans="1:35" ht="18.75">
      <c r="A449" s="1">
        <v>2001088</v>
      </c>
      <c r="B449" s="1" t="s">
        <v>1187</v>
      </c>
      <c r="C449" s="1" t="s">
        <v>49</v>
      </c>
      <c r="D449"/>
      <c r="E449" s="1" t="str">
        <f t="shared" si="6"/>
        <v>قالبسازی گرایش ساخت قالبهای فورجصنعت</v>
      </c>
      <c r="F449"/>
      <c r="G449"/>
      <c r="H449" s="1" t="s">
        <v>274</v>
      </c>
      <c r="I449" s="1" t="s">
        <v>15</v>
      </c>
      <c r="J449" s="1" t="s">
        <v>16</v>
      </c>
      <c r="K449" s="1" t="s">
        <v>18</v>
      </c>
      <c r="L449" s="1" t="s">
        <v>18</v>
      </c>
      <c r="M449" s="1">
        <v>94</v>
      </c>
      <c r="N449" s="1" t="s">
        <v>19</v>
      </c>
      <c r="O449" s="1" t="s">
        <v>1000</v>
      </c>
      <c r="V449" s="128">
        <v>447</v>
      </c>
      <c r="W449" s="128" t="s">
        <v>12822</v>
      </c>
      <c r="X449" s="128" t="s">
        <v>12821</v>
      </c>
      <c r="Y449" s="128" t="s">
        <v>12822</v>
      </c>
      <c r="Z449" s="128" t="s">
        <v>11677</v>
      </c>
      <c r="AA449" s="128" t="s">
        <v>11490</v>
      </c>
      <c r="AB449" s="128" t="s">
        <v>11678</v>
      </c>
      <c r="AC449" s="128" t="s">
        <v>11830</v>
      </c>
      <c r="AD449" s="128" t="s">
        <v>11785</v>
      </c>
      <c r="AE449" s="128" t="s">
        <v>11689</v>
      </c>
      <c r="AF449" s="128" t="s">
        <v>11690</v>
      </c>
      <c r="AG449" s="128">
        <v>10860238958</v>
      </c>
      <c r="AH449" s="128">
        <v>10975</v>
      </c>
      <c r="AI449" s="128" t="s">
        <v>12823</v>
      </c>
    </row>
    <row r="450" spans="1:35" ht="18.75">
      <c r="A450" s="1">
        <v>2001891</v>
      </c>
      <c r="B450" s="1" t="s">
        <v>1188</v>
      </c>
      <c r="C450" s="1" t="s">
        <v>49</v>
      </c>
      <c r="D450"/>
      <c r="E450" s="1" t="str">
        <f t="shared" ref="E450:E513" si="7">B450&amp;C450</f>
        <v>قالبسازی گرایش ساخت قالبهای کفشصنعت</v>
      </c>
      <c r="F450"/>
      <c r="G450"/>
      <c r="H450" s="1" t="s">
        <v>262</v>
      </c>
      <c r="I450" s="1" t="s">
        <v>74</v>
      </c>
      <c r="J450" s="1" t="s">
        <v>16</v>
      </c>
      <c r="K450" s="1" t="s">
        <v>18</v>
      </c>
      <c r="L450" s="1" t="s">
        <v>18</v>
      </c>
      <c r="M450" s="1">
        <v>507</v>
      </c>
      <c r="N450" s="1" t="s">
        <v>19</v>
      </c>
      <c r="O450" s="1" t="s">
        <v>1002</v>
      </c>
      <c r="V450" s="128">
        <v>448</v>
      </c>
      <c r="W450" s="128" t="s">
        <v>12825</v>
      </c>
      <c r="X450" s="128" t="s">
        <v>12824</v>
      </c>
      <c r="Y450" s="128" t="s">
        <v>12825</v>
      </c>
      <c r="Z450" s="128" t="s">
        <v>11677</v>
      </c>
      <c r="AA450" s="128" t="s">
        <v>11490</v>
      </c>
      <c r="AB450" s="128" t="s">
        <v>11678</v>
      </c>
      <c r="AC450" s="128" t="s">
        <v>11830</v>
      </c>
      <c r="AD450" s="128" t="s">
        <v>11785</v>
      </c>
      <c r="AE450" s="128" t="s">
        <v>11689</v>
      </c>
      <c r="AF450" s="128" t="s">
        <v>11690</v>
      </c>
      <c r="AG450" s="128">
        <v>10380425043</v>
      </c>
      <c r="AH450" s="128">
        <v>10761</v>
      </c>
      <c r="AI450" s="128" t="s">
        <v>12826</v>
      </c>
    </row>
    <row r="451" spans="1:35" ht="18.75">
      <c r="A451" s="1">
        <v>2001170</v>
      </c>
      <c r="B451" s="1" t="s">
        <v>1189</v>
      </c>
      <c r="C451" s="1" t="s">
        <v>49</v>
      </c>
      <c r="D451"/>
      <c r="E451" s="1" t="str">
        <f t="shared" si="7"/>
        <v>قدرتصنعت</v>
      </c>
      <c r="F451"/>
      <c r="G451"/>
      <c r="H451" s="1" t="s">
        <v>819</v>
      </c>
      <c r="I451" s="1" t="s">
        <v>15</v>
      </c>
      <c r="J451" s="1" t="s">
        <v>16</v>
      </c>
      <c r="K451" s="1" t="s">
        <v>18</v>
      </c>
      <c r="L451" s="1" t="s">
        <v>18</v>
      </c>
      <c r="M451" s="1">
        <v>289</v>
      </c>
      <c r="N451" s="1" t="s">
        <v>19</v>
      </c>
      <c r="O451" s="1" t="s">
        <v>1004</v>
      </c>
      <c r="V451" s="128">
        <v>449</v>
      </c>
      <c r="W451" s="128" t="s">
        <v>12828</v>
      </c>
      <c r="X451" s="128" t="s">
        <v>12827</v>
      </c>
      <c r="Y451" s="128" t="s">
        <v>12828</v>
      </c>
      <c r="Z451" s="128" t="s">
        <v>11677</v>
      </c>
      <c r="AA451" s="128" t="s">
        <v>11490</v>
      </c>
      <c r="AB451" s="128" t="s">
        <v>11686</v>
      </c>
      <c r="AC451" s="128" t="s">
        <v>11841</v>
      </c>
      <c r="AD451" s="128" t="s">
        <v>11785</v>
      </c>
      <c r="AE451" s="128" t="s">
        <v>11689</v>
      </c>
      <c r="AF451" s="128" t="s">
        <v>11690</v>
      </c>
      <c r="AG451" s="128">
        <v>10260259140</v>
      </c>
      <c r="AH451" s="128">
        <v>10207</v>
      </c>
      <c r="AI451" s="128" t="s">
        <v>11683</v>
      </c>
    </row>
    <row r="452" spans="1:35" ht="18.75">
      <c r="A452" s="1">
        <v>2001791</v>
      </c>
      <c r="B452" s="1" t="s">
        <v>1192</v>
      </c>
      <c r="C452" s="1" t="s">
        <v>26</v>
      </c>
      <c r="D452"/>
      <c r="E452" s="1" t="str">
        <f t="shared" si="7"/>
        <v>لجستیک گرایش  زنجیره تأمینمدیریت و خدمات اجتماعی</v>
      </c>
      <c r="F452"/>
      <c r="G452"/>
      <c r="H452" s="1" t="s">
        <v>819</v>
      </c>
      <c r="I452" s="1" t="s">
        <v>15</v>
      </c>
      <c r="J452" s="1" t="s">
        <v>16</v>
      </c>
      <c r="K452" s="1" t="s">
        <v>18</v>
      </c>
      <c r="L452" s="1" t="s">
        <v>18</v>
      </c>
      <c r="M452" s="1">
        <v>289</v>
      </c>
      <c r="N452" s="1" t="s">
        <v>19</v>
      </c>
      <c r="O452" s="1" t="s">
        <v>1005</v>
      </c>
      <c r="V452" s="128">
        <v>450</v>
      </c>
      <c r="W452" s="128" t="s">
        <v>12830</v>
      </c>
      <c r="X452" s="128" t="s">
        <v>12829</v>
      </c>
      <c r="Y452" s="128" t="s">
        <v>12830</v>
      </c>
      <c r="Z452" s="128" t="s">
        <v>11677</v>
      </c>
      <c r="AA452" s="128" t="s">
        <v>11490</v>
      </c>
      <c r="AB452" s="128" t="s">
        <v>11686</v>
      </c>
      <c r="AC452" s="128" t="s">
        <v>11841</v>
      </c>
      <c r="AD452" s="128" t="s">
        <v>11785</v>
      </c>
      <c r="AE452" s="128" t="s">
        <v>11689</v>
      </c>
      <c r="AF452" s="128" t="s">
        <v>11690</v>
      </c>
      <c r="AG452" s="128">
        <v>10861081241</v>
      </c>
      <c r="AH452" s="128">
        <v>10003</v>
      </c>
      <c r="AI452" s="128" t="s">
        <v>11683</v>
      </c>
    </row>
    <row r="453" spans="1:35" ht="18.75">
      <c r="A453" s="1">
        <v>1050</v>
      </c>
      <c r="B453" s="1" t="s">
        <v>1194</v>
      </c>
      <c r="C453" s="1" t="s">
        <v>26</v>
      </c>
      <c r="D453"/>
      <c r="E453" s="1" t="str">
        <f t="shared" si="7"/>
        <v>لجستیک گرایش زنجیره تأمینمدیریت و خدمات اجتماعی</v>
      </c>
      <c r="F453"/>
      <c r="G453"/>
      <c r="H453" s="1" t="s">
        <v>1007</v>
      </c>
      <c r="I453" s="1" t="s">
        <v>15</v>
      </c>
      <c r="J453" s="1" t="s">
        <v>16</v>
      </c>
      <c r="K453" s="1" t="s">
        <v>18</v>
      </c>
      <c r="L453" s="1" t="s">
        <v>18</v>
      </c>
      <c r="M453" s="1">
        <v>743</v>
      </c>
      <c r="N453" s="1" t="s">
        <v>132</v>
      </c>
      <c r="O453" s="1" t="s">
        <v>1009</v>
      </c>
      <c r="V453" s="128">
        <v>451</v>
      </c>
      <c r="W453" s="128" t="s">
        <v>12832</v>
      </c>
      <c r="X453" s="128" t="s">
        <v>12831</v>
      </c>
      <c r="Y453" s="128" t="s">
        <v>12832</v>
      </c>
      <c r="Z453" s="128" t="s">
        <v>11677</v>
      </c>
      <c r="AA453" s="128" t="s">
        <v>11490</v>
      </c>
      <c r="AB453" s="128" t="s">
        <v>11686</v>
      </c>
      <c r="AC453" s="128" t="s">
        <v>11841</v>
      </c>
      <c r="AD453" s="128" t="s">
        <v>11785</v>
      </c>
      <c r="AE453" s="128" t="s">
        <v>11689</v>
      </c>
      <c r="AF453" s="128" t="s">
        <v>11690</v>
      </c>
      <c r="AG453" s="128">
        <v>10100233725</v>
      </c>
      <c r="AH453" s="128">
        <v>10060</v>
      </c>
      <c r="AI453" s="128" t="s">
        <v>11683</v>
      </c>
    </row>
    <row r="454" spans="1:35" ht="18.75">
      <c r="A454" s="1">
        <v>2001882</v>
      </c>
      <c r="B454" s="1" t="s">
        <v>1196</v>
      </c>
      <c r="C454" s="1" t="s">
        <v>49</v>
      </c>
      <c r="D454"/>
      <c r="E454" s="1" t="str">
        <f t="shared" si="7"/>
        <v>لوازم خانگیصنعت</v>
      </c>
      <c r="F454"/>
      <c r="G454"/>
      <c r="H454" s="1" t="s">
        <v>247</v>
      </c>
      <c r="I454" s="1" t="s">
        <v>15</v>
      </c>
      <c r="J454" s="1" t="s">
        <v>16</v>
      </c>
      <c r="K454" s="1" t="s">
        <v>18</v>
      </c>
      <c r="L454" s="1" t="s">
        <v>18</v>
      </c>
      <c r="M454" s="1">
        <v>273</v>
      </c>
      <c r="N454" s="1" t="s">
        <v>19</v>
      </c>
      <c r="O454" s="1" t="s">
        <v>1011</v>
      </c>
      <c r="V454" s="128">
        <v>452</v>
      </c>
      <c r="W454" s="128" t="s">
        <v>12834</v>
      </c>
      <c r="X454" s="128" t="s">
        <v>12833</v>
      </c>
      <c r="Y454" s="128" t="s">
        <v>12834</v>
      </c>
      <c r="Z454" s="128" t="s">
        <v>11677</v>
      </c>
      <c r="AA454" s="128" t="s">
        <v>11490</v>
      </c>
      <c r="AB454" s="128" t="s">
        <v>11686</v>
      </c>
      <c r="AC454" s="128" t="s">
        <v>11841</v>
      </c>
      <c r="AD454" s="128" t="s">
        <v>11785</v>
      </c>
      <c r="AE454" s="128" t="s">
        <v>11689</v>
      </c>
      <c r="AF454" s="128" t="s">
        <v>11690</v>
      </c>
      <c r="AG454" s="128">
        <v>10100246682</v>
      </c>
      <c r="AH454" s="128">
        <v>10004</v>
      </c>
      <c r="AI454" s="128" t="s">
        <v>11683</v>
      </c>
    </row>
    <row r="455" spans="1:35" ht="18.75">
      <c r="A455" s="1">
        <v>2001845</v>
      </c>
      <c r="B455" s="1" t="s">
        <v>1198</v>
      </c>
      <c r="C455" s="1" t="s">
        <v>26</v>
      </c>
      <c r="D455"/>
      <c r="E455" s="1" t="str">
        <f t="shared" si="7"/>
        <v>لیزینگمدیریت و خدمات اجتماعی</v>
      </c>
      <c r="F455"/>
      <c r="G455"/>
      <c r="H455" s="1" t="s">
        <v>370</v>
      </c>
      <c r="I455" s="1" t="s">
        <v>15</v>
      </c>
      <c r="J455" s="1" t="s">
        <v>16</v>
      </c>
      <c r="K455" s="1" t="s">
        <v>18</v>
      </c>
      <c r="L455" s="1" t="s">
        <v>18</v>
      </c>
      <c r="M455" s="1">
        <v>322</v>
      </c>
      <c r="N455" s="1" t="s">
        <v>19</v>
      </c>
      <c r="O455" s="1" t="s">
        <v>1013</v>
      </c>
      <c r="V455" s="128">
        <v>453</v>
      </c>
      <c r="W455" s="128" t="s">
        <v>12836</v>
      </c>
      <c r="X455" s="128" t="s">
        <v>12835</v>
      </c>
      <c r="Y455" s="128" t="s">
        <v>12836</v>
      </c>
      <c r="Z455" s="128" t="s">
        <v>11677</v>
      </c>
      <c r="AA455" s="128" t="s">
        <v>11490</v>
      </c>
      <c r="AB455" s="128" t="s">
        <v>11686</v>
      </c>
      <c r="AC455" s="128" t="s">
        <v>11841</v>
      </c>
      <c r="AD455" s="128" t="s">
        <v>11785</v>
      </c>
      <c r="AE455" s="128" t="s">
        <v>11689</v>
      </c>
      <c r="AF455" s="128" t="s">
        <v>11690</v>
      </c>
      <c r="AG455" s="128">
        <v>10260101027</v>
      </c>
      <c r="AH455" s="128">
        <v>10358</v>
      </c>
      <c r="AI455" s="128" t="s">
        <v>11683</v>
      </c>
    </row>
    <row r="456" spans="1:35" ht="18.75">
      <c r="A456" s="1">
        <v>7304</v>
      </c>
      <c r="B456" s="1" t="s">
        <v>1200</v>
      </c>
      <c r="C456" s="1" t="s">
        <v>49</v>
      </c>
      <c r="D456"/>
      <c r="E456" s="1" t="str">
        <f t="shared" si="7"/>
        <v>ماشین آلات منابع طبیعیصنعت</v>
      </c>
      <c r="F456"/>
      <c r="G456"/>
      <c r="H456" s="1" t="s">
        <v>433</v>
      </c>
      <c r="I456" s="1" t="s">
        <v>15</v>
      </c>
      <c r="J456" s="1" t="s">
        <v>16</v>
      </c>
      <c r="K456" s="1" t="s">
        <v>18</v>
      </c>
      <c r="L456" s="1" t="s">
        <v>18</v>
      </c>
      <c r="M456" s="1">
        <v>548</v>
      </c>
      <c r="N456" s="1" t="s">
        <v>99</v>
      </c>
      <c r="O456" s="1" t="s">
        <v>1014</v>
      </c>
      <c r="V456" s="128">
        <v>454</v>
      </c>
      <c r="W456" s="128" t="s">
        <v>12838</v>
      </c>
      <c r="X456" s="128" t="s">
        <v>12837</v>
      </c>
      <c r="Y456" s="128" t="s">
        <v>12838</v>
      </c>
      <c r="Z456" s="128" t="s">
        <v>11677</v>
      </c>
      <c r="AA456" s="128" t="s">
        <v>11490</v>
      </c>
      <c r="AB456" s="128" t="s">
        <v>11686</v>
      </c>
      <c r="AC456" s="128" t="s">
        <v>11841</v>
      </c>
      <c r="AD456" s="128" t="s">
        <v>11785</v>
      </c>
      <c r="AE456" s="128" t="s">
        <v>11689</v>
      </c>
      <c r="AF456" s="128" t="s">
        <v>11690</v>
      </c>
      <c r="AG456" s="128">
        <v>10610016139</v>
      </c>
      <c r="AH456" s="128">
        <v>10601</v>
      </c>
      <c r="AI456" s="128" t="s">
        <v>12839</v>
      </c>
    </row>
    <row r="457" spans="1:35" ht="18.75">
      <c r="A457" s="1">
        <v>2001540</v>
      </c>
      <c r="B457" s="1" t="s">
        <v>1203</v>
      </c>
      <c r="C457" s="1" t="s">
        <v>49</v>
      </c>
      <c r="D457"/>
      <c r="E457" s="1" t="str">
        <f t="shared" si="7"/>
        <v>ماشین افزارصنعت</v>
      </c>
      <c r="F457"/>
      <c r="G457"/>
      <c r="H457" s="1" t="s">
        <v>1016</v>
      </c>
      <c r="I457" s="1" t="s">
        <v>74</v>
      </c>
      <c r="J457" s="1" t="s">
        <v>16</v>
      </c>
      <c r="K457" s="1" t="s">
        <v>18</v>
      </c>
      <c r="L457" s="1" t="s">
        <v>18</v>
      </c>
      <c r="M457" s="1">
        <v>547</v>
      </c>
      <c r="N457" s="1" t="s">
        <v>19</v>
      </c>
      <c r="O457" s="1" t="s">
        <v>1017</v>
      </c>
      <c r="V457" s="128">
        <v>455</v>
      </c>
      <c r="W457" s="128" t="s">
        <v>12841</v>
      </c>
      <c r="X457" s="128" t="s">
        <v>12840</v>
      </c>
      <c r="Y457" s="128" t="s">
        <v>12841</v>
      </c>
      <c r="Z457" s="128" t="s">
        <v>11677</v>
      </c>
      <c r="AA457" s="128" t="s">
        <v>11490</v>
      </c>
      <c r="AB457" s="128" t="s">
        <v>11686</v>
      </c>
      <c r="AC457" s="128" t="s">
        <v>11841</v>
      </c>
      <c r="AD457" s="128" t="s">
        <v>11785</v>
      </c>
      <c r="AE457" s="128" t="s">
        <v>11689</v>
      </c>
      <c r="AF457" s="128" t="s">
        <v>11690</v>
      </c>
      <c r="AG457" s="128">
        <v>10630019476</v>
      </c>
      <c r="AH457" s="128">
        <v>10012</v>
      </c>
      <c r="AI457" s="128" t="s">
        <v>11683</v>
      </c>
    </row>
    <row r="458" spans="1:35" ht="18.75">
      <c r="A458" s="1">
        <v>2001844</v>
      </c>
      <c r="B458" s="1" t="s">
        <v>1205</v>
      </c>
      <c r="C458" s="1" t="s">
        <v>17</v>
      </c>
      <c r="D458"/>
      <c r="E458" s="1" t="str">
        <f t="shared" si="7"/>
        <v>ماشین‌های کشاورزی - مکانیزاسیون ماشین‌های کشاورزیکشاورزی</v>
      </c>
      <c r="F458"/>
      <c r="G458"/>
      <c r="H458" s="1" t="s">
        <v>370</v>
      </c>
      <c r="I458" s="1" t="s">
        <v>15</v>
      </c>
      <c r="J458" s="1" t="s">
        <v>16</v>
      </c>
      <c r="K458" s="1" t="s">
        <v>18</v>
      </c>
      <c r="L458" s="1" t="s">
        <v>18</v>
      </c>
      <c r="M458" s="1">
        <v>322</v>
      </c>
      <c r="N458" s="1" t="s">
        <v>19</v>
      </c>
      <c r="O458" s="1" t="s">
        <v>1018</v>
      </c>
      <c r="V458" s="128">
        <v>456</v>
      </c>
      <c r="W458" s="128" t="s">
        <v>12843</v>
      </c>
      <c r="X458" s="128" t="s">
        <v>12842</v>
      </c>
      <c r="Y458" s="128" t="s">
        <v>12843</v>
      </c>
      <c r="Z458" s="128" t="s">
        <v>11677</v>
      </c>
      <c r="AA458" s="128" t="s">
        <v>11490</v>
      </c>
      <c r="AB458" s="128" t="s">
        <v>11686</v>
      </c>
      <c r="AC458" s="128" t="s">
        <v>11841</v>
      </c>
      <c r="AD458" s="128" t="s">
        <v>11785</v>
      </c>
      <c r="AE458" s="128" t="s">
        <v>11689</v>
      </c>
      <c r="AF458" s="128" t="s">
        <v>11690</v>
      </c>
      <c r="AG458" s="128">
        <v>10100665220</v>
      </c>
      <c r="AH458" s="128">
        <v>10181</v>
      </c>
      <c r="AI458" s="128" t="s">
        <v>11683</v>
      </c>
    </row>
    <row r="459" spans="1:35" ht="18.75">
      <c r="A459" s="1">
        <v>7307</v>
      </c>
      <c r="B459" s="1" t="s">
        <v>1208</v>
      </c>
      <c r="C459" s="1" t="s">
        <v>1210</v>
      </c>
      <c r="D459"/>
      <c r="E459" s="1" t="str">
        <f t="shared" si="7"/>
        <v>مترجمی زبان انگلیسیزبان و ادبیات خارجی</v>
      </c>
      <c r="F459"/>
      <c r="G459"/>
      <c r="H459" s="1" t="s">
        <v>551</v>
      </c>
      <c r="I459" s="1" t="s">
        <v>74</v>
      </c>
      <c r="J459" s="1" t="s">
        <v>16</v>
      </c>
      <c r="K459" s="1" t="s">
        <v>18</v>
      </c>
      <c r="L459" s="1" t="s">
        <v>18</v>
      </c>
      <c r="M459" s="1">
        <v>545</v>
      </c>
      <c r="N459" s="1" t="s">
        <v>99</v>
      </c>
      <c r="O459" s="1" t="s">
        <v>1019</v>
      </c>
      <c r="V459" s="128">
        <v>457</v>
      </c>
      <c r="W459" s="128" t="s">
        <v>12845</v>
      </c>
      <c r="X459" s="128" t="s">
        <v>12844</v>
      </c>
      <c r="Y459" s="128" t="s">
        <v>12845</v>
      </c>
      <c r="Z459" s="128" t="s">
        <v>11677</v>
      </c>
      <c r="AA459" s="128" t="s">
        <v>11490</v>
      </c>
      <c r="AB459" s="128" t="s">
        <v>11686</v>
      </c>
      <c r="AC459" s="128" t="s">
        <v>11841</v>
      </c>
      <c r="AD459" s="128" t="s">
        <v>11785</v>
      </c>
      <c r="AE459" s="128" t="s">
        <v>11689</v>
      </c>
      <c r="AF459" s="128" t="s">
        <v>11690</v>
      </c>
      <c r="AG459" s="128">
        <v>10800074158</v>
      </c>
      <c r="AH459" s="128">
        <v>10378</v>
      </c>
      <c r="AI459" s="128" t="s">
        <v>11683</v>
      </c>
    </row>
    <row r="460" spans="1:35" ht="18.75">
      <c r="A460" s="1">
        <v>2002861</v>
      </c>
      <c r="B460" s="1" t="s">
        <v>1213</v>
      </c>
      <c r="C460" s="1" t="s">
        <v>26</v>
      </c>
      <c r="D460"/>
      <c r="E460" s="1" t="str">
        <f t="shared" si="7"/>
        <v>مترجمی زبان روسیمدیریت و خدمات اجتماعی</v>
      </c>
      <c r="F460"/>
      <c r="G460"/>
      <c r="H460" s="1" t="s">
        <v>485</v>
      </c>
      <c r="I460" s="1" t="s">
        <v>15</v>
      </c>
      <c r="J460" s="1" t="s">
        <v>16</v>
      </c>
      <c r="K460" s="1" t="s">
        <v>18</v>
      </c>
      <c r="L460" s="1" t="s">
        <v>18</v>
      </c>
      <c r="M460" s="1">
        <v>324</v>
      </c>
      <c r="N460" s="1" t="s">
        <v>19</v>
      </c>
      <c r="O460" s="1" t="s">
        <v>1021</v>
      </c>
      <c r="V460" s="128">
        <v>458</v>
      </c>
      <c r="W460" s="128" t="s">
        <v>12847</v>
      </c>
      <c r="X460" s="128" t="s">
        <v>12846</v>
      </c>
      <c r="Y460" s="128" t="s">
        <v>12847</v>
      </c>
      <c r="Z460" s="128" t="s">
        <v>11677</v>
      </c>
      <c r="AA460" s="128" t="s">
        <v>11490</v>
      </c>
      <c r="AB460" s="128" t="s">
        <v>11686</v>
      </c>
      <c r="AC460" s="128" t="s">
        <v>11841</v>
      </c>
      <c r="AD460" s="128" t="s">
        <v>11785</v>
      </c>
      <c r="AE460" s="128" t="s">
        <v>11689</v>
      </c>
      <c r="AF460" s="128" t="s">
        <v>11690</v>
      </c>
      <c r="AG460" s="128">
        <v>10820049324</v>
      </c>
      <c r="AH460" s="128">
        <v>10342</v>
      </c>
      <c r="AI460" s="128" t="s">
        <v>11683</v>
      </c>
    </row>
    <row r="461" spans="1:35" ht="18.75">
      <c r="A461" s="1">
        <v>2002866</v>
      </c>
      <c r="B461" s="1" t="s">
        <v>1215</v>
      </c>
      <c r="C461" s="1" t="s">
        <v>26</v>
      </c>
      <c r="D461"/>
      <c r="E461" s="1" t="str">
        <f t="shared" si="7"/>
        <v>مترجمی زبان عربیمدیریت و خدمات اجتماعی</v>
      </c>
      <c r="F461"/>
      <c r="G461"/>
      <c r="H461" s="1" t="s">
        <v>485</v>
      </c>
      <c r="I461" s="1" t="s">
        <v>15</v>
      </c>
      <c r="J461" s="1" t="s">
        <v>16</v>
      </c>
      <c r="K461" s="1" t="s">
        <v>18</v>
      </c>
      <c r="L461" s="1" t="s">
        <v>18</v>
      </c>
      <c r="M461" s="1">
        <v>324</v>
      </c>
      <c r="N461" s="1" t="s">
        <v>19</v>
      </c>
      <c r="O461" s="1" t="s">
        <v>1021</v>
      </c>
      <c r="V461" s="128">
        <v>459</v>
      </c>
      <c r="W461" s="128" t="s">
        <v>12849</v>
      </c>
      <c r="X461" s="128" t="s">
        <v>12848</v>
      </c>
      <c r="Y461" s="128" t="s">
        <v>12849</v>
      </c>
      <c r="Z461" s="128" t="s">
        <v>11677</v>
      </c>
      <c r="AA461" s="128" t="s">
        <v>11490</v>
      </c>
      <c r="AB461" s="128" t="s">
        <v>11686</v>
      </c>
      <c r="AC461" s="128" t="s">
        <v>11841</v>
      </c>
      <c r="AD461" s="128" t="s">
        <v>11785</v>
      </c>
      <c r="AE461" s="128" t="s">
        <v>11689</v>
      </c>
      <c r="AF461" s="128" t="s">
        <v>11690</v>
      </c>
      <c r="AG461" s="128">
        <v>10101169402</v>
      </c>
      <c r="AH461" s="128">
        <v>10361</v>
      </c>
      <c r="AI461" s="128" t="s">
        <v>11683</v>
      </c>
    </row>
    <row r="462" spans="1:35" ht="18.75">
      <c r="A462" s="1">
        <v>2002862</v>
      </c>
      <c r="B462" s="1" t="s">
        <v>1217</v>
      </c>
      <c r="C462" s="1" t="s">
        <v>94</v>
      </c>
      <c r="D462"/>
      <c r="E462" s="1" t="str">
        <f t="shared" si="7"/>
        <v>محیط زیست گرایش آموزش محیط زیستعلوم تربیتی</v>
      </c>
      <c r="F462"/>
      <c r="G462"/>
      <c r="H462" s="1" t="s">
        <v>485</v>
      </c>
      <c r="I462" s="1" t="s">
        <v>15</v>
      </c>
      <c r="J462" s="1" t="s">
        <v>16</v>
      </c>
      <c r="K462" s="1" t="s">
        <v>18</v>
      </c>
      <c r="L462" s="1" t="s">
        <v>18</v>
      </c>
      <c r="M462" s="1">
        <v>324</v>
      </c>
      <c r="N462" s="1" t="s">
        <v>19</v>
      </c>
      <c r="O462" s="1" t="s">
        <v>1021</v>
      </c>
      <c r="V462" s="128">
        <v>460</v>
      </c>
      <c r="W462" s="128" t="s">
        <v>12851</v>
      </c>
      <c r="X462" s="128" t="s">
        <v>12850</v>
      </c>
      <c r="Y462" s="128" t="s">
        <v>12851</v>
      </c>
      <c r="Z462" s="128" t="s">
        <v>11677</v>
      </c>
      <c r="AA462" s="128" t="s">
        <v>11490</v>
      </c>
      <c r="AB462" s="128" t="s">
        <v>11686</v>
      </c>
      <c r="AC462" s="128" t="s">
        <v>11841</v>
      </c>
      <c r="AD462" s="128" t="s">
        <v>11785</v>
      </c>
      <c r="AE462" s="128" t="s">
        <v>11689</v>
      </c>
      <c r="AF462" s="128" t="s">
        <v>11690</v>
      </c>
      <c r="AG462" s="128">
        <v>10260415423</v>
      </c>
      <c r="AH462" s="128">
        <v>11843</v>
      </c>
      <c r="AI462" s="128" t="s">
        <v>12852</v>
      </c>
    </row>
    <row r="463" spans="1:35" ht="18.75">
      <c r="A463" s="1">
        <v>2002868</v>
      </c>
      <c r="B463" s="1" t="s">
        <v>1220</v>
      </c>
      <c r="C463" s="1" t="s">
        <v>49</v>
      </c>
      <c r="D463"/>
      <c r="E463" s="1" t="str">
        <f t="shared" si="7"/>
        <v>مخابرات مراکز سوئیچنیگصنعت</v>
      </c>
      <c r="F463"/>
      <c r="G463"/>
      <c r="H463" s="1" t="s">
        <v>485</v>
      </c>
      <c r="I463" s="1" t="s">
        <v>15</v>
      </c>
      <c r="J463" s="1" t="s">
        <v>16</v>
      </c>
      <c r="K463" s="1" t="s">
        <v>18</v>
      </c>
      <c r="L463" s="1" t="s">
        <v>18</v>
      </c>
      <c r="M463" s="1">
        <v>324</v>
      </c>
      <c r="N463" s="1" t="s">
        <v>19</v>
      </c>
      <c r="O463" s="1" t="s">
        <v>1021</v>
      </c>
      <c r="V463" s="128">
        <v>461</v>
      </c>
      <c r="W463" s="128" t="s">
        <v>12854</v>
      </c>
      <c r="X463" s="128" t="s">
        <v>12853</v>
      </c>
      <c r="Y463" s="128" t="s">
        <v>12854</v>
      </c>
      <c r="Z463" s="128" t="s">
        <v>11677</v>
      </c>
      <c r="AA463" s="128" t="s">
        <v>11490</v>
      </c>
      <c r="AB463" s="128" t="s">
        <v>11693</v>
      </c>
      <c r="AC463" s="128" t="s">
        <v>11841</v>
      </c>
      <c r="AD463" s="128" t="s">
        <v>11785</v>
      </c>
      <c r="AE463" s="128" t="s">
        <v>11689</v>
      </c>
      <c r="AF463" s="128" t="s">
        <v>11690</v>
      </c>
      <c r="AG463" s="128">
        <v>10101861112</v>
      </c>
      <c r="AH463" s="128">
        <v>11025</v>
      </c>
      <c r="AI463" s="128"/>
    </row>
    <row r="464" spans="1:35" ht="18.75">
      <c r="A464" s="1">
        <v>2002860</v>
      </c>
      <c r="B464" s="1" t="s">
        <v>1222</v>
      </c>
      <c r="C464" s="1" t="s">
        <v>49</v>
      </c>
      <c r="D464"/>
      <c r="E464" s="1" t="str">
        <f t="shared" si="7"/>
        <v>مخابرات گرایش  ارتباطات داده‌هاصنعت</v>
      </c>
      <c r="F464"/>
      <c r="G464"/>
      <c r="H464" s="1" t="s">
        <v>485</v>
      </c>
      <c r="I464" s="1" t="s">
        <v>15</v>
      </c>
      <c r="J464" s="1" t="s">
        <v>16</v>
      </c>
      <c r="K464" s="1" t="s">
        <v>18</v>
      </c>
      <c r="L464" s="1" t="s">
        <v>18</v>
      </c>
      <c r="M464" s="1">
        <v>324</v>
      </c>
      <c r="N464" s="1" t="s">
        <v>19</v>
      </c>
      <c r="O464" s="1" t="s">
        <v>1021</v>
      </c>
      <c r="V464" s="128">
        <v>462</v>
      </c>
      <c r="W464" s="128" t="s">
        <v>12856</v>
      </c>
      <c r="X464" s="128" t="s">
        <v>12855</v>
      </c>
      <c r="Y464" s="128" t="s">
        <v>12856</v>
      </c>
      <c r="Z464" s="128" t="s">
        <v>11677</v>
      </c>
      <c r="AA464" s="128" t="s">
        <v>11490</v>
      </c>
      <c r="AB464" s="128" t="s">
        <v>11693</v>
      </c>
      <c r="AC464" s="128" t="s">
        <v>11841</v>
      </c>
      <c r="AD464" s="128" t="s">
        <v>11785</v>
      </c>
      <c r="AE464" s="128" t="s">
        <v>11689</v>
      </c>
      <c r="AF464" s="128" t="s">
        <v>11690</v>
      </c>
      <c r="AG464" s="128">
        <v>10320716784</v>
      </c>
      <c r="AH464" s="128">
        <v>11935</v>
      </c>
      <c r="AI464" s="128"/>
    </row>
    <row r="465" spans="1:35" ht="18.75">
      <c r="A465" s="1">
        <v>2002867</v>
      </c>
      <c r="B465" s="1" t="s">
        <v>1224</v>
      </c>
      <c r="C465" s="1" t="s">
        <v>49</v>
      </c>
      <c r="D465"/>
      <c r="E465" s="1" t="str">
        <f t="shared" si="7"/>
        <v>مخابرات گرایش  رادیوماکسصنعت</v>
      </c>
      <c r="F465"/>
      <c r="G465"/>
      <c r="H465" s="1" t="s">
        <v>485</v>
      </c>
      <c r="I465" s="1" t="s">
        <v>15</v>
      </c>
      <c r="J465" s="1" t="s">
        <v>16</v>
      </c>
      <c r="K465" s="1" t="s">
        <v>18</v>
      </c>
      <c r="L465" s="1" t="s">
        <v>18</v>
      </c>
      <c r="M465" s="1">
        <v>324</v>
      </c>
      <c r="N465" s="1" t="s">
        <v>19</v>
      </c>
      <c r="O465" s="1" t="s">
        <v>1021</v>
      </c>
      <c r="V465" s="128">
        <v>463</v>
      </c>
      <c r="W465" s="128" t="s">
        <v>12858</v>
      </c>
      <c r="X465" s="128" t="s">
        <v>12857</v>
      </c>
      <c r="Y465" s="128" t="s">
        <v>12858</v>
      </c>
      <c r="Z465" s="128" t="s">
        <v>12673</v>
      </c>
      <c r="AA465" s="128" t="s">
        <v>12859</v>
      </c>
      <c r="AB465" s="128" t="s">
        <v>11686</v>
      </c>
      <c r="AC465" s="128" t="s">
        <v>12252</v>
      </c>
      <c r="AD465" s="128" t="s">
        <v>12252</v>
      </c>
      <c r="AE465" s="128" t="s">
        <v>11681</v>
      </c>
      <c r="AF465" s="128" t="s">
        <v>11682</v>
      </c>
      <c r="AG465" s="128">
        <v>10101044869</v>
      </c>
      <c r="AH465" s="128">
        <v>10859</v>
      </c>
      <c r="AI465" s="128" t="s">
        <v>12860</v>
      </c>
    </row>
    <row r="466" spans="1:35" ht="18.75">
      <c r="A466" s="1">
        <v>2001586</v>
      </c>
      <c r="B466" s="1" t="s">
        <v>1226</v>
      </c>
      <c r="C466" s="1" t="s">
        <v>49</v>
      </c>
      <c r="D466"/>
      <c r="E466" s="1" t="str">
        <f t="shared" si="7"/>
        <v>مخابرات گرایش  کابل و فیبرنوریصنعت</v>
      </c>
      <c r="F466"/>
      <c r="G466"/>
      <c r="H466" s="1" t="s">
        <v>1028</v>
      </c>
      <c r="I466" s="1" t="s">
        <v>15</v>
      </c>
      <c r="J466" s="1" t="s">
        <v>16</v>
      </c>
      <c r="K466" s="1" t="s">
        <v>18</v>
      </c>
      <c r="L466" s="1" t="s">
        <v>18</v>
      </c>
      <c r="M466" s="1">
        <v>510</v>
      </c>
      <c r="N466" s="1" t="s">
        <v>19</v>
      </c>
      <c r="O466" s="1" t="s">
        <v>1029</v>
      </c>
      <c r="V466" s="128">
        <v>464</v>
      </c>
      <c r="W466" s="128" t="s">
        <v>12862</v>
      </c>
      <c r="X466" s="128" t="s">
        <v>12861</v>
      </c>
      <c r="Y466" s="128" t="s">
        <v>12862</v>
      </c>
      <c r="Z466" s="128" t="s">
        <v>12673</v>
      </c>
      <c r="AA466" s="128" t="s">
        <v>12859</v>
      </c>
      <c r="AB466" s="128" t="s">
        <v>11686</v>
      </c>
      <c r="AC466" s="128" t="s">
        <v>12252</v>
      </c>
      <c r="AD466" s="128" t="s">
        <v>12252</v>
      </c>
      <c r="AE466" s="128" t="s">
        <v>11681</v>
      </c>
      <c r="AF466" s="128" t="s">
        <v>11682</v>
      </c>
      <c r="AG466" s="128">
        <v>10102258090</v>
      </c>
      <c r="AH466" s="128">
        <v>10450</v>
      </c>
      <c r="AI466" s="128" t="s">
        <v>11683</v>
      </c>
    </row>
    <row r="467" spans="1:35" ht="18.75">
      <c r="A467" s="1">
        <v>2001096</v>
      </c>
      <c r="B467" s="1" t="s">
        <v>1228</v>
      </c>
      <c r="C467" s="1" t="s">
        <v>26</v>
      </c>
      <c r="D467"/>
      <c r="E467" s="1" t="str">
        <f t="shared" si="7"/>
        <v>مددکاری اجتماعیمدیریت و خدمات اجتماعی</v>
      </c>
      <c r="F467"/>
      <c r="G467"/>
      <c r="H467" s="1" t="s">
        <v>358</v>
      </c>
      <c r="I467" s="1" t="s">
        <v>15</v>
      </c>
      <c r="J467" s="1" t="s">
        <v>16</v>
      </c>
      <c r="K467" s="1" t="s">
        <v>18</v>
      </c>
      <c r="L467" s="1" t="s">
        <v>18</v>
      </c>
      <c r="M467" s="1">
        <v>99</v>
      </c>
      <c r="N467" s="1" t="s">
        <v>19</v>
      </c>
      <c r="O467" s="1" t="s">
        <v>1030</v>
      </c>
      <c r="V467" s="128">
        <v>465</v>
      </c>
      <c r="W467" s="128" t="s">
        <v>12864</v>
      </c>
      <c r="X467" s="128" t="s">
        <v>12863</v>
      </c>
      <c r="Y467" s="128" t="s">
        <v>12864</v>
      </c>
      <c r="Z467" s="128" t="s">
        <v>12673</v>
      </c>
      <c r="AA467" s="128" t="s">
        <v>12859</v>
      </c>
      <c r="AB467" s="128" t="s">
        <v>11686</v>
      </c>
      <c r="AC467" s="128" t="s">
        <v>12252</v>
      </c>
      <c r="AD467" s="128" t="s">
        <v>12252</v>
      </c>
      <c r="AE467" s="128" t="s">
        <v>11681</v>
      </c>
      <c r="AF467" s="128" t="s">
        <v>11682</v>
      </c>
      <c r="AG467" s="128">
        <v>10101306234</v>
      </c>
      <c r="AH467" s="128">
        <v>10190</v>
      </c>
      <c r="AI467" s="128" t="s">
        <v>11683</v>
      </c>
    </row>
    <row r="468" spans="1:35" ht="18.75">
      <c r="A468" s="1">
        <v>2001100</v>
      </c>
      <c r="B468" s="1" t="s">
        <v>1231</v>
      </c>
      <c r="C468" s="1" t="s">
        <v>26</v>
      </c>
      <c r="D468"/>
      <c r="E468" s="1" t="str">
        <f t="shared" si="7"/>
        <v>مددکاری اجتماعی (بازنگری شده )مدیریت و خدمات اجتماعی</v>
      </c>
      <c r="F468"/>
      <c r="G468"/>
      <c r="H468" s="1" t="s">
        <v>358</v>
      </c>
      <c r="I468" s="1" t="s">
        <v>15</v>
      </c>
      <c r="J468" s="1" t="s">
        <v>22</v>
      </c>
      <c r="K468" s="1" t="s">
        <v>18</v>
      </c>
      <c r="L468" s="1" t="s">
        <v>18</v>
      </c>
      <c r="M468" s="1">
        <v>99</v>
      </c>
      <c r="N468" s="1" t="s">
        <v>19</v>
      </c>
      <c r="O468" s="1" t="s">
        <v>1031</v>
      </c>
      <c r="V468" s="128">
        <v>466</v>
      </c>
      <c r="W468" s="128" t="s">
        <v>12866</v>
      </c>
      <c r="X468" s="128" t="s">
        <v>12865</v>
      </c>
      <c r="Y468" s="128" t="s">
        <v>12866</v>
      </c>
      <c r="Z468" s="128" t="s">
        <v>12673</v>
      </c>
      <c r="AA468" s="128" t="s">
        <v>12859</v>
      </c>
      <c r="AB468" s="128" t="s">
        <v>11686</v>
      </c>
      <c r="AC468" s="128" t="s">
        <v>12252</v>
      </c>
      <c r="AD468" s="128" t="s">
        <v>12252</v>
      </c>
      <c r="AE468" s="128" t="s">
        <v>11681</v>
      </c>
      <c r="AF468" s="128" t="s">
        <v>11682</v>
      </c>
      <c r="AG468" s="128">
        <v>10101154437</v>
      </c>
      <c r="AH468" s="128">
        <v>10301</v>
      </c>
      <c r="AI468" s="128" t="s">
        <v>11683</v>
      </c>
    </row>
    <row r="469" spans="1:35" ht="18.75">
      <c r="A469" s="1">
        <v>2001430</v>
      </c>
      <c r="B469" s="1" t="s">
        <v>1233</v>
      </c>
      <c r="C469" s="1" t="s">
        <v>26</v>
      </c>
      <c r="D469"/>
      <c r="E469" s="1" t="str">
        <f t="shared" si="7"/>
        <v>مددکاری قضاییمدیریت و خدمات اجتماعی</v>
      </c>
      <c r="F469"/>
      <c r="G469"/>
      <c r="H469" s="1" t="s">
        <v>1032</v>
      </c>
      <c r="I469" s="1" t="s">
        <v>15</v>
      </c>
      <c r="J469" s="1" t="s">
        <v>22</v>
      </c>
      <c r="K469" s="1" t="s">
        <v>18</v>
      </c>
      <c r="L469" s="1" t="s">
        <v>18</v>
      </c>
      <c r="M469" s="1">
        <v>278</v>
      </c>
      <c r="N469" s="1" t="s">
        <v>19</v>
      </c>
      <c r="O469" s="1" t="s">
        <v>1033</v>
      </c>
      <c r="V469" s="128">
        <v>467</v>
      </c>
      <c r="W469" s="128" t="s">
        <v>12868</v>
      </c>
      <c r="X469" s="128" t="s">
        <v>12867</v>
      </c>
      <c r="Y469" s="128" t="s">
        <v>12868</v>
      </c>
      <c r="Z469" s="128" t="s">
        <v>12673</v>
      </c>
      <c r="AA469" s="128" t="s">
        <v>12859</v>
      </c>
      <c r="AB469" s="128" t="s">
        <v>11686</v>
      </c>
      <c r="AC469" s="128" t="s">
        <v>12252</v>
      </c>
      <c r="AD469" s="128" t="s">
        <v>12252</v>
      </c>
      <c r="AE469" s="128" t="s">
        <v>11681</v>
      </c>
      <c r="AF469" s="128" t="s">
        <v>11682</v>
      </c>
      <c r="AG469" s="128">
        <v>10101339590</v>
      </c>
      <c r="AH469" s="128">
        <v>10175</v>
      </c>
      <c r="AI469" s="128" t="s">
        <v>11683</v>
      </c>
    </row>
    <row r="470" spans="1:35" ht="18.75">
      <c r="A470" s="1">
        <v>2144</v>
      </c>
      <c r="B470" s="1" t="s">
        <v>1236</v>
      </c>
      <c r="C470" s="1" t="s">
        <v>26</v>
      </c>
      <c r="D470"/>
      <c r="E470" s="1" t="str">
        <f t="shared" si="7"/>
        <v>مدیریت امداد در سوانح گرایش سوانح غیر طبیعیمدیریت و خدمات اجتماعی</v>
      </c>
      <c r="F470"/>
      <c r="G470"/>
      <c r="H470" s="1" t="s">
        <v>1035</v>
      </c>
      <c r="I470" s="1" t="s">
        <v>15</v>
      </c>
      <c r="J470" s="1" t="s">
        <v>16</v>
      </c>
      <c r="K470" s="1" t="s">
        <v>18</v>
      </c>
      <c r="L470" s="1" t="s">
        <v>18</v>
      </c>
      <c r="M470" s="1">
        <v>477</v>
      </c>
      <c r="N470" s="1" t="s">
        <v>79</v>
      </c>
      <c r="O470" s="1" t="s">
        <v>1036</v>
      </c>
      <c r="V470" s="128">
        <v>468</v>
      </c>
      <c r="W470" s="128" t="s">
        <v>12870</v>
      </c>
      <c r="X470" s="128" t="s">
        <v>12869</v>
      </c>
      <c r="Y470" s="128" t="s">
        <v>12870</v>
      </c>
      <c r="Z470" s="128" t="s">
        <v>11760</v>
      </c>
      <c r="AA470" s="128" t="s">
        <v>11524</v>
      </c>
      <c r="AB470" s="128" t="s">
        <v>11678</v>
      </c>
      <c r="AC470" s="128" t="s">
        <v>11882</v>
      </c>
      <c r="AD470" s="128" t="s">
        <v>11768</v>
      </c>
      <c r="AE470" s="128" t="s">
        <v>11681</v>
      </c>
      <c r="AF470" s="128" t="s">
        <v>11682</v>
      </c>
      <c r="AG470" s="128">
        <v>10660085200</v>
      </c>
      <c r="AH470" s="128">
        <v>11671</v>
      </c>
      <c r="AI470" s="128" t="s">
        <v>12871</v>
      </c>
    </row>
    <row r="471" spans="1:35" ht="18.75">
      <c r="A471" s="1">
        <v>6495</v>
      </c>
      <c r="B471" s="1" t="s">
        <v>1239</v>
      </c>
      <c r="C471" s="1" t="s">
        <v>26</v>
      </c>
      <c r="D471"/>
      <c r="E471" s="1" t="str">
        <f t="shared" si="7"/>
        <v>مدیریت امور امدادمدیریت و خدمات اجتماعی</v>
      </c>
      <c r="F471"/>
      <c r="G471"/>
      <c r="H471" s="1" t="s">
        <v>73</v>
      </c>
      <c r="I471" s="1" t="s">
        <v>15</v>
      </c>
      <c r="J471" s="1" t="s">
        <v>16</v>
      </c>
      <c r="K471" s="1" t="s">
        <v>18</v>
      </c>
      <c r="L471" s="1" t="s">
        <v>18</v>
      </c>
      <c r="M471" s="1">
        <v>518</v>
      </c>
      <c r="N471" s="1" t="s">
        <v>95</v>
      </c>
      <c r="O471" s="1" t="s">
        <v>1038</v>
      </c>
      <c r="V471" s="128">
        <v>469</v>
      </c>
      <c r="W471" s="128" t="s">
        <v>12873</v>
      </c>
      <c r="X471" s="128" t="s">
        <v>12872</v>
      </c>
      <c r="Y471" s="128" t="s">
        <v>12873</v>
      </c>
      <c r="Z471" s="128" t="s">
        <v>11677</v>
      </c>
      <c r="AA471" s="128" t="s">
        <v>11524</v>
      </c>
      <c r="AB471" s="128" t="s">
        <v>11686</v>
      </c>
      <c r="AC471" s="128" t="s">
        <v>12874</v>
      </c>
      <c r="AD471" s="128" t="s">
        <v>12160</v>
      </c>
      <c r="AE471" s="128" t="s">
        <v>11887</v>
      </c>
      <c r="AF471" s="128" t="s">
        <v>11888</v>
      </c>
      <c r="AG471" s="128">
        <v>10860410234</v>
      </c>
      <c r="AH471" s="128">
        <v>11730</v>
      </c>
      <c r="AI471" s="128" t="s">
        <v>6945</v>
      </c>
    </row>
    <row r="472" spans="1:35" ht="18.75">
      <c r="A472" s="1">
        <v>3402</v>
      </c>
      <c r="B472" s="1" t="s">
        <v>1241</v>
      </c>
      <c r="C472" s="1" t="s">
        <v>26</v>
      </c>
      <c r="D472"/>
      <c r="E472" s="1" t="str">
        <f t="shared" si="7"/>
        <v>مدیریت امور حج و زیارتمدیریت و خدمات اجتماعی</v>
      </c>
      <c r="F472"/>
      <c r="G472"/>
      <c r="H472" s="1" t="s">
        <v>402</v>
      </c>
      <c r="I472" s="1" t="s">
        <v>74</v>
      </c>
      <c r="J472" s="1" t="s">
        <v>22</v>
      </c>
      <c r="K472" s="1" t="s">
        <v>18</v>
      </c>
      <c r="L472" s="1" t="s">
        <v>18</v>
      </c>
      <c r="M472" s="1">
        <v>109</v>
      </c>
      <c r="N472" s="1" t="s">
        <v>17</v>
      </c>
      <c r="O472" s="1" t="s">
        <v>1041</v>
      </c>
      <c r="V472" s="128">
        <v>470</v>
      </c>
      <c r="W472" s="128" t="s">
        <v>12876</v>
      </c>
      <c r="X472" s="128" t="s">
        <v>12875</v>
      </c>
      <c r="Y472" s="128" t="s">
        <v>12876</v>
      </c>
      <c r="Z472" s="128" t="s">
        <v>11677</v>
      </c>
      <c r="AA472" s="128" t="s">
        <v>11524</v>
      </c>
      <c r="AB472" s="128" t="s">
        <v>11686</v>
      </c>
      <c r="AC472" s="128" t="s">
        <v>12874</v>
      </c>
      <c r="AD472" s="128" t="s">
        <v>12160</v>
      </c>
      <c r="AE472" s="128" t="s">
        <v>11887</v>
      </c>
      <c r="AF472" s="128" t="s">
        <v>11888</v>
      </c>
      <c r="AG472" s="128">
        <v>10860730192</v>
      </c>
      <c r="AH472" s="128">
        <v>11370</v>
      </c>
      <c r="AI472" s="128" t="s">
        <v>1542</v>
      </c>
    </row>
    <row r="473" spans="1:35" ht="18.75">
      <c r="A473" s="1">
        <v>3401</v>
      </c>
      <c r="B473" s="1" t="s">
        <v>1244</v>
      </c>
      <c r="C473" s="1" t="s">
        <v>60</v>
      </c>
      <c r="D473"/>
      <c r="E473" s="1" t="str">
        <f t="shared" si="7"/>
        <v>مدیریت امور فرهنگیفرهنگ و هنر</v>
      </c>
      <c r="F473"/>
      <c r="G473"/>
      <c r="H473" s="1" t="s">
        <v>402</v>
      </c>
      <c r="I473" s="1" t="s">
        <v>74</v>
      </c>
      <c r="J473" s="1" t="s">
        <v>22</v>
      </c>
      <c r="K473" s="1" t="s">
        <v>18</v>
      </c>
      <c r="L473" s="1" t="s">
        <v>18</v>
      </c>
      <c r="M473" s="1">
        <v>109</v>
      </c>
      <c r="N473" s="1" t="s">
        <v>17</v>
      </c>
      <c r="O473" s="1" t="s">
        <v>1043</v>
      </c>
      <c r="V473" s="128">
        <v>471</v>
      </c>
      <c r="W473" s="128" t="s">
        <v>12878</v>
      </c>
      <c r="X473" s="128" t="s">
        <v>12877</v>
      </c>
      <c r="Y473" s="128" t="s">
        <v>12878</v>
      </c>
      <c r="Z473" s="128" t="s">
        <v>11677</v>
      </c>
      <c r="AA473" s="128" t="s">
        <v>11524</v>
      </c>
      <c r="AB473" s="128" t="s">
        <v>11686</v>
      </c>
      <c r="AC473" s="128" t="s">
        <v>12874</v>
      </c>
      <c r="AD473" s="128" t="s">
        <v>12160</v>
      </c>
      <c r="AE473" s="128" t="s">
        <v>11887</v>
      </c>
      <c r="AF473" s="128" t="s">
        <v>11888</v>
      </c>
      <c r="AG473" s="128">
        <v>10320055865</v>
      </c>
      <c r="AH473" s="128">
        <v>11282</v>
      </c>
      <c r="AI473" s="128" t="s">
        <v>12879</v>
      </c>
    </row>
    <row r="474" spans="1:35" ht="18.75">
      <c r="A474" s="1">
        <v>3403</v>
      </c>
      <c r="B474" s="1" t="s">
        <v>1246</v>
      </c>
      <c r="C474" s="1" t="s">
        <v>60</v>
      </c>
      <c r="D474"/>
      <c r="E474" s="1" t="str">
        <f t="shared" si="7"/>
        <v>مدیریت امورفرهنگی (بازنگری )فرهنگ و هنر</v>
      </c>
      <c r="F474"/>
      <c r="G474"/>
      <c r="H474" s="1" t="s">
        <v>402</v>
      </c>
      <c r="I474" s="1" t="s">
        <v>74</v>
      </c>
      <c r="J474" s="1" t="s">
        <v>22</v>
      </c>
      <c r="K474" s="1" t="s">
        <v>18</v>
      </c>
      <c r="L474" s="1" t="s">
        <v>18</v>
      </c>
      <c r="M474" s="1">
        <v>109</v>
      </c>
      <c r="N474" s="1" t="s">
        <v>17</v>
      </c>
      <c r="O474" s="1" t="s">
        <v>1045</v>
      </c>
      <c r="V474" s="128">
        <v>472</v>
      </c>
      <c r="W474" s="128" t="s">
        <v>12881</v>
      </c>
      <c r="X474" s="128" t="s">
        <v>12880</v>
      </c>
      <c r="Y474" s="128" t="s">
        <v>12881</v>
      </c>
      <c r="Z474" s="128" t="s">
        <v>11710</v>
      </c>
      <c r="AA474" s="128" t="s">
        <v>11524</v>
      </c>
      <c r="AB474" s="128" t="s">
        <v>11686</v>
      </c>
      <c r="AC474" s="128" t="s">
        <v>12874</v>
      </c>
      <c r="AD474" s="128" t="s">
        <v>12160</v>
      </c>
      <c r="AE474" s="128" t="s">
        <v>11887</v>
      </c>
      <c r="AF474" s="128" t="s">
        <v>11888</v>
      </c>
      <c r="AG474" s="128">
        <v>10101659507</v>
      </c>
      <c r="AH474" s="128">
        <v>10396</v>
      </c>
      <c r="AI474" s="128" t="s">
        <v>11683</v>
      </c>
    </row>
    <row r="475" spans="1:35" ht="18.75">
      <c r="A475" s="1">
        <v>2172</v>
      </c>
      <c r="B475" s="1" t="s">
        <v>1248</v>
      </c>
      <c r="C475" s="1" t="s">
        <v>244</v>
      </c>
      <c r="D475"/>
      <c r="E475" s="1" t="str">
        <f t="shared" si="7"/>
        <v>مدیریت بازرگانی و بازاریابی بین المللی گرایش بازاریابیمدیریت</v>
      </c>
      <c r="F475"/>
      <c r="G475"/>
      <c r="H475" s="1" t="s">
        <v>90</v>
      </c>
      <c r="I475" s="1" t="s">
        <v>74</v>
      </c>
      <c r="J475" s="1" t="s">
        <v>22</v>
      </c>
      <c r="K475" s="1" t="s">
        <v>18</v>
      </c>
      <c r="L475" s="1" t="s">
        <v>18</v>
      </c>
      <c r="M475" s="1">
        <v>661</v>
      </c>
      <c r="N475" s="1" t="s">
        <v>79</v>
      </c>
      <c r="O475" s="1" t="s">
        <v>1047</v>
      </c>
      <c r="V475" s="128">
        <v>473</v>
      </c>
      <c r="W475" s="128" t="s">
        <v>12883</v>
      </c>
      <c r="X475" s="128" t="s">
        <v>12882</v>
      </c>
      <c r="Y475" s="128" t="s">
        <v>12883</v>
      </c>
      <c r="Z475" s="128" t="s">
        <v>11677</v>
      </c>
      <c r="AA475" s="128" t="s">
        <v>11524</v>
      </c>
      <c r="AB475" s="128" t="s">
        <v>11693</v>
      </c>
      <c r="AC475" s="128" t="s">
        <v>12874</v>
      </c>
      <c r="AD475" s="128" t="s">
        <v>12160</v>
      </c>
      <c r="AE475" s="128" t="s">
        <v>11887</v>
      </c>
      <c r="AF475" s="128" t="s">
        <v>11888</v>
      </c>
      <c r="AG475" s="128">
        <v>10320481010</v>
      </c>
      <c r="AH475" s="128">
        <v>11740</v>
      </c>
      <c r="AI475" s="128" t="s">
        <v>12884</v>
      </c>
    </row>
    <row r="476" spans="1:35" ht="18.75">
      <c r="A476" s="1">
        <v>2436</v>
      </c>
      <c r="B476" s="1" t="s">
        <v>1251</v>
      </c>
      <c r="C476" s="1" t="s">
        <v>26</v>
      </c>
      <c r="D476"/>
      <c r="E476" s="1" t="str">
        <f t="shared" si="7"/>
        <v>مدیریت بیمهمدیریت و خدمات اجتماعی</v>
      </c>
      <c r="F476"/>
      <c r="G476"/>
      <c r="H476" s="1" t="s">
        <v>1048</v>
      </c>
      <c r="I476" s="1" t="s">
        <v>15</v>
      </c>
      <c r="J476" s="1" t="s">
        <v>22</v>
      </c>
      <c r="K476" s="1" t="s">
        <v>18</v>
      </c>
      <c r="L476" s="1" t="s">
        <v>18</v>
      </c>
      <c r="M476" s="1">
        <v>658</v>
      </c>
      <c r="N476" s="1" t="s">
        <v>79</v>
      </c>
      <c r="O476" s="1" t="s">
        <v>1049</v>
      </c>
      <c r="V476" s="128">
        <v>474</v>
      </c>
      <c r="W476" s="128" t="s">
        <v>12886</v>
      </c>
      <c r="X476" s="128" t="s">
        <v>12885</v>
      </c>
      <c r="Y476" s="128" t="s">
        <v>12886</v>
      </c>
      <c r="Z476" s="128" t="s">
        <v>11677</v>
      </c>
      <c r="AA476" s="128" t="s">
        <v>11524</v>
      </c>
      <c r="AB476" s="128" t="s">
        <v>11693</v>
      </c>
      <c r="AC476" s="128" t="s">
        <v>12874</v>
      </c>
      <c r="AD476" s="128" t="s">
        <v>12160</v>
      </c>
      <c r="AE476" s="128" t="s">
        <v>11887</v>
      </c>
      <c r="AF476" s="128" t="s">
        <v>11888</v>
      </c>
      <c r="AG476" s="128">
        <v>10320856814</v>
      </c>
      <c r="AH476" s="128">
        <v>11980</v>
      </c>
      <c r="AI476" s="128" t="s">
        <v>12887</v>
      </c>
    </row>
    <row r="477" spans="1:35" ht="18.75">
      <c r="A477" s="1">
        <v>2001881</v>
      </c>
      <c r="B477" s="1" t="s">
        <v>1253</v>
      </c>
      <c r="C477" s="1" t="s">
        <v>26</v>
      </c>
      <c r="D477"/>
      <c r="E477" s="1" t="str">
        <f t="shared" si="7"/>
        <v>مدیریت بیمه- اموالمدیریت و خدمات اجتماعی</v>
      </c>
      <c r="F477"/>
      <c r="G477"/>
      <c r="H477" s="1" t="s">
        <v>465</v>
      </c>
      <c r="I477" s="1" t="s">
        <v>15</v>
      </c>
      <c r="J477" s="1" t="s">
        <v>22</v>
      </c>
      <c r="K477" s="1" t="s">
        <v>18</v>
      </c>
      <c r="L477" s="1" t="s">
        <v>18</v>
      </c>
      <c r="M477" s="1">
        <v>264</v>
      </c>
      <c r="N477" s="1" t="s">
        <v>19</v>
      </c>
      <c r="O477" s="1" t="s">
        <v>1051</v>
      </c>
      <c r="V477" s="128">
        <v>475</v>
      </c>
      <c r="W477" s="128" t="s">
        <v>12889</v>
      </c>
      <c r="X477" s="128" t="s">
        <v>12888</v>
      </c>
      <c r="Y477" s="128" t="s">
        <v>12889</v>
      </c>
      <c r="Z477" s="128" t="s">
        <v>11677</v>
      </c>
      <c r="AA477" s="128" t="s">
        <v>11524</v>
      </c>
      <c r="AB477" s="128" t="s">
        <v>11693</v>
      </c>
      <c r="AC477" s="128" t="s">
        <v>12874</v>
      </c>
      <c r="AD477" s="128" t="s">
        <v>12160</v>
      </c>
      <c r="AE477" s="128" t="s">
        <v>11887</v>
      </c>
      <c r="AF477" s="128" t="s">
        <v>11888</v>
      </c>
      <c r="AG477" s="128">
        <v>10320689841</v>
      </c>
      <c r="AH477" s="128">
        <v>11639</v>
      </c>
      <c r="AI477" s="128" t="s">
        <v>11967</v>
      </c>
    </row>
    <row r="478" spans="1:35" ht="18.75">
      <c r="A478" s="1">
        <v>2141</v>
      </c>
      <c r="B478" s="1" t="s">
        <v>1254</v>
      </c>
      <c r="C478" s="1" t="s">
        <v>26</v>
      </c>
      <c r="D478"/>
      <c r="E478" s="1" t="str">
        <f t="shared" si="7"/>
        <v>مدیریت بیمه-اشخاصمدیریت و خدمات اجتماعی</v>
      </c>
      <c r="F478"/>
      <c r="G478"/>
      <c r="H478" s="1" t="s">
        <v>1053</v>
      </c>
      <c r="I478" s="1" t="s">
        <v>15</v>
      </c>
      <c r="J478" s="1" t="s">
        <v>16</v>
      </c>
      <c r="K478" s="1" t="s">
        <v>18</v>
      </c>
      <c r="L478" s="1" t="s">
        <v>18</v>
      </c>
      <c r="M478" s="1">
        <v>474</v>
      </c>
      <c r="N478" s="1" t="s">
        <v>79</v>
      </c>
      <c r="O478" s="1" t="s">
        <v>1054</v>
      </c>
      <c r="V478" s="128">
        <v>476</v>
      </c>
      <c r="W478" s="128" t="s">
        <v>12891</v>
      </c>
      <c r="X478" s="128" t="s">
        <v>12890</v>
      </c>
      <c r="Y478" s="128" t="s">
        <v>12891</v>
      </c>
      <c r="Z478" s="128" t="s">
        <v>11677</v>
      </c>
      <c r="AA478" s="128" t="s">
        <v>11524</v>
      </c>
      <c r="AB478" s="128" t="s">
        <v>11693</v>
      </c>
      <c r="AC478" s="128" t="s">
        <v>12874</v>
      </c>
      <c r="AD478" s="128" t="s">
        <v>12160</v>
      </c>
      <c r="AE478" s="128" t="s">
        <v>11887</v>
      </c>
      <c r="AF478" s="128" t="s">
        <v>11888</v>
      </c>
      <c r="AG478" s="128">
        <v>14005155456</v>
      </c>
      <c r="AH478" s="128">
        <v>11614</v>
      </c>
      <c r="AI478" s="128" t="s">
        <v>2602</v>
      </c>
    </row>
    <row r="479" spans="1:35" ht="18.75">
      <c r="A479" s="1">
        <v>2142</v>
      </c>
      <c r="B479" s="1" t="s">
        <v>1255</v>
      </c>
      <c r="C479" s="1" t="s">
        <v>26</v>
      </c>
      <c r="D479"/>
      <c r="E479" s="1" t="str">
        <f t="shared" si="7"/>
        <v>مدیریت بیمه-مسئولیتمدیریت و خدمات اجتماعی</v>
      </c>
      <c r="F479"/>
      <c r="G479"/>
      <c r="H479" s="1" t="s">
        <v>1053</v>
      </c>
      <c r="I479" s="1" t="s">
        <v>15</v>
      </c>
      <c r="J479" s="1" t="s">
        <v>16</v>
      </c>
      <c r="K479" s="1" t="s">
        <v>18</v>
      </c>
      <c r="L479" s="1" t="s">
        <v>18</v>
      </c>
      <c r="M479" s="1">
        <v>474</v>
      </c>
      <c r="N479" s="1" t="s">
        <v>79</v>
      </c>
      <c r="O479" s="1" t="s">
        <v>1056</v>
      </c>
      <c r="V479" s="128">
        <v>477</v>
      </c>
      <c r="W479" s="128" t="s">
        <v>12893</v>
      </c>
      <c r="X479" s="128" t="s">
        <v>12892</v>
      </c>
      <c r="Y479" s="128" t="s">
        <v>12893</v>
      </c>
      <c r="Z479" s="128" t="s">
        <v>11677</v>
      </c>
      <c r="AA479" s="128" t="s">
        <v>11524</v>
      </c>
      <c r="AB479" s="128" t="s">
        <v>11693</v>
      </c>
      <c r="AC479" s="128" t="s">
        <v>12874</v>
      </c>
      <c r="AD479" s="128" t="s">
        <v>12160</v>
      </c>
      <c r="AE479" s="128" t="s">
        <v>11887</v>
      </c>
      <c r="AF479" s="128" t="s">
        <v>11888</v>
      </c>
      <c r="AG479" s="128">
        <v>10103343036</v>
      </c>
      <c r="AH479" s="128">
        <v>11415</v>
      </c>
      <c r="AI479" s="128" t="s">
        <v>12894</v>
      </c>
    </row>
    <row r="480" spans="1:35" ht="18.75">
      <c r="A480" s="1">
        <v>2001299</v>
      </c>
      <c r="B480" s="1" t="s">
        <v>1256</v>
      </c>
      <c r="C480" s="1" t="s">
        <v>26</v>
      </c>
      <c r="D480"/>
      <c r="E480" s="1" t="str">
        <f t="shared" si="7"/>
        <v>مدیریت تعاونمدیریت و خدمات اجتماعی</v>
      </c>
      <c r="F480"/>
      <c r="G480"/>
      <c r="H480" s="1" t="s">
        <v>872</v>
      </c>
      <c r="I480" s="1" t="s">
        <v>15</v>
      </c>
      <c r="J480" s="1" t="s">
        <v>16</v>
      </c>
      <c r="K480" s="1" t="s">
        <v>18</v>
      </c>
      <c r="L480" s="1" t="s">
        <v>18</v>
      </c>
      <c r="M480" s="1">
        <v>402</v>
      </c>
      <c r="N480" s="1" t="s">
        <v>19</v>
      </c>
      <c r="O480" s="1" t="s">
        <v>1058</v>
      </c>
      <c r="V480" s="128">
        <v>478</v>
      </c>
      <c r="W480" s="128" t="s">
        <v>12896</v>
      </c>
      <c r="X480" s="128" t="s">
        <v>12895</v>
      </c>
      <c r="Y480" s="128" t="s">
        <v>12896</v>
      </c>
      <c r="Z480" s="128" t="s">
        <v>11677</v>
      </c>
      <c r="AA480" s="128" t="s">
        <v>11524</v>
      </c>
      <c r="AB480" s="128" t="s">
        <v>11693</v>
      </c>
      <c r="AC480" s="128" t="s">
        <v>12874</v>
      </c>
      <c r="AD480" s="128" t="s">
        <v>12160</v>
      </c>
      <c r="AE480" s="128" t="s">
        <v>11887</v>
      </c>
      <c r="AF480" s="128" t="s">
        <v>11888</v>
      </c>
      <c r="AG480" s="128">
        <v>10320476535</v>
      </c>
      <c r="AH480" s="128">
        <v>11576</v>
      </c>
      <c r="AI480" s="128" t="s">
        <v>12897</v>
      </c>
    </row>
    <row r="481" spans="1:35" ht="18.75">
      <c r="A481" s="1">
        <v>2001406</v>
      </c>
      <c r="B481" s="1" t="s">
        <v>1258</v>
      </c>
      <c r="C481" s="1" t="s">
        <v>17</v>
      </c>
      <c r="D481"/>
      <c r="E481" s="1" t="str">
        <f t="shared" si="7"/>
        <v>مدیریت تلفیقی آفاتکشاورزی</v>
      </c>
      <c r="F481"/>
      <c r="G481"/>
      <c r="H481" s="1" t="s">
        <v>1060</v>
      </c>
      <c r="I481" s="1" t="s">
        <v>15</v>
      </c>
      <c r="J481" s="1" t="s">
        <v>16</v>
      </c>
      <c r="K481" s="1" t="s">
        <v>18</v>
      </c>
      <c r="L481" s="1" t="s">
        <v>18</v>
      </c>
      <c r="M481" s="1">
        <v>421</v>
      </c>
      <c r="N481" s="1" t="s">
        <v>19</v>
      </c>
      <c r="O481" s="1" t="s">
        <v>1061</v>
      </c>
      <c r="V481" s="128">
        <v>479</v>
      </c>
      <c r="W481" s="128" t="s">
        <v>12899</v>
      </c>
      <c r="X481" s="128" t="s">
        <v>12898</v>
      </c>
      <c r="Y481" s="128" t="s">
        <v>12899</v>
      </c>
      <c r="Z481" s="128" t="s">
        <v>11677</v>
      </c>
      <c r="AA481" s="128" t="s">
        <v>11524</v>
      </c>
      <c r="AB481" s="128" t="s">
        <v>11693</v>
      </c>
      <c r="AC481" s="128" t="s">
        <v>12874</v>
      </c>
      <c r="AD481" s="128" t="s">
        <v>12160</v>
      </c>
      <c r="AE481" s="128" t="s">
        <v>11887</v>
      </c>
      <c r="AF481" s="128" t="s">
        <v>11888</v>
      </c>
      <c r="AG481" s="128">
        <v>10102931830</v>
      </c>
      <c r="AH481" s="128">
        <v>11080</v>
      </c>
      <c r="AI481" s="128" t="s">
        <v>12900</v>
      </c>
    </row>
    <row r="482" spans="1:35" ht="18.75">
      <c r="A482" s="1">
        <v>2001308</v>
      </c>
      <c r="B482" s="1" t="s">
        <v>1260</v>
      </c>
      <c r="C482" s="1" t="s">
        <v>26</v>
      </c>
      <c r="D482"/>
      <c r="E482" s="1" t="str">
        <f t="shared" si="7"/>
        <v>مدیریت خانوادهمدیریت و خدمات اجتماعی</v>
      </c>
      <c r="F482"/>
      <c r="G482"/>
      <c r="H482" s="1" t="s">
        <v>342</v>
      </c>
      <c r="I482" s="1" t="s">
        <v>15</v>
      </c>
      <c r="J482" s="1" t="s">
        <v>16</v>
      </c>
      <c r="K482" s="1" t="s">
        <v>18</v>
      </c>
      <c r="L482" s="1" t="s">
        <v>18</v>
      </c>
      <c r="M482" s="1">
        <v>443</v>
      </c>
      <c r="N482" s="1" t="s">
        <v>19</v>
      </c>
      <c r="O482" s="1" t="s">
        <v>1063</v>
      </c>
      <c r="V482" s="128">
        <v>480</v>
      </c>
      <c r="W482" s="128" t="s">
        <v>12902</v>
      </c>
      <c r="X482" s="128" t="s">
        <v>12901</v>
      </c>
      <c r="Y482" s="128" t="s">
        <v>12902</v>
      </c>
      <c r="Z482" s="128" t="s">
        <v>11677</v>
      </c>
      <c r="AA482" s="128" t="s">
        <v>11524</v>
      </c>
      <c r="AB482" s="128" t="s">
        <v>11693</v>
      </c>
      <c r="AC482" s="128" t="s">
        <v>12874</v>
      </c>
      <c r="AD482" s="128" t="s">
        <v>12160</v>
      </c>
      <c r="AE482" s="128" t="s">
        <v>11887</v>
      </c>
      <c r="AF482" s="128" t="s">
        <v>11888</v>
      </c>
      <c r="AG482" s="128">
        <v>10861977157</v>
      </c>
      <c r="AH482" s="128">
        <v>11350</v>
      </c>
      <c r="AI482" s="128" t="s">
        <v>12903</v>
      </c>
    </row>
    <row r="483" spans="1:35" ht="18.75">
      <c r="A483" s="1">
        <v>2001307</v>
      </c>
      <c r="B483" s="1" t="s">
        <v>1263</v>
      </c>
      <c r="C483" s="1" t="s">
        <v>26</v>
      </c>
      <c r="D483"/>
      <c r="E483" s="1" t="str">
        <f t="shared" si="7"/>
        <v>مدیریت خدمات بندریمدیریت و خدمات اجتماعی</v>
      </c>
      <c r="F483"/>
      <c r="G483"/>
      <c r="H483" s="1" t="s">
        <v>342</v>
      </c>
      <c r="I483" s="1" t="s">
        <v>15</v>
      </c>
      <c r="J483" s="1" t="s">
        <v>16</v>
      </c>
      <c r="K483" s="1" t="s">
        <v>18</v>
      </c>
      <c r="L483" s="1" t="s">
        <v>18</v>
      </c>
      <c r="M483" s="1">
        <v>443</v>
      </c>
      <c r="N483" s="1" t="s">
        <v>19</v>
      </c>
      <c r="O483" s="1" t="s">
        <v>1065</v>
      </c>
      <c r="V483" s="128">
        <v>481</v>
      </c>
      <c r="W483" s="128" t="s">
        <v>12905</v>
      </c>
      <c r="X483" s="128" t="s">
        <v>12904</v>
      </c>
      <c r="Y483" s="128" t="s">
        <v>12905</v>
      </c>
      <c r="Z483" s="128" t="s">
        <v>11710</v>
      </c>
      <c r="AA483" s="128" t="s">
        <v>11524</v>
      </c>
      <c r="AB483" s="128" t="s">
        <v>11693</v>
      </c>
      <c r="AC483" s="128" t="s">
        <v>12874</v>
      </c>
      <c r="AD483" s="128" t="s">
        <v>12160</v>
      </c>
      <c r="AE483" s="128" t="s">
        <v>11887</v>
      </c>
      <c r="AF483" s="128" t="s">
        <v>11888</v>
      </c>
      <c r="AG483" s="128">
        <v>10320688781</v>
      </c>
      <c r="AH483" s="128">
        <v>11342</v>
      </c>
      <c r="AI483" s="128" t="s">
        <v>12906</v>
      </c>
    </row>
    <row r="484" spans="1:35" ht="18.75">
      <c r="A484" s="1">
        <v>2001566</v>
      </c>
      <c r="B484" s="1" t="s">
        <v>1266</v>
      </c>
      <c r="C484" s="1" t="s">
        <v>131</v>
      </c>
      <c r="D484"/>
      <c r="E484" s="1" t="str">
        <f t="shared" si="7"/>
        <v>مدیریت دفاعی پشتیبانی خدمات رزمینظامی و انتظامی</v>
      </c>
      <c r="F484"/>
      <c r="G484"/>
      <c r="H484" s="1" t="s">
        <v>127</v>
      </c>
      <c r="I484" s="1" t="s">
        <v>15</v>
      </c>
      <c r="J484" s="1" t="s">
        <v>16</v>
      </c>
      <c r="K484" s="1" t="s">
        <v>18</v>
      </c>
      <c r="L484" s="1" t="s">
        <v>18</v>
      </c>
      <c r="M484" s="1">
        <v>1079</v>
      </c>
      <c r="N484" s="1" t="s">
        <v>19</v>
      </c>
      <c r="O484" s="1" t="s">
        <v>1067</v>
      </c>
      <c r="V484" s="128">
        <v>482</v>
      </c>
      <c r="W484" s="128" t="s">
        <v>12908</v>
      </c>
      <c r="X484" s="128" t="s">
        <v>12907</v>
      </c>
      <c r="Y484" s="128" t="s">
        <v>12908</v>
      </c>
      <c r="Z484" s="128" t="s">
        <v>11677</v>
      </c>
      <c r="AA484" s="128" t="s">
        <v>11524</v>
      </c>
      <c r="AB484" s="128" t="s">
        <v>11678</v>
      </c>
      <c r="AC484" s="128" t="s">
        <v>12874</v>
      </c>
      <c r="AD484" s="128" t="s">
        <v>12160</v>
      </c>
      <c r="AE484" s="128" t="s">
        <v>11887</v>
      </c>
      <c r="AF484" s="128" t="s">
        <v>11888</v>
      </c>
      <c r="AG484" s="128">
        <v>10862055038</v>
      </c>
      <c r="AH484" s="128">
        <v>11952</v>
      </c>
      <c r="AI484" s="128" t="s">
        <v>12909</v>
      </c>
    </row>
    <row r="485" spans="1:35" ht="18.75">
      <c r="A485" s="1">
        <v>2001326</v>
      </c>
      <c r="B485" s="1" t="s">
        <v>1269</v>
      </c>
      <c r="C485" s="1" t="s">
        <v>131</v>
      </c>
      <c r="D485"/>
      <c r="E485" s="1" t="str">
        <f t="shared" si="7"/>
        <v>مدیریت دفاعی گرایش جنگال و سایبرنظامی و انتظامی</v>
      </c>
      <c r="F485"/>
      <c r="G485"/>
      <c r="H485" s="1" t="s">
        <v>907</v>
      </c>
      <c r="I485" s="1" t="s">
        <v>15</v>
      </c>
      <c r="J485" s="1" t="s">
        <v>16</v>
      </c>
      <c r="K485" s="1" t="s">
        <v>18</v>
      </c>
      <c r="L485" s="1" t="s">
        <v>18</v>
      </c>
      <c r="M485" s="1">
        <v>471</v>
      </c>
      <c r="N485" s="1" t="s">
        <v>19</v>
      </c>
      <c r="O485" s="1" t="s">
        <v>1069</v>
      </c>
      <c r="V485" s="128">
        <v>483</v>
      </c>
      <c r="W485" s="128" t="s">
        <v>12911</v>
      </c>
      <c r="X485" s="128" t="s">
        <v>12910</v>
      </c>
      <c r="Y485" s="128" t="s">
        <v>12911</v>
      </c>
      <c r="Z485" s="128" t="s">
        <v>11677</v>
      </c>
      <c r="AA485" s="128" t="s">
        <v>11493</v>
      </c>
      <c r="AB485" s="128" t="s">
        <v>11686</v>
      </c>
      <c r="AC485" s="128" t="s">
        <v>12912</v>
      </c>
      <c r="AD485" s="128" t="s">
        <v>12160</v>
      </c>
      <c r="AE485" s="128" t="s">
        <v>11887</v>
      </c>
      <c r="AF485" s="128" t="s">
        <v>11888</v>
      </c>
      <c r="AG485" s="128">
        <v>10100434484</v>
      </c>
      <c r="AH485" s="128">
        <v>10039</v>
      </c>
      <c r="AI485" s="128" t="s">
        <v>11683</v>
      </c>
    </row>
    <row r="486" spans="1:35" ht="18.75">
      <c r="A486" s="1">
        <v>2001310</v>
      </c>
      <c r="B486" s="1" t="s">
        <v>1270</v>
      </c>
      <c r="C486" s="1" t="s">
        <v>131</v>
      </c>
      <c r="D486"/>
      <c r="E486" s="1" t="str">
        <f t="shared" si="7"/>
        <v>مدیریت دفاعی گرایش زمینینظامی و انتظامی</v>
      </c>
      <c r="F486"/>
      <c r="G486"/>
      <c r="H486" s="1" t="s">
        <v>342</v>
      </c>
      <c r="I486" s="1" t="s">
        <v>15</v>
      </c>
      <c r="J486" s="1" t="s">
        <v>16</v>
      </c>
      <c r="K486" s="1" t="s">
        <v>18</v>
      </c>
      <c r="L486" s="1" t="s">
        <v>18</v>
      </c>
      <c r="M486" s="1">
        <v>443</v>
      </c>
      <c r="N486" s="1" t="s">
        <v>19</v>
      </c>
      <c r="O486" s="1" t="s">
        <v>1071</v>
      </c>
      <c r="V486" s="128">
        <v>484</v>
      </c>
      <c r="W486" s="128" t="s">
        <v>12914</v>
      </c>
      <c r="X486" s="128" t="s">
        <v>12913</v>
      </c>
      <c r="Y486" s="128" t="s">
        <v>12914</v>
      </c>
      <c r="Z486" s="128" t="s">
        <v>11677</v>
      </c>
      <c r="AA486" s="128" t="s">
        <v>11493</v>
      </c>
      <c r="AB486" s="128" t="s">
        <v>11686</v>
      </c>
      <c r="AC486" s="128" t="s">
        <v>12912</v>
      </c>
      <c r="AD486" s="128" t="s">
        <v>12160</v>
      </c>
      <c r="AE486" s="128" t="s">
        <v>11887</v>
      </c>
      <c r="AF486" s="128" t="s">
        <v>11888</v>
      </c>
      <c r="AG486" s="128">
        <v>10100302746</v>
      </c>
      <c r="AH486" s="128">
        <v>10002</v>
      </c>
      <c r="AI486" s="128" t="s">
        <v>11683</v>
      </c>
    </row>
    <row r="487" spans="1:35" ht="18.75">
      <c r="A487" s="1">
        <v>2002763</v>
      </c>
      <c r="B487" s="1" t="s">
        <v>1272</v>
      </c>
      <c r="C487" s="1" t="s">
        <v>131</v>
      </c>
      <c r="D487"/>
      <c r="E487" s="1" t="str">
        <f t="shared" si="7"/>
        <v>مدیریت دفاعی گرایش هوایینظامی و انتظامی</v>
      </c>
      <c r="F487"/>
      <c r="G487"/>
      <c r="H487" s="1" t="s">
        <v>339</v>
      </c>
      <c r="I487" s="1" t="s">
        <v>15</v>
      </c>
      <c r="J487" s="1" t="s">
        <v>16</v>
      </c>
      <c r="K487" s="1" t="s">
        <v>18</v>
      </c>
      <c r="L487" s="1" t="s">
        <v>18</v>
      </c>
      <c r="M487" s="1">
        <v>38</v>
      </c>
      <c r="N487" s="1" t="s">
        <v>19</v>
      </c>
      <c r="O487" s="1" t="s">
        <v>1073</v>
      </c>
      <c r="V487" s="128">
        <v>485</v>
      </c>
      <c r="W487" s="128" t="s">
        <v>12916</v>
      </c>
      <c r="X487" s="128" t="s">
        <v>12915</v>
      </c>
      <c r="Y487" s="128" t="s">
        <v>12916</v>
      </c>
      <c r="Z487" s="128" t="s">
        <v>11677</v>
      </c>
      <c r="AA487" s="128" t="s">
        <v>11493</v>
      </c>
      <c r="AB487" s="128" t="s">
        <v>11686</v>
      </c>
      <c r="AC487" s="128" t="s">
        <v>12912</v>
      </c>
      <c r="AD487" s="128" t="s">
        <v>12160</v>
      </c>
      <c r="AE487" s="128" t="s">
        <v>11887</v>
      </c>
      <c r="AF487" s="128" t="s">
        <v>11888</v>
      </c>
      <c r="AG487" s="128">
        <v>10101978329</v>
      </c>
      <c r="AH487" s="128">
        <v>11171</v>
      </c>
      <c r="AI487" s="128" t="s">
        <v>2764</v>
      </c>
    </row>
    <row r="488" spans="1:35" ht="18.75">
      <c r="A488" s="1">
        <v>2002764</v>
      </c>
      <c r="B488" s="1" t="s">
        <v>1273</v>
      </c>
      <c r="C488" s="1" t="s">
        <v>131</v>
      </c>
      <c r="D488"/>
      <c r="E488" s="1" t="str">
        <f t="shared" si="7"/>
        <v>مدیریت دفاعی گرایش پدافند هوایینظامی و انتظامی</v>
      </c>
      <c r="F488"/>
      <c r="G488"/>
      <c r="H488" s="1" t="s">
        <v>339</v>
      </c>
      <c r="I488" s="1" t="s">
        <v>15</v>
      </c>
      <c r="J488" s="1" t="s">
        <v>16</v>
      </c>
      <c r="K488" s="1" t="s">
        <v>18</v>
      </c>
      <c r="L488" s="1" t="s">
        <v>18</v>
      </c>
      <c r="M488" s="1">
        <v>38</v>
      </c>
      <c r="N488" s="1" t="s">
        <v>19</v>
      </c>
      <c r="O488" s="1" t="s">
        <v>1073</v>
      </c>
      <c r="V488" s="128">
        <v>486</v>
      </c>
      <c r="W488" s="128" t="s">
        <v>12918</v>
      </c>
      <c r="X488" s="128" t="s">
        <v>12917</v>
      </c>
      <c r="Y488" s="128" t="s">
        <v>12918</v>
      </c>
      <c r="Z488" s="128" t="s">
        <v>11677</v>
      </c>
      <c r="AA488" s="128" t="s">
        <v>11493</v>
      </c>
      <c r="AB488" s="128" t="s">
        <v>11693</v>
      </c>
      <c r="AC488" s="128" t="s">
        <v>12912</v>
      </c>
      <c r="AD488" s="128" t="s">
        <v>12160</v>
      </c>
      <c r="AE488" s="128" t="s">
        <v>11887</v>
      </c>
      <c r="AF488" s="128" t="s">
        <v>11888</v>
      </c>
      <c r="AG488" s="128">
        <v>10102472141</v>
      </c>
      <c r="AH488" s="128">
        <v>10956</v>
      </c>
      <c r="AI488" s="128" t="s">
        <v>12919</v>
      </c>
    </row>
    <row r="489" spans="1:35" ht="18.75">
      <c r="A489" s="1">
        <v>2002765</v>
      </c>
      <c r="B489" s="1" t="s">
        <v>1274</v>
      </c>
      <c r="C489" s="1" t="s">
        <v>26</v>
      </c>
      <c r="D489"/>
      <c r="E489" s="1" t="str">
        <f t="shared" si="7"/>
        <v>مدیریت عملیات امداد و نجاتمدیریت و خدمات اجتماعی</v>
      </c>
      <c r="F489"/>
      <c r="G489"/>
      <c r="H489" s="1" t="s">
        <v>339</v>
      </c>
      <c r="I489" s="1" t="s">
        <v>15</v>
      </c>
      <c r="J489" s="1" t="s">
        <v>16</v>
      </c>
      <c r="K489" s="1" t="s">
        <v>18</v>
      </c>
      <c r="L489" s="1" t="s">
        <v>18</v>
      </c>
      <c r="M489" s="1">
        <v>38</v>
      </c>
      <c r="N489" s="1" t="s">
        <v>19</v>
      </c>
      <c r="O489" s="1" t="s">
        <v>1076</v>
      </c>
      <c r="V489" s="128">
        <v>487</v>
      </c>
      <c r="W489" s="128" t="s">
        <v>12921</v>
      </c>
      <c r="X489" s="128" t="s">
        <v>12920</v>
      </c>
      <c r="Y489" s="128" t="s">
        <v>12921</v>
      </c>
      <c r="Z489" s="128" t="s">
        <v>11677</v>
      </c>
      <c r="AA489" s="128" t="s">
        <v>11493</v>
      </c>
      <c r="AB489" s="128" t="s">
        <v>11693</v>
      </c>
      <c r="AC489" s="128" t="s">
        <v>12912</v>
      </c>
      <c r="AD489" s="128" t="s">
        <v>12160</v>
      </c>
      <c r="AE489" s="128" t="s">
        <v>11887</v>
      </c>
      <c r="AF489" s="128" t="s">
        <v>11888</v>
      </c>
      <c r="AG489" s="128">
        <v>10102373511</v>
      </c>
      <c r="AH489" s="128">
        <v>11121</v>
      </c>
      <c r="AI489" s="128" t="s">
        <v>12922</v>
      </c>
    </row>
    <row r="490" spans="1:35" ht="18.75">
      <c r="A490" s="1">
        <v>2002766</v>
      </c>
      <c r="B490" s="1" t="s">
        <v>1276</v>
      </c>
      <c r="C490" s="1" t="s">
        <v>26</v>
      </c>
      <c r="D490"/>
      <c r="E490" s="1" t="str">
        <f t="shared" si="7"/>
        <v>مدیریت لجستیک بنادرمدیریت و خدمات اجتماعی</v>
      </c>
      <c r="F490"/>
      <c r="G490"/>
      <c r="H490" s="1" t="s">
        <v>339</v>
      </c>
      <c r="I490" s="1" t="s">
        <v>15</v>
      </c>
      <c r="J490" s="1" t="s">
        <v>16</v>
      </c>
      <c r="K490" s="1" t="s">
        <v>18</v>
      </c>
      <c r="L490" s="1" t="s">
        <v>18</v>
      </c>
      <c r="M490" s="1">
        <v>38</v>
      </c>
      <c r="N490" s="1" t="s">
        <v>19</v>
      </c>
      <c r="O490" s="1" t="s">
        <v>1076</v>
      </c>
      <c r="V490" s="128">
        <v>488</v>
      </c>
      <c r="W490" s="128" t="s">
        <v>12924</v>
      </c>
      <c r="X490" s="128" t="s">
        <v>12923</v>
      </c>
      <c r="Y490" s="128" t="s">
        <v>12924</v>
      </c>
      <c r="Z490" s="128" t="s">
        <v>11677</v>
      </c>
      <c r="AA490" s="128" t="s">
        <v>11493</v>
      </c>
      <c r="AB490" s="128" t="s">
        <v>11678</v>
      </c>
      <c r="AC490" s="128" t="s">
        <v>12912</v>
      </c>
      <c r="AD490" s="128" t="s">
        <v>12160</v>
      </c>
      <c r="AE490" s="128" t="s">
        <v>11887</v>
      </c>
      <c r="AF490" s="128" t="s">
        <v>11888</v>
      </c>
      <c r="AG490" s="128">
        <v>10460069728</v>
      </c>
      <c r="AH490" s="128">
        <v>10382</v>
      </c>
      <c r="AI490" s="128" t="s">
        <v>11683</v>
      </c>
    </row>
    <row r="491" spans="1:35" ht="18.75">
      <c r="A491" s="1">
        <v>2001561</v>
      </c>
      <c r="B491" s="1" t="s">
        <v>1279</v>
      </c>
      <c r="C491" s="1" t="s">
        <v>1281</v>
      </c>
      <c r="D491"/>
      <c r="E491" s="1" t="str">
        <f t="shared" si="7"/>
        <v>مدیریت هتلداریگردشگری</v>
      </c>
      <c r="F491"/>
      <c r="G491"/>
      <c r="H491" s="1" t="s">
        <v>638</v>
      </c>
      <c r="I491" s="1" t="s">
        <v>15</v>
      </c>
      <c r="J491" s="1" t="s">
        <v>16</v>
      </c>
      <c r="K491" s="1" t="s">
        <v>18</v>
      </c>
      <c r="L491" s="1" t="s">
        <v>18</v>
      </c>
      <c r="M491" s="1">
        <v>467</v>
      </c>
      <c r="N491" s="1" t="s">
        <v>19</v>
      </c>
      <c r="O491" s="1" t="s">
        <v>1079</v>
      </c>
      <c r="V491" s="128">
        <v>489</v>
      </c>
      <c r="W491" s="128" t="s">
        <v>12926</v>
      </c>
      <c r="X491" s="128" t="s">
        <v>12925</v>
      </c>
      <c r="Y491" s="128" t="s">
        <v>12926</v>
      </c>
      <c r="Z491" s="128" t="s">
        <v>11677</v>
      </c>
      <c r="AA491" s="128" t="s">
        <v>11493</v>
      </c>
      <c r="AB491" s="128" t="s">
        <v>11686</v>
      </c>
      <c r="AC491" s="128" t="s">
        <v>12160</v>
      </c>
      <c r="AD491" s="128" t="s">
        <v>12160</v>
      </c>
      <c r="AE491" s="128" t="s">
        <v>11887</v>
      </c>
      <c r="AF491" s="128" t="s">
        <v>11888</v>
      </c>
      <c r="AG491" s="128">
        <v>10101874806</v>
      </c>
      <c r="AH491" s="128">
        <v>10606</v>
      </c>
      <c r="AI491" s="128" t="s">
        <v>12927</v>
      </c>
    </row>
    <row r="492" spans="1:35" ht="18.75">
      <c r="A492" s="1">
        <v>2001554</v>
      </c>
      <c r="B492" s="1" t="s">
        <v>1283</v>
      </c>
      <c r="C492" s="1" t="s">
        <v>26</v>
      </c>
      <c r="D492"/>
      <c r="E492" s="1" t="str">
        <f t="shared" si="7"/>
        <v>مدیریت گردشگریمدیریت و خدمات اجتماعی</v>
      </c>
      <c r="F492"/>
      <c r="G492"/>
      <c r="H492" s="1" t="s">
        <v>232</v>
      </c>
      <c r="I492" s="1" t="s">
        <v>15</v>
      </c>
      <c r="J492" s="1" t="s">
        <v>16</v>
      </c>
      <c r="K492" s="1" t="s">
        <v>18</v>
      </c>
      <c r="L492" s="1" t="s">
        <v>18</v>
      </c>
      <c r="M492" s="1">
        <v>300</v>
      </c>
      <c r="N492" s="1" t="s">
        <v>19</v>
      </c>
      <c r="O492" s="1" t="s">
        <v>1081</v>
      </c>
      <c r="V492" s="128">
        <v>490</v>
      </c>
      <c r="W492" s="128" t="s">
        <v>12929</v>
      </c>
      <c r="X492" s="128" t="s">
        <v>12928</v>
      </c>
      <c r="Y492" s="128" t="s">
        <v>12929</v>
      </c>
      <c r="Z492" s="128" t="s">
        <v>11677</v>
      </c>
      <c r="AA492" s="128" t="s">
        <v>11493</v>
      </c>
      <c r="AB492" s="128" t="s">
        <v>11686</v>
      </c>
      <c r="AC492" s="128" t="s">
        <v>12160</v>
      </c>
      <c r="AD492" s="128" t="s">
        <v>12160</v>
      </c>
      <c r="AE492" s="128" t="s">
        <v>11887</v>
      </c>
      <c r="AF492" s="128" t="s">
        <v>11888</v>
      </c>
      <c r="AG492" s="128">
        <v>10101874688</v>
      </c>
      <c r="AH492" s="128">
        <v>10779</v>
      </c>
      <c r="AI492" s="128" t="s">
        <v>12930</v>
      </c>
    </row>
    <row r="493" spans="1:35" ht="18.75">
      <c r="A493" s="1">
        <v>2001542</v>
      </c>
      <c r="B493" s="1" t="s">
        <v>1287</v>
      </c>
      <c r="C493" s="1" t="s">
        <v>17</v>
      </c>
      <c r="D493"/>
      <c r="E493" s="1" t="str">
        <f t="shared" si="7"/>
        <v>مراقبت از ذخایر و منابع آبزیانکشاورزی</v>
      </c>
      <c r="F493"/>
      <c r="G493"/>
      <c r="H493" s="1" t="s">
        <v>375</v>
      </c>
      <c r="I493" s="1" t="s">
        <v>15</v>
      </c>
      <c r="J493" s="1" t="s">
        <v>16</v>
      </c>
      <c r="K493" s="1" t="s">
        <v>18</v>
      </c>
      <c r="L493" s="1" t="s">
        <v>18</v>
      </c>
      <c r="M493" s="1">
        <v>553</v>
      </c>
      <c r="N493" s="1" t="s">
        <v>19</v>
      </c>
      <c r="O493" s="1" t="s">
        <v>1083</v>
      </c>
      <c r="V493" s="128">
        <v>491</v>
      </c>
      <c r="W493" s="128" t="s">
        <v>12932</v>
      </c>
      <c r="X493" s="128" t="s">
        <v>12931</v>
      </c>
      <c r="Y493" s="128" t="s">
        <v>12932</v>
      </c>
      <c r="Z493" s="128" t="s">
        <v>11677</v>
      </c>
      <c r="AA493" s="128" t="s">
        <v>11493</v>
      </c>
      <c r="AB493" s="128" t="s">
        <v>11686</v>
      </c>
      <c r="AC493" s="128" t="s">
        <v>12160</v>
      </c>
      <c r="AD493" s="128" t="s">
        <v>12160</v>
      </c>
      <c r="AE493" s="128" t="s">
        <v>11887</v>
      </c>
      <c r="AF493" s="128" t="s">
        <v>11888</v>
      </c>
      <c r="AG493" s="128">
        <v>10101874620</v>
      </c>
      <c r="AH493" s="128">
        <v>10607</v>
      </c>
      <c r="AI493" s="128" t="s">
        <v>12927</v>
      </c>
    </row>
    <row r="494" spans="1:35" ht="18.75">
      <c r="A494" s="1">
        <v>2001567</v>
      </c>
      <c r="B494" s="1" t="s">
        <v>1291</v>
      </c>
      <c r="C494" s="1" t="s">
        <v>26</v>
      </c>
      <c r="D494"/>
      <c r="E494" s="1" t="str">
        <f t="shared" si="7"/>
        <v>مربی بهداشت مدارسمدیریت و خدمات اجتماعی</v>
      </c>
      <c r="F494"/>
      <c r="G494"/>
      <c r="H494" s="1" t="s">
        <v>127</v>
      </c>
      <c r="I494" s="1" t="s">
        <v>15</v>
      </c>
      <c r="J494" s="1" t="s">
        <v>16</v>
      </c>
      <c r="K494" s="1" t="s">
        <v>18</v>
      </c>
      <c r="L494" s="1" t="s">
        <v>18</v>
      </c>
      <c r="M494" s="1">
        <v>1079</v>
      </c>
      <c r="N494" s="1" t="s">
        <v>19</v>
      </c>
      <c r="O494" s="1" t="s">
        <v>1085</v>
      </c>
      <c r="V494" s="128">
        <v>492</v>
      </c>
      <c r="W494" s="128" t="s">
        <v>12934</v>
      </c>
      <c r="X494" s="128" t="s">
        <v>12933</v>
      </c>
      <c r="Y494" s="128" t="s">
        <v>12934</v>
      </c>
      <c r="Z494" s="128" t="s">
        <v>11677</v>
      </c>
      <c r="AA494" s="128" t="s">
        <v>11493</v>
      </c>
      <c r="AB494" s="128" t="s">
        <v>11686</v>
      </c>
      <c r="AC494" s="128" t="s">
        <v>12160</v>
      </c>
      <c r="AD494" s="128" t="s">
        <v>12160</v>
      </c>
      <c r="AE494" s="128" t="s">
        <v>11887</v>
      </c>
      <c r="AF494" s="128" t="s">
        <v>11888</v>
      </c>
      <c r="AG494" s="128">
        <v>10101874640</v>
      </c>
      <c r="AH494" s="128">
        <v>10962</v>
      </c>
      <c r="AI494" s="128" t="s">
        <v>12634</v>
      </c>
    </row>
    <row r="495" spans="1:35" ht="18.75">
      <c r="A495" s="1">
        <v>2002848</v>
      </c>
      <c r="B495" s="1" t="s">
        <v>1295</v>
      </c>
      <c r="C495" s="1" t="s">
        <v>26</v>
      </c>
      <c r="D495"/>
      <c r="E495" s="1" t="str">
        <f t="shared" si="7"/>
        <v>مربی معلولین ذهنیمدیریت و خدمات اجتماعی</v>
      </c>
      <c r="F495"/>
      <c r="G495"/>
      <c r="H495" s="1" t="s">
        <v>1087</v>
      </c>
      <c r="I495" s="1" t="s">
        <v>15</v>
      </c>
      <c r="J495" s="1" t="s">
        <v>16</v>
      </c>
      <c r="K495" s="1" t="s">
        <v>18</v>
      </c>
      <c r="L495" s="1" t="s">
        <v>18</v>
      </c>
      <c r="M495" s="1">
        <v>207</v>
      </c>
      <c r="N495" s="1" t="s">
        <v>19</v>
      </c>
      <c r="O495" s="1" t="s">
        <v>1088</v>
      </c>
      <c r="V495" s="128">
        <v>493</v>
      </c>
      <c r="W495" s="128" t="s">
        <v>12936</v>
      </c>
      <c r="X495" s="128" t="s">
        <v>12935</v>
      </c>
      <c r="Y495" s="128" t="s">
        <v>12936</v>
      </c>
      <c r="Z495" s="128" t="s">
        <v>11710</v>
      </c>
      <c r="AA495" s="128" t="s">
        <v>11493</v>
      </c>
      <c r="AB495" s="128" t="s">
        <v>11686</v>
      </c>
      <c r="AC495" s="128" t="s">
        <v>12160</v>
      </c>
      <c r="AD495" s="128" t="s">
        <v>12160</v>
      </c>
      <c r="AE495" s="128" t="s">
        <v>11887</v>
      </c>
      <c r="AF495" s="128" t="s">
        <v>11888</v>
      </c>
      <c r="AG495" s="128">
        <v>10101701430</v>
      </c>
      <c r="AH495" s="128">
        <v>10341</v>
      </c>
      <c r="AI495" s="128" t="s">
        <v>11683</v>
      </c>
    </row>
    <row r="496" spans="1:35" ht="18.75">
      <c r="A496" s="1">
        <v>2002847</v>
      </c>
      <c r="B496" s="1" t="s">
        <v>1297</v>
      </c>
      <c r="C496" s="1" t="s">
        <v>26</v>
      </c>
      <c r="D496"/>
      <c r="E496" s="1" t="str">
        <f t="shared" si="7"/>
        <v>مربی مهد کودکمدیریت و خدمات اجتماعی</v>
      </c>
      <c r="F496"/>
      <c r="G496"/>
      <c r="H496" s="1" t="s">
        <v>1087</v>
      </c>
      <c r="I496" s="1" t="s">
        <v>15</v>
      </c>
      <c r="J496" s="1" t="s">
        <v>16</v>
      </c>
      <c r="K496" s="1" t="s">
        <v>18</v>
      </c>
      <c r="L496" s="1" t="s">
        <v>18</v>
      </c>
      <c r="M496" s="1">
        <v>207</v>
      </c>
      <c r="N496" s="1" t="s">
        <v>19</v>
      </c>
      <c r="O496" s="1" t="s">
        <v>1088</v>
      </c>
      <c r="V496" s="128">
        <v>494</v>
      </c>
      <c r="W496" s="128" t="s">
        <v>12938</v>
      </c>
      <c r="X496" s="128" t="s">
        <v>12937</v>
      </c>
      <c r="Y496" s="128" t="s">
        <v>12938</v>
      </c>
      <c r="Z496" s="128" t="s">
        <v>11677</v>
      </c>
      <c r="AA496" s="128" t="s">
        <v>11493</v>
      </c>
      <c r="AB496" s="128" t="s">
        <v>11693</v>
      </c>
      <c r="AC496" s="128" t="s">
        <v>12160</v>
      </c>
      <c r="AD496" s="128" t="s">
        <v>12160</v>
      </c>
      <c r="AE496" s="128" t="s">
        <v>11887</v>
      </c>
      <c r="AF496" s="128" t="s">
        <v>11888</v>
      </c>
      <c r="AG496" s="128">
        <v>10101874601</v>
      </c>
      <c r="AH496" s="128">
        <v>11057</v>
      </c>
      <c r="AI496" s="128" t="s">
        <v>12939</v>
      </c>
    </row>
    <row r="497" spans="1:35" ht="18.75">
      <c r="A497" s="1">
        <v>2001331</v>
      </c>
      <c r="B497" s="1" t="s">
        <v>1300</v>
      </c>
      <c r="C497" s="1" t="s">
        <v>26</v>
      </c>
      <c r="D497"/>
      <c r="E497" s="1" t="str">
        <f t="shared" si="7"/>
        <v>مربی مهدکودکمدیریت و خدمات اجتماعی</v>
      </c>
      <c r="F497"/>
      <c r="G497"/>
      <c r="H497" s="1" t="s">
        <v>127</v>
      </c>
      <c r="I497" s="1" t="s">
        <v>74</v>
      </c>
      <c r="J497" s="1" t="s">
        <v>16</v>
      </c>
      <c r="K497" s="1" t="s">
        <v>18</v>
      </c>
      <c r="L497" s="1" t="s">
        <v>18</v>
      </c>
      <c r="M497" s="1">
        <v>1079</v>
      </c>
      <c r="N497" s="1" t="s">
        <v>19</v>
      </c>
      <c r="O497" s="1" t="s">
        <v>1091</v>
      </c>
      <c r="V497" s="128">
        <v>495</v>
      </c>
      <c r="W497" s="128" t="s">
        <v>12941</v>
      </c>
      <c r="X497" s="128" t="s">
        <v>12940</v>
      </c>
      <c r="Y497" s="128" t="s">
        <v>12941</v>
      </c>
      <c r="Z497" s="128" t="s">
        <v>11677</v>
      </c>
      <c r="AA497" s="128" t="s">
        <v>11493</v>
      </c>
      <c r="AB497" s="128" t="s">
        <v>11693</v>
      </c>
      <c r="AC497" s="128" t="s">
        <v>12160</v>
      </c>
      <c r="AD497" s="128" t="s">
        <v>12160</v>
      </c>
      <c r="AE497" s="128" t="s">
        <v>11887</v>
      </c>
      <c r="AF497" s="128" t="s">
        <v>11888</v>
      </c>
      <c r="AG497" s="128">
        <v>10101874709</v>
      </c>
      <c r="AH497" s="128">
        <v>10972</v>
      </c>
      <c r="AI497" s="128" t="s">
        <v>2904</v>
      </c>
    </row>
    <row r="498" spans="1:35" ht="18.75">
      <c r="A498" s="1">
        <v>2001894</v>
      </c>
      <c r="B498" s="1" t="s">
        <v>1302</v>
      </c>
      <c r="C498" s="1" t="s">
        <v>26</v>
      </c>
      <c r="D498"/>
      <c r="E498" s="1" t="str">
        <f t="shared" si="7"/>
        <v>مربی پیش دبستانیمدیریت و خدمات اجتماعی</v>
      </c>
      <c r="F498"/>
      <c r="G498"/>
      <c r="H498" s="1" t="s">
        <v>137</v>
      </c>
      <c r="I498" s="1" t="s">
        <v>74</v>
      </c>
      <c r="J498" s="1" t="s">
        <v>16</v>
      </c>
      <c r="K498" s="1" t="s">
        <v>18</v>
      </c>
      <c r="L498" s="1" t="s">
        <v>18</v>
      </c>
      <c r="M498" s="1">
        <v>544</v>
      </c>
      <c r="N498" s="1" t="s">
        <v>19</v>
      </c>
      <c r="O498" s="1" t="s">
        <v>1093</v>
      </c>
      <c r="V498" s="128">
        <v>496</v>
      </c>
      <c r="W498" s="128" t="s">
        <v>12943</v>
      </c>
      <c r="X498" s="128" t="s">
        <v>12942</v>
      </c>
      <c r="Y498" s="128" t="s">
        <v>12943</v>
      </c>
      <c r="Z498" s="128" t="s">
        <v>11760</v>
      </c>
      <c r="AA498" s="128" t="s">
        <v>11500</v>
      </c>
      <c r="AB498" s="128" t="s">
        <v>11678</v>
      </c>
      <c r="AC498" s="128" t="s">
        <v>12052</v>
      </c>
      <c r="AD498" s="128" t="s">
        <v>11768</v>
      </c>
      <c r="AE498" s="128" t="s">
        <v>11681</v>
      </c>
      <c r="AF498" s="128" t="s">
        <v>11682</v>
      </c>
      <c r="AG498" s="128">
        <v>10102360780</v>
      </c>
      <c r="AH498" s="128">
        <v>10921</v>
      </c>
      <c r="AI498" s="128" t="s">
        <v>12944</v>
      </c>
    </row>
    <row r="499" spans="1:35" ht="18.75">
      <c r="A499" s="1">
        <v>2001536</v>
      </c>
      <c r="B499" s="1" t="s">
        <v>1304</v>
      </c>
      <c r="C499" s="1" t="s">
        <v>26</v>
      </c>
      <c r="D499"/>
      <c r="E499" s="1" t="str">
        <f t="shared" si="7"/>
        <v>مربی کودکان استثناییمدیریت و خدمات اجتماعی</v>
      </c>
      <c r="F499"/>
      <c r="G499"/>
      <c r="H499" s="1" t="s">
        <v>907</v>
      </c>
      <c r="I499" s="1" t="s">
        <v>15</v>
      </c>
      <c r="J499" s="1" t="s">
        <v>16</v>
      </c>
      <c r="K499" s="1" t="s">
        <v>18</v>
      </c>
      <c r="L499" s="1" t="s">
        <v>18</v>
      </c>
      <c r="M499" s="1">
        <v>471</v>
      </c>
      <c r="N499" s="1" t="s">
        <v>19</v>
      </c>
      <c r="O499" s="1" t="s">
        <v>1095</v>
      </c>
      <c r="V499" s="128">
        <v>497</v>
      </c>
      <c r="W499" s="128" t="s">
        <v>12946</v>
      </c>
      <c r="X499" s="128" t="s">
        <v>12945</v>
      </c>
      <c r="Y499" s="128" t="s">
        <v>12946</v>
      </c>
      <c r="Z499" s="128" t="s">
        <v>12947</v>
      </c>
      <c r="AA499" s="128" t="s">
        <v>11610</v>
      </c>
      <c r="AB499" s="128" t="s">
        <v>11686</v>
      </c>
      <c r="AC499" s="128" t="s">
        <v>11679</v>
      </c>
      <c r="AD499" s="128" t="s">
        <v>11680</v>
      </c>
      <c r="AE499" s="128" t="s">
        <v>11681</v>
      </c>
      <c r="AF499" s="128" t="s">
        <v>11682</v>
      </c>
      <c r="AG499" s="128">
        <v>10320701236</v>
      </c>
      <c r="AH499" s="128">
        <v>10935</v>
      </c>
      <c r="AI499" s="128" t="s">
        <v>12948</v>
      </c>
    </row>
    <row r="500" spans="1:35" ht="18.75">
      <c r="A500" s="1">
        <v>6838</v>
      </c>
      <c r="B500" s="1" t="s">
        <v>1306</v>
      </c>
      <c r="C500" s="1" t="s">
        <v>26</v>
      </c>
      <c r="D500"/>
      <c r="E500" s="1" t="str">
        <f t="shared" si="7"/>
        <v>مربیگری سوارکاریمدیریت و خدمات اجتماعی</v>
      </c>
      <c r="F500"/>
      <c r="G500"/>
      <c r="H500" s="1" t="s">
        <v>190</v>
      </c>
      <c r="I500" s="1" t="s">
        <v>15</v>
      </c>
      <c r="J500" s="1" t="s">
        <v>16</v>
      </c>
      <c r="K500" s="1" t="s">
        <v>18</v>
      </c>
      <c r="L500" s="1" t="s">
        <v>18</v>
      </c>
      <c r="M500" s="1">
        <v>332</v>
      </c>
      <c r="N500" s="1" t="s">
        <v>95</v>
      </c>
      <c r="O500" s="1" t="s">
        <v>1097</v>
      </c>
      <c r="V500" s="128">
        <v>498</v>
      </c>
      <c r="W500" s="128" t="s">
        <v>12950</v>
      </c>
      <c r="X500" s="128" t="s">
        <v>12949</v>
      </c>
      <c r="Y500" s="128" t="s">
        <v>12950</v>
      </c>
      <c r="Z500" s="128" t="s">
        <v>12947</v>
      </c>
      <c r="AA500" s="128" t="s">
        <v>11610</v>
      </c>
      <c r="AB500" s="128" t="s">
        <v>11686</v>
      </c>
      <c r="AC500" s="128" t="s">
        <v>11679</v>
      </c>
      <c r="AD500" s="128" t="s">
        <v>11680</v>
      </c>
      <c r="AE500" s="128" t="s">
        <v>11681</v>
      </c>
      <c r="AF500" s="128" t="s">
        <v>11682</v>
      </c>
      <c r="AG500" s="128">
        <v>10103525426</v>
      </c>
      <c r="AH500" s="128">
        <v>10588</v>
      </c>
      <c r="AI500" s="128" t="s">
        <v>12951</v>
      </c>
    </row>
    <row r="501" spans="1:35" ht="18.75">
      <c r="A501" s="1">
        <v>6839</v>
      </c>
      <c r="B501" s="1" t="s">
        <v>1310</v>
      </c>
      <c r="C501" s="1" t="s">
        <v>26</v>
      </c>
      <c r="D501"/>
      <c r="E501" s="1" t="str">
        <f t="shared" si="7"/>
        <v>مربیگری فوتبالمدیریت و خدمات اجتماعی</v>
      </c>
      <c r="F501"/>
      <c r="G501"/>
      <c r="H501" s="1" t="s">
        <v>190</v>
      </c>
      <c r="I501" s="1" t="s">
        <v>15</v>
      </c>
      <c r="J501" s="1" t="s">
        <v>16</v>
      </c>
      <c r="K501" s="1" t="s">
        <v>18</v>
      </c>
      <c r="L501" s="1" t="s">
        <v>18</v>
      </c>
      <c r="M501" s="1">
        <v>332</v>
      </c>
      <c r="N501" s="1" t="s">
        <v>95</v>
      </c>
      <c r="O501" s="1" t="s">
        <v>1099</v>
      </c>
      <c r="V501" s="128">
        <v>499</v>
      </c>
      <c r="W501" s="128" t="s">
        <v>12953</v>
      </c>
      <c r="X501" s="128" t="s">
        <v>12952</v>
      </c>
      <c r="Y501" s="128" t="s">
        <v>12953</v>
      </c>
      <c r="Z501" s="128" t="s">
        <v>12947</v>
      </c>
      <c r="AA501" s="128" t="s">
        <v>11610</v>
      </c>
      <c r="AB501" s="128" t="s">
        <v>11686</v>
      </c>
      <c r="AC501" s="128" t="s">
        <v>11679</v>
      </c>
      <c r="AD501" s="128" t="s">
        <v>11680</v>
      </c>
      <c r="AE501" s="128" t="s">
        <v>11681</v>
      </c>
      <c r="AF501" s="128" t="s">
        <v>11682</v>
      </c>
      <c r="AG501" s="128">
        <v>10320453421</v>
      </c>
      <c r="AH501" s="128">
        <v>10824</v>
      </c>
      <c r="AI501" s="128" t="s">
        <v>12954</v>
      </c>
    </row>
    <row r="502" spans="1:35" ht="18.75">
      <c r="A502" s="1">
        <v>6503</v>
      </c>
      <c r="B502" s="1" t="s">
        <v>1313</v>
      </c>
      <c r="C502" s="1" t="s">
        <v>26</v>
      </c>
      <c r="D502"/>
      <c r="E502" s="1" t="str">
        <f t="shared" si="7"/>
        <v>مربیگری پایه تکواندومدیریت و خدمات اجتماعی</v>
      </c>
      <c r="F502"/>
      <c r="G502"/>
      <c r="H502" s="1" t="s">
        <v>719</v>
      </c>
      <c r="I502" s="1" t="s">
        <v>15</v>
      </c>
      <c r="J502" s="1" t="s">
        <v>16</v>
      </c>
      <c r="K502" s="1" t="s">
        <v>18</v>
      </c>
      <c r="L502" s="1" t="s">
        <v>18</v>
      </c>
      <c r="M502" s="1">
        <v>559</v>
      </c>
      <c r="N502" s="1" t="s">
        <v>95</v>
      </c>
      <c r="O502" s="1" t="s">
        <v>1102</v>
      </c>
      <c r="V502" s="128">
        <v>500</v>
      </c>
      <c r="W502" s="128" t="s">
        <v>12956</v>
      </c>
      <c r="X502" s="128" t="s">
        <v>12955</v>
      </c>
      <c r="Y502" s="128" t="s">
        <v>12956</v>
      </c>
      <c r="Z502" s="128" t="s">
        <v>12947</v>
      </c>
      <c r="AA502" s="128" t="s">
        <v>11610</v>
      </c>
      <c r="AB502" s="128" t="s">
        <v>11686</v>
      </c>
      <c r="AC502" s="128" t="s">
        <v>11679</v>
      </c>
      <c r="AD502" s="128" t="s">
        <v>11680</v>
      </c>
      <c r="AE502" s="128" t="s">
        <v>11681</v>
      </c>
      <c r="AF502" s="128" t="s">
        <v>11682</v>
      </c>
      <c r="AG502" s="128">
        <v>10320699470</v>
      </c>
      <c r="AH502" s="128">
        <v>11041</v>
      </c>
      <c r="AI502" s="128" t="s">
        <v>12957</v>
      </c>
    </row>
    <row r="503" spans="1:35" ht="18.75">
      <c r="A503" s="1">
        <v>6855</v>
      </c>
      <c r="B503" s="1" t="s">
        <v>1316</v>
      </c>
      <c r="C503" s="1" t="s">
        <v>26</v>
      </c>
      <c r="D503"/>
      <c r="E503" s="1" t="str">
        <f t="shared" si="7"/>
        <v>مربیگری پایه شطرنجمدیریت و خدمات اجتماعی</v>
      </c>
      <c r="F503"/>
      <c r="G503"/>
      <c r="H503" s="1" t="s">
        <v>719</v>
      </c>
      <c r="I503" s="1" t="s">
        <v>15</v>
      </c>
      <c r="J503" s="1" t="s">
        <v>16</v>
      </c>
      <c r="K503" s="1" t="s">
        <v>18</v>
      </c>
      <c r="L503" s="1" t="s">
        <v>18</v>
      </c>
      <c r="M503" s="1">
        <v>559</v>
      </c>
      <c r="N503" s="1" t="s">
        <v>95</v>
      </c>
      <c r="O503" s="1" t="s">
        <v>1104</v>
      </c>
      <c r="V503" s="128">
        <v>501</v>
      </c>
      <c r="W503" s="128" t="s">
        <v>12959</v>
      </c>
      <c r="X503" s="128" t="s">
        <v>12958</v>
      </c>
      <c r="Y503" s="128" t="s">
        <v>12959</v>
      </c>
      <c r="Z503" s="128" t="s">
        <v>12947</v>
      </c>
      <c r="AA503" s="128" t="s">
        <v>11610</v>
      </c>
      <c r="AB503" s="128" t="s">
        <v>11686</v>
      </c>
      <c r="AC503" s="128" t="s">
        <v>11679</v>
      </c>
      <c r="AD503" s="128" t="s">
        <v>11680</v>
      </c>
      <c r="AE503" s="128" t="s">
        <v>11681</v>
      </c>
      <c r="AF503" s="128" t="s">
        <v>11682</v>
      </c>
      <c r="AG503" s="128">
        <v>10103584900</v>
      </c>
      <c r="AH503" s="128">
        <v>10599</v>
      </c>
      <c r="AI503" s="128" t="s">
        <v>12960</v>
      </c>
    </row>
    <row r="504" spans="1:35" ht="18.75">
      <c r="A504" s="1">
        <v>6853</v>
      </c>
      <c r="B504" s="1" t="s">
        <v>1319</v>
      </c>
      <c r="C504" s="1" t="s">
        <v>26</v>
      </c>
      <c r="D504"/>
      <c r="E504" s="1" t="str">
        <f t="shared" si="7"/>
        <v>مربیگری پایه هندبالمدیریت و خدمات اجتماعی</v>
      </c>
      <c r="F504"/>
      <c r="G504"/>
      <c r="H504" s="1" t="s">
        <v>719</v>
      </c>
      <c r="I504" s="1" t="s">
        <v>15</v>
      </c>
      <c r="J504" s="1" t="s">
        <v>16</v>
      </c>
      <c r="K504" s="1" t="s">
        <v>18</v>
      </c>
      <c r="L504" s="1" t="s">
        <v>18</v>
      </c>
      <c r="M504" s="1">
        <v>559</v>
      </c>
      <c r="N504" s="1" t="s">
        <v>95</v>
      </c>
      <c r="O504" s="1" t="s">
        <v>1106</v>
      </c>
      <c r="V504" s="128">
        <v>502</v>
      </c>
      <c r="W504" s="128"/>
      <c r="X504" s="128" t="s">
        <v>12961</v>
      </c>
      <c r="Y504" s="128"/>
      <c r="Z504" s="128" t="s">
        <v>12947</v>
      </c>
      <c r="AA504" s="128" t="s">
        <v>11610</v>
      </c>
      <c r="AB504" s="128" t="s">
        <v>11686</v>
      </c>
      <c r="AC504" s="128"/>
      <c r="AD504" s="128"/>
      <c r="AE504" s="128" t="s">
        <v>11681</v>
      </c>
      <c r="AF504" s="128" t="s">
        <v>11682</v>
      </c>
      <c r="AG504" s="128">
        <v>14003835315</v>
      </c>
      <c r="AH504" s="128">
        <v>11221</v>
      </c>
      <c r="AI504" s="128" t="s">
        <v>12962</v>
      </c>
    </row>
    <row r="505" spans="1:35" ht="18.75">
      <c r="A505" s="1">
        <v>6856</v>
      </c>
      <c r="B505" s="1" t="s">
        <v>1322</v>
      </c>
      <c r="C505" s="1" t="s">
        <v>17</v>
      </c>
      <c r="D505"/>
      <c r="E505" s="1" t="str">
        <f t="shared" si="7"/>
        <v>مرتعکشاورزی</v>
      </c>
      <c r="F505"/>
      <c r="G505"/>
      <c r="H505" s="1" t="s">
        <v>719</v>
      </c>
      <c r="I505" s="1" t="s">
        <v>15</v>
      </c>
      <c r="J505" s="1" t="s">
        <v>16</v>
      </c>
      <c r="K505" s="1" t="s">
        <v>18</v>
      </c>
      <c r="L505" s="1" t="s">
        <v>18</v>
      </c>
      <c r="M505" s="1">
        <v>559</v>
      </c>
      <c r="N505" s="1" t="s">
        <v>95</v>
      </c>
      <c r="O505" s="1" t="s">
        <v>1108</v>
      </c>
      <c r="V505" s="128">
        <v>503</v>
      </c>
      <c r="W505" s="128" t="s">
        <v>12964</v>
      </c>
      <c r="X505" s="128" t="s">
        <v>12963</v>
      </c>
      <c r="Y505" s="128" t="s">
        <v>12964</v>
      </c>
      <c r="Z505" s="128" t="s">
        <v>12947</v>
      </c>
      <c r="AA505" s="128" t="s">
        <v>11610</v>
      </c>
      <c r="AB505" s="128" t="s">
        <v>11693</v>
      </c>
      <c r="AC505" s="128" t="s">
        <v>11679</v>
      </c>
      <c r="AD505" s="128" t="s">
        <v>11680</v>
      </c>
      <c r="AE505" s="128" t="s">
        <v>11681</v>
      </c>
      <c r="AF505" s="128" t="s">
        <v>11682</v>
      </c>
      <c r="AG505" s="128">
        <v>14009060582</v>
      </c>
      <c r="AH505" s="128">
        <v>11718</v>
      </c>
      <c r="AI505" s="128" t="s">
        <v>12965</v>
      </c>
    </row>
    <row r="506" spans="1:35" ht="18.75">
      <c r="A506" s="1">
        <v>6852</v>
      </c>
      <c r="B506" s="1" t="s">
        <v>1325</v>
      </c>
      <c r="C506" s="1" t="s">
        <v>17</v>
      </c>
      <c r="D506"/>
      <c r="E506" s="1" t="str">
        <f t="shared" si="7"/>
        <v>مرتعداریکشاورزی</v>
      </c>
      <c r="F506"/>
      <c r="G506"/>
      <c r="H506" s="1" t="s">
        <v>719</v>
      </c>
      <c r="I506" s="1" t="s">
        <v>15</v>
      </c>
      <c r="J506" s="1" t="s">
        <v>16</v>
      </c>
      <c r="K506" s="1" t="s">
        <v>18</v>
      </c>
      <c r="L506" s="1" t="s">
        <v>18</v>
      </c>
      <c r="M506" s="1">
        <v>559</v>
      </c>
      <c r="N506" s="1" t="s">
        <v>95</v>
      </c>
      <c r="O506" s="1" t="s">
        <v>1110</v>
      </c>
      <c r="V506" s="128">
        <v>504</v>
      </c>
      <c r="W506" s="128" t="s">
        <v>12967</v>
      </c>
      <c r="X506" s="128" t="s">
        <v>12966</v>
      </c>
      <c r="Y506" s="128" t="s">
        <v>12967</v>
      </c>
      <c r="Z506" s="128" t="s">
        <v>12947</v>
      </c>
      <c r="AA506" s="128" t="s">
        <v>11610</v>
      </c>
      <c r="AB506" s="128" t="s">
        <v>11678</v>
      </c>
      <c r="AC506" s="128" t="s">
        <v>11679</v>
      </c>
      <c r="AD506" s="128" t="s">
        <v>11680</v>
      </c>
      <c r="AE506" s="128" t="s">
        <v>11681</v>
      </c>
      <c r="AF506" s="128" t="s">
        <v>11682</v>
      </c>
      <c r="AG506" s="128">
        <v>14010836281</v>
      </c>
      <c r="AH506" s="128">
        <v>11945</v>
      </c>
      <c r="AI506" s="128" t="s">
        <v>12968</v>
      </c>
    </row>
    <row r="507" spans="1:35" ht="18.75">
      <c r="A507" s="1">
        <v>6854</v>
      </c>
      <c r="B507" s="1" t="s">
        <v>1327</v>
      </c>
      <c r="C507" s="1" t="s">
        <v>60</v>
      </c>
      <c r="D507"/>
      <c r="E507" s="1" t="str">
        <f t="shared" si="7"/>
        <v>مرمت و احیاء بناهای تاریخیفرهنگ و هنر</v>
      </c>
      <c r="F507"/>
      <c r="G507"/>
      <c r="H507" s="1" t="s">
        <v>719</v>
      </c>
      <c r="I507" s="1" t="s">
        <v>15</v>
      </c>
      <c r="J507" s="1" t="s">
        <v>16</v>
      </c>
      <c r="K507" s="1" t="s">
        <v>18</v>
      </c>
      <c r="L507" s="1" t="s">
        <v>18</v>
      </c>
      <c r="M507" s="1">
        <v>559</v>
      </c>
      <c r="N507" s="1" t="s">
        <v>95</v>
      </c>
      <c r="O507" s="1" t="s">
        <v>1112</v>
      </c>
      <c r="V507" s="128">
        <v>505</v>
      </c>
      <c r="W507" s="128" t="s">
        <v>12970</v>
      </c>
      <c r="X507" s="128" t="s">
        <v>12969</v>
      </c>
      <c r="Y507" s="128" t="s">
        <v>12970</v>
      </c>
      <c r="Z507" s="128" t="s">
        <v>11760</v>
      </c>
      <c r="AA507" s="128" t="s">
        <v>11610</v>
      </c>
      <c r="AB507" s="128" t="s">
        <v>11678</v>
      </c>
      <c r="AC507" s="128" t="s">
        <v>11679</v>
      </c>
      <c r="AD507" s="128" t="s">
        <v>11680</v>
      </c>
      <c r="AE507" s="128" t="s">
        <v>11681</v>
      </c>
      <c r="AF507" s="128" t="s">
        <v>11682</v>
      </c>
      <c r="AG507" s="128">
        <v>14011762340</v>
      </c>
      <c r="AH507" s="128">
        <v>12071</v>
      </c>
      <c r="AI507" s="128" t="s">
        <v>12971</v>
      </c>
    </row>
    <row r="508" spans="1:35" ht="18.75">
      <c r="A508" s="1">
        <v>16196</v>
      </c>
      <c r="B508" s="1" t="s">
        <v>1329</v>
      </c>
      <c r="C508" s="1" t="s">
        <v>26</v>
      </c>
      <c r="D508"/>
      <c r="E508" s="1" t="str">
        <f t="shared" si="7"/>
        <v>مروج سیاسیمدیریت و خدمات اجتماعی</v>
      </c>
      <c r="F508"/>
      <c r="G508"/>
      <c r="H508" s="1" t="s">
        <v>719</v>
      </c>
      <c r="I508" s="1" t="s">
        <v>15</v>
      </c>
      <c r="J508" s="1" t="s">
        <v>16</v>
      </c>
      <c r="K508" s="1" t="s">
        <v>18</v>
      </c>
      <c r="L508" s="1" t="s">
        <v>18</v>
      </c>
      <c r="M508" s="1">
        <v>559</v>
      </c>
      <c r="N508" s="1" t="s">
        <v>95</v>
      </c>
      <c r="O508" s="1" t="s">
        <v>1108</v>
      </c>
      <c r="V508" s="128">
        <v>506</v>
      </c>
      <c r="W508" s="128" t="s">
        <v>12973</v>
      </c>
      <c r="X508" s="128" t="s">
        <v>12972</v>
      </c>
      <c r="Y508" s="128" t="s">
        <v>12973</v>
      </c>
      <c r="Z508" s="128" t="s">
        <v>11760</v>
      </c>
      <c r="AA508" s="128" t="s">
        <v>11610</v>
      </c>
      <c r="AB508" s="128" t="s">
        <v>11686</v>
      </c>
      <c r="AC508" s="128" t="s">
        <v>11680</v>
      </c>
      <c r="AD508" s="128" t="s">
        <v>11680</v>
      </c>
      <c r="AE508" s="128" t="s">
        <v>11681</v>
      </c>
      <c r="AF508" s="128" t="s">
        <v>11682</v>
      </c>
      <c r="AG508" s="128">
        <v>10320798438</v>
      </c>
      <c r="AH508" s="128">
        <v>11076</v>
      </c>
      <c r="AI508" s="128" t="s">
        <v>12974</v>
      </c>
    </row>
    <row r="509" spans="1:35" ht="18.75">
      <c r="A509" s="1">
        <v>16261</v>
      </c>
      <c r="B509" s="1" t="s">
        <v>1332</v>
      </c>
      <c r="C509" s="1" t="s">
        <v>1333</v>
      </c>
      <c r="D509"/>
      <c r="E509" s="1" t="str">
        <f t="shared" si="7"/>
        <v>مشاوره و راهنماییمشاوره</v>
      </c>
      <c r="F509"/>
      <c r="G509"/>
      <c r="H509" s="1" t="s">
        <v>1115</v>
      </c>
      <c r="I509" s="1" t="s">
        <v>15</v>
      </c>
      <c r="J509" s="1" t="s">
        <v>22</v>
      </c>
      <c r="K509" s="1" t="s">
        <v>18</v>
      </c>
      <c r="L509" s="1" t="s">
        <v>18</v>
      </c>
      <c r="M509" s="1">
        <v>1019</v>
      </c>
      <c r="N509" s="1" t="s">
        <v>95</v>
      </c>
      <c r="O509" s="1" t="s">
        <v>1116</v>
      </c>
      <c r="V509" s="128">
        <v>507</v>
      </c>
      <c r="W509" s="128" t="s">
        <v>12976</v>
      </c>
      <c r="X509" s="128" t="s">
        <v>12975</v>
      </c>
      <c r="Y509" s="128" t="s">
        <v>12976</v>
      </c>
      <c r="Z509" s="128" t="s">
        <v>11760</v>
      </c>
      <c r="AA509" s="128" t="s">
        <v>11610</v>
      </c>
      <c r="AB509" s="128" t="s">
        <v>11686</v>
      </c>
      <c r="AC509" s="128" t="s">
        <v>11680</v>
      </c>
      <c r="AD509" s="128" t="s">
        <v>11680</v>
      </c>
      <c r="AE509" s="128" t="s">
        <v>11681</v>
      </c>
      <c r="AF509" s="128" t="s">
        <v>11682</v>
      </c>
      <c r="AG509" s="128">
        <v>10103225320</v>
      </c>
      <c r="AH509" s="128">
        <v>10492</v>
      </c>
      <c r="AI509" s="128" t="s">
        <v>12977</v>
      </c>
    </row>
    <row r="510" spans="1:35" ht="18.75">
      <c r="A510" s="1">
        <v>16265</v>
      </c>
      <c r="B510" s="1" t="s">
        <v>1335</v>
      </c>
      <c r="C510" s="1" t="s">
        <v>60</v>
      </c>
      <c r="D510"/>
      <c r="E510" s="1" t="str">
        <f t="shared" si="7"/>
        <v>معماریفرهنگ و هنر</v>
      </c>
      <c r="F510"/>
      <c r="G510"/>
      <c r="H510" s="1" t="s">
        <v>1115</v>
      </c>
      <c r="I510" s="1" t="s">
        <v>15</v>
      </c>
      <c r="J510" s="1" t="s">
        <v>22</v>
      </c>
      <c r="K510" s="1" t="s">
        <v>18</v>
      </c>
      <c r="L510" s="1" t="s">
        <v>18</v>
      </c>
      <c r="M510" s="1">
        <v>1019</v>
      </c>
      <c r="N510" s="1" t="s">
        <v>95</v>
      </c>
      <c r="O510" s="1" t="s">
        <v>1116</v>
      </c>
      <c r="V510" s="128">
        <v>508</v>
      </c>
      <c r="W510" s="128" t="s">
        <v>12979</v>
      </c>
      <c r="X510" s="128" t="s">
        <v>12978</v>
      </c>
      <c r="Y510" s="128" t="s">
        <v>12979</v>
      </c>
      <c r="Z510" s="128" t="s">
        <v>11760</v>
      </c>
      <c r="AA510" s="128" t="s">
        <v>11610</v>
      </c>
      <c r="AB510" s="128" t="s">
        <v>11686</v>
      </c>
      <c r="AC510" s="128" t="s">
        <v>11680</v>
      </c>
      <c r="AD510" s="128" t="s">
        <v>11680</v>
      </c>
      <c r="AE510" s="128" t="s">
        <v>11681</v>
      </c>
      <c r="AF510" s="128" t="s">
        <v>11682</v>
      </c>
      <c r="AG510" s="128">
        <v>10103387520</v>
      </c>
      <c r="AH510" s="128">
        <v>10507</v>
      </c>
      <c r="AI510" s="128" t="s">
        <v>12980</v>
      </c>
    </row>
    <row r="511" spans="1:35" ht="18.75">
      <c r="A511" s="1">
        <v>16263</v>
      </c>
      <c r="B511" s="1" t="s">
        <v>1335</v>
      </c>
      <c r="C511" s="1" t="s">
        <v>49</v>
      </c>
      <c r="D511"/>
      <c r="E511" s="1" t="str">
        <f t="shared" si="7"/>
        <v>معماریصنعت</v>
      </c>
      <c r="F511"/>
      <c r="G511"/>
      <c r="H511" s="1" t="s">
        <v>1115</v>
      </c>
      <c r="I511" s="1" t="s">
        <v>15</v>
      </c>
      <c r="J511" s="1" t="s">
        <v>22</v>
      </c>
      <c r="K511" s="1" t="s">
        <v>18</v>
      </c>
      <c r="L511" s="1" t="s">
        <v>18</v>
      </c>
      <c r="M511" s="1">
        <v>1019</v>
      </c>
      <c r="N511" s="1" t="s">
        <v>95</v>
      </c>
      <c r="O511" s="1" t="s">
        <v>1116</v>
      </c>
      <c r="V511" s="128">
        <v>509</v>
      </c>
      <c r="W511" s="128" t="s">
        <v>12982</v>
      </c>
      <c r="X511" s="128" t="s">
        <v>12981</v>
      </c>
      <c r="Y511" s="128" t="s">
        <v>12982</v>
      </c>
      <c r="Z511" s="128" t="s">
        <v>11760</v>
      </c>
      <c r="AA511" s="128" t="s">
        <v>11610</v>
      </c>
      <c r="AB511" s="128" t="s">
        <v>11693</v>
      </c>
      <c r="AC511" s="128" t="s">
        <v>11680</v>
      </c>
      <c r="AD511" s="128" t="s">
        <v>11680</v>
      </c>
      <c r="AE511" s="128" t="s">
        <v>11681</v>
      </c>
      <c r="AF511" s="128" t="s">
        <v>11682</v>
      </c>
      <c r="AG511" s="128">
        <v>10103749172</v>
      </c>
      <c r="AH511" s="128">
        <v>10613</v>
      </c>
      <c r="AI511" s="128" t="s">
        <v>12983</v>
      </c>
    </row>
    <row r="512" spans="1:35" ht="18.75">
      <c r="A512" s="1">
        <v>16266</v>
      </c>
      <c r="B512" s="1" t="s">
        <v>1341</v>
      </c>
      <c r="C512" s="1" t="s">
        <v>26</v>
      </c>
      <c r="D512"/>
      <c r="E512" s="1" t="str">
        <f t="shared" si="7"/>
        <v>مهمانداری هواییمدیریت و خدمات اجتماعی</v>
      </c>
      <c r="F512"/>
      <c r="G512"/>
      <c r="H512" s="1" t="s">
        <v>1115</v>
      </c>
      <c r="I512" s="1" t="s">
        <v>15</v>
      </c>
      <c r="J512" s="1" t="s">
        <v>22</v>
      </c>
      <c r="K512" s="1" t="s">
        <v>18</v>
      </c>
      <c r="L512" s="1" t="s">
        <v>18</v>
      </c>
      <c r="M512" s="1">
        <v>1019</v>
      </c>
      <c r="N512" s="1" t="s">
        <v>95</v>
      </c>
      <c r="O512" s="1" t="s">
        <v>1116</v>
      </c>
      <c r="V512" s="128">
        <v>510</v>
      </c>
      <c r="W512" s="128" t="s">
        <v>12985</v>
      </c>
      <c r="X512" s="128" t="s">
        <v>12984</v>
      </c>
      <c r="Y512" s="128" t="s">
        <v>12985</v>
      </c>
      <c r="Z512" s="128" t="s">
        <v>11760</v>
      </c>
      <c r="AA512" s="128" t="s">
        <v>11610</v>
      </c>
      <c r="AB512" s="128" t="s">
        <v>11678</v>
      </c>
      <c r="AC512" s="128" t="s">
        <v>11680</v>
      </c>
      <c r="AD512" s="128" t="s">
        <v>11680</v>
      </c>
      <c r="AE512" s="128" t="s">
        <v>11681</v>
      </c>
      <c r="AF512" s="128" t="s">
        <v>11682</v>
      </c>
      <c r="AG512" s="128">
        <v>10103800056</v>
      </c>
      <c r="AH512" s="128">
        <v>10681</v>
      </c>
      <c r="AI512" s="128" t="s">
        <v>12986</v>
      </c>
    </row>
    <row r="513" spans="1:35" ht="18.75">
      <c r="A513" s="1">
        <v>16262</v>
      </c>
      <c r="B513" s="1" t="s">
        <v>1344</v>
      </c>
      <c r="C513" s="1" t="s">
        <v>131</v>
      </c>
      <c r="D513"/>
      <c r="E513" s="1" t="str">
        <f t="shared" si="7"/>
        <v>مهندسی  مواد مرکبنظامی و انتظامی</v>
      </c>
      <c r="F513"/>
      <c r="G513"/>
      <c r="H513" s="1" t="s">
        <v>1115</v>
      </c>
      <c r="I513" s="1" t="s">
        <v>15</v>
      </c>
      <c r="J513" s="1" t="s">
        <v>22</v>
      </c>
      <c r="K513" s="1" t="s">
        <v>18</v>
      </c>
      <c r="L513" s="1" t="s">
        <v>18</v>
      </c>
      <c r="M513" s="1">
        <v>1019</v>
      </c>
      <c r="N513" s="1" t="s">
        <v>95</v>
      </c>
      <c r="O513" s="1" t="s">
        <v>1116</v>
      </c>
      <c r="V513" s="128">
        <v>511</v>
      </c>
      <c r="W513" s="128" t="s">
        <v>12988</v>
      </c>
      <c r="X513" s="128" t="s">
        <v>12987</v>
      </c>
      <c r="Y513" s="128" t="s">
        <v>12988</v>
      </c>
      <c r="Z513" s="128" t="s">
        <v>11760</v>
      </c>
      <c r="AA513" s="128" t="s">
        <v>11483</v>
      </c>
      <c r="AB513" s="128" t="s">
        <v>11678</v>
      </c>
      <c r="AC513" s="128" t="s">
        <v>11711</v>
      </c>
      <c r="AD513" s="128" t="s">
        <v>11712</v>
      </c>
      <c r="AE513" s="128" t="s">
        <v>11689</v>
      </c>
      <c r="AF513" s="128" t="s">
        <v>11690</v>
      </c>
      <c r="AG513" s="128">
        <v>10320848811</v>
      </c>
      <c r="AH513" s="128">
        <v>11984</v>
      </c>
      <c r="AI513" s="128"/>
    </row>
    <row r="514" spans="1:35" ht="18.75">
      <c r="A514" s="1">
        <v>16264</v>
      </c>
      <c r="B514" s="1" t="s">
        <v>1346</v>
      </c>
      <c r="C514" s="1" t="s">
        <v>1348</v>
      </c>
      <c r="D514"/>
      <c r="E514" s="1" t="str">
        <f t="shared" ref="E514:E577" si="8">B514&amp;C514</f>
        <v>مهندسی ایمنی و بازرسی فنیمهندسی شیمی</v>
      </c>
      <c r="F514"/>
      <c r="G514"/>
      <c r="H514" s="1" t="s">
        <v>1115</v>
      </c>
      <c r="I514" s="1" t="s">
        <v>15</v>
      </c>
      <c r="J514" s="1" t="s">
        <v>22</v>
      </c>
      <c r="K514" s="1" t="s">
        <v>18</v>
      </c>
      <c r="L514" s="1" t="s">
        <v>18</v>
      </c>
      <c r="M514" s="1">
        <v>1019</v>
      </c>
      <c r="N514" s="1" t="s">
        <v>95</v>
      </c>
      <c r="O514" s="1" t="s">
        <v>1116</v>
      </c>
      <c r="V514" s="128">
        <v>512</v>
      </c>
      <c r="W514" s="128" t="s">
        <v>12990</v>
      </c>
      <c r="X514" s="128" t="s">
        <v>12989</v>
      </c>
      <c r="Y514" s="128" t="s">
        <v>12990</v>
      </c>
      <c r="Z514" s="128" t="s">
        <v>11677</v>
      </c>
      <c r="AA514" s="128" t="s">
        <v>11483</v>
      </c>
      <c r="AB514" s="128" t="s">
        <v>11693</v>
      </c>
      <c r="AC514" s="128" t="s">
        <v>11711</v>
      </c>
      <c r="AD514" s="128" t="s">
        <v>11712</v>
      </c>
      <c r="AE514" s="128" t="s">
        <v>11689</v>
      </c>
      <c r="AF514" s="128" t="s">
        <v>11690</v>
      </c>
      <c r="AG514" s="128">
        <v>10460086306</v>
      </c>
      <c r="AH514" s="128">
        <v>11002</v>
      </c>
      <c r="AI514" s="128" t="s">
        <v>11696</v>
      </c>
    </row>
    <row r="515" spans="1:35" ht="18.75">
      <c r="A515" s="1">
        <v>16050</v>
      </c>
      <c r="B515" s="1" t="s">
        <v>1351</v>
      </c>
      <c r="C515" s="1" t="s">
        <v>131</v>
      </c>
      <c r="D515"/>
      <c r="E515" s="1" t="str">
        <f t="shared" si="8"/>
        <v>مهندسی تعمیر و نگهداری هواپیمانظامی و انتظامی</v>
      </c>
      <c r="F515"/>
      <c r="G515"/>
      <c r="H515" s="1" t="s">
        <v>1123</v>
      </c>
      <c r="I515" s="1" t="s">
        <v>74</v>
      </c>
      <c r="J515" s="1" t="s">
        <v>16</v>
      </c>
      <c r="K515" s="1" t="s">
        <v>18</v>
      </c>
      <c r="L515" s="1" t="s">
        <v>18</v>
      </c>
      <c r="M515" s="1">
        <v>354</v>
      </c>
      <c r="N515" s="1" t="s">
        <v>95</v>
      </c>
      <c r="O515" s="1" t="s">
        <v>1124</v>
      </c>
      <c r="V515" s="128">
        <v>513</v>
      </c>
      <c r="W515" s="128" t="s">
        <v>12992</v>
      </c>
      <c r="X515" s="128" t="s">
        <v>12991</v>
      </c>
      <c r="Y515" s="128" t="s">
        <v>12992</v>
      </c>
      <c r="Z515" s="128" t="s">
        <v>11677</v>
      </c>
      <c r="AA515" s="128" t="s">
        <v>11483</v>
      </c>
      <c r="AB515" s="128" t="s">
        <v>11686</v>
      </c>
      <c r="AC515" s="128" t="s">
        <v>11711</v>
      </c>
      <c r="AD515" s="128" t="s">
        <v>11712</v>
      </c>
      <c r="AE515" s="128" t="s">
        <v>11689</v>
      </c>
      <c r="AF515" s="128" t="s">
        <v>11690</v>
      </c>
      <c r="AG515" s="128">
        <v>10460051194</v>
      </c>
      <c r="AH515" s="128">
        <v>10263</v>
      </c>
      <c r="AI515" s="128" t="s">
        <v>11683</v>
      </c>
    </row>
    <row r="516" spans="1:35" ht="18.75">
      <c r="A516" s="1">
        <v>6952</v>
      </c>
      <c r="B516" s="1" t="s">
        <v>1354</v>
      </c>
      <c r="C516" s="1" t="s">
        <v>1040</v>
      </c>
      <c r="D516"/>
      <c r="E516" s="1" t="str">
        <f t="shared" si="8"/>
        <v>مهندسی صنایع چوب و فرآورده های سلولزیمنابع طبیعی</v>
      </c>
      <c r="F516"/>
      <c r="G516"/>
      <c r="H516" s="1" t="s">
        <v>1126</v>
      </c>
      <c r="I516" s="1" t="s">
        <v>74</v>
      </c>
      <c r="J516" s="1" t="s">
        <v>16</v>
      </c>
      <c r="K516" s="1" t="s">
        <v>18</v>
      </c>
      <c r="L516" s="1" t="s">
        <v>18</v>
      </c>
      <c r="M516" s="1">
        <v>690</v>
      </c>
      <c r="N516" s="1" t="s">
        <v>95</v>
      </c>
      <c r="O516" s="1" t="s">
        <v>18</v>
      </c>
      <c r="V516" s="128">
        <v>514</v>
      </c>
      <c r="W516" s="128" t="s">
        <v>12994</v>
      </c>
      <c r="X516" s="128" t="s">
        <v>12993</v>
      </c>
      <c r="Y516" s="128" t="s">
        <v>12994</v>
      </c>
      <c r="Z516" s="128" t="s">
        <v>11677</v>
      </c>
      <c r="AA516" s="128" t="s">
        <v>11483</v>
      </c>
      <c r="AB516" s="128" t="s">
        <v>11678</v>
      </c>
      <c r="AC516" s="128" t="s">
        <v>11711</v>
      </c>
      <c r="AD516" s="128" t="s">
        <v>11712</v>
      </c>
      <c r="AE516" s="128" t="s">
        <v>11689</v>
      </c>
      <c r="AF516" s="128" t="s">
        <v>11690</v>
      </c>
      <c r="AG516" s="128">
        <v>10100465567</v>
      </c>
      <c r="AH516" s="128">
        <v>11374</v>
      </c>
      <c r="AI516" s="128" t="s">
        <v>12995</v>
      </c>
    </row>
    <row r="517" spans="1:35" ht="18.75">
      <c r="A517" s="1">
        <v>16027</v>
      </c>
      <c r="B517" s="1" t="s">
        <v>1356</v>
      </c>
      <c r="C517" s="1" t="s">
        <v>1040</v>
      </c>
      <c r="D517"/>
      <c r="E517" s="1" t="str">
        <f t="shared" si="8"/>
        <v>مهندسی صنایع چوب و فرآورده های سلولزی گرایش بیولوژی و آناتومیمنابع طبیعی</v>
      </c>
      <c r="F517"/>
      <c r="G517"/>
      <c r="H517" s="1" t="s">
        <v>696</v>
      </c>
      <c r="I517" s="1" t="s">
        <v>74</v>
      </c>
      <c r="J517" s="1" t="s">
        <v>22</v>
      </c>
      <c r="K517" s="1" t="s">
        <v>18</v>
      </c>
      <c r="L517" s="1" t="s">
        <v>18</v>
      </c>
      <c r="M517" s="1">
        <v>167</v>
      </c>
      <c r="N517" s="1" t="s">
        <v>95</v>
      </c>
      <c r="O517" s="1" t="s">
        <v>1128</v>
      </c>
      <c r="V517" s="128">
        <v>515</v>
      </c>
      <c r="W517" s="128" t="s">
        <v>12997</v>
      </c>
      <c r="X517" s="128" t="s">
        <v>12996</v>
      </c>
      <c r="Y517" s="128" t="s">
        <v>12997</v>
      </c>
      <c r="Z517" s="128" t="s">
        <v>11677</v>
      </c>
      <c r="AA517" s="128" t="s">
        <v>11483</v>
      </c>
      <c r="AB517" s="128" t="s">
        <v>11686</v>
      </c>
      <c r="AC517" s="128" t="s">
        <v>11711</v>
      </c>
      <c r="AD517" s="128" t="s">
        <v>11712</v>
      </c>
      <c r="AE517" s="128" t="s">
        <v>11689</v>
      </c>
      <c r="AF517" s="128" t="s">
        <v>11690</v>
      </c>
      <c r="AG517" s="128">
        <v>10100328356</v>
      </c>
      <c r="AH517" s="128">
        <v>10029</v>
      </c>
      <c r="AI517" s="128" t="s">
        <v>11683</v>
      </c>
    </row>
    <row r="518" spans="1:35" ht="18.75">
      <c r="A518" s="1">
        <v>16049</v>
      </c>
      <c r="B518" s="1" t="s">
        <v>1359</v>
      </c>
      <c r="C518" s="1" t="s">
        <v>1040</v>
      </c>
      <c r="D518"/>
      <c r="E518" s="1" t="str">
        <f t="shared" si="8"/>
        <v>مهندسی صنایع چوب و فرآورده های سلولزی گرایش حفاظت و اصلاحمنابع طبیعی</v>
      </c>
      <c r="F518"/>
      <c r="G518"/>
      <c r="H518" s="1" t="s">
        <v>1123</v>
      </c>
      <c r="I518" s="1" t="s">
        <v>15</v>
      </c>
      <c r="J518" s="1" t="s">
        <v>16</v>
      </c>
      <c r="K518" s="1" t="s">
        <v>18</v>
      </c>
      <c r="L518" s="1" t="s">
        <v>18</v>
      </c>
      <c r="M518" s="1">
        <v>354</v>
      </c>
      <c r="N518" s="1" t="s">
        <v>95</v>
      </c>
      <c r="O518" s="1" t="s">
        <v>1129</v>
      </c>
      <c r="V518" s="128">
        <v>516</v>
      </c>
      <c r="W518" s="128" t="s">
        <v>12999</v>
      </c>
      <c r="X518" s="128" t="s">
        <v>12998</v>
      </c>
      <c r="Y518" s="128" t="s">
        <v>12999</v>
      </c>
      <c r="Z518" s="128" t="s">
        <v>11677</v>
      </c>
      <c r="AA518" s="128" t="s">
        <v>11483</v>
      </c>
      <c r="AB518" s="128" t="s">
        <v>11686</v>
      </c>
      <c r="AC518" s="128" t="s">
        <v>11711</v>
      </c>
      <c r="AD518" s="128" t="s">
        <v>11712</v>
      </c>
      <c r="AE518" s="128" t="s">
        <v>11689</v>
      </c>
      <c r="AF518" s="128" t="s">
        <v>11690</v>
      </c>
      <c r="AG518" s="128">
        <v>10861926358</v>
      </c>
      <c r="AH518" s="128">
        <v>10569</v>
      </c>
      <c r="AI518" s="128" t="s">
        <v>13000</v>
      </c>
    </row>
    <row r="519" spans="1:35" ht="18.75">
      <c r="A519" s="1">
        <v>6993</v>
      </c>
      <c r="B519" s="1" t="s">
        <v>1362</v>
      </c>
      <c r="C519" s="1" t="s">
        <v>1040</v>
      </c>
      <c r="D519"/>
      <c r="E519" s="1" t="str">
        <f t="shared" si="8"/>
        <v>مهندسی صنایع چوب و فرآورده های سلولزی گرایش صنایع سلولزیمنابع طبیعی</v>
      </c>
      <c r="F519"/>
      <c r="G519"/>
      <c r="H519" s="1" t="s">
        <v>146</v>
      </c>
      <c r="I519" s="1" t="s">
        <v>15</v>
      </c>
      <c r="J519" s="1" t="s">
        <v>16</v>
      </c>
      <c r="K519" s="1" t="s">
        <v>18</v>
      </c>
      <c r="L519" s="1" t="s">
        <v>18</v>
      </c>
      <c r="M519" s="1">
        <v>365</v>
      </c>
      <c r="N519" s="1" t="s">
        <v>95</v>
      </c>
      <c r="O519" s="1" t="s">
        <v>1131</v>
      </c>
      <c r="V519" s="128">
        <v>517</v>
      </c>
      <c r="W519" s="128" t="s">
        <v>13002</v>
      </c>
      <c r="X519" s="128" t="s">
        <v>13001</v>
      </c>
      <c r="Y519" s="128" t="s">
        <v>13002</v>
      </c>
      <c r="Z519" s="128" t="s">
        <v>11677</v>
      </c>
      <c r="AA519" s="128" t="s">
        <v>11483</v>
      </c>
      <c r="AB519" s="128" t="s">
        <v>11686</v>
      </c>
      <c r="AC519" s="128" t="s">
        <v>11711</v>
      </c>
      <c r="AD519" s="128" t="s">
        <v>11712</v>
      </c>
      <c r="AE519" s="128" t="s">
        <v>11689</v>
      </c>
      <c r="AF519" s="128" t="s">
        <v>11690</v>
      </c>
      <c r="AG519" s="128">
        <v>10460091758</v>
      </c>
      <c r="AH519" s="128">
        <v>10322</v>
      </c>
      <c r="AI519" s="128" t="s">
        <v>11683</v>
      </c>
    </row>
    <row r="520" spans="1:35" ht="18.75">
      <c r="A520" s="1">
        <v>2001913</v>
      </c>
      <c r="B520" s="1" t="s">
        <v>1364</v>
      </c>
      <c r="C520" s="1" t="s">
        <v>1040</v>
      </c>
      <c r="D520"/>
      <c r="E520" s="1" t="str">
        <f t="shared" si="8"/>
        <v>مهندسی صنایع چوب و فرآورده های سلولزی گرایش مدیریت صنایع چوب و فرآورده های سلولزیمنابع طبیعی</v>
      </c>
      <c r="F520"/>
      <c r="G520"/>
      <c r="H520" s="1" t="s">
        <v>587</v>
      </c>
      <c r="I520" s="1" t="s">
        <v>15</v>
      </c>
      <c r="J520" s="1" t="s">
        <v>16</v>
      </c>
      <c r="K520" s="1" t="s">
        <v>18</v>
      </c>
      <c r="L520" s="1" t="s">
        <v>18</v>
      </c>
      <c r="M520" s="1">
        <v>237</v>
      </c>
      <c r="N520" s="1" t="s">
        <v>19</v>
      </c>
      <c r="O520" s="1" t="s">
        <v>1133</v>
      </c>
      <c r="V520" s="128">
        <v>518</v>
      </c>
      <c r="W520" s="128" t="s">
        <v>13004</v>
      </c>
      <c r="X520" s="128" t="s">
        <v>13003</v>
      </c>
      <c r="Y520" s="128" t="s">
        <v>13004</v>
      </c>
      <c r="Z520" s="128" t="s">
        <v>11677</v>
      </c>
      <c r="AA520" s="128" t="s">
        <v>11483</v>
      </c>
      <c r="AB520" s="128" t="s">
        <v>11693</v>
      </c>
      <c r="AC520" s="128" t="s">
        <v>11711</v>
      </c>
      <c r="AD520" s="128" t="s">
        <v>11712</v>
      </c>
      <c r="AE520" s="128" t="s">
        <v>11689</v>
      </c>
      <c r="AF520" s="128" t="s">
        <v>11690</v>
      </c>
      <c r="AG520" s="128">
        <v>10480063936</v>
      </c>
      <c r="AH520" s="128">
        <v>11870</v>
      </c>
      <c r="AI520" s="128" t="s">
        <v>12887</v>
      </c>
    </row>
    <row r="521" spans="1:35" ht="18.75">
      <c r="A521" s="1">
        <v>2001411</v>
      </c>
      <c r="B521" s="1" t="s">
        <v>1367</v>
      </c>
      <c r="C521" s="1" t="s">
        <v>1040</v>
      </c>
      <c r="D521"/>
      <c r="E521" s="1" t="str">
        <f t="shared" si="8"/>
        <v>مهندسی صنایع چوب و فرآورده های سلولزی گرایش کامپوزیت های لیگنوسلولزیمنابع طبیعی</v>
      </c>
      <c r="F521"/>
      <c r="G521"/>
      <c r="H521" s="1" t="s">
        <v>473</v>
      </c>
      <c r="I521" s="1" t="s">
        <v>15</v>
      </c>
      <c r="J521" s="1" t="s">
        <v>16</v>
      </c>
      <c r="K521" s="1" t="s">
        <v>18</v>
      </c>
      <c r="L521" s="1" t="s">
        <v>18</v>
      </c>
      <c r="M521" s="1">
        <v>48</v>
      </c>
      <c r="N521" s="1" t="s">
        <v>19</v>
      </c>
      <c r="O521" s="1" t="s">
        <v>1135</v>
      </c>
      <c r="V521" s="128">
        <v>519</v>
      </c>
      <c r="W521" s="128" t="s">
        <v>13006</v>
      </c>
      <c r="X521" s="128" t="s">
        <v>13005</v>
      </c>
      <c r="Y521" s="128" t="s">
        <v>13006</v>
      </c>
      <c r="Z521" s="128" t="s">
        <v>11677</v>
      </c>
      <c r="AA521" s="128" t="s">
        <v>11483</v>
      </c>
      <c r="AB521" s="128" t="s">
        <v>11693</v>
      </c>
      <c r="AC521" s="128" t="s">
        <v>11711</v>
      </c>
      <c r="AD521" s="128" t="s">
        <v>11712</v>
      </c>
      <c r="AE521" s="128" t="s">
        <v>11689</v>
      </c>
      <c r="AF521" s="128" t="s">
        <v>11690</v>
      </c>
      <c r="AG521" s="128">
        <v>10101063793</v>
      </c>
      <c r="AH521" s="128">
        <v>11894</v>
      </c>
      <c r="AI521" s="128" t="s">
        <v>13007</v>
      </c>
    </row>
    <row r="522" spans="1:35" ht="18.75">
      <c r="A522" s="1">
        <v>2001018</v>
      </c>
      <c r="B522" s="1" t="s">
        <v>834</v>
      </c>
      <c r="C522" s="1" t="s">
        <v>834</v>
      </c>
      <c r="D522"/>
      <c r="E522" s="1" t="str">
        <f t="shared" si="8"/>
        <v>مهندسی عمرانمهندسی عمران</v>
      </c>
      <c r="F522"/>
      <c r="G522"/>
      <c r="H522" s="1" t="s">
        <v>1137</v>
      </c>
      <c r="I522" s="1" t="s">
        <v>15</v>
      </c>
      <c r="J522" s="1" t="s">
        <v>16</v>
      </c>
      <c r="K522" s="1" t="s">
        <v>18</v>
      </c>
      <c r="L522" s="1" t="s">
        <v>18</v>
      </c>
      <c r="M522" s="1">
        <v>133</v>
      </c>
      <c r="N522" s="1" t="s">
        <v>19</v>
      </c>
      <c r="O522" s="1" t="s">
        <v>1138</v>
      </c>
      <c r="V522" s="128">
        <v>520</v>
      </c>
      <c r="W522" s="128" t="s">
        <v>13009</v>
      </c>
      <c r="X522" s="128" t="s">
        <v>13008</v>
      </c>
      <c r="Y522" s="128" t="s">
        <v>13009</v>
      </c>
      <c r="Z522" s="128" t="s">
        <v>11677</v>
      </c>
      <c r="AA522" s="128" t="s">
        <v>11483</v>
      </c>
      <c r="AB522" s="128" t="s">
        <v>11686</v>
      </c>
      <c r="AC522" s="128" t="s">
        <v>11711</v>
      </c>
      <c r="AD522" s="128" t="s">
        <v>11712</v>
      </c>
      <c r="AE522" s="128" t="s">
        <v>11689</v>
      </c>
      <c r="AF522" s="128" t="s">
        <v>11690</v>
      </c>
      <c r="AG522" s="128">
        <v>10861153704</v>
      </c>
      <c r="AH522" s="128">
        <v>10266</v>
      </c>
      <c r="AI522" s="128" t="s">
        <v>11683</v>
      </c>
    </row>
    <row r="523" spans="1:35" ht="18.75">
      <c r="A523" s="1">
        <v>2001003</v>
      </c>
      <c r="B523" s="1" t="s">
        <v>1374</v>
      </c>
      <c r="C523" s="1" t="s">
        <v>49</v>
      </c>
      <c r="D523"/>
      <c r="E523" s="1" t="str">
        <f t="shared" si="8"/>
        <v>مهندسی فناوری تولید الیاف مصنوعیصنعت</v>
      </c>
      <c r="F523"/>
      <c r="G523"/>
      <c r="H523" s="1" t="s">
        <v>336</v>
      </c>
      <c r="I523" s="1" t="s">
        <v>15</v>
      </c>
      <c r="J523" s="1" t="s">
        <v>16</v>
      </c>
      <c r="K523" s="1" t="s">
        <v>18</v>
      </c>
      <c r="L523" s="1" t="s">
        <v>18</v>
      </c>
      <c r="M523" s="1">
        <v>75</v>
      </c>
      <c r="N523" s="1" t="s">
        <v>19</v>
      </c>
      <c r="O523" s="1" t="s">
        <v>1140</v>
      </c>
      <c r="V523" s="128">
        <v>521</v>
      </c>
      <c r="W523" s="128" t="s">
        <v>13011</v>
      </c>
      <c r="X523" s="128" t="s">
        <v>13010</v>
      </c>
      <c r="Y523" s="128" t="s">
        <v>13011</v>
      </c>
      <c r="Z523" s="128" t="s">
        <v>11677</v>
      </c>
      <c r="AA523" s="128" t="s">
        <v>11483</v>
      </c>
      <c r="AB523" s="128" t="s">
        <v>11693</v>
      </c>
      <c r="AC523" s="128" t="s">
        <v>11711</v>
      </c>
      <c r="AD523" s="128" t="s">
        <v>11712</v>
      </c>
      <c r="AE523" s="128" t="s">
        <v>11689</v>
      </c>
      <c r="AF523" s="128" t="s">
        <v>11690</v>
      </c>
      <c r="AG523" s="128">
        <v>10320605628</v>
      </c>
      <c r="AH523" s="128">
        <v>11814</v>
      </c>
      <c r="AI523" s="128"/>
    </row>
    <row r="524" spans="1:35" ht="18.75">
      <c r="A524" s="1">
        <v>2001495</v>
      </c>
      <c r="B524" s="1" t="s">
        <v>1376</v>
      </c>
      <c r="C524" s="1" t="s">
        <v>49</v>
      </c>
      <c r="D524"/>
      <c r="E524" s="1" t="str">
        <f t="shared" si="8"/>
        <v>مهندسی فناوری صنایع شیمیایی - تولید کلرآلکالیصنعت</v>
      </c>
      <c r="F524"/>
      <c r="G524"/>
      <c r="H524" s="1" t="s">
        <v>825</v>
      </c>
      <c r="I524" s="1" t="s">
        <v>15</v>
      </c>
      <c r="J524" s="1" t="s">
        <v>16</v>
      </c>
      <c r="K524" s="1" t="s">
        <v>18</v>
      </c>
      <c r="L524" s="1" t="s">
        <v>18</v>
      </c>
      <c r="M524" s="1">
        <v>122</v>
      </c>
      <c r="N524" s="1" t="s">
        <v>19</v>
      </c>
      <c r="O524" s="1" t="s">
        <v>1142</v>
      </c>
      <c r="V524" s="128">
        <v>522</v>
      </c>
      <c r="W524" s="128" t="s">
        <v>13013</v>
      </c>
      <c r="X524" s="128" t="s">
        <v>13012</v>
      </c>
      <c r="Y524" s="128" t="s">
        <v>13013</v>
      </c>
      <c r="Z524" s="128" t="s">
        <v>11677</v>
      </c>
      <c r="AA524" s="128" t="s">
        <v>11483</v>
      </c>
      <c r="AB524" s="128" t="s">
        <v>11678</v>
      </c>
      <c r="AC524" s="128" t="s">
        <v>11711</v>
      </c>
      <c r="AD524" s="128" t="s">
        <v>11712</v>
      </c>
      <c r="AE524" s="128" t="s">
        <v>11689</v>
      </c>
      <c r="AF524" s="128" t="s">
        <v>11690</v>
      </c>
      <c r="AG524" s="128">
        <v>10101477350</v>
      </c>
      <c r="AH524" s="128">
        <v>10383</v>
      </c>
      <c r="AI524" s="128" t="s">
        <v>11683</v>
      </c>
    </row>
    <row r="525" spans="1:35" ht="18.75">
      <c r="A525" s="1">
        <v>2001375</v>
      </c>
      <c r="B525" s="1" t="s">
        <v>1378</v>
      </c>
      <c r="C525" s="1" t="s">
        <v>17</v>
      </c>
      <c r="D525"/>
      <c r="E525" s="1" t="str">
        <f t="shared" si="8"/>
        <v>مهندسی فناوری منابع طبیعی - امور اراضیکشاورزی</v>
      </c>
      <c r="F525"/>
      <c r="G525"/>
      <c r="H525" s="1" t="s">
        <v>1144</v>
      </c>
      <c r="I525" s="1" t="s">
        <v>15</v>
      </c>
      <c r="J525" s="1" t="s">
        <v>16</v>
      </c>
      <c r="K525" s="1" t="s">
        <v>18</v>
      </c>
      <c r="L525" s="1" t="s">
        <v>18</v>
      </c>
      <c r="M525" s="1">
        <v>124</v>
      </c>
      <c r="N525" s="1" t="s">
        <v>19</v>
      </c>
      <c r="O525" s="1" t="s">
        <v>1145</v>
      </c>
      <c r="V525" s="128">
        <v>523</v>
      </c>
      <c r="W525" s="128" t="s">
        <v>13015</v>
      </c>
      <c r="X525" s="128" t="s">
        <v>13014</v>
      </c>
      <c r="Y525" s="128" t="s">
        <v>13015</v>
      </c>
      <c r="Z525" s="128" t="s">
        <v>11699</v>
      </c>
      <c r="AA525" s="128" t="s">
        <v>11483</v>
      </c>
      <c r="AB525" s="128" t="s">
        <v>11693</v>
      </c>
      <c r="AC525" s="128" t="s">
        <v>11711</v>
      </c>
      <c r="AD525" s="128" t="s">
        <v>11712</v>
      </c>
      <c r="AE525" s="128" t="s">
        <v>11689</v>
      </c>
      <c r="AF525" s="128" t="s">
        <v>11690</v>
      </c>
      <c r="AG525" s="128">
        <v>10102767894</v>
      </c>
      <c r="AH525" s="128">
        <v>12063</v>
      </c>
      <c r="AI525" s="128" t="s">
        <v>13016</v>
      </c>
    </row>
    <row r="526" spans="1:35" ht="18.75">
      <c r="A526" s="1">
        <v>2001118</v>
      </c>
      <c r="B526" s="1" t="s">
        <v>1380</v>
      </c>
      <c r="C526" s="1" t="s">
        <v>345</v>
      </c>
      <c r="D526"/>
      <c r="E526" s="1" t="str">
        <f t="shared" si="8"/>
        <v>مهندسی مخابراتمهندسی برق</v>
      </c>
      <c r="F526"/>
      <c r="G526"/>
      <c r="H526" s="1" t="s">
        <v>1147</v>
      </c>
      <c r="I526" s="1" t="s">
        <v>15</v>
      </c>
      <c r="J526" s="1" t="s">
        <v>16</v>
      </c>
      <c r="K526" s="1" t="s">
        <v>18</v>
      </c>
      <c r="L526" s="1" t="s">
        <v>18</v>
      </c>
      <c r="M526" s="1">
        <v>315</v>
      </c>
      <c r="N526" s="1" t="s">
        <v>19</v>
      </c>
      <c r="O526" s="1" t="s">
        <v>1148</v>
      </c>
      <c r="V526" s="128">
        <v>524</v>
      </c>
      <c r="W526" s="128" t="s">
        <v>13018</v>
      </c>
      <c r="X526" s="128" t="s">
        <v>13017</v>
      </c>
      <c r="Y526" s="128" t="s">
        <v>13018</v>
      </c>
      <c r="Z526" s="128" t="s">
        <v>11677</v>
      </c>
      <c r="AA526" s="128" t="s">
        <v>11483</v>
      </c>
      <c r="AB526" s="128" t="s">
        <v>11693</v>
      </c>
      <c r="AC526" s="128" t="s">
        <v>11711</v>
      </c>
      <c r="AD526" s="128" t="s">
        <v>11712</v>
      </c>
      <c r="AE526" s="128" t="s">
        <v>11689</v>
      </c>
      <c r="AF526" s="128" t="s">
        <v>11690</v>
      </c>
      <c r="AG526" s="128">
        <v>10102906939</v>
      </c>
      <c r="AH526" s="128">
        <v>11871</v>
      </c>
      <c r="AI526" s="128" t="s">
        <v>13019</v>
      </c>
    </row>
    <row r="527" spans="1:35" ht="18.75">
      <c r="A527" s="1">
        <v>2001437</v>
      </c>
      <c r="B527" s="1" t="s">
        <v>1383</v>
      </c>
      <c r="C527" s="1" t="s">
        <v>1384</v>
      </c>
      <c r="D527"/>
      <c r="E527" s="1" t="str">
        <f t="shared" si="8"/>
        <v>مهندسی مواد گرایش شکل دادن فلزاتمهندسی متالورژی و مواد</v>
      </c>
      <c r="F527"/>
      <c r="G527"/>
      <c r="H527" s="1" t="s">
        <v>1147</v>
      </c>
      <c r="I527" s="1" t="s">
        <v>15</v>
      </c>
      <c r="J527" s="1" t="s">
        <v>16</v>
      </c>
      <c r="K527" s="1" t="s">
        <v>18</v>
      </c>
      <c r="L527" s="1" t="s">
        <v>18</v>
      </c>
      <c r="M527" s="1">
        <v>315</v>
      </c>
      <c r="N527" s="1" t="s">
        <v>19</v>
      </c>
      <c r="O527" s="1" t="s">
        <v>1149</v>
      </c>
      <c r="V527" s="128">
        <v>525</v>
      </c>
      <c r="W527" s="128" t="s">
        <v>13021</v>
      </c>
      <c r="X527" s="128" t="s">
        <v>13020</v>
      </c>
      <c r="Y527" s="128" t="s">
        <v>13021</v>
      </c>
      <c r="Z527" s="128" t="s">
        <v>11710</v>
      </c>
      <c r="AA527" s="128" t="s">
        <v>11483</v>
      </c>
      <c r="AB527" s="128" t="s">
        <v>11693</v>
      </c>
      <c r="AC527" s="128" t="s">
        <v>11711</v>
      </c>
      <c r="AD527" s="128" t="s">
        <v>11712</v>
      </c>
      <c r="AE527" s="128" t="s">
        <v>11689</v>
      </c>
      <c r="AF527" s="128" t="s">
        <v>11690</v>
      </c>
      <c r="AG527" s="128">
        <v>10101294315</v>
      </c>
      <c r="AH527" s="128">
        <v>11448</v>
      </c>
      <c r="AI527" s="128"/>
    </row>
    <row r="528" spans="1:35" ht="18.75">
      <c r="A528" s="1">
        <v>2001404</v>
      </c>
      <c r="B528" s="1" t="s">
        <v>1386</v>
      </c>
      <c r="C528" s="1" t="s">
        <v>1348</v>
      </c>
      <c r="D528"/>
      <c r="E528" s="1" t="str">
        <f t="shared" si="8"/>
        <v>مهندسی نفت گرایش اکتشافمهندسی شیمی</v>
      </c>
      <c r="F528"/>
      <c r="G528"/>
      <c r="H528" s="1" t="s">
        <v>719</v>
      </c>
      <c r="I528" s="1" t="s">
        <v>15</v>
      </c>
      <c r="J528" s="1" t="s">
        <v>16</v>
      </c>
      <c r="K528" s="1" t="s">
        <v>18</v>
      </c>
      <c r="L528" s="1" t="s">
        <v>18</v>
      </c>
      <c r="M528" s="1">
        <v>559</v>
      </c>
      <c r="N528" s="1" t="s">
        <v>19</v>
      </c>
      <c r="O528" s="1" t="s">
        <v>1151</v>
      </c>
      <c r="V528" s="128">
        <v>526</v>
      </c>
      <c r="W528" s="128" t="s">
        <v>13023</v>
      </c>
      <c r="X528" s="128" t="s">
        <v>13022</v>
      </c>
      <c r="Y528" s="128" t="s">
        <v>13023</v>
      </c>
      <c r="Z528" s="128" t="s">
        <v>11677</v>
      </c>
      <c r="AA528" s="128" t="s">
        <v>11483</v>
      </c>
      <c r="AB528" s="128" t="s">
        <v>11693</v>
      </c>
      <c r="AC528" s="128" t="s">
        <v>11711</v>
      </c>
      <c r="AD528" s="128" t="s">
        <v>11712</v>
      </c>
      <c r="AE528" s="128" t="s">
        <v>11689</v>
      </c>
      <c r="AF528" s="128" t="s">
        <v>11690</v>
      </c>
      <c r="AG528" s="128">
        <v>10861613541</v>
      </c>
      <c r="AH528" s="128">
        <v>10820</v>
      </c>
      <c r="AI528" s="128" t="s">
        <v>13024</v>
      </c>
    </row>
    <row r="529" spans="1:35" ht="18.75">
      <c r="A529" s="1">
        <v>2001330</v>
      </c>
      <c r="B529" s="1" t="s">
        <v>1389</v>
      </c>
      <c r="C529" s="1" t="s">
        <v>1348</v>
      </c>
      <c r="D529"/>
      <c r="E529" s="1" t="str">
        <f t="shared" si="8"/>
        <v>مهندسی نفت گرایش بهره برداریمهندسی شیمی</v>
      </c>
      <c r="F529"/>
      <c r="G529"/>
      <c r="H529" s="1" t="s">
        <v>127</v>
      </c>
      <c r="I529" s="1" t="s">
        <v>15</v>
      </c>
      <c r="J529" s="1" t="s">
        <v>16</v>
      </c>
      <c r="K529" s="1" t="s">
        <v>18</v>
      </c>
      <c r="L529" s="1" t="s">
        <v>18</v>
      </c>
      <c r="M529" s="1">
        <v>1079</v>
      </c>
      <c r="N529" s="1" t="s">
        <v>19</v>
      </c>
      <c r="O529" s="1" t="s">
        <v>1153</v>
      </c>
      <c r="V529" s="128">
        <v>527</v>
      </c>
      <c r="W529" s="128" t="s">
        <v>13026</v>
      </c>
      <c r="X529" s="128" t="s">
        <v>13025</v>
      </c>
      <c r="Y529" s="128" t="s">
        <v>13026</v>
      </c>
      <c r="Z529" s="128" t="s">
        <v>11677</v>
      </c>
      <c r="AA529" s="128" t="s">
        <v>11483</v>
      </c>
      <c r="AB529" s="128" t="s">
        <v>11686</v>
      </c>
      <c r="AC529" s="128" t="s">
        <v>11711</v>
      </c>
      <c r="AD529" s="128" t="s">
        <v>11712</v>
      </c>
      <c r="AE529" s="128" t="s">
        <v>11689</v>
      </c>
      <c r="AF529" s="128" t="s">
        <v>11690</v>
      </c>
      <c r="AG529" s="128">
        <v>10102054719</v>
      </c>
      <c r="AH529" s="128">
        <v>11669</v>
      </c>
      <c r="AI529" s="128" t="s">
        <v>12871</v>
      </c>
    </row>
    <row r="530" spans="1:35" ht="18.75">
      <c r="A530" s="1">
        <v>2002761</v>
      </c>
      <c r="B530" s="1" t="s">
        <v>1390</v>
      </c>
      <c r="C530" s="1" t="s">
        <v>1348</v>
      </c>
      <c r="D530"/>
      <c r="E530" s="1" t="str">
        <f t="shared" si="8"/>
        <v>مهندسی نفت گرایش حفاریمهندسی شیمی</v>
      </c>
      <c r="F530"/>
      <c r="G530"/>
      <c r="H530" s="1" t="s">
        <v>691</v>
      </c>
      <c r="I530" s="1" t="s">
        <v>74</v>
      </c>
      <c r="J530" s="1" t="s">
        <v>16</v>
      </c>
      <c r="K530" s="1" t="s">
        <v>18</v>
      </c>
      <c r="L530" s="1" t="s">
        <v>18</v>
      </c>
      <c r="M530" s="1">
        <v>405</v>
      </c>
      <c r="N530" s="1" t="s">
        <v>19</v>
      </c>
      <c r="O530" s="1" t="s">
        <v>1155</v>
      </c>
      <c r="V530" s="128">
        <v>528</v>
      </c>
      <c r="W530" s="128" t="s">
        <v>13028</v>
      </c>
      <c r="X530" s="128" t="s">
        <v>13027</v>
      </c>
      <c r="Y530" s="128" t="s">
        <v>13028</v>
      </c>
      <c r="Z530" s="128" t="s">
        <v>11710</v>
      </c>
      <c r="AA530" s="128" t="s">
        <v>11483</v>
      </c>
      <c r="AB530" s="128" t="s">
        <v>11678</v>
      </c>
      <c r="AC530" s="128" t="s">
        <v>11711</v>
      </c>
      <c r="AD530" s="128" t="s">
        <v>11712</v>
      </c>
      <c r="AE530" s="128" t="s">
        <v>11689</v>
      </c>
      <c r="AF530" s="128" t="s">
        <v>11690</v>
      </c>
      <c r="AG530" s="128">
        <v>10100456884</v>
      </c>
      <c r="AH530" s="128">
        <v>10209</v>
      </c>
      <c r="AI530" s="128" t="s">
        <v>11683</v>
      </c>
    </row>
    <row r="531" spans="1:35" ht="18.75">
      <c r="A531" s="1">
        <v>2002759</v>
      </c>
      <c r="B531" s="1" t="s">
        <v>1391</v>
      </c>
      <c r="C531" s="1" t="s">
        <v>1348</v>
      </c>
      <c r="D531"/>
      <c r="E531" s="1" t="str">
        <f t="shared" si="8"/>
        <v>مهندسی نفت گرایش مخازنمهندسی شیمی</v>
      </c>
      <c r="F531"/>
      <c r="G531"/>
      <c r="H531" s="1" t="s">
        <v>691</v>
      </c>
      <c r="I531" s="1" t="s">
        <v>74</v>
      </c>
      <c r="J531" s="1" t="s">
        <v>16</v>
      </c>
      <c r="K531" s="1" t="s">
        <v>18</v>
      </c>
      <c r="L531" s="1" t="s">
        <v>18</v>
      </c>
      <c r="M531" s="1">
        <v>405</v>
      </c>
      <c r="N531" s="1" t="s">
        <v>19</v>
      </c>
      <c r="O531" s="1" t="s">
        <v>1157</v>
      </c>
      <c r="V531" s="128">
        <v>529</v>
      </c>
      <c r="W531" s="128" t="s">
        <v>13030</v>
      </c>
      <c r="X531" s="128" t="s">
        <v>13029</v>
      </c>
      <c r="Y531" s="128" t="s">
        <v>13030</v>
      </c>
      <c r="Z531" s="128" t="s">
        <v>11677</v>
      </c>
      <c r="AA531" s="128" t="s">
        <v>11483</v>
      </c>
      <c r="AB531" s="128" t="s">
        <v>11693</v>
      </c>
      <c r="AC531" s="128" t="s">
        <v>11687</v>
      </c>
      <c r="AD531" s="128" t="s">
        <v>11688</v>
      </c>
      <c r="AE531" s="128" t="s">
        <v>11689</v>
      </c>
      <c r="AF531" s="128" t="s">
        <v>11690</v>
      </c>
      <c r="AG531" s="128">
        <v>10260124447</v>
      </c>
      <c r="AH531" s="128">
        <v>11653</v>
      </c>
      <c r="AI531" s="128" t="s">
        <v>2204</v>
      </c>
    </row>
    <row r="532" spans="1:35" ht="18.75">
      <c r="A532" s="1">
        <v>2002760</v>
      </c>
      <c r="B532" s="1" t="s">
        <v>1392</v>
      </c>
      <c r="C532" s="1" t="s">
        <v>834</v>
      </c>
      <c r="D532"/>
      <c r="E532" s="1" t="str">
        <f t="shared" si="8"/>
        <v>مهندسی نقشه برداری گرایش فتو گرامتریمهندسی عمران</v>
      </c>
      <c r="F532"/>
      <c r="G532"/>
      <c r="H532" s="1" t="s">
        <v>691</v>
      </c>
      <c r="I532" s="1" t="s">
        <v>74</v>
      </c>
      <c r="J532" s="1" t="s">
        <v>16</v>
      </c>
      <c r="K532" s="1" t="s">
        <v>18</v>
      </c>
      <c r="L532" s="1" t="s">
        <v>18</v>
      </c>
      <c r="M532" s="1">
        <v>405</v>
      </c>
      <c r="N532" s="1" t="s">
        <v>19</v>
      </c>
      <c r="O532" s="1" t="s">
        <v>1159</v>
      </c>
      <c r="V532" s="128">
        <v>530</v>
      </c>
      <c r="W532" s="128" t="s">
        <v>13032</v>
      </c>
      <c r="X532" s="128" t="s">
        <v>13031</v>
      </c>
      <c r="Y532" s="128" t="s">
        <v>13032</v>
      </c>
      <c r="Z532" s="128" t="s">
        <v>11677</v>
      </c>
      <c r="AA532" s="128" t="s">
        <v>11483</v>
      </c>
      <c r="AB532" s="128" t="s">
        <v>11678</v>
      </c>
      <c r="AC532" s="128" t="s">
        <v>13033</v>
      </c>
      <c r="AD532" s="128" t="s">
        <v>11712</v>
      </c>
      <c r="AE532" s="128" t="s">
        <v>11689</v>
      </c>
      <c r="AF532" s="128" t="s">
        <v>11690</v>
      </c>
      <c r="AG532" s="128">
        <v>10100453064</v>
      </c>
      <c r="AH532" s="128">
        <v>10025</v>
      </c>
      <c r="AI532" s="128" t="s">
        <v>11683</v>
      </c>
    </row>
    <row r="533" spans="1:35" ht="18.75">
      <c r="A533" s="1">
        <v>2374</v>
      </c>
      <c r="B533" s="1" t="s">
        <v>1395</v>
      </c>
      <c r="C533" s="1" t="s">
        <v>1008</v>
      </c>
      <c r="D533"/>
      <c r="E533" s="1" t="str">
        <f t="shared" si="8"/>
        <v>مهندسی نگهداری هلیکوپترمهندسی مکانیک</v>
      </c>
      <c r="F533"/>
      <c r="G533"/>
      <c r="H533" s="1" t="s">
        <v>1161</v>
      </c>
      <c r="I533" s="1" t="s">
        <v>15</v>
      </c>
      <c r="J533" s="1" t="s">
        <v>16</v>
      </c>
      <c r="K533" s="1" t="s">
        <v>18</v>
      </c>
      <c r="L533" s="1" t="s">
        <v>18</v>
      </c>
      <c r="M533" s="1">
        <v>550</v>
      </c>
      <c r="N533" s="1" t="s">
        <v>79</v>
      </c>
      <c r="O533" s="1" t="s">
        <v>1162</v>
      </c>
      <c r="V533" s="128">
        <v>531</v>
      </c>
      <c r="W533" s="128" t="s">
        <v>13035</v>
      </c>
      <c r="X533" s="128" t="s">
        <v>13034</v>
      </c>
      <c r="Y533" s="128" t="s">
        <v>13035</v>
      </c>
      <c r="Z533" s="128" t="s">
        <v>11677</v>
      </c>
      <c r="AA533" s="128" t="s">
        <v>11483</v>
      </c>
      <c r="AB533" s="128" t="s">
        <v>11686</v>
      </c>
      <c r="AC533" s="128" t="s">
        <v>13033</v>
      </c>
      <c r="AD533" s="128" t="s">
        <v>11712</v>
      </c>
      <c r="AE533" s="128" t="s">
        <v>11689</v>
      </c>
      <c r="AF533" s="128" t="s">
        <v>11690</v>
      </c>
      <c r="AG533" s="128">
        <v>10780060750</v>
      </c>
      <c r="AH533" s="128">
        <v>10208</v>
      </c>
      <c r="AI533" s="128" t="s">
        <v>11683</v>
      </c>
    </row>
    <row r="534" spans="1:35" ht="18.75">
      <c r="A534" s="1">
        <v>2478</v>
      </c>
      <c r="B534" s="1" t="s">
        <v>1397</v>
      </c>
      <c r="C534" s="1" t="s">
        <v>49</v>
      </c>
      <c r="D534"/>
      <c r="E534" s="1" t="str">
        <f t="shared" si="8"/>
        <v>مهندسی پروازصنعت</v>
      </c>
      <c r="F534"/>
      <c r="G534"/>
      <c r="H534" s="1" t="s">
        <v>1163</v>
      </c>
      <c r="I534" s="1" t="s">
        <v>15</v>
      </c>
      <c r="J534" s="1" t="s">
        <v>22</v>
      </c>
      <c r="K534" s="1" t="s">
        <v>18</v>
      </c>
      <c r="L534" s="1" t="s">
        <v>18</v>
      </c>
      <c r="M534" s="1">
        <v>1004</v>
      </c>
      <c r="N534" s="1" t="s">
        <v>79</v>
      </c>
      <c r="O534" s="1" t="s">
        <v>1164</v>
      </c>
      <c r="V534" s="128">
        <v>532</v>
      </c>
      <c r="W534" s="128" t="s">
        <v>13037</v>
      </c>
      <c r="X534" s="128" t="s">
        <v>13036</v>
      </c>
      <c r="Y534" s="128" t="s">
        <v>13037</v>
      </c>
      <c r="Z534" s="128" t="s">
        <v>11677</v>
      </c>
      <c r="AA534" s="128" t="s">
        <v>11483</v>
      </c>
      <c r="AB534" s="128" t="s">
        <v>11678</v>
      </c>
      <c r="AC534" s="128" t="s">
        <v>13033</v>
      </c>
      <c r="AD534" s="128" t="s">
        <v>11712</v>
      </c>
      <c r="AE534" s="128" t="s">
        <v>11689</v>
      </c>
      <c r="AF534" s="128" t="s">
        <v>11690</v>
      </c>
      <c r="AG534" s="128">
        <v>10100645288</v>
      </c>
      <c r="AH534" s="128">
        <v>11293</v>
      </c>
      <c r="AI534" s="128" t="s">
        <v>5844</v>
      </c>
    </row>
    <row r="535" spans="1:35" ht="18.75">
      <c r="A535" s="1">
        <v>2001876</v>
      </c>
      <c r="B535" s="1" t="s">
        <v>1400</v>
      </c>
      <c r="C535" s="1" t="s">
        <v>1400</v>
      </c>
      <c r="D535"/>
      <c r="E535" s="1" t="str">
        <f t="shared" si="8"/>
        <v>مهندسی پزشکیمهندسی پزشکی</v>
      </c>
      <c r="F535"/>
      <c r="G535"/>
      <c r="H535" s="1" t="s">
        <v>1166</v>
      </c>
      <c r="I535" s="1" t="s">
        <v>15</v>
      </c>
      <c r="J535" s="1" t="s">
        <v>16</v>
      </c>
      <c r="K535" s="1" t="s">
        <v>18</v>
      </c>
      <c r="L535" s="1" t="s">
        <v>18</v>
      </c>
      <c r="M535" s="1">
        <v>126</v>
      </c>
      <c r="N535" s="1" t="s">
        <v>19</v>
      </c>
      <c r="O535" s="1" t="s">
        <v>1167</v>
      </c>
      <c r="V535" s="128">
        <v>533</v>
      </c>
      <c r="W535" s="128" t="s">
        <v>13039</v>
      </c>
      <c r="X535" s="128" t="s">
        <v>13038</v>
      </c>
      <c r="Y535" s="128" t="s">
        <v>13039</v>
      </c>
      <c r="Z535" s="128" t="s">
        <v>11677</v>
      </c>
      <c r="AA535" s="128" t="s">
        <v>11483</v>
      </c>
      <c r="AB535" s="128" t="s">
        <v>11693</v>
      </c>
      <c r="AC535" s="128" t="s">
        <v>13033</v>
      </c>
      <c r="AD535" s="128" t="s">
        <v>11712</v>
      </c>
      <c r="AE535" s="128" t="s">
        <v>11689</v>
      </c>
      <c r="AF535" s="128" t="s">
        <v>11690</v>
      </c>
      <c r="AG535" s="128">
        <v>10320128841</v>
      </c>
      <c r="AH535" s="128">
        <v>11782</v>
      </c>
      <c r="AI535" s="128"/>
    </row>
    <row r="536" spans="1:35" ht="18.75">
      <c r="A536" s="1">
        <v>2001066</v>
      </c>
      <c r="B536" s="1" t="s">
        <v>1403</v>
      </c>
      <c r="C536" s="1" t="s">
        <v>1400</v>
      </c>
      <c r="D536"/>
      <c r="E536" s="1" t="str">
        <f t="shared" si="8"/>
        <v>مهندسی پزشکی گرایش اطلاعات پزشکیمهندسی پزشکی</v>
      </c>
      <c r="F536"/>
      <c r="G536"/>
      <c r="H536" s="1" t="s">
        <v>124</v>
      </c>
      <c r="I536" s="1" t="s">
        <v>15</v>
      </c>
      <c r="J536" s="1" t="s">
        <v>16</v>
      </c>
      <c r="K536" s="1" t="s">
        <v>18</v>
      </c>
      <c r="L536" s="1" t="s">
        <v>18</v>
      </c>
      <c r="M536" s="1">
        <v>30</v>
      </c>
      <c r="N536" s="1" t="s">
        <v>19</v>
      </c>
      <c r="O536" s="1" t="s">
        <v>1169</v>
      </c>
      <c r="V536" s="128">
        <v>534</v>
      </c>
      <c r="W536" s="128" t="s">
        <v>13041</v>
      </c>
      <c r="X536" s="128" t="s">
        <v>13040</v>
      </c>
      <c r="Y536" s="128" t="s">
        <v>13041</v>
      </c>
      <c r="Z536" s="128" t="s">
        <v>11677</v>
      </c>
      <c r="AA536" s="128" t="s">
        <v>11483</v>
      </c>
      <c r="AB536" s="128" t="s">
        <v>11693</v>
      </c>
      <c r="AC536" s="128" t="s">
        <v>13033</v>
      </c>
      <c r="AD536" s="128" t="s">
        <v>11712</v>
      </c>
      <c r="AE536" s="128" t="s">
        <v>11689</v>
      </c>
      <c r="AF536" s="128" t="s">
        <v>11690</v>
      </c>
      <c r="AG536" s="128">
        <v>10460095240</v>
      </c>
      <c r="AH536" s="128">
        <v>10922</v>
      </c>
      <c r="AI536" s="128" t="s">
        <v>12944</v>
      </c>
    </row>
    <row r="537" spans="1:35" ht="18.75">
      <c r="A537" s="1">
        <v>2001070</v>
      </c>
      <c r="B537" s="1" t="s">
        <v>1405</v>
      </c>
      <c r="C537" s="1" t="s">
        <v>1400</v>
      </c>
      <c r="D537"/>
      <c r="E537" s="1" t="str">
        <f t="shared" si="8"/>
        <v>مهندسی پزشکی گرایش بافتمهندسی پزشکی</v>
      </c>
      <c r="F537"/>
      <c r="G537"/>
      <c r="H537" s="1" t="s">
        <v>124</v>
      </c>
      <c r="I537" s="1" t="s">
        <v>15</v>
      </c>
      <c r="J537" s="1" t="s">
        <v>16</v>
      </c>
      <c r="K537" s="1" t="s">
        <v>18</v>
      </c>
      <c r="L537" s="1" t="s">
        <v>18</v>
      </c>
      <c r="M537" s="1">
        <v>30</v>
      </c>
      <c r="N537" s="1" t="s">
        <v>19</v>
      </c>
      <c r="O537" s="1" t="s">
        <v>1171</v>
      </c>
      <c r="V537" s="128">
        <v>535</v>
      </c>
      <c r="W537" s="128" t="s">
        <v>13043</v>
      </c>
      <c r="X537" s="128" t="s">
        <v>13042</v>
      </c>
      <c r="Y537" s="128" t="s">
        <v>13043</v>
      </c>
      <c r="Z537" s="128" t="s">
        <v>11677</v>
      </c>
      <c r="AA537" s="128" t="s">
        <v>11483</v>
      </c>
      <c r="AB537" s="128" t="s">
        <v>11686</v>
      </c>
      <c r="AC537" s="128" t="s">
        <v>13033</v>
      </c>
      <c r="AD537" s="128" t="s">
        <v>11712</v>
      </c>
      <c r="AE537" s="128" t="s">
        <v>11689</v>
      </c>
      <c r="AF537" s="128" t="s">
        <v>11690</v>
      </c>
      <c r="AG537" s="128">
        <v>10260496984</v>
      </c>
      <c r="AH537" s="128">
        <v>11624</v>
      </c>
      <c r="AI537" s="128" t="s">
        <v>13044</v>
      </c>
    </row>
    <row r="538" spans="1:35" ht="18.75">
      <c r="A538" s="1">
        <v>2001072</v>
      </c>
      <c r="B538" s="1" t="s">
        <v>1406</v>
      </c>
      <c r="C538" s="1" t="s">
        <v>1400</v>
      </c>
      <c r="D538"/>
      <c r="E538" s="1" t="str">
        <f t="shared" si="8"/>
        <v>مهندسی پزشکی گرایش بیوالکتریکمهندسی پزشکی</v>
      </c>
      <c r="F538"/>
      <c r="G538"/>
      <c r="H538" s="1" t="s">
        <v>1173</v>
      </c>
      <c r="I538" s="1" t="s">
        <v>15</v>
      </c>
      <c r="J538" s="1" t="s">
        <v>16</v>
      </c>
      <c r="K538" s="1" t="s">
        <v>18</v>
      </c>
      <c r="L538" s="1" t="s">
        <v>18</v>
      </c>
      <c r="M538" s="1">
        <v>57</v>
      </c>
      <c r="N538" s="1" t="s">
        <v>19</v>
      </c>
      <c r="O538" s="1" t="s">
        <v>1174</v>
      </c>
      <c r="V538" s="128">
        <v>536</v>
      </c>
      <c r="W538" s="128" t="s">
        <v>13046</v>
      </c>
      <c r="X538" s="128" t="s">
        <v>13045</v>
      </c>
      <c r="Y538" s="128" t="s">
        <v>13046</v>
      </c>
      <c r="Z538" s="128" t="s">
        <v>11677</v>
      </c>
      <c r="AA538" s="128" t="s">
        <v>11483</v>
      </c>
      <c r="AB538" s="128" t="s">
        <v>11686</v>
      </c>
      <c r="AC538" s="128" t="s">
        <v>13033</v>
      </c>
      <c r="AD538" s="128" t="s">
        <v>11712</v>
      </c>
      <c r="AE538" s="128" t="s">
        <v>11689</v>
      </c>
      <c r="AF538" s="128" t="s">
        <v>11690</v>
      </c>
      <c r="AG538" s="128">
        <v>10260171510</v>
      </c>
      <c r="AH538" s="128">
        <v>10314</v>
      </c>
      <c r="AI538" s="128" t="s">
        <v>11683</v>
      </c>
    </row>
    <row r="539" spans="1:35" ht="18.75">
      <c r="A539" s="1">
        <v>2001067</v>
      </c>
      <c r="B539" s="1" t="s">
        <v>1407</v>
      </c>
      <c r="C539" s="1" t="s">
        <v>1400</v>
      </c>
      <c r="D539"/>
      <c r="E539" s="1" t="str">
        <f t="shared" si="8"/>
        <v>مهندسی پزشکی گرایش بیومتریالمهندسی پزشکی</v>
      </c>
      <c r="F539"/>
      <c r="G539"/>
      <c r="H539" s="1" t="s">
        <v>124</v>
      </c>
      <c r="I539" s="1" t="s">
        <v>15</v>
      </c>
      <c r="J539" s="1" t="s">
        <v>16</v>
      </c>
      <c r="K539" s="1" t="s">
        <v>18</v>
      </c>
      <c r="L539" s="1" t="s">
        <v>18</v>
      </c>
      <c r="M539" s="1">
        <v>30</v>
      </c>
      <c r="N539" s="1" t="s">
        <v>19</v>
      </c>
      <c r="O539" s="1" t="s">
        <v>1176</v>
      </c>
      <c r="V539" s="128">
        <v>537</v>
      </c>
      <c r="W539" s="128" t="s">
        <v>13048</v>
      </c>
      <c r="X539" s="128" t="s">
        <v>13047</v>
      </c>
      <c r="Y539" s="128" t="s">
        <v>13048</v>
      </c>
      <c r="Z539" s="128" t="s">
        <v>11677</v>
      </c>
      <c r="AA539" s="128" t="s">
        <v>11483</v>
      </c>
      <c r="AB539" s="128" t="s">
        <v>11693</v>
      </c>
      <c r="AC539" s="128" t="s">
        <v>13033</v>
      </c>
      <c r="AD539" s="128" t="s">
        <v>11712</v>
      </c>
      <c r="AE539" s="128" t="s">
        <v>11689</v>
      </c>
      <c r="AF539" s="128" t="s">
        <v>11690</v>
      </c>
      <c r="AG539" s="128">
        <v>10460093783</v>
      </c>
      <c r="AH539" s="128">
        <v>11781</v>
      </c>
      <c r="AI539" s="128" t="s">
        <v>13049</v>
      </c>
    </row>
    <row r="540" spans="1:35" ht="18.75">
      <c r="A540" s="1">
        <v>2002853</v>
      </c>
      <c r="B540" s="1" t="s">
        <v>1408</v>
      </c>
      <c r="C540" s="1" t="s">
        <v>1400</v>
      </c>
      <c r="D540"/>
      <c r="E540" s="1" t="str">
        <f t="shared" si="8"/>
        <v>مهندسی پزشکی گرایش بیومکانیکمهندسی پزشکی</v>
      </c>
      <c r="F540"/>
      <c r="G540"/>
      <c r="H540" s="1" t="s">
        <v>511</v>
      </c>
      <c r="I540" s="1" t="s">
        <v>15</v>
      </c>
      <c r="J540" s="1" t="s">
        <v>16</v>
      </c>
      <c r="K540" s="1" t="s">
        <v>18</v>
      </c>
      <c r="L540" s="1" t="s">
        <v>18</v>
      </c>
      <c r="M540" s="1">
        <v>256</v>
      </c>
      <c r="N540" s="1" t="s">
        <v>19</v>
      </c>
      <c r="O540" s="1" t="s">
        <v>1178</v>
      </c>
      <c r="V540" s="128">
        <v>538</v>
      </c>
      <c r="W540" s="128" t="s">
        <v>13051</v>
      </c>
      <c r="X540" s="128" t="s">
        <v>13050</v>
      </c>
      <c r="Y540" s="128" t="s">
        <v>13051</v>
      </c>
      <c r="Z540" s="128" t="s">
        <v>11677</v>
      </c>
      <c r="AA540" s="128" t="s">
        <v>11483</v>
      </c>
      <c r="AB540" s="128" t="s">
        <v>11686</v>
      </c>
      <c r="AC540" s="128" t="s">
        <v>13033</v>
      </c>
      <c r="AD540" s="128" t="s">
        <v>11712</v>
      </c>
      <c r="AE540" s="128" t="s">
        <v>11689</v>
      </c>
      <c r="AF540" s="128" t="s">
        <v>11690</v>
      </c>
      <c r="AG540" s="128">
        <v>10100377816</v>
      </c>
      <c r="AH540" s="128">
        <v>10147</v>
      </c>
      <c r="AI540" s="128" t="s">
        <v>11683</v>
      </c>
    </row>
    <row r="541" spans="1:35" ht="18.75">
      <c r="A541" s="1">
        <v>2002851</v>
      </c>
      <c r="B541" s="1" t="s">
        <v>1409</v>
      </c>
      <c r="C541" s="1" t="s">
        <v>1400</v>
      </c>
      <c r="D541"/>
      <c r="E541" s="1" t="str">
        <f t="shared" si="8"/>
        <v>مهندسی پزشکی گرایش توانبخشیمهندسی پزشکی</v>
      </c>
      <c r="F541"/>
      <c r="G541"/>
      <c r="H541" s="1" t="s">
        <v>511</v>
      </c>
      <c r="I541" s="1" t="s">
        <v>15</v>
      </c>
      <c r="J541" s="1" t="s">
        <v>16</v>
      </c>
      <c r="K541" s="1" t="s">
        <v>18</v>
      </c>
      <c r="L541" s="1" t="s">
        <v>18</v>
      </c>
      <c r="M541" s="1">
        <v>256</v>
      </c>
      <c r="N541" s="1" t="s">
        <v>19</v>
      </c>
      <c r="O541" s="1" t="s">
        <v>1178</v>
      </c>
      <c r="V541" s="128">
        <v>539</v>
      </c>
      <c r="W541" s="128" t="s">
        <v>13053</v>
      </c>
      <c r="X541" s="128" t="s">
        <v>13052</v>
      </c>
      <c r="Y541" s="128" t="s">
        <v>13053</v>
      </c>
      <c r="Z541" s="128" t="s">
        <v>11677</v>
      </c>
      <c r="AA541" s="128" t="s">
        <v>11483</v>
      </c>
      <c r="AB541" s="128" t="s">
        <v>11693</v>
      </c>
      <c r="AC541" s="128" t="s">
        <v>13033</v>
      </c>
      <c r="AD541" s="128" t="s">
        <v>11712</v>
      </c>
      <c r="AE541" s="128" t="s">
        <v>11689</v>
      </c>
      <c r="AF541" s="128" t="s">
        <v>11690</v>
      </c>
      <c r="AG541" s="128">
        <v>10320345330</v>
      </c>
      <c r="AH541" s="128">
        <v>11561</v>
      </c>
      <c r="AI541" s="128" t="s">
        <v>12279</v>
      </c>
    </row>
    <row r="542" spans="1:35" ht="18.75">
      <c r="A542" s="1">
        <v>2002852</v>
      </c>
      <c r="B542" s="1" t="s">
        <v>1410</v>
      </c>
      <c r="C542" s="1" t="s">
        <v>1400</v>
      </c>
      <c r="D542"/>
      <c r="E542" s="1" t="str">
        <f t="shared" si="8"/>
        <v>مهندسی پزشکی گرایش ورزشمهندسی پزشکی</v>
      </c>
      <c r="F542"/>
      <c r="G542"/>
      <c r="H542" s="1" t="s">
        <v>511</v>
      </c>
      <c r="I542" s="1" t="s">
        <v>15</v>
      </c>
      <c r="J542" s="1" t="s">
        <v>16</v>
      </c>
      <c r="K542" s="1" t="s">
        <v>18</v>
      </c>
      <c r="L542" s="1" t="s">
        <v>18</v>
      </c>
      <c r="M542" s="1">
        <v>256</v>
      </c>
      <c r="N542" s="1" t="s">
        <v>19</v>
      </c>
      <c r="O542" s="1" t="s">
        <v>1178</v>
      </c>
      <c r="V542" s="128">
        <v>540</v>
      </c>
      <c r="W542" s="128" t="s">
        <v>13055</v>
      </c>
      <c r="X542" s="128" t="s">
        <v>13054</v>
      </c>
      <c r="Y542" s="128" t="s">
        <v>13055</v>
      </c>
      <c r="Z542" s="128" t="s">
        <v>11677</v>
      </c>
      <c r="AA542" s="128" t="s">
        <v>11483</v>
      </c>
      <c r="AB542" s="128" t="s">
        <v>11686</v>
      </c>
      <c r="AC542" s="128" t="s">
        <v>13033</v>
      </c>
      <c r="AD542" s="128" t="s">
        <v>11712</v>
      </c>
      <c r="AE542" s="128" t="s">
        <v>11689</v>
      </c>
      <c r="AF542" s="128" t="s">
        <v>11690</v>
      </c>
      <c r="AG542" s="128">
        <v>10100711365</v>
      </c>
      <c r="AH542" s="128">
        <v>10417</v>
      </c>
      <c r="AI542" s="128" t="s">
        <v>11683</v>
      </c>
    </row>
    <row r="543" spans="1:35" ht="18.75">
      <c r="A543" s="1">
        <v>2002850</v>
      </c>
      <c r="B543" s="1" t="s">
        <v>1411</v>
      </c>
      <c r="C543" s="1" t="s">
        <v>1413</v>
      </c>
      <c r="D543"/>
      <c r="E543" s="1" t="str">
        <f t="shared" si="8"/>
        <v>مهندسی کشاورزی - علوم دامی گرایش غیرنشخوار کنندگانعلوم دامی</v>
      </c>
      <c r="F543"/>
      <c r="G543"/>
      <c r="H543" s="1" t="s">
        <v>511</v>
      </c>
      <c r="I543" s="1" t="s">
        <v>15</v>
      </c>
      <c r="J543" s="1" t="s">
        <v>16</v>
      </c>
      <c r="K543" s="1" t="s">
        <v>18</v>
      </c>
      <c r="L543" s="1" t="s">
        <v>18</v>
      </c>
      <c r="M543" s="1">
        <v>256</v>
      </c>
      <c r="N543" s="1" t="s">
        <v>19</v>
      </c>
      <c r="O543" s="1" t="s">
        <v>1178</v>
      </c>
      <c r="V543" s="128">
        <v>541</v>
      </c>
      <c r="W543" s="128" t="s">
        <v>13057</v>
      </c>
      <c r="X543" s="128" t="s">
        <v>13056</v>
      </c>
      <c r="Y543" s="128" t="s">
        <v>13057</v>
      </c>
      <c r="Z543" s="128" t="s">
        <v>11677</v>
      </c>
      <c r="AA543" s="128" t="s">
        <v>11483</v>
      </c>
      <c r="AB543" s="128" t="s">
        <v>11686</v>
      </c>
      <c r="AC543" s="128" t="s">
        <v>13033</v>
      </c>
      <c r="AD543" s="128" t="s">
        <v>11712</v>
      </c>
      <c r="AE543" s="128" t="s">
        <v>11689</v>
      </c>
      <c r="AF543" s="128" t="s">
        <v>11690</v>
      </c>
      <c r="AG543" s="128">
        <v>10100577370</v>
      </c>
      <c r="AH543" s="128">
        <v>10114</v>
      </c>
      <c r="AI543" s="128" t="s">
        <v>11683</v>
      </c>
    </row>
    <row r="544" spans="1:35" ht="18.75">
      <c r="A544" s="1">
        <v>2002849</v>
      </c>
      <c r="B544" s="1" t="s">
        <v>1415</v>
      </c>
      <c r="C544" s="1" t="s">
        <v>1413</v>
      </c>
      <c r="D544"/>
      <c r="E544" s="1" t="str">
        <f t="shared" si="8"/>
        <v>مهندسی کشاورزی - علوم دامی گرایش نشخوار کنندگانعلوم دامی</v>
      </c>
      <c r="F544"/>
      <c r="G544"/>
      <c r="H544" s="1" t="s">
        <v>511</v>
      </c>
      <c r="I544" s="1" t="s">
        <v>15</v>
      </c>
      <c r="J544" s="1" t="s">
        <v>16</v>
      </c>
      <c r="K544" s="1" t="s">
        <v>18</v>
      </c>
      <c r="L544" s="1" t="s">
        <v>18</v>
      </c>
      <c r="M544" s="1">
        <v>256</v>
      </c>
      <c r="N544" s="1" t="s">
        <v>19</v>
      </c>
      <c r="O544" s="1" t="s">
        <v>1178</v>
      </c>
      <c r="V544" s="128">
        <v>542</v>
      </c>
      <c r="W544" s="128" t="s">
        <v>13059</v>
      </c>
      <c r="X544" s="128" t="s">
        <v>13058</v>
      </c>
      <c r="Y544" s="128" t="s">
        <v>13059</v>
      </c>
      <c r="Z544" s="128" t="s">
        <v>11677</v>
      </c>
      <c r="AA544" s="128" t="s">
        <v>11483</v>
      </c>
      <c r="AB544" s="128" t="s">
        <v>11678</v>
      </c>
      <c r="AC544" s="128" t="s">
        <v>13033</v>
      </c>
      <c r="AD544" s="128" t="s">
        <v>11712</v>
      </c>
      <c r="AE544" s="128" t="s">
        <v>11689</v>
      </c>
      <c r="AF544" s="128" t="s">
        <v>11690</v>
      </c>
      <c r="AG544" s="128">
        <v>10860704330</v>
      </c>
      <c r="AH544" s="128">
        <v>10359</v>
      </c>
      <c r="AI544" s="128" t="s">
        <v>11683</v>
      </c>
    </row>
    <row r="545" spans="1:35" ht="18.75">
      <c r="A545" s="1">
        <v>2003100</v>
      </c>
      <c r="B545" s="1" t="s">
        <v>1417</v>
      </c>
      <c r="C545" s="1" t="s">
        <v>60</v>
      </c>
      <c r="D545"/>
      <c r="E545" s="1" t="str">
        <f t="shared" si="8"/>
        <v>موزه‌داریفرهنگ و هنر</v>
      </c>
      <c r="F545"/>
      <c r="G545"/>
      <c r="H545" s="1" t="s">
        <v>511</v>
      </c>
      <c r="I545" s="1" t="s">
        <v>15</v>
      </c>
      <c r="J545" s="1" t="s">
        <v>16</v>
      </c>
      <c r="K545" s="1" t="s">
        <v>18</v>
      </c>
      <c r="L545" s="1" t="s">
        <v>18</v>
      </c>
      <c r="M545" s="1">
        <v>256</v>
      </c>
      <c r="N545" s="1" t="s">
        <v>19</v>
      </c>
      <c r="O545" s="1" t="s">
        <v>1184</v>
      </c>
      <c r="V545" s="128">
        <v>543</v>
      </c>
      <c r="W545" s="128" t="s">
        <v>13061</v>
      </c>
      <c r="X545" s="128" t="s">
        <v>13060</v>
      </c>
      <c r="Y545" s="128" t="s">
        <v>13061</v>
      </c>
      <c r="Z545" s="128" t="s">
        <v>11677</v>
      </c>
      <c r="AA545" s="128" t="s">
        <v>11483</v>
      </c>
      <c r="AB545" s="128" t="s">
        <v>11693</v>
      </c>
      <c r="AC545" s="128" t="s">
        <v>13033</v>
      </c>
      <c r="AD545" s="128" t="s">
        <v>11712</v>
      </c>
      <c r="AE545" s="128" t="s">
        <v>11689</v>
      </c>
      <c r="AF545" s="128" t="s">
        <v>11690</v>
      </c>
      <c r="AG545" s="128">
        <v>10460103128</v>
      </c>
      <c r="AH545" s="128">
        <v>11320</v>
      </c>
      <c r="AI545" s="128" t="s">
        <v>13062</v>
      </c>
    </row>
    <row r="546" spans="1:35" ht="18.75">
      <c r="A546" s="1">
        <v>2003099</v>
      </c>
      <c r="B546" s="1" t="s">
        <v>1419</v>
      </c>
      <c r="C546" s="1" t="s">
        <v>60</v>
      </c>
      <c r="D546"/>
      <c r="E546" s="1" t="str">
        <f t="shared" si="8"/>
        <v>موسیقی گرایش آواز ایرانیفرهنگ و هنر</v>
      </c>
      <c r="F546"/>
      <c r="G546"/>
      <c r="H546" s="1" t="s">
        <v>511</v>
      </c>
      <c r="I546" s="1" t="s">
        <v>15</v>
      </c>
      <c r="J546" s="1" t="s">
        <v>16</v>
      </c>
      <c r="K546" s="1" t="s">
        <v>18</v>
      </c>
      <c r="L546" s="1" t="s">
        <v>18</v>
      </c>
      <c r="M546" s="1">
        <v>256</v>
      </c>
      <c r="N546" s="1" t="s">
        <v>19</v>
      </c>
      <c r="O546" s="1" t="s">
        <v>1184</v>
      </c>
      <c r="V546" s="128">
        <v>544</v>
      </c>
      <c r="W546" s="128" t="s">
        <v>13064</v>
      </c>
      <c r="X546" s="128" t="s">
        <v>13063</v>
      </c>
      <c r="Y546" s="128" t="s">
        <v>13064</v>
      </c>
      <c r="Z546" s="128" t="s">
        <v>11677</v>
      </c>
      <c r="AA546" s="128" t="s">
        <v>11483</v>
      </c>
      <c r="AB546" s="128" t="s">
        <v>11686</v>
      </c>
      <c r="AC546" s="128" t="s">
        <v>13033</v>
      </c>
      <c r="AD546" s="128" t="s">
        <v>11712</v>
      </c>
      <c r="AE546" s="128" t="s">
        <v>11689</v>
      </c>
      <c r="AF546" s="128" t="s">
        <v>11690</v>
      </c>
      <c r="AG546" s="128">
        <v>10460036512</v>
      </c>
      <c r="AH546" s="128">
        <v>10306</v>
      </c>
      <c r="AI546" s="128" t="s">
        <v>11683</v>
      </c>
    </row>
    <row r="547" spans="1:35" ht="18.75">
      <c r="A547" s="1">
        <v>2003102</v>
      </c>
      <c r="B547" s="1" t="s">
        <v>1421</v>
      </c>
      <c r="C547" s="1" t="s">
        <v>60</v>
      </c>
      <c r="D547"/>
      <c r="E547" s="1" t="str">
        <f t="shared" si="8"/>
        <v>موسیقی گرایش آواز جهانیفرهنگ و هنر</v>
      </c>
      <c r="F547"/>
      <c r="G547"/>
      <c r="H547" s="1" t="s">
        <v>511</v>
      </c>
      <c r="I547" s="1" t="s">
        <v>15</v>
      </c>
      <c r="J547" s="1" t="s">
        <v>16</v>
      </c>
      <c r="K547" s="1" t="s">
        <v>18</v>
      </c>
      <c r="L547" s="1" t="s">
        <v>18</v>
      </c>
      <c r="M547" s="1">
        <v>256</v>
      </c>
      <c r="N547" s="1" t="s">
        <v>19</v>
      </c>
      <c r="O547" s="1" t="s">
        <v>1184</v>
      </c>
      <c r="V547" s="128">
        <v>545</v>
      </c>
      <c r="W547" s="128" t="s">
        <v>13066</v>
      </c>
      <c r="X547" s="128" t="s">
        <v>13065</v>
      </c>
      <c r="Y547" s="128" t="s">
        <v>13066</v>
      </c>
      <c r="Z547" s="128" t="s">
        <v>11677</v>
      </c>
      <c r="AA547" s="128" t="s">
        <v>11483</v>
      </c>
      <c r="AB547" s="128" t="s">
        <v>11686</v>
      </c>
      <c r="AC547" s="128" t="s">
        <v>13033</v>
      </c>
      <c r="AD547" s="128" t="s">
        <v>11712</v>
      </c>
      <c r="AE547" s="128" t="s">
        <v>11689</v>
      </c>
      <c r="AF547" s="128" t="s">
        <v>11690</v>
      </c>
      <c r="AG547" s="128">
        <v>10100484546</v>
      </c>
      <c r="AH547" s="128">
        <v>10115</v>
      </c>
      <c r="AI547" s="128" t="s">
        <v>11683</v>
      </c>
    </row>
    <row r="548" spans="1:35" ht="18.75">
      <c r="A548" s="1">
        <v>2003101</v>
      </c>
      <c r="B548" s="1" t="s">
        <v>1422</v>
      </c>
      <c r="C548" s="1" t="s">
        <v>60</v>
      </c>
      <c r="D548"/>
      <c r="E548" s="1" t="str">
        <f t="shared" si="8"/>
        <v>موسیقی گرایش ساز ایرانیفرهنگ و هنر</v>
      </c>
      <c r="F548"/>
      <c r="G548"/>
      <c r="H548" s="1" t="s">
        <v>511</v>
      </c>
      <c r="I548" s="1" t="s">
        <v>15</v>
      </c>
      <c r="J548" s="1" t="s">
        <v>16</v>
      </c>
      <c r="K548" s="1" t="s">
        <v>18</v>
      </c>
      <c r="L548" s="1" t="s">
        <v>18</v>
      </c>
      <c r="M548" s="1">
        <v>256</v>
      </c>
      <c r="N548" s="1" t="s">
        <v>19</v>
      </c>
      <c r="O548" s="1" t="s">
        <v>1184</v>
      </c>
      <c r="V548" s="128">
        <v>546</v>
      </c>
      <c r="W548" s="128" t="s">
        <v>13068</v>
      </c>
      <c r="X548" s="128" t="s">
        <v>13067</v>
      </c>
      <c r="Y548" s="128" t="s">
        <v>13068</v>
      </c>
      <c r="Z548" s="128" t="s">
        <v>11677</v>
      </c>
      <c r="AA548" s="128" t="s">
        <v>11483</v>
      </c>
      <c r="AB548" s="128" t="s">
        <v>11686</v>
      </c>
      <c r="AC548" s="128" t="s">
        <v>11712</v>
      </c>
      <c r="AD548" s="128" t="s">
        <v>11712</v>
      </c>
      <c r="AE548" s="128" t="s">
        <v>11689</v>
      </c>
      <c r="AF548" s="128" t="s">
        <v>11690</v>
      </c>
      <c r="AG548" s="128">
        <v>10260085303</v>
      </c>
      <c r="AH548" s="128">
        <v>10913</v>
      </c>
      <c r="AI548" s="128"/>
    </row>
    <row r="549" spans="1:35" ht="18.75">
      <c r="A549" s="1">
        <v>2003098</v>
      </c>
      <c r="B549" s="1" t="s">
        <v>1423</v>
      </c>
      <c r="C549" s="1" t="s">
        <v>60</v>
      </c>
      <c r="D549"/>
      <c r="E549" s="1" t="str">
        <f t="shared" si="8"/>
        <v>موسیقی گرایش ساز جهانیفرهنگ و هنر</v>
      </c>
      <c r="F549"/>
      <c r="G549"/>
      <c r="H549" s="1" t="s">
        <v>511</v>
      </c>
      <c r="I549" s="1" t="s">
        <v>15</v>
      </c>
      <c r="J549" s="1" t="s">
        <v>16</v>
      </c>
      <c r="K549" s="1" t="s">
        <v>18</v>
      </c>
      <c r="L549" s="1" t="s">
        <v>18</v>
      </c>
      <c r="M549" s="1">
        <v>256</v>
      </c>
      <c r="N549" s="1" t="s">
        <v>19</v>
      </c>
      <c r="O549" s="1" t="s">
        <v>1184</v>
      </c>
      <c r="V549" s="128">
        <v>547</v>
      </c>
      <c r="W549" s="128" t="s">
        <v>13070</v>
      </c>
      <c r="X549" s="128" t="s">
        <v>13069</v>
      </c>
      <c r="Y549" s="128" t="s">
        <v>13070</v>
      </c>
      <c r="Z549" s="128" t="s">
        <v>11677</v>
      </c>
      <c r="AA549" s="128" t="s">
        <v>11483</v>
      </c>
      <c r="AB549" s="128" t="s">
        <v>11686</v>
      </c>
      <c r="AC549" s="128" t="s">
        <v>11712</v>
      </c>
      <c r="AD549" s="128" t="s">
        <v>11712</v>
      </c>
      <c r="AE549" s="128" t="s">
        <v>11689</v>
      </c>
      <c r="AF549" s="128" t="s">
        <v>11690</v>
      </c>
      <c r="AG549" s="128">
        <v>10100941473</v>
      </c>
      <c r="AH549" s="128">
        <v>10186</v>
      </c>
      <c r="AI549" s="128" t="s">
        <v>11683</v>
      </c>
    </row>
    <row r="550" spans="1:35" ht="18.75">
      <c r="A550" s="1">
        <v>2002649</v>
      </c>
      <c r="B550" s="1" t="s">
        <v>1424</v>
      </c>
      <c r="C550" s="1" t="s">
        <v>49</v>
      </c>
      <c r="D550"/>
      <c r="E550" s="1" t="str">
        <f t="shared" si="8"/>
        <v>مونتاژ خودروصنعت</v>
      </c>
      <c r="F550"/>
      <c r="G550"/>
      <c r="H550" s="1" t="s">
        <v>1190</v>
      </c>
      <c r="I550" s="1" t="s">
        <v>15</v>
      </c>
      <c r="J550" s="1" t="s">
        <v>16</v>
      </c>
      <c r="K550" s="1" t="s">
        <v>18</v>
      </c>
      <c r="L550" s="1" t="s">
        <v>18</v>
      </c>
      <c r="M550" s="1">
        <v>209</v>
      </c>
      <c r="N550" s="1" t="s">
        <v>19</v>
      </c>
      <c r="O550" s="1" t="s">
        <v>1191</v>
      </c>
      <c r="V550" s="128">
        <v>548</v>
      </c>
      <c r="W550" s="128" t="s">
        <v>13072</v>
      </c>
      <c r="X550" s="128" t="s">
        <v>13071</v>
      </c>
      <c r="Y550" s="128" t="s">
        <v>13072</v>
      </c>
      <c r="Z550" s="128" t="s">
        <v>11677</v>
      </c>
      <c r="AA550" s="128" t="s">
        <v>11483</v>
      </c>
      <c r="AB550" s="128" t="s">
        <v>11686</v>
      </c>
      <c r="AC550" s="128" t="s">
        <v>11712</v>
      </c>
      <c r="AD550" s="128" t="s">
        <v>11712</v>
      </c>
      <c r="AE550" s="128" t="s">
        <v>11689</v>
      </c>
      <c r="AF550" s="128" t="s">
        <v>11690</v>
      </c>
      <c r="AG550" s="128">
        <v>10260206130</v>
      </c>
      <c r="AH550" s="128">
        <v>10393</v>
      </c>
      <c r="AI550" s="128" t="s">
        <v>11683</v>
      </c>
    </row>
    <row r="551" spans="1:35" ht="18.75">
      <c r="A551" s="1">
        <v>2001158</v>
      </c>
      <c r="B551" s="1" t="s">
        <v>1428</v>
      </c>
      <c r="C551" s="1" t="s">
        <v>1008</v>
      </c>
      <c r="D551"/>
      <c r="E551" s="1" t="str">
        <f t="shared" si="8"/>
        <v>مکاترونیکمهندسی مکانیک</v>
      </c>
      <c r="F551"/>
      <c r="G551"/>
      <c r="H551" s="1" t="s">
        <v>469</v>
      </c>
      <c r="I551" s="1" t="s">
        <v>15</v>
      </c>
      <c r="J551" s="1" t="s">
        <v>16</v>
      </c>
      <c r="K551" s="1" t="s">
        <v>18</v>
      </c>
      <c r="L551" s="1" t="s">
        <v>18</v>
      </c>
      <c r="M551" s="1">
        <v>224</v>
      </c>
      <c r="N551" s="1" t="s">
        <v>19</v>
      </c>
      <c r="O551" s="1" t="s">
        <v>1193</v>
      </c>
      <c r="V551" s="128">
        <v>549</v>
      </c>
      <c r="W551" s="128" t="s">
        <v>13074</v>
      </c>
      <c r="X551" s="128" t="s">
        <v>13073</v>
      </c>
      <c r="Y551" s="128" t="s">
        <v>13074</v>
      </c>
      <c r="Z551" s="128" t="s">
        <v>11677</v>
      </c>
      <c r="AA551" s="128" t="s">
        <v>11483</v>
      </c>
      <c r="AB551" s="128" t="s">
        <v>11686</v>
      </c>
      <c r="AC551" s="128" t="s">
        <v>11712</v>
      </c>
      <c r="AD551" s="128" t="s">
        <v>11712</v>
      </c>
      <c r="AE551" s="128" t="s">
        <v>11689</v>
      </c>
      <c r="AF551" s="128" t="s">
        <v>11690</v>
      </c>
      <c r="AG551" s="128">
        <v>10101138294</v>
      </c>
      <c r="AH551" s="128">
        <v>10457</v>
      </c>
      <c r="AI551" s="128" t="s">
        <v>11683</v>
      </c>
    </row>
    <row r="552" spans="1:35" ht="18.75">
      <c r="A552" s="1">
        <v>2001778</v>
      </c>
      <c r="B552" s="1" t="s">
        <v>13709</v>
      </c>
      <c r="C552" s="1" t="s">
        <v>17</v>
      </c>
      <c r="D552"/>
      <c r="E552" s="1" t="str">
        <f t="shared" si="8"/>
        <v>مکانیزاسیون ماشین هایکشاورزیکشاورزی</v>
      </c>
      <c r="F552"/>
      <c r="G552"/>
      <c r="H552" s="1" t="s">
        <v>469</v>
      </c>
      <c r="I552" s="1" t="s">
        <v>15</v>
      </c>
      <c r="J552" s="1" t="s">
        <v>16</v>
      </c>
      <c r="K552" s="1" t="s">
        <v>18</v>
      </c>
      <c r="L552" s="1" t="s">
        <v>18</v>
      </c>
      <c r="M552" s="1">
        <v>224</v>
      </c>
      <c r="N552" s="1" t="s">
        <v>19</v>
      </c>
      <c r="O552" s="1" t="s">
        <v>1195</v>
      </c>
      <c r="V552" s="128">
        <v>550</v>
      </c>
      <c r="W552" s="128" t="s">
        <v>13076</v>
      </c>
      <c r="X552" s="128" t="s">
        <v>13075</v>
      </c>
      <c r="Y552" s="128" t="s">
        <v>13076</v>
      </c>
      <c r="Z552" s="128" t="s">
        <v>11677</v>
      </c>
      <c r="AA552" s="128" t="s">
        <v>11483</v>
      </c>
      <c r="AB552" s="128" t="s">
        <v>11686</v>
      </c>
      <c r="AC552" s="128" t="s">
        <v>11712</v>
      </c>
      <c r="AD552" s="128" t="s">
        <v>11712</v>
      </c>
      <c r="AE552" s="128" t="s">
        <v>11689</v>
      </c>
      <c r="AF552" s="128" t="s">
        <v>11690</v>
      </c>
      <c r="AG552" s="128">
        <v>10100582059</v>
      </c>
      <c r="AH552" s="128">
        <v>10433</v>
      </c>
      <c r="AI552" s="128" t="s">
        <v>11683</v>
      </c>
    </row>
    <row r="553" spans="1:35" ht="18.75">
      <c r="A553" s="1">
        <v>2001216</v>
      </c>
      <c r="B553" s="1" t="s">
        <v>1432</v>
      </c>
      <c r="C553" s="1" t="s">
        <v>17</v>
      </c>
      <c r="D553"/>
      <c r="E553" s="1" t="str">
        <f t="shared" si="8"/>
        <v>مکانیزاسیون ماشین‌های کشاورزیکشاورزی</v>
      </c>
      <c r="F553"/>
      <c r="G553"/>
      <c r="H553" s="1" t="s">
        <v>52</v>
      </c>
      <c r="I553" s="1" t="s">
        <v>15</v>
      </c>
      <c r="J553" s="1" t="s">
        <v>16</v>
      </c>
      <c r="K553" s="1" t="s">
        <v>18</v>
      </c>
      <c r="L553" s="1" t="s">
        <v>18</v>
      </c>
      <c r="M553" s="1">
        <v>522</v>
      </c>
      <c r="N553" s="1" t="s">
        <v>19</v>
      </c>
      <c r="O553" s="1" t="s">
        <v>1197</v>
      </c>
      <c r="V553" s="128">
        <v>551</v>
      </c>
      <c r="W553" s="128" t="s">
        <v>13078</v>
      </c>
      <c r="X553" s="128" t="s">
        <v>13077</v>
      </c>
      <c r="Y553" s="128" t="s">
        <v>13078</v>
      </c>
      <c r="Z553" s="128" t="s">
        <v>11677</v>
      </c>
      <c r="AA553" s="128" t="s">
        <v>11483</v>
      </c>
      <c r="AB553" s="128" t="s">
        <v>11686</v>
      </c>
      <c r="AC553" s="128" t="s">
        <v>11712</v>
      </c>
      <c r="AD553" s="128" t="s">
        <v>11712</v>
      </c>
      <c r="AE553" s="128" t="s">
        <v>11689</v>
      </c>
      <c r="AF553" s="128" t="s">
        <v>11690</v>
      </c>
      <c r="AG553" s="128">
        <v>10260289464</v>
      </c>
      <c r="AH553" s="128">
        <v>10434</v>
      </c>
      <c r="AI553" s="128" t="s">
        <v>11683</v>
      </c>
    </row>
    <row r="554" spans="1:35" ht="18.75">
      <c r="A554" s="1">
        <v>2001180</v>
      </c>
      <c r="B554" s="1" t="s">
        <v>1434</v>
      </c>
      <c r="C554" s="1" t="s">
        <v>17</v>
      </c>
      <c r="D554"/>
      <c r="E554" s="1" t="str">
        <f t="shared" si="8"/>
        <v>مکانیزاسیون کشاورزیکشاورزی</v>
      </c>
      <c r="F554"/>
      <c r="G554"/>
      <c r="H554" s="1" t="s">
        <v>479</v>
      </c>
      <c r="I554" s="1" t="s">
        <v>15</v>
      </c>
      <c r="J554" s="1" t="s">
        <v>16</v>
      </c>
      <c r="K554" s="1" t="s">
        <v>18</v>
      </c>
      <c r="L554" s="1" t="s">
        <v>18</v>
      </c>
      <c r="M554" s="1">
        <v>320</v>
      </c>
      <c r="N554" s="1" t="s">
        <v>19</v>
      </c>
      <c r="O554" s="1" t="s">
        <v>1199</v>
      </c>
      <c r="V554" s="128">
        <v>552</v>
      </c>
      <c r="W554" s="128" t="s">
        <v>13080</v>
      </c>
      <c r="X554" s="128" t="s">
        <v>13079</v>
      </c>
      <c r="Y554" s="128" t="s">
        <v>13080</v>
      </c>
      <c r="Z554" s="128" t="s">
        <v>11677</v>
      </c>
      <c r="AA554" s="128" t="s">
        <v>11483</v>
      </c>
      <c r="AB554" s="128" t="s">
        <v>11686</v>
      </c>
      <c r="AC554" s="128" t="s">
        <v>11712</v>
      </c>
      <c r="AD554" s="128" t="s">
        <v>11712</v>
      </c>
      <c r="AE554" s="128" t="s">
        <v>11689</v>
      </c>
      <c r="AF554" s="128" t="s">
        <v>11690</v>
      </c>
      <c r="AG554" s="128">
        <v>10861569320</v>
      </c>
      <c r="AH554" s="128">
        <v>11474</v>
      </c>
      <c r="AI554" s="128" t="s">
        <v>13081</v>
      </c>
    </row>
    <row r="555" spans="1:35" ht="18.75">
      <c r="A555" s="1">
        <v>2001364</v>
      </c>
      <c r="B555" s="1" t="s">
        <v>1436</v>
      </c>
      <c r="C555" s="1" t="s">
        <v>17</v>
      </c>
      <c r="D555"/>
      <c r="E555" s="1" t="str">
        <f t="shared" si="8"/>
        <v>مکانیزاسیون کشاورزی (زراعی و باغی)کشاورزی</v>
      </c>
      <c r="F555"/>
      <c r="G555"/>
      <c r="H555" s="1" t="s">
        <v>1201</v>
      </c>
      <c r="I555" s="1" t="s">
        <v>15</v>
      </c>
      <c r="J555" s="1" t="s">
        <v>16</v>
      </c>
      <c r="K555" s="1" t="s">
        <v>18</v>
      </c>
      <c r="L555" s="1" t="s">
        <v>18</v>
      </c>
      <c r="M555" s="1">
        <v>513</v>
      </c>
      <c r="N555" s="1" t="s">
        <v>19</v>
      </c>
      <c r="O555" s="1" t="s">
        <v>1202</v>
      </c>
      <c r="V555" s="128">
        <v>553</v>
      </c>
      <c r="W555" s="128" t="s">
        <v>13083</v>
      </c>
      <c r="X555" s="128" t="s">
        <v>13082</v>
      </c>
      <c r="Y555" s="128" t="s">
        <v>13083</v>
      </c>
      <c r="Z555" s="128" t="s">
        <v>11710</v>
      </c>
      <c r="AA555" s="128" t="s">
        <v>11483</v>
      </c>
      <c r="AB555" s="128" t="s">
        <v>11686</v>
      </c>
      <c r="AC555" s="128" t="s">
        <v>11712</v>
      </c>
      <c r="AD555" s="128" t="s">
        <v>11712</v>
      </c>
      <c r="AE555" s="128" t="s">
        <v>11689</v>
      </c>
      <c r="AF555" s="128" t="s">
        <v>11690</v>
      </c>
      <c r="AG555" s="128">
        <v>10260272518</v>
      </c>
      <c r="AH555" s="128">
        <v>10325</v>
      </c>
      <c r="AI555" s="128" t="s">
        <v>11683</v>
      </c>
    </row>
    <row r="556" spans="1:35" ht="18.75">
      <c r="A556" s="1">
        <v>2001354</v>
      </c>
      <c r="B556" s="1" t="s">
        <v>1438</v>
      </c>
      <c r="C556" s="1" t="s">
        <v>17</v>
      </c>
      <c r="D556"/>
      <c r="E556" s="1" t="str">
        <f t="shared" si="8"/>
        <v>مکانیسین ماشین‌های کشاورزیکشاورزی</v>
      </c>
      <c r="F556"/>
      <c r="G556"/>
      <c r="H556" s="1" t="s">
        <v>197</v>
      </c>
      <c r="I556" s="1" t="s">
        <v>15</v>
      </c>
      <c r="J556" s="1" t="s">
        <v>16</v>
      </c>
      <c r="K556" s="1" t="s">
        <v>18</v>
      </c>
      <c r="L556" s="1" t="s">
        <v>18</v>
      </c>
      <c r="M556" s="1">
        <v>506</v>
      </c>
      <c r="N556" s="1" t="s">
        <v>19</v>
      </c>
      <c r="O556" s="1" t="s">
        <v>1204</v>
      </c>
      <c r="V556" s="128">
        <v>554</v>
      </c>
      <c r="W556" s="128" t="s">
        <v>13085</v>
      </c>
      <c r="X556" s="128" t="s">
        <v>13084</v>
      </c>
      <c r="Y556" s="128" t="s">
        <v>13085</v>
      </c>
      <c r="Z556" s="128" t="s">
        <v>11677</v>
      </c>
      <c r="AA556" s="128" t="s">
        <v>11483</v>
      </c>
      <c r="AB556" s="128" t="s">
        <v>11693</v>
      </c>
      <c r="AC556" s="128" t="s">
        <v>11712</v>
      </c>
      <c r="AD556" s="128" t="s">
        <v>11712</v>
      </c>
      <c r="AE556" s="128" t="s">
        <v>11689</v>
      </c>
      <c r="AF556" s="128" t="s">
        <v>11690</v>
      </c>
      <c r="AG556" s="128">
        <v>10800154024</v>
      </c>
      <c r="AH556" s="128">
        <v>11219</v>
      </c>
      <c r="AI556" s="128" t="s">
        <v>13086</v>
      </c>
    </row>
    <row r="557" spans="1:35" ht="18.75">
      <c r="A557" s="1">
        <v>2001563</v>
      </c>
      <c r="B557" s="1" t="s">
        <v>1440</v>
      </c>
      <c r="C557" s="1" t="s">
        <v>49</v>
      </c>
      <c r="D557"/>
      <c r="E557" s="1" t="str">
        <f t="shared" si="8"/>
        <v>مکانیک خودروهای زرهیصنعت</v>
      </c>
      <c r="F557"/>
      <c r="G557"/>
      <c r="H557" s="1" t="s">
        <v>1206</v>
      </c>
      <c r="I557" s="1" t="s">
        <v>15</v>
      </c>
      <c r="J557" s="1" t="s">
        <v>16</v>
      </c>
      <c r="K557" s="1" t="s">
        <v>18</v>
      </c>
      <c r="L557" s="1" t="s">
        <v>18</v>
      </c>
      <c r="M557" s="1">
        <v>469</v>
      </c>
      <c r="N557" s="1" t="s">
        <v>19</v>
      </c>
      <c r="O557" s="1" t="s">
        <v>1207</v>
      </c>
      <c r="V557" s="128">
        <v>555</v>
      </c>
      <c r="W557" s="128" t="s">
        <v>13088</v>
      </c>
      <c r="X557" s="128" t="s">
        <v>13087</v>
      </c>
      <c r="Y557" s="128" t="s">
        <v>13088</v>
      </c>
      <c r="Z557" s="128" t="s">
        <v>11710</v>
      </c>
      <c r="AA557" s="128" t="s">
        <v>11483</v>
      </c>
      <c r="AB557" s="128" t="s">
        <v>11678</v>
      </c>
      <c r="AC557" s="128" t="s">
        <v>11712</v>
      </c>
      <c r="AD557" s="128" t="s">
        <v>11712</v>
      </c>
      <c r="AE557" s="128" t="s">
        <v>11689</v>
      </c>
      <c r="AF557" s="128" t="s">
        <v>11690</v>
      </c>
      <c r="AG557" s="128">
        <v>10630061317</v>
      </c>
      <c r="AH557" s="128">
        <v>11796</v>
      </c>
      <c r="AI557" s="128" t="s">
        <v>13089</v>
      </c>
    </row>
    <row r="558" spans="1:35" ht="18.75">
      <c r="A558" s="1">
        <v>6461</v>
      </c>
      <c r="B558" s="1" t="s">
        <v>1442</v>
      </c>
      <c r="C558" s="1" t="s">
        <v>49</v>
      </c>
      <c r="D558"/>
      <c r="E558" s="1" t="str">
        <f t="shared" si="8"/>
        <v>مکانیک صنایع گرایش تاسیسات عمومی صنایعصنعت</v>
      </c>
      <c r="F558"/>
      <c r="G558"/>
      <c r="H558" s="1" t="s">
        <v>1209</v>
      </c>
      <c r="I558" s="1" t="s">
        <v>15</v>
      </c>
      <c r="J558" s="1" t="s">
        <v>16</v>
      </c>
      <c r="K558" s="1" t="s">
        <v>18</v>
      </c>
      <c r="L558" s="1" t="s">
        <v>18</v>
      </c>
      <c r="M558" s="1">
        <v>346</v>
      </c>
      <c r="N558" s="1" t="s">
        <v>95</v>
      </c>
      <c r="O558" s="1" t="s">
        <v>1211</v>
      </c>
      <c r="V558" s="128">
        <v>556</v>
      </c>
      <c r="W558" s="128" t="s">
        <v>13091</v>
      </c>
      <c r="X558" s="128" t="s">
        <v>13090</v>
      </c>
      <c r="Y558" s="128" t="s">
        <v>13091</v>
      </c>
      <c r="Z558" s="128" t="s">
        <v>11677</v>
      </c>
      <c r="AA558" s="128" t="s">
        <v>11483</v>
      </c>
      <c r="AB558" s="128" t="s">
        <v>11693</v>
      </c>
      <c r="AC558" s="128" t="s">
        <v>11712</v>
      </c>
      <c r="AD558" s="128" t="s">
        <v>11712</v>
      </c>
      <c r="AE558" s="128" t="s">
        <v>11689</v>
      </c>
      <c r="AF558" s="128" t="s">
        <v>11690</v>
      </c>
      <c r="AG558" s="128">
        <v>10102830088</v>
      </c>
      <c r="AH558" s="128">
        <v>11236</v>
      </c>
      <c r="AI558" s="128" t="s">
        <v>13092</v>
      </c>
    </row>
    <row r="559" spans="1:35" ht="18.75">
      <c r="A559" s="1">
        <v>16268</v>
      </c>
      <c r="B559" s="1" t="s">
        <v>1446</v>
      </c>
      <c r="C559" s="1" t="s">
        <v>49</v>
      </c>
      <c r="D559"/>
      <c r="E559" s="1" t="str">
        <f t="shared" si="8"/>
        <v>مکانیک صنایع گرایش ماشین آلات صنایعصنعت</v>
      </c>
      <c r="F559"/>
      <c r="G559"/>
      <c r="H559" s="1" t="s">
        <v>127</v>
      </c>
      <c r="I559" s="1" t="s">
        <v>74</v>
      </c>
      <c r="J559" s="1" t="s">
        <v>16</v>
      </c>
      <c r="K559" s="1" t="s">
        <v>18</v>
      </c>
      <c r="L559" s="1" t="s">
        <v>18</v>
      </c>
      <c r="M559" s="1">
        <v>1079</v>
      </c>
      <c r="N559" s="1" t="s">
        <v>95</v>
      </c>
      <c r="O559" s="1" t="s">
        <v>1212</v>
      </c>
      <c r="V559" s="128">
        <v>557</v>
      </c>
      <c r="W559" s="128" t="s">
        <v>13094</v>
      </c>
      <c r="X559" s="128" t="s">
        <v>13093</v>
      </c>
      <c r="Y559" s="128" t="s">
        <v>13094</v>
      </c>
      <c r="Z559" s="128" t="s">
        <v>11677</v>
      </c>
      <c r="AA559" s="128" t="s">
        <v>11483</v>
      </c>
      <c r="AB559" s="128" t="s">
        <v>11678</v>
      </c>
      <c r="AC559" s="128" t="s">
        <v>11712</v>
      </c>
      <c r="AD559" s="128" t="s">
        <v>11712</v>
      </c>
      <c r="AE559" s="128" t="s">
        <v>11689</v>
      </c>
      <c r="AF559" s="128" t="s">
        <v>11690</v>
      </c>
      <c r="AG559" s="128">
        <v>10260449435</v>
      </c>
      <c r="AH559" s="128">
        <v>11106</v>
      </c>
      <c r="AI559" s="128" t="s">
        <v>13095</v>
      </c>
    </row>
    <row r="560" spans="1:35" ht="18.75">
      <c r="A560" s="1">
        <v>2001461</v>
      </c>
      <c r="B560" s="1" t="s">
        <v>1447</v>
      </c>
      <c r="C560" s="1" t="s">
        <v>49</v>
      </c>
      <c r="D560"/>
      <c r="E560" s="1" t="str">
        <f t="shared" si="8"/>
        <v>مکانیک گرایش  تأسیسات حرارتی نیروگاه هاصنعت</v>
      </c>
      <c r="F560"/>
      <c r="G560"/>
      <c r="H560" s="1" t="s">
        <v>214</v>
      </c>
      <c r="I560" s="1" t="s">
        <v>15</v>
      </c>
      <c r="J560" s="1" t="s">
        <v>16</v>
      </c>
      <c r="K560" s="1" t="s">
        <v>18</v>
      </c>
      <c r="L560" s="1" t="s">
        <v>18</v>
      </c>
      <c r="M560" s="1">
        <v>17</v>
      </c>
      <c r="N560" s="1" t="s">
        <v>19</v>
      </c>
      <c r="O560" s="1" t="s">
        <v>1214</v>
      </c>
      <c r="V560" s="128">
        <v>558</v>
      </c>
      <c r="W560" s="128" t="s">
        <v>13097</v>
      </c>
      <c r="X560" s="128" t="s">
        <v>13096</v>
      </c>
      <c r="Y560" s="128" t="s">
        <v>13097</v>
      </c>
      <c r="Z560" s="128" t="s">
        <v>11677</v>
      </c>
      <c r="AA560" s="128" t="s">
        <v>11483</v>
      </c>
      <c r="AB560" s="128" t="s">
        <v>11693</v>
      </c>
      <c r="AC560" s="128" t="s">
        <v>11712</v>
      </c>
      <c r="AD560" s="128" t="s">
        <v>11712</v>
      </c>
      <c r="AE560" s="128" t="s">
        <v>11689</v>
      </c>
      <c r="AF560" s="128" t="s">
        <v>11690</v>
      </c>
      <c r="AG560" s="128">
        <v>10630161649</v>
      </c>
      <c r="AH560" s="128">
        <v>11837</v>
      </c>
      <c r="AI560" s="128" t="s">
        <v>13098</v>
      </c>
    </row>
    <row r="561" spans="1:35" ht="18.75">
      <c r="A561" s="1">
        <v>2001445</v>
      </c>
      <c r="B561" s="1" t="s">
        <v>1449</v>
      </c>
      <c r="C561" s="1" t="s">
        <v>49</v>
      </c>
      <c r="D561"/>
      <c r="E561" s="1" t="str">
        <f t="shared" si="8"/>
        <v>مکانیک گرایش  تعمیرات نیروگاهصنعت</v>
      </c>
      <c r="F561"/>
      <c r="G561"/>
      <c r="H561" s="1" t="s">
        <v>127</v>
      </c>
      <c r="I561" s="1" t="s">
        <v>15</v>
      </c>
      <c r="J561" s="1" t="s">
        <v>16</v>
      </c>
      <c r="K561" s="1" t="s">
        <v>18</v>
      </c>
      <c r="L561" s="1" t="s">
        <v>18</v>
      </c>
      <c r="M561" s="1">
        <v>1079</v>
      </c>
      <c r="N561" s="1" t="s">
        <v>19</v>
      </c>
      <c r="O561" s="1" t="s">
        <v>1216</v>
      </c>
      <c r="V561" s="128">
        <v>559</v>
      </c>
      <c r="W561" s="128" t="s">
        <v>13100</v>
      </c>
      <c r="X561" s="128" t="s">
        <v>13099</v>
      </c>
      <c r="Y561" s="128" t="s">
        <v>13100</v>
      </c>
      <c r="Z561" s="128" t="s">
        <v>11677</v>
      </c>
      <c r="AA561" s="128" t="s">
        <v>11483</v>
      </c>
      <c r="AB561" s="128" t="s">
        <v>11686</v>
      </c>
      <c r="AC561" s="128" t="s">
        <v>11712</v>
      </c>
      <c r="AD561" s="128" t="s">
        <v>11712</v>
      </c>
      <c r="AE561" s="128" t="s">
        <v>11689</v>
      </c>
      <c r="AF561" s="128" t="s">
        <v>11690</v>
      </c>
      <c r="AG561" s="128">
        <v>14005024571</v>
      </c>
      <c r="AH561" s="128">
        <v>11848</v>
      </c>
      <c r="AI561" s="128" t="s">
        <v>3706</v>
      </c>
    </row>
    <row r="562" spans="1:35" ht="18.75">
      <c r="A562" s="1">
        <v>6294</v>
      </c>
      <c r="B562" s="1" t="s">
        <v>1451</v>
      </c>
      <c r="C562" s="1" t="s">
        <v>49</v>
      </c>
      <c r="D562"/>
      <c r="E562" s="1" t="str">
        <f t="shared" si="8"/>
        <v>مکانیک گرایش تاسیسات حرارتی نیروگاه‌هاصنعت</v>
      </c>
      <c r="F562"/>
      <c r="G562"/>
      <c r="H562" s="1" t="s">
        <v>1218</v>
      </c>
      <c r="I562" s="1" t="s">
        <v>15</v>
      </c>
      <c r="J562" s="1" t="s">
        <v>16</v>
      </c>
      <c r="K562" s="1" t="s">
        <v>18</v>
      </c>
      <c r="L562" s="1" t="s">
        <v>18</v>
      </c>
      <c r="M562" s="1">
        <v>161</v>
      </c>
      <c r="N562" s="1" t="s">
        <v>95</v>
      </c>
      <c r="O562" s="1" t="s">
        <v>1219</v>
      </c>
      <c r="V562" s="128">
        <v>560</v>
      </c>
      <c r="W562" s="128" t="s">
        <v>13102</v>
      </c>
      <c r="X562" s="128" t="s">
        <v>13101</v>
      </c>
      <c r="Y562" s="128" t="s">
        <v>13102</v>
      </c>
      <c r="Z562" s="128" t="s">
        <v>11677</v>
      </c>
      <c r="AA562" s="128" t="s">
        <v>11483</v>
      </c>
      <c r="AB562" s="128" t="s">
        <v>11686</v>
      </c>
      <c r="AC562" s="128" t="s">
        <v>11712</v>
      </c>
      <c r="AD562" s="128" t="s">
        <v>11712</v>
      </c>
      <c r="AE562" s="128" t="s">
        <v>11689</v>
      </c>
      <c r="AF562" s="128" t="s">
        <v>11690</v>
      </c>
      <c r="AG562" s="128">
        <v>10840064590</v>
      </c>
      <c r="AH562" s="128">
        <v>10780</v>
      </c>
      <c r="AI562" s="128" t="s">
        <v>13103</v>
      </c>
    </row>
    <row r="563" spans="1:35" ht="18.75">
      <c r="A563" s="1">
        <v>2001396</v>
      </c>
      <c r="B563" s="1" t="s">
        <v>1453</v>
      </c>
      <c r="C563" s="1" t="s">
        <v>49</v>
      </c>
      <c r="D563"/>
      <c r="E563" s="1" t="str">
        <f t="shared" si="8"/>
        <v>مکانیک گرایش تعمیرات نیروگاهصنعت</v>
      </c>
      <c r="F563"/>
      <c r="G563"/>
      <c r="H563" s="1" t="s">
        <v>551</v>
      </c>
      <c r="I563" s="1" t="s">
        <v>15</v>
      </c>
      <c r="J563" s="1" t="s">
        <v>16</v>
      </c>
      <c r="K563" s="1" t="s">
        <v>18</v>
      </c>
      <c r="L563" s="1" t="s">
        <v>18</v>
      </c>
      <c r="M563" s="1">
        <v>545</v>
      </c>
      <c r="N563" s="1" t="s">
        <v>19</v>
      </c>
      <c r="O563" s="1" t="s">
        <v>1221</v>
      </c>
      <c r="V563" s="128">
        <v>561</v>
      </c>
      <c r="W563" s="128" t="s">
        <v>13105</v>
      </c>
      <c r="X563" s="128" t="s">
        <v>13104</v>
      </c>
      <c r="Y563" s="128" t="s">
        <v>13105</v>
      </c>
      <c r="Z563" s="128" t="s">
        <v>11710</v>
      </c>
      <c r="AA563" s="128" t="s">
        <v>11483</v>
      </c>
      <c r="AB563" s="128" t="s">
        <v>11686</v>
      </c>
      <c r="AC563" s="128" t="s">
        <v>11712</v>
      </c>
      <c r="AD563" s="128" t="s">
        <v>11712</v>
      </c>
      <c r="AE563" s="128" t="s">
        <v>11689</v>
      </c>
      <c r="AF563" s="128" t="s">
        <v>11690</v>
      </c>
      <c r="AG563" s="128">
        <v>10103500247</v>
      </c>
      <c r="AH563" s="128">
        <v>10572</v>
      </c>
      <c r="AI563" s="128" t="s">
        <v>877</v>
      </c>
    </row>
    <row r="564" spans="1:35" ht="18.75">
      <c r="A564" s="1">
        <v>2001398</v>
      </c>
      <c r="B564" s="1" t="s">
        <v>1455</v>
      </c>
      <c r="C564" s="1" t="s">
        <v>49</v>
      </c>
      <c r="D564"/>
      <c r="E564" s="1" t="str">
        <f t="shared" si="8"/>
        <v>مکانیک گرایش ماشین‌های راهسازیصنعت</v>
      </c>
      <c r="F564"/>
      <c r="G564"/>
      <c r="H564" s="1" t="s">
        <v>551</v>
      </c>
      <c r="I564" s="1" t="s">
        <v>15</v>
      </c>
      <c r="J564" s="1" t="s">
        <v>16</v>
      </c>
      <c r="K564" s="1" t="s">
        <v>18</v>
      </c>
      <c r="L564" s="1" t="s">
        <v>18</v>
      </c>
      <c r="M564" s="1">
        <v>545</v>
      </c>
      <c r="N564" s="1" t="s">
        <v>19</v>
      </c>
      <c r="O564" s="1" t="s">
        <v>1223</v>
      </c>
      <c r="V564" s="128">
        <v>562</v>
      </c>
      <c r="W564" s="128" t="s">
        <v>13107</v>
      </c>
      <c r="X564" s="128" t="s">
        <v>13106</v>
      </c>
      <c r="Y564" s="128" t="s">
        <v>13107</v>
      </c>
      <c r="Z564" s="128" t="s">
        <v>11677</v>
      </c>
      <c r="AA564" s="128" t="s">
        <v>11483</v>
      </c>
      <c r="AB564" s="128" t="s">
        <v>11693</v>
      </c>
      <c r="AC564" s="128" t="s">
        <v>11736</v>
      </c>
      <c r="AD564" s="128" t="s">
        <v>11688</v>
      </c>
      <c r="AE564" s="128" t="s">
        <v>11689</v>
      </c>
      <c r="AF564" s="128" t="s">
        <v>11690</v>
      </c>
      <c r="AG564" s="128">
        <v>10100347145</v>
      </c>
      <c r="AH564" s="128">
        <v>11861</v>
      </c>
      <c r="AI564" s="128" t="s">
        <v>13108</v>
      </c>
    </row>
    <row r="565" spans="1:35" ht="18.75">
      <c r="A565" s="1">
        <v>2001397</v>
      </c>
      <c r="B565" s="1" t="s">
        <v>1457</v>
      </c>
      <c r="C565" s="1" t="s">
        <v>49</v>
      </c>
      <c r="D565"/>
      <c r="E565" s="1" t="str">
        <f t="shared" si="8"/>
        <v>مکانیک-ماشینهای راهسازیصنعت</v>
      </c>
      <c r="F565"/>
      <c r="G565"/>
      <c r="H565" s="1" t="s">
        <v>551</v>
      </c>
      <c r="I565" s="1" t="s">
        <v>15</v>
      </c>
      <c r="J565" s="1" t="s">
        <v>16</v>
      </c>
      <c r="K565" s="1" t="s">
        <v>18</v>
      </c>
      <c r="L565" s="1" t="s">
        <v>18</v>
      </c>
      <c r="M565" s="1">
        <v>545</v>
      </c>
      <c r="N565" s="1" t="s">
        <v>19</v>
      </c>
      <c r="O565" s="1" t="s">
        <v>1225</v>
      </c>
      <c r="V565" s="128">
        <v>563</v>
      </c>
      <c r="W565" s="128" t="s">
        <v>13110</v>
      </c>
      <c r="X565" s="128" t="s">
        <v>13109</v>
      </c>
      <c r="Y565" s="128" t="s">
        <v>13110</v>
      </c>
      <c r="Z565" s="128" t="s">
        <v>11677</v>
      </c>
      <c r="AA565" s="128" t="s">
        <v>11504</v>
      </c>
      <c r="AB565" s="128" t="s">
        <v>11686</v>
      </c>
      <c r="AC565" s="128" t="s">
        <v>11894</v>
      </c>
      <c r="AD565" s="128" t="s">
        <v>11886</v>
      </c>
      <c r="AE565" s="128" t="s">
        <v>11887</v>
      </c>
      <c r="AF565" s="128" t="s">
        <v>11888</v>
      </c>
      <c r="AG565" s="128">
        <v>10220048615</v>
      </c>
      <c r="AH565" s="128">
        <v>10223</v>
      </c>
      <c r="AI565" s="128" t="s">
        <v>11683</v>
      </c>
    </row>
    <row r="566" spans="1:35" ht="18.75">
      <c r="A566" s="1">
        <v>2001399</v>
      </c>
      <c r="B566" s="1" t="s">
        <v>1459</v>
      </c>
      <c r="C566" s="1" t="s">
        <v>26</v>
      </c>
      <c r="D566"/>
      <c r="E566" s="1" t="str">
        <f t="shared" si="8"/>
        <v>میهمانداری(خدمات اقامتی)مدیریت و خدمات اجتماعی</v>
      </c>
      <c r="F566"/>
      <c r="G566"/>
      <c r="H566" s="1" t="s">
        <v>551</v>
      </c>
      <c r="I566" s="1" t="s">
        <v>15</v>
      </c>
      <c r="J566" s="1" t="s">
        <v>16</v>
      </c>
      <c r="K566" s="1" t="s">
        <v>18</v>
      </c>
      <c r="L566" s="1" t="s">
        <v>18</v>
      </c>
      <c r="M566" s="1">
        <v>545</v>
      </c>
      <c r="N566" s="1" t="s">
        <v>19</v>
      </c>
      <c r="O566" s="1" t="s">
        <v>1227</v>
      </c>
      <c r="V566" s="128">
        <v>564</v>
      </c>
      <c r="W566" s="128" t="s">
        <v>13112</v>
      </c>
      <c r="X566" s="128" t="s">
        <v>13111</v>
      </c>
      <c r="Y566" s="128" t="s">
        <v>13112</v>
      </c>
      <c r="Z566" s="128" t="s">
        <v>11677</v>
      </c>
      <c r="AA566" s="128" t="s">
        <v>11504</v>
      </c>
      <c r="AB566" s="128" t="s">
        <v>11686</v>
      </c>
      <c r="AC566" s="128" t="s">
        <v>11894</v>
      </c>
      <c r="AD566" s="128" t="s">
        <v>11886</v>
      </c>
      <c r="AE566" s="128" t="s">
        <v>11887</v>
      </c>
      <c r="AF566" s="128" t="s">
        <v>11888</v>
      </c>
      <c r="AG566" s="128">
        <v>10100439250</v>
      </c>
      <c r="AH566" s="128">
        <v>10042</v>
      </c>
      <c r="AI566" s="128" t="s">
        <v>11683</v>
      </c>
    </row>
    <row r="567" spans="1:35" ht="18.75">
      <c r="A567" s="1">
        <v>2001463</v>
      </c>
      <c r="B567" s="1" t="s">
        <v>1461</v>
      </c>
      <c r="C567" s="1" t="s">
        <v>26</v>
      </c>
      <c r="D567"/>
      <c r="E567" s="1" t="str">
        <f t="shared" si="8"/>
        <v>میهمانداری(خدمات پذیرایی)مدیریت و خدمات اجتماعی</v>
      </c>
      <c r="F567"/>
      <c r="G567"/>
      <c r="H567" s="1" t="s">
        <v>1229</v>
      </c>
      <c r="I567" s="1" t="s">
        <v>15</v>
      </c>
      <c r="J567" s="1" t="s">
        <v>16</v>
      </c>
      <c r="K567" s="1" t="s">
        <v>18</v>
      </c>
      <c r="L567" s="1" t="s">
        <v>18</v>
      </c>
      <c r="M567" s="1">
        <v>24</v>
      </c>
      <c r="N567" s="1" t="s">
        <v>19</v>
      </c>
      <c r="O567" s="1" t="s">
        <v>1230</v>
      </c>
      <c r="V567" s="128">
        <v>565</v>
      </c>
      <c r="W567" s="128" t="s">
        <v>13114</v>
      </c>
      <c r="X567" s="128" t="s">
        <v>13113</v>
      </c>
      <c r="Y567" s="128" t="s">
        <v>13114</v>
      </c>
      <c r="Z567" s="128" t="s">
        <v>11677</v>
      </c>
      <c r="AA567" s="128" t="s">
        <v>11504</v>
      </c>
      <c r="AB567" s="128" t="s">
        <v>11686</v>
      </c>
      <c r="AC567" s="128" t="s">
        <v>11894</v>
      </c>
      <c r="AD567" s="128" t="s">
        <v>11886</v>
      </c>
      <c r="AE567" s="128" t="s">
        <v>11887</v>
      </c>
      <c r="AF567" s="128" t="s">
        <v>11888</v>
      </c>
      <c r="AG567" s="128">
        <v>10861402562</v>
      </c>
      <c r="AH567" s="128">
        <v>10279</v>
      </c>
      <c r="AI567" s="128" t="s">
        <v>11683</v>
      </c>
    </row>
    <row r="568" spans="1:35" ht="18.75">
      <c r="A568" s="1">
        <v>2001479</v>
      </c>
      <c r="B568" s="1" t="s">
        <v>1463</v>
      </c>
      <c r="C568" s="1" t="s">
        <v>17</v>
      </c>
      <c r="D568"/>
      <c r="E568" s="1" t="str">
        <f t="shared" si="8"/>
        <v>میوه های سرد سیریکشاورزی</v>
      </c>
      <c r="F568"/>
      <c r="G568"/>
      <c r="H568" s="1" t="s">
        <v>66</v>
      </c>
      <c r="I568" s="1" t="s">
        <v>15</v>
      </c>
      <c r="J568" s="1" t="s">
        <v>22</v>
      </c>
      <c r="K568" s="1" t="s">
        <v>18</v>
      </c>
      <c r="L568" s="1" t="s">
        <v>18</v>
      </c>
      <c r="M568" s="1">
        <v>149</v>
      </c>
      <c r="N568" s="1" t="s">
        <v>19</v>
      </c>
      <c r="O568" s="1" t="s">
        <v>1232</v>
      </c>
      <c r="V568" s="128">
        <v>566</v>
      </c>
      <c r="W568" s="128" t="s">
        <v>13116</v>
      </c>
      <c r="X568" s="128" t="s">
        <v>13115</v>
      </c>
      <c r="Y568" s="128" t="s">
        <v>13116</v>
      </c>
      <c r="Z568" s="128" t="s">
        <v>11677</v>
      </c>
      <c r="AA568" s="128" t="s">
        <v>11504</v>
      </c>
      <c r="AB568" s="128" t="s">
        <v>11686</v>
      </c>
      <c r="AC568" s="128" t="s">
        <v>11894</v>
      </c>
      <c r="AD568" s="128" t="s">
        <v>11886</v>
      </c>
      <c r="AE568" s="128" t="s">
        <v>11887</v>
      </c>
      <c r="AF568" s="128" t="s">
        <v>11888</v>
      </c>
      <c r="AG568" s="128">
        <v>10100300290</v>
      </c>
      <c r="AH568" s="128">
        <v>10249</v>
      </c>
      <c r="AI568" s="128" t="s">
        <v>11683</v>
      </c>
    </row>
    <row r="569" spans="1:35" ht="18.75">
      <c r="A569" s="1">
        <v>2001946</v>
      </c>
      <c r="B569" s="1" t="s">
        <v>1465</v>
      </c>
      <c r="C569" s="1" t="s">
        <v>17</v>
      </c>
      <c r="D569"/>
      <c r="E569" s="1" t="str">
        <f t="shared" si="8"/>
        <v>میوه‌های سردسیریکشاورزی</v>
      </c>
      <c r="F569"/>
      <c r="G569"/>
      <c r="H569" s="1" t="s">
        <v>1234</v>
      </c>
      <c r="I569" s="1" t="s">
        <v>15</v>
      </c>
      <c r="J569" s="1" t="s">
        <v>16</v>
      </c>
      <c r="K569" s="1" t="s">
        <v>18</v>
      </c>
      <c r="L569" s="1" t="s">
        <v>18</v>
      </c>
      <c r="M569" s="1">
        <v>336</v>
      </c>
      <c r="N569" s="1" t="s">
        <v>19</v>
      </c>
      <c r="O569" s="1" t="s">
        <v>1235</v>
      </c>
      <c r="V569" s="128">
        <v>567</v>
      </c>
      <c r="W569" s="128" t="s">
        <v>13118</v>
      </c>
      <c r="X569" s="128" t="s">
        <v>13117</v>
      </c>
      <c r="Y569" s="128" t="s">
        <v>13118</v>
      </c>
      <c r="Z569" s="128" t="s">
        <v>11677</v>
      </c>
      <c r="AA569" s="128" t="s">
        <v>11504</v>
      </c>
      <c r="AB569" s="128" t="s">
        <v>11686</v>
      </c>
      <c r="AC569" s="128" t="s">
        <v>11894</v>
      </c>
      <c r="AD569" s="128" t="s">
        <v>11886</v>
      </c>
      <c r="AE569" s="128" t="s">
        <v>11887</v>
      </c>
      <c r="AF569" s="128" t="s">
        <v>11888</v>
      </c>
      <c r="AG569" s="128">
        <v>10100434786</v>
      </c>
      <c r="AH569" s="128">
        <v>10262</v>
      </c>
      <c r="AI569" s="128" t="s">
        <v>11683</v>
      </c>
    </row>
    <row r="570" spans="1:35" ht="18.75">
      <c r="A570" s="1">
        <v>2002937</v>
      </c>
      <c r="B570" s="1" t="s">
        <v>1467</v>
      </c>
      <c r="C570" s="1" t="s">
        <v>114</v>
      </c>
      <c r="D570"/>
      <c r="E570" s="1" t="str">
        <f t="shared" si="8"/>
        <v>میکروبیولوژیعلوم زیستی</v>
      </c>
      <c r="F570"/>
      <c r="G570"/>
      <c r="H570" s="1" t="s">
        <v>1237</v>
      </c>
      <c r="I570" s="1" t="s">
        <v>15</v>
      </c>
      <c r="J570" s="1" t="s">
        <v>16</v>
      </c>
      <c r="K570" s="1" t="s">
        <v>18</v>
      </c>
      <c r="L570" s="1" t="s">
        <v>18</v>
      </c>
      <c r="M570" s="1">
        <v>543</v>
      </c>
      <c r="N570" s="1" t="s">
        <v>19</v>
      </c>
      <c r="O570" s="1" t="s">
        <v>1238</v>
      </c>
      <c r="V570" s="128">
        <v>568</v>
      </c>
      <c r="W570" s="128" t="s">
        <v>13120</v>
      </c>
      <c r="X570" s="128" t="s">
        <v>13119</v>
      </c>
      <c r="Y570" s="128" t="s">
        <v>13120</v>
      </c>
      <c r="Z570" s="128" t="s">
        <v>11677</v>
      </c>
      <c r="AA570" s="128" t="s">
        <v>11504</v>
      </c>
      <c r="AB570" s="128" t="s">
        <v>11686</v>
      </c>
      <c r="AC570" s="128" t="s">
        <v>11894</v>
      </c>
      <c r="AD570" s="128" t="s">
        <v>11886</v>
      </c>
      <c r="AE570" s="128" t="s">
        <v>11887</v>
      </c>
      <c r="AF570" s="128" t="s">
        <v>11888</v>
      </c>
      <c r="AG570" s="128">
        <v>10100297496</v>
      </c>
      <c r="AH570" s="128">
        <v>10261</v>
      </c>
      <c r="AI570" s="128" t="s">
        <v>11683</v>
      </c>
    </row>
    <row r="571" spans="1:35" ht="18.75">
      <c r="A571" s="1">
        <v>2001922</v>
      </c>
      <c r="B571" s="1" t="s">
        <v>1470</v>
      </c>
      <c r="C571" s="1" t="s">
        <v>49</v>
      </c>
      <c r="D571"/>
      <c r="E571" s="1" t="str">
        <f t="shared" si="8"/>
        <v>ناظر فنی چاپصنعت</v>
      </c>
      <c r="F571"/>
      <c r="G571"/>
      <c r="H571" s="1" t="s">
        <v>316</v>
      </c>
      <c r="I571" s="1" t="s">
        <v>15</v>
      </c>
      <c r="J571" s="1" t="s">
        <v>16</v>
      </c>
      <c r="K571" s="1" t="s">
        <v>18</v>
      </c>
      <c r="L571" s="1" t="s">
        <v>18</v>
      </c>
      <c r="M571" s="1">
        <v>557</v>
      </c>
      <c r="N571" s="1" t="s">
        <v>19</v>
      </c>
      <c r="O571" s="1" t="s">
        <v>1240</v>
      </c>
      <c r="V571" s="128">
        <v>569</v>
      </c>
      <c r="W571" s="128" t="s">
        <v>13122</v>
      </c>
      <c r="X571" s="128" t="s">
        <v>13121</v>
      </c>
      <c r="Y571" s="128" t="s">
        <v>13122</v>
      </c>
      <c r="Z571" s="128" t="s">
        <v>11677</v>
      </c>
      <c r="AA571" s="128" t="s">
        <v>11504</v>
      </c>
      <c r="AB571" s="128" t="s">
        <v>11686</v>
      </c>
      <c r="AC571" s="128" t="s">
        <v>11894</v>
      </c>
      <c r="AD571" s="128" t="s">
        <v>11886</v>
      </c>
      <c r="AE571" s="128" t="s">
        <v>11887</v>
      </c>
      <c r="AF571" s="128" t="s">
        <v>11888</v>
      </c>
      <c r="AG571" s="128">
        <v>10740010501</v>
      </c>
      <c r="AH571" s="128">
        <v>10067</v>
      </c>
      <c r="AI571" s="128" t="s">
        <v>11683</v>
      </c>
    </row>
    <row r="572" spans="1:35" ht="18.75">
      <c r="A572" s="1">
        <v>2001640</v>
      </c>
      <c r="B572" s="1" t="s">
        <v>1472</v>
      </c>
      <c r="C572" s="1" t="s">
        <v>111</v>
      </c>
      <c r="D572"/>
      <c r="E572" s="1" t="str">
        <f t="shared" si="8"/>
        <v>نانو شیمیشیمی</v>
      </c>
      <c r="F572"/>
      <c r="G572"/>
      <c r="H572" s="1" t="s">
        <v>1242</v>
      </c>
      <c r="I572" s="1" t="s">
        <v>15</v>
      </c>
      <c r="J572" s="1" t="s">
        <v>16</v>
      </c>
      <c r="K572" s="1" t="s">
        <v>18</v>
      </c>
      <c r="L572" s="1" t="s">
        <v>18</v>
      </c>
      <c r="M572" s="1">
        <v>330</v>
      </c>
      <c r="N572" s="1" t="s">
        <v>19</v>
      </c>
      <c r="O572" s="1" t="s">
        <v>1243</v>
      </c>
      <c r="V572" s="128">
        <v>570</v>
      </c>
      <c r="W572" s="128" t="s">
        <v>13124</v>
      </c>
      <c r="X572" s="128" t="s">
        <v>13123</v>
      </c>
      <c r="Y572" s="128" t="s">
        <v>13124</v>
      </c>
      <c r="Z572" s="128" t="s">
        <v>11677</v>
      </c>
      <c r="AA572" s="128" t="s">
        <v>11504</v>
      </c>
      <c r="AB572" s="128" t="s">
        <v>11686</v>
      </c>
      <c r="AC572" s="128" t="s">
        <v>11894</v>
      </c>
      <c r="AD572" s="128" t="s">
        <v>11886</v>
      </c>
      <c r="AE572" s="128" t="s">
        <v>11887</v>
      </c>
      <c r="AF572" s="128" t="s">
        <v>11888</v>
      </c>
      <c r="AG572" s="128">
        <v>10100495902</v>
      </c>
      <c r="AH572" s="128">
        <v>10061</v>
      </c>
      <c r="AI572" s="128" t="s">
        <v>11683</v>
      </c>
    </row>
    <row r="573" spans="1:35" ht="18.75">
      <c r="A573" s="1">
        <v>2001837</v>
      </c>
      <c r="B573" s="1" t="s">
        <v>1477</v>
      </c>
      <c r="C573" s="1" t="s">
        <v>834</v>
      </c>
      <c r="D573"/>
      <c r="E573" s="1" t="str">
        <f t="shared" si="8"/>
        <v>ناوبری و فرماندهی کشتی  گرایش ناوبری تجاریمهندسی عمران</v>
      </c>
      <c r="F573"/>
      <c r="G573"/>
      <c r="H573" s="1" t="s">
        <v>32</v>
      </c>
      <c r="I573" s="1" t="s">
        <v>15</v>
      </c>
      <c r="J573" s="1" t="s">
        <v>16</v>
      </c>
      <c r="K573" s="1" t="s">
        <v>18</v>
      </c>
      <c r="L573" s="1" t="s">
        <v>18</v>
      </c>
      <c r="M573" s="1">
        <v>101</v>
      </c>
      <c r="N573" s="1" t="s">
        <v>19</v>
      </c>
      <c r="O573" s="1" t="s">
        <v>1245</v>
      </c>
      <c r="V573" s="128">
        <v>571</v>
      </c>
      <c r="W573" s="128" t="s">
        <v>13126</v>
      </c>
      <c r="X573" s="128" t="s">
        <v>13125</v>
      </c>
      <c r="Y573" s="128" t="s">
        <v>13126</v>
      </c>
      <c r="Z573" s="128" t="s">
        <v>11677</v>
      </c>
      <c r="AA573" s="128" t="s">
        <v>11504</v>
      </c>
      <c r="AB573" s="128" t="s">
        <v>11686</v>
      </c>
      <c r="AC573" s="128" t="s">
        <v>11894</v>
      </c>
      <c r="AD573" s="128" t="s">
        <v>11886</v>
      </c>
      <c r="AE573" s="128" t="s">
        <v>11887</v>
      </c>
      <c r="AF573" s="128" t="s">
        <v>11888</v>
      </c>
      <c r="AG573" s="128">
        <v>10860445038</v>
      </c>
      <c r="AH573" s="128">
        <v>10005</v>
      </c>
      <c r="AI573" s="128" t="s">
        <v>11683</v>
      </c>
    </row>
    <row r="574" spans="1:35" ht="18.75">
      <c r="A574" s="1">
        <v>2001878</v>
      </c>
      <c r="B574" s="1" t="s">
        <v>1479</v>
      </c>
      <c r="C574" s="1" t="s">
        <v>834</v>
      </c>
      <c r="D574"/>
      <c r="E574" s="1" t="str">
        <f t="shared" si="8"/>
        <v>ناوبری و فرماندهی کشتی  گرایش ناوبری نظامیمهندسی عمران</v>
      </c>
      <c r="F574"/>
      <c r="G574"/>
      <c r="H574" s="1" t="s">
        <v>32</v>
      </c>
      <c r="I574" s="1" t="s">
        <v>15</v>
      </c>
      <c r="J574" s="1" t="s">
        <v>22</v>
      </c>
      <c r="K574" s="1" t="s">
        <v>18</v>
      </c>
      <c r="L574" s="1" t="s">
        <v>18</v>
      </c>
      <c r="M574" s="1">
        <v>101</v>
      </c>
      <c r="N574" s="1" t="s">
        <v>19</v>
      </c>
      <c r="O574" s="1" t="s">
        <v>1247</v>
      </c>
      <c r="V574" s="128">
        <v>572</v>
      </c>
      <c r="W574" s="128" t="s">
        <v>13128</v>
      </c>
      <c r="X574" s="128" t="s">
        <v>13127</v>
      </c>
      <c r="Y574" s="128" t="s">
        <v>13128</v>
      </c>
      <c r="Z574" s="128" t="s">
        <v>11677</v>
      </c>
      <c r="AA574" s="128" t="s">
        <v>11504</v>
      </c>
      <c r="AB574" s="128" t="s">
        <v>11686</v>
      </c>
      <c r="AC574" s="128" t="s">
        <v>11894</v>
      </c>
      <c r="AD574" s="128" t="s">
        <v>11886</v>
      </c>
      <c r="AE574" s="128" t="s">
        <v>11887</v>
      </c>
      <c r="AF574" s="128" t="s">
        <v>11888</v>
      </c>
      <c r="AG574" s="128">
        <v>10861092061</v>
      </c>
      <c r="AH574" s="128">
        <v>10178</v>
      </c>
      <c r="AI574" s="128" t="s">
        <v>11683</v>
      </c>
    </row>
    <row r="575" spans="1:35" ht="18.75">
      <c r="A575" s="1">
        <v>6334</v>
      </c>
      <c r="B575" s="1" t="s">
        <v>1480</v>
      </c>
      <c r="C575" s="1" t="s">
        <v>49</v>
      </c>
      <c r="D575"/>
      <c r="E575" s="1" t="str">
        <f t="shared" si="8"/>
        <v>نرم افزار سیستمصنعت</v>
      </c>
      <c r="F575"/>
      <c r="G575"/>
      <c r="H575" s="1" t="s">
        <v>1249</v>
      </c>
      <c r="I575" s="1" t="s">
        <v>15</v>
      </c>
      <c r="J575" s="1" t="s">
        <v>16</v>
      </c>
      <c r="K575" s="1" t="s">
        <v>18</v>
      </c>
      <c r="L575" s="1" t="s">
        <v>18</v>
      </c>
      <c r="M575" s="1">
        <v>632</v>
      </c>
      <c r="N575" s="1" t="s">
        <v>95</v>
      </c>
      <c r="O575" s="1" t="s">
        <v>1250</v>
      </c>
      <c r="V575" s="128">
        <v>573</v>
      </c>
      <c r="W575" s="128" t="s">
        <v>13130</v>
      </c>
      <c r="X575" s="128" t="s">
        <v>13129</v>
      </c>
      <c r="Y575" s="128" t="s">
        <v>13130</v>
      </c>
      <c r="Z575" s="128" t="s">
        <v>11677</v>
      </c>
      <c r="AA575" s="128" t="s">
        <v>11504</v>
      </c>
      <c r="AB575" s="128" t="s">
        <v>11693</v>
      </c>
      <c r="AC575" s="128" t="s">
        <v>11894</v>
      </c>
      <c r="AD575" s="128" t="s">
        <v>11886</v>
      </c>
      <c r="AE575" s="128" t="s">
        <v>11887</v>
      </c>
      <c r="AF575" s="128" t="s">
        <v>11888</v>
      </c>
      <c r="AG575" s="128">
        <v>10860293454</v>
      </c>
      <c r="AH575" s="128">
        <v>10937</v>
      </c>
      <c r="AI575" s="128" t="s">
        <v>13131</v>
      </c>
    </row>
    <row r="576" spans="1:35" ht="18.75">
      <c r="A576" s="1">
        <v>2001940</v>
      </c>
      <c r="B576" s="1" t="s">
        <v>1483</v>
      </c>
      <c r="C576" s="1" t="s">
        <v>49</v>
      </c>
      <c r="D576"/>
      <c r="E576" s="1" t="str">
        <f t="shared" si="8"/>
        <v>نرم افزار کامپیوترصنعت</v>
      </c>
      <c r="F576"/>
      <c r="G576"/>
      <c r="H576" s="1" t="s">
        <v>370</v>
      </c>
      <c r="I576" s="1" t="s">
        <v>15</v>
      </c>
      <c r="J576" s="1" t="s">
        <v>16</v>
      </c>
      <c r="K576" s="1" t="s">
        <v>18</v>
      </c>
      <c r="L576" s="1" t="s">
        <v>18</v>
      </c>
      <c r="M576" s="1">
        <v>322</v>
      </c>
      <c r="N576" s="1" t="s">
        <v>19</v>
      </c>
      <c r="O576" s="1" t="s">
        <v>1252</v>
      </c>
      <c r="V576" s="128">
        <v>574</v>
      </c>
      <c r="W576" s="128" t="s">
        <v>13133</v>
      </c>
      <c r="X576" s="128" t="s">
        <v>13132</v>
      </c>
      <c r="Y576" s="128" t="s">
        <v>13133</v>
      </c>
      <c r="Z576" s="128" t="s">
        <v>11677</v>
      </c>
      <c r="AA576" s="128" t="s">
        <v>11504</v>
      </c>
      <c r="AB576" s="128" t="s">
        <v>11678</v>
      </c>
      <c r="AC576" s="128" t="s">
        <v>11894</v>
      </c>
      <c r="AD576" s="128" t="s">
        <v>11886</v>
      </c>
      <c r="AE576" s="128" t="s">
        <v>11887</v>
      </c>
      <c r="AF576" s="128" t="s">
        <v>11888</v>
      </c>
      <c r="AG576" s="128">
        <v>10220007941</v>
      </c>
      <c r="AH576" s="128">
        <v>11336</v>
      </c>
      <c r="AI576" s="128" t="s">
        <v>12707</v>
      </c>
    </row>
    <row r="577" spans="1:35" ht="18.75">
      <c r="A577" s="1">
        <v>2002780</v>
      </c>
      <c r="B577" s="1" t="s">
        <v>1487</v>
      </c>
      <c r="C577" s="1" t="s">
        <v>49</v>
      </c>
      <c r="D577"/>
      <c r="E577" s="1" t="str">
        <f t="shared" si="8"/>
        <v>نساجی گرایش ریسندگیصنعت</v>
      </c>
      <c r="F577"/>
      <c r="G577"/>
      <c r="H577" s="1" t="s">
        <v>370</v>
      </c>
      <c r="I577" s="1" t="s">
        <v>15</v>
      </c>
      <c r="J577" s="1" t="s">
        <v>16</v>
      </c>
      <c r="K577" s="1" t="s">
        <v>18</v>
      </c>
      <c r="L577" s="1" t="s">
        <v>18</v>
      </c>
      <c r="M577" s="1">
        <v>322</v>
      </c>
      <c r="N577" s="1" t="s">
        <v>19</v>
      </c>
      <c r="O577" s="1" t="s">
        <v>1252</v>
      </c>
      <c r="V577" s="128">
        <v>575</v>
      </c>
      <c r="W577" s="128" t="s">
        <v>13135</v>
      </c>
      <c r="X577" s="128" t="s">
        <v>13134</v>
      </c>
      <c r="Y577" s="128" t="s">
        <v>13135</v>
      </c>
      <c r="Z577" s="128" t="s">
        <v>11677</v>
      </c>
      <c r="AA577" s="128" t="s">
        <v>11504</v>
      </c>
      <c r="AB577" s="128" t="s">
        <v>11678</v>
      </c>
      <c r="AC577" s="128" t="s">
        <v>11894</v>
      </c>
      <c r="AD577" s="128" t="s">
        <v>11886</v>
      </c>
      <c r="AE577" s="128" t="s">
        <v>11887</v>
      </c>
      <c r="AF577" s="128" t="s">
        <v>11888</v>
      </c>
      <c r="AG577" s="128">
        <v>10380025768</v>
      </c>
      <c r="AH577" s="128">
        <v>10243</v>
      </c>
      <c r="AI577" s="128" t="s">
        <v>11683</v>
      </c>
    </row>
    <row r="578" spans="1:35" ht="18.75">
      <c r="A578" s="1">
        <v>2002781</v>
      </c>
      <c r="B578" s="1" t="s">
        <v>1490</v>
      </c>
      <c r="C578" s="1" t="s">
        <v>49</v>
      </c>
      <c r="D578"/>
      <c r="E578" s="1" t="str">
        <f t="shared" ref="E578:E641" si="9">B578&amp;C578</f>
        <v>نصب و تعمیر آسانسور و پله برقیصنعت</v>
      </c>
      <c r="F578"/>
      <c r="G578"/>
      <c r="H578" s="1" t="s">
        <v>370</v>
      </c>
      <c r="I578" s="1" t="s">
        <v>15</v>
      </c>
      <c r="J578" s="1" t="s">
        <v>16</v>
      </c>
      <c r="K578" s="1" t="s">
        <v>18</v>
      </c>
      <c r="L578" s="1" t="s">
        <v>18</v>
      </c>
      <c r="M578" s="1">
        <v>322</v>
      </c>
      <c r="N578" s="1" t="s">
        <v>19</v>
      </c>
      <c r="O578" s="1" t="s">
        <v>1252</v>
      </c>
      <c r="V578" s="128">
        <v>576</v>
      </c>
      <c r="W578" s="128" t="s">
        <v>13137</v>
      </c>
      <c r="X578" s="128" t="s">
        <v>13136</v>
      </c>
      <c r="Y578" s="128" t="s">
        <v>13137</v>
      </c>
      <c r="Z578" s="128" t="s">
        <v>11677</v>
      </c>
      <c r="AA578" s="128" t="s">
        <v>11504</v>
      </c>
      <c r="AB578" s="128" t="s">
        <v>11678</v>
      </c>
      <c r="AC578" s="128" t="s">
        <v>11894</v>
      </c>
      <c r="AD578" s="128" t="s">
        <v>11886</v>
      </c>
      <c r="AE578" s="128" t="s">
        <v>11887</v>
      </c>
      <c r="AF578" s="128" t="s">
        <v>11888</v>
      </c>
      <c r="AG578" s="128">
        <v>10260138918</v>
      </c>
      <c r="AH578" s="128">
        <v>10037</v>
      </c>
      <c r="AI578" s="128" t="s">
        <v>11683</v>
      </c>
    </row>
    <row r="579" spans="1:35" ht="18.75">
      <c r="A579" s="1">
        <v>2002782</v>
      </c>
      <c r="B579" s="1" t="s">
        <v>1493</v>
      </c>
      <c r="C579" s="1" t="s">
        <v>60</v>
      </c>
      <c r="D579"/>
      <c r="E579" s="1" t="str">
        <f t="shared" si="9"/>
        <v>نقاشی ایرانیفرهنگ و هنر</v>
      </c>
      <c r="F579"/>
      <c r="G579"/>
      <c r="H579" s="1" t="s">
        <v>370</v>
      </c>
      <c r="I579" s="1" t="s">
        <v>15</v>
      </c>
      <c r="J579" s="1" t="s">
        <v>16</v>
      </c>
      <c r="K579" s="1" t="s">
        <v>18</v>
      </c>
      <c r="L579" s="1" t="s">
        <v>18</v>
      </c>
      <c r="M579" s="1">
        <v>322</v>
      </c>
      <c r="N579" s="1" t="s">
        <v>19</v>
      </c>
      <c r="O579" s="1" t="s">
        <v>1252</v>
      </c>
      <c r="V579" s="128">
        <v>577</v>
      </c>
      <c r="W579" s="128" t="s">
        <v>13139</v>
      </c>
      <c r="X579" s="128" t="s">
        <v>13138</v>
      </c>
      <c r="Y579" s="128" t="s">
        <v>13139</v>
      </c>
      <c r="Z579" s="128" t="s">
        <v>11677</v>
      </c>
      <c r="AA579" s="128" t="s">
        <v>11504</v>
      </c>
      <c r="AB579" s="128" t="s">
        <v>11678</v>
      </c>
      <c r="AC579" s="128" t="s">
        <v>11894</v>
      </c>
      <c r="AD579" s="128" t="s">
        <v>11886</v>
      </c>
      <c r="AE579" s="128" t="s">
        <v>11887</v>
      </c>
      <c r="AF579" s="128" t="s">
        <v>11888</v>
      </c>
      <c r="AG579" s="128">
        <v>10100353486</v>
      </c>
      <c r="AH579" s="128">
        <v>11064</v>
      </c>
      <c r="AI579" s="128" t="s">
        <v>13140</v>
      </c>
    </row>
    <row r="580" spans="1:35" ht="18.75">
      <c r="A580" s="1">
        <v>2001934</v>
      </c>
      <c r="B580" s="1" t="s">
        <v>1495</v>
      </c>
      <c r="C580" s="1" t="s">
        <v>60</v>
      </c>
      <c r="D580"/>
      <c r="E580" s="1" t="str">
        <f t="shared" si="9"/>
        <v>نقاشی(هنرهای تجسمی)فرهنگ و هنر</v>
      </c>
      <c r="F580"/>
      <c r="G580"/>
      <c r="H580" s="1" t="s">
        <v>228</v>
      </c>
      <c r="I580" s="1" t="s">
        <v>15</v>
      </c>
      <c r="J580" s="1" t="s">
        <v>16</v>
      </c>
      <c r="K580" s="1" t="s">
        <v>18</v>
      </c>
      <c r="L580" s="1" t="s">
        <v>18</v>
      </c>
      <c r="M580" s="1">
        <v>255</v>
      </c>
      <c r="N580" s="1" t="s">
        <v>19</v>
      </c>
      <c r="O580" s="1" t="s">
        <v>1257</v>
      </c>
      <c r="V580" s="128">
        <v>578</v>
      </c>
      <c r="W580" s="128" t="s">
        <v>13142</v>
      </c>
      <c r="X580" s="128" t="s">
        <v>13141</v>
      </c>
      <c r="Y580" s="128" t="s">
        <v>13142</v>
      </c>
      <c r="Z580" s="128" t="s">
        <v>11677</v>
      </c>
      <c r="AA580" s="128" t="s">
        <v>11491</v>
      </c>
      <c r="AB580" s="128" t="s">
        <v>11678</v>
      </c>
      <c r="AC580" s="128" t="s">
        <v>13033</v>
      </c>
      <c r="AD580" s="128" t="s">
        <v>11712</v>
      </c>
      <c r="AE580" s="128" t="s">
        <v>11689</v>
      </c>
      <c r="AF580" s="128" t="s">
        <v>11690</v>
      </c>
      <c r="AG580" s="128">
        <v>10861450700</v>
      </c>
      <c r="AH580" s="128">
        <v>11546</v>
      </c>
      <c r="AI580" s="128" t="s">
        <v>13143</v>
      </c>
    </row>
    <row r="581" spans="1:35" ht="18.75">
      <c r="A581" s="1">
        <v>2001906</v>
      </c>
      <c r="B581" s="1" t="s">
        <v>1498</v>
      </c>
      <c r="C581" s="1" t="s">
        <v>49</v>
      </c>
      <c r="D581"/>
      <c r="E581" s="1" t="str">
        <f t="shared" si="9"/>
        <v>نقشه کشی صنعتیصنعت</v>
      </c>
      <c r="F581"/>
      <c r="G581"/>
      <c r="H581" s="1" t="s">
        <v>775</v>
      </c>
      <c r="I581" s="1" t="s">
        <v>15</v>
      </c>
      <c r="J581" s="1" t="s">
        <v>16</v>
      </c>
      <c r="K581" s="1" t="s">
        <v>18</v>
      </c>
      <c r="L581" s="1" t="s">
        <v>18</v>
      </c>
      <c r="M581" s="1">
        <v>188</v>
      </c>
      <c r="N581" s="1" t="s">
        <v>19</v>
      </c>
      <c r="O581" s="1" t="s">
        <v>1259</v>
      </c>
      <c r="V581" s="128">
        <v>579</v>
      </c>
      <c r="W581" s="128" t="s">
        <v>13145</v>
      </c>
      <c r="X581" s="128" t="s">
        <v>13144</v>
      </c>
      <c r="Y581" s="128" t="s">
        <v>13145</v>
      </c>
      <c r="Z581" s="128" t="s">
        <v>11677</v>
      </c>
      <c r="AA581" s="128" t="s">
        <v>11491</v>
      </c>
      <c r="AB581" s="128" t="s">
        <v>11678</v>
      </c>
      <c r="AC581" s="128" t="s">
        <v>13033</v>
      </c>
      <c r="AD581" s="128" t="s">
        <v>11712</v>
      </c>
      <c r="AE581" s="128" t="s">
        <v>11689</v>
      </c>
      <c r="AF581" s="128" t="s">
        <v>11690</v>
      </c>
      <c r="AG581" s="128">
        <v>10260176520</v>
      </c>
      <c r="AH581" s="128">
        <v>10063</v>
      </c>
      <c r="AI581" s="128" t="s">
        <v>11683</v>
      </c>
    </row>
    <row r="582" spans="1:35" ht="18.75">
      <c r="A582" s="1">
        <v>2001176</v>
      </c>
      <c r="B582" s="1" t="s">
        <v>1500</v>
      </c>
      <c r="C582" s="1" t="s">
        <v>49</v>
      </c>
      <c r="D582"/>
      <c r="E582" s="1" t="str">
        <f t="shared" si="9"/>
        <v>نقشه‌کشی صنعتیصنعت</v>
      </c>
      <c r="F582"/>
      <c r="G582"/>
      <c r="H582" s="1" t="s">
        <v>1261</v>
      </c>
      <c r="I582" s="1" t="s">
        <v>74</v>
      </c>
      <c r="J582" s="1" t="s">
        <v>16</v>
      </c>
      <c r="K582" s="1" t="s">
        <v>18</v>
      </c>
      <c r="L582" s="1" t="s">
        <v>18</v>
      </c>
      <c r="M582" s="1">
        <v>154</v>
      </c>
      <c r="N582" s="1" t="s">
        <v>19</v>
      </c>
      <c r="O582" s="1" t="s">
        <v>1262</v>
      </c>
      <c r="V582" s="128">
        <v>580</v>
      </c>
      <c r="W582" s="128" t="s">
        <v>13147</v>
      </c>
      <c r="X582" s="128" t="s">
        <v>13146</v>
      </c>
      <c r="Y582" s="128" t="s">
        <v>13147</v>
      </c>
      <c r="Z582" s="128" t="s">
        <v>11677</v>
      </c>
      <c r="AA582" s="128" t="s">
        <v>11491</v>
      </c>
      <c r="AB582" s="128" t="s">
        <v>11686</v>
      </c>
      <c r="AC582" s="128" t="s">
        <v>13033</v>
      </c>
      <c r="AD582" s="128" t="s">
        <v>11712</v>
      </c>
      <c r="AE582" s="128" t="s">
        <v>11689</v>
      </c>
      <c r="AF582" s="128" t="s">
        <v>11690</v>
      </c>
      <c r="AG582" s="128">
        <v>10100607716</v>
      </c>
      <c r="AH582" s="128">
        <v>10166</v>
      </c>
      <c r="AI582" s="128" t="s">
        <v>11683</v>
      </c>
    </row>
    <row r="583" spans="1:35" ht="18.75">
      <c r="A583" s="1">
        <v>2001475</v>
      </c>
      <c r="B583" s="1" t="s">
        <v>1502</v>
      </c>
      <c r="C583" s="1" t="s">
        <v>143</v>
      </c>
      <c r="D583"/>
      <c r="E583" s="1" t="str">
        <f t="shared" si="9"/>
        <v>نمایش عروسکیهنرهای نمایشی</v>
      </c>
      <c r="F583"/>
      <c r="G583"/>
      <c r="H583" s="1" t="s">
        <v>1264</v>
      </c>
      <c r="I583" s="1" t="s">
        <v>15</v>
      </c>
      <c r="J583" s="1" t="s">
        <v>16</v>
      </c>
      <c r="K583" s="1" t="s">
        <v>18</v>
      </c>
      <c r="L583" s="1" t="s">
        <v>18</v>
      </c>
      <c r="M583" s="1">
        <v>113</v>
      </c>
      <c r="N583" s="1" t="s">
        <v>19</v>
      </c>
      <c r="O583" s="1" t="s">
        <v>1265</v>
      </c>
      <c r="V583" s="128">
        <v>581</v>
      </c>
      <c r="W583" s="128" t="s">
        <v>13149</v>
      </c>
      <c r="X583" s="128" t="s">
        <v>13148</v>
      </c>
      <c r="Y583" s="128" t="s">
        <v>13149</v>
      </c>
      <c r="Z583" s="128" t="s">
        <v>11677</v>
      </c>
      <c r="AA583" s="128" t="s">
        <v>11491</v>
      </c>
      <c r="AB583" s="128" t="s">
        <v>11686</v>
      </c>
      <c r="AC583" s="128" t="s">
        <v>13033</v>
      </c>
      <c r="AD583" s="128" t="s">
        <v>11712</v>
      </c>
      <c r="AE583" s="128" t="s">
        <v>11689</v>
      </c>
      <c r="AF583" s="128" t="s">
        <v>11690</v>
      </c>
      <c r="AG583" s="128">
        <v>10260294158</v>
      </c>
      <c r="AH583" s="128">
        <v>10307</v>
      </c>
      <c r="AI583" s="128" t="s">
        <v>11683</v>
      </c>
    </row>
    <row r="584" spans="1:35" ht="18.75">
      <c r="A584" s="1">
        <v>6965</v>
      </c>
      <c r="B584" s="1" t="s">
        <v>1505</v>
      </c>
      <c r="C584" s="1" t="s">
        <v>60</v>
      </c>
      <c r="D584"/>
      <c r="E584" s="1" t="str">
        <f t="shared" si="9"/>
        <v>نوازندگی ساز ایرانیفرهنگ و هنر</v>
      </c>
      <c r="F584"/>
      <c r="G584"/>
      <c r="H584" s="1" t="s">
        <v>1267</v>
      </c>
      <c r="I584" s="1" t="s">
        <v>74</v>
      </c>
      <c r="J584" s="1" t="s">
        <v>22</v>
      </c>
      <c r="K584" s="1" t="s">
        <v>18</v>
      </c>
      <c r="L584" s="1" t="s">
        <v>18</v>
      </c>
      <c r="M584" s="1">
        <v>897</v>
      </c>
      <c r="N584" s="1" t="s">
        <v>95</v>
      </c>
      <c r="O584" s="1" t="s">
        <v>1268</v>
      </c>
      <c r="V584" s="128">
        <v>582</v>
      </c>
      <c r="W584" s="128" t="s">
        <v>13151</v>
      </c>
      <c r="X584" s="128" t="s">
        <v>13150</v>
      </c>
      <c r="Y584" s="128" t="s">
        <v>13151</v>
      </c>
      <c r="Z584" s="128" t="s">
        <v>11677</v>
      </c>
      <c r="AA584" s="128" t="s">
        <v>11491</v>
      </c>
      <c r="AB584" s="128" t="s">
        <v>11678</v>
      </c>
      <c r="AC584" s="128" t="s">
        <v>13033</v>
      </c>
      <c r="AD584" s="128" t="s">
        <v>11712</v>
      </c>
      <c r="AE584" s="128" t="s">
        <v>11689</v>
      </c>
      <c r="AF584" s="128" t="s">
        <v>11690</v>
      </c>
      <c r="AG584" s="128">
        <v>10100288420</v>
      </c>
      <c r="AH584" s="128">
        <v>10064</v>
      </c>
      <c r="AI584" s="128" t="s">
        <v>11683</v>
      </c>
    </row>
    <row r="585" spans="1:35" ht="18.75">
      <c r="A585" s="1">
        <v>6964</v>
      </c>
      <c r="B585" s="1" t="s">
        <v>1507</v>
      </c>
      <c r="C585" s="1" t="s">
        <v>60</v>
      </c>
      <c r="D585"/>
      <c r="E585" s="1" t="str">
        <f t="shared" si="9"/>
        <v>نوازندگی ساز جهانیفرهنگ و هنر</v>
      </c>
      <c r="F585"/>
      <c r="G585"/>
      <c r="H585" s="1" t="s">
        <v>1267</v>
      </c>
      <c r="I585" s="1" t="s">
        <v>74</v>
      </c>
      <c r="J585" s="1" t="s">
        <v>22</v>
      </c>
      <c r="K585" s="1" t="s">
        <v>18</v>
      </c>
      <c r="L585" s="1" t="s">
        <v>18</v>
      </c>
      <c r="M585" s="1">
        <v>897</v>
      </c>
      <c r="N585" s="1" t="s">
        <v>95</v>
      </c>
      <c r="O585" s="1" t="s">
        <v>1268</v>
      </c>
      <c r="V585" s="128">
        <v>583</v>
      </c>
      <c r="W585" s="128" t="s">
        <v>13153</v>
      </c>
      <c r="X585" s="128" t="s">
        <v>13152</v>
      </c>
      <c r="Y585" s="128" t="s">
        <v>13153</v>
      </c>
      <c r="Z585" s="128" t="s">
        <v>11677</v>
      </c>
      <c r="AA585" s="128" t="s">
        <v>11491</v>
      </c>
      <c r="AB585" s="128" t="s">
        <v>11686</v>
      </c>
      <c r="AC585" s="128" t="s">
        <v>13033</v>
      </c>
      <c r="AD585" s="128" t="s">
        <v>11712</v>
      </c>
      <c r="AE585" s="128" t="s">
        <v>11689</v>
      </c>
      <c r="AF585" s="128" t="s">
        <v>11690</v>
      </c>
      <c r="AG585" s="128">
        <v>10860212438</v>
      </c>
      <c r="AH585" s="128">
        <v>10160</v>
      </c>
      <c r="AI585" s="128" t="s">
        <v>11683</v>
      </c>
    </row>
    <row r="586" spans="1:35" ht="18.75">
      <c r="A586" s="1">
        <v>6969</v>
      </c>
      <c r="B586" s="1" t="s">
        <v>1509</v>
      </c>
      <c r="C586" s="1" t="s">
        <v>49</v>
      </c>
      <c r="D586"/>
      <c r="E586" s="1" t="str">
        <f t="shared" si="9"/>
        <v>نورد فولادصنعت</v>
      </c>
      <c r="F586"/>
      <c r="G586"/>
      <c r="H586" s="1" t="s">
        <v>1267</v>
      </c>
      <c r="I586" s="1" t="s">
        <v>74</v>
      </c>
      <c r="J586" s="1" t="s">
        <v>22</v>
      </c>
      <c r="K586" s="1" t="s">
        <v>18</v>
      </c>
      <c r="L586" s="1" t="s">
        <v>18</v>
      </c>
      <c r="M586" s="1">
        <v>897</v>
      </c>
      <c r="N586" s="1" t="s">
        <v>95</v>
      </c>
      <c r="O586" s="1" t="s">
        <v>1271</v>
      </c>
      <c r="V586" s="128">
        <v>584</v>
      </c>
      <c r="W586" s="128" t="s">
        <v>13155</v>
      </c>
      <c r="X586" s="128" t="s">
        <v>13154</v>
      </c>
      <c r="Y586" s="128" t="s">
        <v>13155</v>
      </c>
      <c r="Z586" s="128" t="s">
        <v>11677</v>
      </c>
      <c r="AA586" s="128" t="s">
        <v>11491</v>
      </c>
      <c r="AB586" s="128" t="s">
        <v>11686</v>
      </c>
      <c r="AC586" s="128" t="s">
        <v>13033</v>
      </c>
      <c r="AD586" s="128" t="s">
        <v>11712</v>
      </c>
      <c r="AE586" s="128" t="s">
        <v>11689</v>
      </c>
      <c r="AF586" s="128" t="s">
        <v>11690</v>
      </c>
      <c r="AG586" s="128">
        <v>10101178687</v>
      </c>
      <c r="AH586" s="128">
        <v>10294</v>
      </c>
      <c r="AI586" s="128" t="s">
        <v>11683</v>
      </c>
    </row>
    <row r="587" spans="1:35" ht="18.75">
      <c r="A587" s="1">
        <v>6967</v>
      </c>
      <c r="B587" s="1" t="s">
        <v>1511</v>
      </c>
      <c r="C587" s="1" t="s">
        <v>17</v>
      </c>
      <c r="D587"/>
      <c r="E587" s="1" t="str">
        <f t="shared" si="9"/>
        <v>نوغانداریکشاورزی</v>
      </c>
      <c r="F587"/>
      <c r="G587"/>
      <c r="H587" s="1" t="s">
        <v>1267</v>
      </c>
      <c r="I587" s="1" t="s">
        <v>74</v>
      </c>
      <c r="J587" s="1" t="s">
        <v>22</v>
      </c>
      <c r="K587" s="1" t="s">
        <v>18</v>
      </c>
      <c r="L587" s="1" t="s">
        <v>18</v>
      </c>
      <c r="M587" s="1">
        <v>897</v>
      </c>
      <c r="N587" s="1" t="s">
        <v>95</v>
      </c>
      <c r="O587" s="1" t="s">
        <v>1271</v>
      </c>
      <c r="V587" s="128">
        <v>585</v>
      </c>
      <c r="W587" s="128" t="s">
        <v>13157</v>
      </c>
      <c r="X587" s="128" t="s">
        <v>13156</v>
      </c>
      <c r="Y587" s="128" t="s">
        <v>13157</v>
      </c>
      <c r="Z587" s="128" t="s">
        <v>11677</v>
      </c>
      <c r="AA587" s="128" t="s">
        <v>11491</v>
      </c>
      <c r="AB587" s="128" t="s">
        <v>11686</v>
      </c>
      <c r="AC587" s="128" t="s">
        <v>13033</v>
      </c>
      <c r="AD587" s="128" t="s">
        <v>11712</v>
      </c>
      <c r="AE587" s="128" t="s">
        <v>11689</v>
      </c>
      <c r="AF587" s="128" t="s">
        <v>11690</v>
      </c>
      <c r="AG587" s="128">
        <v>10100353754</v>
      </c>
      <c r="AH587" s="128">
        <v>10163</v>
      </c>
      <c r="AI587" s="128" t="s">
        <v>11683</v>
      </c>
    </row>
    <row r="588" spans="1:35" ht="18.75">
      <c r="A588" s="1">
        <v>6968</v>
      </c>
      <c r="B588" s="1" t="s">
        <v>1513</v>
      </c>
      <c r="C588" s="1" t="s">
        <v>26</v>
      </c>
      <c r="D588"/>
      <c r="E588" s="1" t="str">
        <f t="shared" si="9"/>
        <v>نگارش حقوقیمدیریت و خدمات اجتماعی</v>
      </c>
      <c r="F588"/>
      <c r="G588"/>
      <c r="H588" s="1" t="s">
        <v>1267</v>
      </c>
      <c r="I588" s="1" t="s">
        <v>74</v>
      </c>
      <c r="J588" s="1" t="s">
        <v>22</v>
      </c>
      <c r="K588" s="1" t="s">
        <v>18</v>
      </c>
      <c r="L588" s="1" t="s">
        <v>18</v>
      </c>
      <c r="M588" s="1">
        <v>897</v>
      </c>
      <c r="N588" s="1" t="s">
        <v>95</v>
      </c>
      <c r="O588" s="1" t="s">
        <v>1271</v>
      </c>
      <c r="V588" s="128">
        <v>586</v>
      </c>
      <c r="W588" s="128" t="s">
        <v>13159</v>
      </c>
      <c r="X588" s="128" t="s">
        <v>13158</v>
      </c>
      <c r="Y588" s="128" t="s">
        <v>13159</v>
      </c>
      <c r="Z588" s="128" t="s">
        <v>11677</v>
      </c>
      <c r="AA588" s="128" t="s">
        <v>11491</v>
      </c>
      <c r="AB588" s="128" t="s">
        <v>11678</v>
      </c>
      <c r="AC588" s="128" t="s">
        <v>13033</v>
      </c>
      <c r="AD588" s="128" t="s">
        <v>11712</v>
      </c>
      <c r="AE588" s="128" t="s">
        <v>11689</v>
      </c>
      <c r="AF588" s="128" t="s">
        <v>11690</v>
      </c>
      <c r="AG588" s="128">
        <v>14000029210</v>
      </c>
      <c r="AH588" s="128">
        <v>10889</v>
      </c>
      <c r="AI588" s="128" t="s">
        <v>11835</v>
      </c>
    </row>
    <row r="589" spans="1:35" ht="18.75">
      <c r="A589" s="1">
        <v>2001924</v>
      </c>
      <c r="B589" s="1" t="s">
        <v>1516</v>
      </c>
      <c r="C589" s="1" t="s">
        <v>49</v>
      </c>
      <c r="D589"/>
      <c r="E589" s="1" t="str">
        <f t="shared" si="9"/>
        <v>نگهداری و بهره برداری قناتصنعت</v>
      </c>
      <c r="F589"/>
      <c r="G589"/>
      <c r="H589" s="1" t="s">
        <v>1237</v>
      </c>
      <c r="I589" s="1" t="s">
        <v>15</v>
      </c>
      <c r="J589" s="1" t="s">
        <v>16</v>
      </c>
      <c r="K589" s="1" t="s">
        <v>18</v>
      </c>
      <c r="L589" s="1" t="s">
        <v>18</v>
      </c>
      <c r="M589" s="1">
        <v>543</v>
      </c>
      <c r="N589" s="1" t="s">
        <v>19</v>
      </c>
      <c r="O589" s="1" t="s">
        <v>1275</v>
      </c>
      <c r="V589" s="128">
        <v>587</v>
      </c>
      <c r="W589" s="128" t="s">
        <v>13161</v>
      </c>
      <c r="X589" s="128" t="s">
        <v>13160</v>
      </c>
      <c r="Y589" s="128" t="s">
        <v>13161</v>
      </c>
      <c r="Z589" s="128" t="s">
        <v>11677</v>
      </c>
      <c r="AA589" s="128" t="s">
        <v>11491</v>
      </c>
      <c r="AB589" s="128" t="s">
        <v>11686</v>
      </c>
      <c r="AC589" s="128" t="s">
        <v>13033</v>
      </c>
      <c r="AD589" s="128" t="s">
        <v>11712</v>
      </c>
      <c r="AE589" s="128" t="s">
        <v>11689</v>
      </c>
      <c r="AF589" s="128" t="s">
        <v>11690</v>
      </c>
      <c r="AG589" s="128">
        <v>10100982040</v>
      </c>
      <c r="AH589" s="128">
        <v>10165</v>
      </c>
      <c r="AI589" s="128" t="s">
        <v>11683</v>
      </c>
    </row>
    <row r="590" spans="1:35" ht="18.75">
      <c r="A590" s="1">
        <v>2001638</v>
      </c>
      <c r="B590" s="1" t="s">
        <v>1518</v>
      </c>
      <c r="C590" s="1" t="s">
        <v>49</v>
      </c>
      <c r="D590"/>
      <c r="E590" s="1" t="str">
        <f t="shared" si="9"/>
        <v>نگهداری و تعمیرات ماشینهای راهسازیصنعت</v>
      </c>
      <c r="F590"/>
      <c r="G590"/>
      <c r="H590" s="1" t="s">
        <v>370</v>
      </c>
      <c r="I590" s="1" t="s">
        <v>15</v>
      </c>
      <c r="J590" s="1" t="s">
        <v>16</v>
      </c>
      <c r="K590" s="1" t="s">
        <v>18</v>
      </c>
      <c r="L590" s="1" t="s">
        <v>18</v>
      </c>
      <c r="M590" s="1">
        <v>322</v>
      </c>
      <c r="N590" s="1" t="s">
        <v>19</v>
      </c>
      <c r="O590" s="1" t="s">
        <v>1277</v>
      </c>
      <c r="V590" s="128">
        <v>588</v>
      </c>
      <c r="W590" s="128" t="s">
        <v>13163</v>
      </c>
      <c r="X590" s="128" t="s">
        <v>13162</v>
      </c>
      <c r="Y590" s="128" t="s">
        <v>13163</v>
      </c>
      <c r="Z590" s="128" t="s">
        <v>11677</v>
      </c>
      <c r="AA590" s="128" t="s">
        <v>11491</v>
      </c>
      <c r="AB590" s="128" t="s">
        <v>11678</v>
      </c>
      <c r="AC590" s="128" t="s">
        <v>13033</v>
      </c>
      <c r="AD590" s="128" t="s">
        <v>11712</v>
      </c>
      <c r="AE590" s="128" t="s">
        <v>11689</v>
      </c>
      <c r="AF590" s="128" t="s">
        <v>11690</v>
      </c>
      <c r="AG590" s="128">
        <v>14004108596</v>
      </c>
      <c r="AH590" s="128">
        <v>11399</v>
      </c>
      <c r="AI590" s="128" t="s">
        <v>13164</v>
      </c>
    </row>
    <row r="591" spans="1:35" ht="18.75">
      <c r="A591" s="1">
        <v>2001943</v>
      </c>
      <c r="B591" s="1" t="s">
        <v>1520</v>
      </c>
      <c r="C591" s="1" t="s">
        <v>49</v>
      </c>
      <c r="D591"/>
      <c r="E591" s="1" t="str">
        <f t="shared" si="9"/>
        <v>نگهداری وبهره برداری قناتصنعت</v>
      </c>
      <c r="F591"/>
      <c r="G591"/>
      <c r="H591" s="1" t="s">
        <v>370</v>
      </c>
      <c r="I591" s="1" t="s">
        <v>15</v>
      </c>
      <c r="J591" s="1" t="s">
        <v>16</v>
      </c>
      <c r="K591" s="1" t="s">
        <v>18</v>
      </c>
      <c r="L591" s="1" t="s">
        <v>18</v>
      </c>
      <c r="M591" s="1">
        <v>322</v>
      </c>
      <c r="N591" s="1" t="s">
        <v>19</v>
      </c>
      <c r="O591" s="1" t="s">
        <v>1278</v>
      </c>
      <c r="V591" s="128">
        <v>589</v>
      </c>
      <c r="W591" s="128" t="s">
        <v>13166</v>
      </c>
      <c r="X591" s="128" t="s">
        <v>13165</v>
      </c>
      <c r="Y591" s="128" t="s">
        <v>13166</v>
      </c>
      <c r="Z591" s="128" t="s">
        <v>11677</v>
      </c>
      <c r="AA591" s="128" t="s">
        <v>11491</v>
      </c>
      <c r="AB591" s="128" t="s">
        <v>11678</v>
      </c>
      <c r="AC591" s="128" t="s">
        <v>13033</v>
      </c>
      <c r="AD591" s="128" t="s">
        <v>11712</v>
      </c>
      <c r="AE591" s="128" t="s">
        <v>11689</v>
      </c>
      <c r="AF591" s="128" t="s">
        <v>11690</v>
      </c>
      <c r="AG591" s="128">
        <v>10260224667</v>
      </c>
      <c r="AH591" s="128">
        <v>10139</v>
      </c>
      <c r="AI591" s="128" t="s">
        <v>11683</v>
      </c>
    </row>
    <row r="592" spans="1:35" ht="18.75">
      <c r="A592" s="1">
        <v>5328</v>
      </c>
      <c r="B592" s="1" t="s">
        <v>1522</v>
      </c>
      <c r="C592" s="1" t="s">
        <v>26</v>
      </c>
      <c r="D592"/>
      <c r="E592" s="1" t="str">
        <f t="shared" si="9"/>
        <v>هتلداریمدیریت و خدمات اجتماعی</v>
      </c>
      <c r="F592"/>
      <c r="G592"/>
      <c r="H592" s="1" t="s">
        <v>1280</v>
      </c>
      <c r="I592" s="1" t="s">
        <v>15</v>
      </c>
      <c r="J592" s="1" t="s">
        <v>16</v>
      </c>
      <c r="K592" s="1" t="s">
        <v>18</v>
      </c>
      <c r="L592" s="1" t="s">
        <v>18</v>
      </c>
      <c r="M592" s="1">
        <v>482</v>
      </c>
      <c r="N592" s="1" t="s">
        <v>181</v>
      </c>
      <c r="O592" s="1" t="s">
        <v>1282</v>
      </c>
      <c r="V592" s="128">
        <v>590</v>
      </c>
      <c r="W592" s="128" t="s">
        <v>13168</v>
      </c>
      <c r="X592" s="128" t="s">
        <v>13167</v>
      </c>
      <c r="Y592" s="128" t="s">
        <v>13168</v>
      </c>
      <c r="Z592" s="128" t="s">
        <v>11677</v>
      </c>
      <c r="AA592" s="128" t="s">
        <v>11491</v>
      </c>
      <c r="AB592" s="128" t="s">
        <v>11678</v>
      </c>
      <c r="AC592" s="128" t="s">
        <v>13033</v>
      </c>
      <c r="AD592" s="128" t="s">
        <v>11712</v>
      </c>
      <c r="AE592" s="128" t="s">
        <v>11689</v>
      </c>
      <c r="AF592" s="128" t="s">
        <v>11690</v>
      </c>
      <c r="AG592" s="128">
        <v>10260334351</v>
      </c>
      <c r="AH592" s="128">
        <v>10389</v>
      </c>
      <c r="AI592" s="128" t="s">
        <v>11683</v>
      </c>
    </row>
    <row r="593" spans="1:35" ht="18.75">
      <c r="A593" s="1">
        <v>2001932</v>
      </c>
      <c r="B593" s="1" t="s">
        <v>1526</v>
      </c>
      <c r="C593" s="1" t="s">
        <v>49</v>
      </c>
      <c r="D593"/>
      <c r="E593" s="1" t="str">
        <f t="shared" si="9"/>
        <v>هدایت لوکوموتیوصنعت</v>
      </c>
      <c r="F593"/>
      <c r="G593"/>
      <c r="H593" s="1" t="s">
        <v>280</v>
      </c>
      <c r="I593" s="1" t="s">
        <v>15</v>
      </c>
      <c r="J593" s="1" t="s">
        <v>16</v>
      </c>
      <c r="K593" s="1" t="s">
        <v>18</v>
      </c>
      <c r="L593" s="1" t="s">
        <v>18</v>
      </c>
      <c r="M593" s="1">
        <v>232</v>
      </c>
      <c r="N593" s="1" t="s">
        <v>19</v>
      </c>
      <c r="O593" s="1" t="s">
        <v>1284</v>
      </c>
      <c r="V593" s="128">
        <v>591</v>
      </c>
      <c r="W593" s="128" t="s">
        <v>13170</v>
      </c>
      <c r="X593" s="128" t="s">
        <v>13169</v>
      </c>
      <c r="Y593" s="128" t="s">
        <v>13170</v>
      </c>
      <c r="Z593" s="128" t="s">
        <v>11677</v>
      </c>
      <c r="AA593" s="128" t="s">
        <v>11495</v>
      </c>
      <c r="AB593" s="128" t="s">
        <v>11686</v>
      </c>
      <c r="AC593" s="128" t="s">
        <v>13171</v>
      </c>
      <c r="AD593" s="128" t="s">
        <v>13172</v>
      </c>
      <c r="AE593" s="128" t="s">
        <v>11887</v>
      </c>
      <c r="AF593" s="128" t="s">
        <v>11888</v>
      </c>
      <c r="AG593" s="128">
        <v>10100440525</v>
      </c>
      <c r="AH593" s="128">
        <v>10353</v>
      </c>
      <c r="AI593" s="128" t="s">
        <v>11683</v>
      </c>
    </row>
    <row r="594" spans="1:35" ht="18.75">
      <c r="A594" s="1">
        <v>2001933</v>
      </c>
      <c r="B594" s="1" t="s">
        <v>1528</v>
      </c>
      <c r="C594" s="1" t="s">
        <v>26</v>
      </c>
      <c r="D594"/>
      <c r="E594" s="1" t="str">
        <f t="shared" si="9"/>
        <v>هدایتگران سیاسیمدیریت و خدمات اجتماعی</v>
      </c>
      <c r="F594"/>
      <c r="G594"/>
      <c r="H594" s="1" t="s">
        <v>1285</v>
      </c>
      <c r="I594" s="1" t="s">
        <v>15</v>
      </c>
      <c r="J594" s="1" t="s">
        <v>16</v>
      </c>
      <c r="K594" s="1" t="s">
        <v>18</v>
      </c>
      <c r="L594" s="1" t="s">
        <v>18</v>
      </c>
      <c r="M594" s="1">
        <v>222</v>
      </c>
      <c r="N594" s="1" t="s">
        <v>19</v>
      </c>
      <c r="O594" s="1" t="s">
        <v>1286</v>
      </c>
      <c r="V594" s="128">
        <v>592</v>
      </c>
      <c r="W594" s="128" t="s">
        <v>13174</v>
      </c>
      <c r="X594" s="128" t="s">
        <v>13173</v>
      </c>
      <c r="Y594" s="128" t="s">
        <v>13174</v>
      </c>
      <c r="Z594" s="128" t="s">
        <v>11677</v>
      </c>
      <c r="AA594" s="128" t="s">
        <v>11495</v>
      </c>
      <c r="AB594" s="128" t="s">
        <v>11686</v>
      </c>
      <c r="AC594" s="128" t="s">
        <v>13171</v>
      </c>
      <c r="AD594" s="128" t="s">
        <v>13172</v>
      </c>
      <c r="AE594" s="128" t="s">
        <v>11887</v>
      </c>
      <c r="AF594" s="128" t="s">
        <v>11888</v>
      </c>
      <c r="AG594" s="128">
        <v>10100387143</v>
      </c>
      <c r="AH594" s="128">
        <v>10032</v>
      </c>
      <c r="AI594" s="128" t="s">
        <v>11683</v>
      </c>
    </row>
    <row r="595" spans="1:35" ht="18.75">
      <c r="A595" s="1">
        <v>2001113</v>
      </c>
      <c r="B595" s="1" t="s">
        <v>1531</v>
      </c>
      <c r="C595" s="1" t="s">
        <v>60</v>
      </c>
      <c r="D595"/>
      <c r="E595" s="1" t="str">
        <f t="shared" si="9"/>
        <v>هنر سفالگریفرهنگ و هنر</v>
      </c>
      <c r="F595"/>
      <c r="G595"/>
      <c r="H595" s="1" t="s">
        <v>533</v>
      </c>
      <c r="I595" s="1" t="s">
        <v>15</v>
      </c>
      <c r="J595" s="1" t="s">
        <v>16</v>
      </c>
      <c r="K595" s="1" t="s">
        <v>18</v>
      </c>
      <c r="L595" s="1" t="s">
        <v>18</v>
      </c>
      <c r="M595" s="1">
        <v>286</v>
      </c>
      <c r="N595" s="1" t="s">
        <v>19</v>
      </c>
      <c r="O595" s="1" t="s">
        <v>1288</v>
      </c>
      <c r="V595" s="128">
        <v>593</v>
      </c>
      <c r="W595" s="128" t="s">
        <v>13176</v>
      </c>
      <c r="X595" s="128" t="s">
        <v>13175</v>
      </c>
      <c r="Y595" s="128" t="s">
        <v>13176</v>
      </c>
      <c r="Z595" s="128" t="s">
        <v>11677</v>
      </c>
      <c r="AA595" s="128" t="s">
        <v>11495</v>
      </c>
      <c r="AB595" s="128" t="s">
        <v>11686</v>
      </c>
      <c r="AC595" s="128" t="s">
        <v>13171</v>
      </c>
      <c r="AD595" s="128" t="s">
        <v>13172</v>
      </c>
      <c r="AE595" s="128" t="s">
        <v>11887</v>
      </c>
      <c r="AF595" s="128" t="s">
        <v>11888</v>
      </c>
      <c r="AG595" s="128">
        <v>10100444172</v>
      </c>
      <c r="AH595" s="128">
        <v>10116</v>
      </c>
      <c r="AI595" s="128" t="s">
        <v>11683</v>
      </c>
    </row>
    <row r="596" spans="1:35" ht="18.75">
      <c r="A596" s="1">
        <v>2001422</v>
      </c>
      <c r="B596" s="1" t="s">
        <v>1534</v>
      </c>
      <c r="C596" s="1" t="s">
        <v>60</v>
      </c>
      <c r="D596"/>
      <c r="E596" s="1" t="str">
        <f t="shared" si="9"/>
        <v>هنرهای چوبیفرهنگ و هنر</v>
      </c>
      <c r="F596"/>
      <c r="G596"/>
      <c r="H596" s="1" t="s">
        <v>1289</v>
      </c>
      <c r="I596" s="1" t="s">
        <v>15</v>
      </c>
      <c r="J596" s="1" t="s">
        <v>16</v>
      </c>
      <c r="K596" s="1" t="s">
        <v>18</v>
      </c>
      <c r="L596" s="1" t="s">
        <v>18</v>
      </c>
      <c r="M596" s="1">
        <v>238</v>
      </c>
      <c r="N596" s="1" t="s">
        <v>19</v>
      </c>
      <c r="O596" s="1" t="s">
        <v>1290</v>
      </c>
      <c r="V596" s="128">
        <v>594</v>
      </c>
      <c r="W596" s="128" t="s">
        <v>13178</v>
      </c>
      <c r="X596" s="128" t="s">
        <v>13177</v>
      </c>
      <c r="Y596" s="128" t="s">
        <v>13178</v>
      </c>
      <c r="Z596" s="128" t="s">
        <v>11677</v>
      </c>
      <c r="AA596" s="128" t="s">
        <v>11495</v>
      </c>
      <c r="AB596" s="128" t="s">
        <v>11686</v>
      </c>
      <c r="AC596" s="128" t="s">
        <v>13171</v>
      </c>
      <c r="AD596" s="128" t="s">
        <v>13172</v>
      </c>
      <c r="AE596" s="128" t="s">
        <v>11887</v>
      </c>
      <c r="AF596" s="128" t="s">
        <v>11888</v>
      </c>
      <c r="AG596" s="128">
        <v>10103858909</v>
      </c>
      <c r="AH596" s="128">
        <v>10098</v>
      </c>
      <c r="AI596" s="128" t="s">
        <v>11683</v>
      </c>
    </row>
    <row r="597" spans="1:35" ht="18.75">
      <c r="A597" s="1">
        <v>2002612</v>
      </c>
      <c r="B597" s="1" t="s">
        <v>1536</v>
      </c>
      <c r="C597" s="1" t="s">
        <v>49</v>
      </c>
      <c r="D597"/>
      <c r="E597" s="1" t="str">
        <f t="shared" si="9"/>
        <v>هواشناسیصنعت</v>
      </c>
      <c r="F597"/>
      <c r="G597"/>
      <c r="H597" s="1" t="s">
        <v>1293</v>
      </c>
      <c r="I597" s="1" t="s">
        <v>15</v>
      </c>
      <c r="J597" s="1" t="s">
        <v>22</v>
      </c>
      <c r="K597" s="1" t="s">
        <v>18</v>
      </c>
      <c r="L597" s="1" t="s">
        <v>18</v>
      </c>
      <c r="M597" s="1">
        <v>811</v>
      </c>
      <c r="N597" s="1" t="s">
        <v>19</v>
      </c>
      <c r="O597" s="1" t="s">
        <v>1294</v>
      </c>
      <c r="V597" s="128">
        <v>595</v>
      </c>
      <c r="W597" s="128" t="s">
        <v>13180</v>
      </c>
      <c r="X597" s="128" t="s">
        <v>13179</v>
      </c>
      <c r="Y597" s="128" t="s">
        <v>13180</v>
      </c>
      <c r="Z597" s="128" t="s">
        <v>11677</v>
      </c>
      <c r="AA597" s="128" t="s">
        <v>11495</v>
      </c>
      <c r="AB597" s="128" t="s">
        <v>11686</v>
      </c>
      <c r="AC597" s="128" t="s">
        <v>13171</v>
      </c>
      <c r="AD597" s="128" t="s">
        <v>13172</v>
      </c>
      <c r="AE597" s="128" t="s">
        <v>11887</v>
      </c>
      <c r="AF597" s="128" t="s">
        <v>11888</v>
      </c>
      <c r="AG597" s="128">
        <v>10100977983</v>
      </c>
      <c r="AH597" s="128">
        <v>10253</v>
      </c>
      <c r="AI597" s="128" t="s">
        <v>11683</v>
      </c>
    </row>
    <row r="598" spans="1:35" ht="18.75">
      <c r="A598" s="1">
        <v>2001466</v>
      </c>
      <c r="B598" s="1" t="s">
        <v>1540</v>
      </c>
      <c r="C598" s="1" t="s">
        <v>49</v>
      </c>
      <c r="D598"/>
      <c r="E598" s="1" t="str">
        <f t="shared" si="9"/>
        <v>هوانوردیصنعت</v>
      </c>
      <c r="F598"/>
      <c r="G598"/>
      <c r="H598" s="1" t="s">
        <v>606</v>
      </c>
      <c r="I598" s="1" t="s">
        <v>15</v>
      </c>
      <c r="J598" s="1" t="s">
        <v>16</v>
      </c>
      <c r="K598" s="1" t="s">
        <v>18</v>
      </c>
      <c r="L598" s="1" t="s">
        <v>18</v>
      </c>
      <c r="M598" s="1">
        <v>41</v>
      </c>
      <c r="N598" s="1" t="s">
        <v>19</v>
      </c>
      <c r="O598" s="1" t="s">
        <v>1296</v>
      </c>
      <c r="V598" s="128">
        <v>596</v>
      </c>
      <c r="W598" s="128" t="s">
        <v>13182</v>
      </c>
      <c r="X598" s="128" t="s">
        <v>13181</v>
      </c>
      <c r="Y598" s="128" t="s">
        <v>13182</v>
      </c>
      <c r="Z598" s="128" t="s">
        <v>11677</v>
      </c>
      <c r="AA598" s="128" t="s">
        <v>11495</v>
      </c>
      <c r="AB598" s="128" t="s">
        <v>11686</v>
      </c>
      <c r="AC598" s="128" t="s">
        <v>13171</v>
      </c>
      <c r="AD598" s="128" t="s">
        <v>13172</v>
      </c>
      <c r="AE598" s="128" t="s">
        <v>11887</v>
      </c>
      <c r="AF598" s="128" t="s">
        <v>11888</v>
      </c>
      <c r="AG598" s="128">
        <v>10100383116</v>
      </c>
      <c r="AH598" s="128">
        <v>10069</v>
      </c>
      <c r="AI598" s="128" t="s">
        <v>11683</v>
      </c>
    </row>
    <row r="599" spans="1:35" ht="18.75">
      <c r="A599" s="1">
        <v>2001792</v>
      </c>
      <c r="B599" s="1" t="s">
        <v>1540</v>
      </c>
      <c r="C599" s="1" t="s">
        <v>131</v>
      </c>
      <c r="D599"/>
      <c r="E599" s="1" t="str">
        <f t="shared" si="9"/>
        <v>هوانوردینظامی و انتظامی</v>
      </c>
      <c r="F599"/>
      <c r="G599"/>
      <c r="H599" s="1" t="s">
        <v>1298</v>
      </c>
      <c r="I599" s="1" t="s">
        <v>15</v>
      </c>
      <c r="J599" s="1" t="s">
        <v>16</v>
      </c>
      <c r="K599" s="1" t="s">
        <v>18</v>
      </c>
      <c r="L599" s="1" t="s">
        <v>18</v>
      </c>
      <c r="M599" s="1">
        <v>292</v>
      </c>
      <c r="N599" s="1" t="s">
        <v>19</v>
      </c>
      <c r="O599" s="1" t="s">
        <v>1299</v>
      </c>
      <c r="V599" s="128">
        <v>597</v>
      </c>
      <c r="W599" s="128" t="s">
        <v>13184</v>
      </c>
      <c r="X599" s="128" t="s">
        <v>13183</v>
      </c>
      <c r="Y599" s="128" t="s">
        <v>13184</v>
      </c>
      <c r="Z599" s="128" t="s">
        <v>11677</v>
      </c>
      <c r="AA599" s="128" t="s">
        <v>11495</v>
      </c>
      <c r="AB599" s="128" t="s">
        <v>11686</v>
      </c>
      <c r="AC599" s="128" t="s">
        <v>13171</v>
      </c>
      <c r="AD599" s="128" t="s">
        <v>13172</v>
      </c>
      <c r="AE599" s="128" t="s">
        <v>11887</v>
      </c>
      <c r="AF599" s="128" t="s">
        <v>11888</v>
      </c>
      <c r="AG599" s="128">
        <v>10101142407</v>
      </c>
      <c r="AH599" s="128">
        <v>10726</v>
      </c>
      <c r="AI599" s="128" t="s">
        <v>12409</v>
      </c>
    </row>
    <row r="600" spans="1:35" ht="18.75">
      <c r="A600" s="1">
        <v>2001183</v>
      </c>
      <c r="B600" s="1" t="s">
        <v>1545</v>
      </c>
      <c r="C600" s="1" t="s">
        <v>49</v>
      </c>
      <c r="D600"/>
      <c r="E600" s="1" t="str">
        <f t="shared" si="9"/>
        <v>هوانوردی خلبانی PPLصنعت</v>
      </c>
      <c r="F600"/>
      <c r="G600"/>
      <c r="H600" s="1" t="s">
        <v>265</v>
      </c>
      <c r="I600" s="1" t="s">
        <v>15</v>
      </c>
      <c r="J600" s="1" t="s">
        <v>16</v>
      </c>
      <c r="K600" s="1" t="s">
        <v>18</v>
      </c>
      <c r="L600" s="1" t="s">
        <v>18</v>
      </c>
      <c r="M600" s="1">
        <v>334</v>
      </c>
      <c r="N600" s="1" t="s">
        <v>19</v>
      </c>
      <c r="O600" s="1" t="s">
        <v>1301</v>
      </c>
      <c r="V600" s="128">
        <v>598</v>
      </c>
      <c r="W600" s="128" t="s">
        <v>13186</v>
      </c>
      <c r="X600" s="128" t="s">
        <v>13185</v>
      </c>
      <c r="Y600" s="128" t="s">
        <v>13186</v>
      </c>
      <c r="Z600" s="128" t="s">
        <v>11677</v>
      </c>
      <c r="AA600" s="128" t="s">
        <v>11495</v>
      </c>
      <c r="AB600" s="128" t="s">
        <v>11693</v>
      </c>
      <c r="AC600" s="128" t="s">
        <v>13171</v>
      </c>
      <c r="AD600" s="128" t="s">
        <v>13172</v>
      </c>
      <c r="AE600" s="128" t="s">
        <v>11887</v>
      </c>
      <c r="AF600" s="128" t="s">
        <v>11888</v>
      </c>
      <c r="AG600" s="128">
        <v>10101089200</v>
      </c>
      <c r="AH600" s="128">
        <v>10407</v>
      </c>
      <c r="AI600" s="128" t="s">
        <v>13187</v>
      </c>
    </row>
    <row r="601" spans="1:35" ht="18.75">
      <c r="A601" s="1">
        <v>2001637</v>
      </c>
      <c r="B601" s="1" t="s">
        <v>1547</v>
      </c>
      <c r="C601" s="1" t="s">
        <v>131</v>
      </c>
      <c r="D601"/>
      <c r="E601" s="1" t="str">
        <f t="shared" si="9"/>
        <v>پدافندجنگ شیمیایی،  میکروبی و هسته اینظامی و انتظامی</v>
      </c>
      <c r="F601"/>
      <c r="G601"/>
      <c r="H601" s="1" t="s">
        <v>485</v>
      </c>
      <c r="I601" s="1" t="s">
        <v>15</v>
      </c>
      <c r="J601" s="1" t="s">
        <v>16</v>
      </c>
      <c r="K601" s="1" t="s">
        <v>18</v>
      </c>
      <c r="L601" s="1" t="s">
        <v>18</v>
      </c>
      <c r="M601" s="1">
        <v>324</v>
      </c>
      <c r="N601" s="1" t="s">
        <v>19</v>
      </c>
      <c r="O601" s="1" t="s">
        <v>1303</v>
      </c>
      <c r="V601" s="128">
        <v>599</v>
      </c>
      <c r="W601" s="128" t="s">
        <v>13189</v>
      </c>
      <c r="X601" s="128" t="s">
        <v>13188</v>
      </c>
      <c r="Y601" s="128" t="s">
        <v>13189</v>
      </c>
      <c r="Z601" s="128" t="s">
        <v>11677</v>
      </c>
      <c r="AA601" s="128" t="s">
        <v>11495</v>
      </c>
      <c r="AB601" s="128" t="s">
        <v>11693</v>
      </c>
      <c r="AC601" s="128" t="s">
        <v>13171</v>
      </c>
      <c r="AD601" s="128" t="s">
        <v>13172</v>
      </c>
      <c r="AE601" s="128" t="s">
        <v>11887</v>
      </c>
      <c r="AF601" s="128" t="s">
        <v>11888</v>
      </c>
      <c r="AG601" s="128">
        <v>10101016508</v>
      </c>
      <c r="AH601" s="128">
        <v>11678</v>
      </c>
      <c r="AI601" s="128" t="s">
        <v>13190</v>
      </c>
    </row>
    <row r="602" spans="1:35" ht="18.75">
      <c r="A602" s="1">
        <v>2001465</v>
      </c>
      <c r="B602" s="1" t="s">
        <v>1550</v>
      </c>
      <c r="C602" s="1" t="s">
        <v>17</v>
      </c>
      <c r="D602"/>
      <c r="E602" s="1" t="str">
        <f t="shared" si="9"/>
        <v>پرورش اسبکشاورزی</v>
      </c>
      <c r="F602"/>
      <c r="G602"/>
      <c r="H602" s="1" t="s">
        <v>606</v>
      </c>
      <c r="I602" s="1" t="s">
        <v>15</v>
      </c>
      <c r="J602" s="1" t="s">
        <v>16</v>
      </c>
      <c r="K602" s="1" t="s">
        <v>18</v>
      </c>
      <c r="L602" s="1" t="s">
        <v>18</v>
      </c>
      <c r="M602" s="1">
        <v>41</v>
      </c>
      <c r="N602" s="1" t="s">
        <v>19</v>
      </c>
      <c r="O602" s="1" t="s">
        <v>1305</v>
      </c>
      <c r="V602" s="128">
        <v>600</v>
      </c>
      <c r="W602" s="128" t="s">
        <v>13192</v>
      </c>
      <c r="X602" s="128" t="s">
        <v>13191</v>
      </c>
      <c r="Y602" s="128" t="s">
        <v>13192</v>
      </c>
      <c r="Z602" s="128" t="s">
        <v>11677</v>
      </c>
      <c r="AA602" s="128" t="s">
        <v>11495</v>
      </c>
      <c r="AB602" s="128" t="s">
        <v>11678</v>
      </c>
      <c r="AC602" s="128" t="s">
        <v>13171</v>
      </c>
      <c r="AD602" s="128" t="s">
        <v>13172</v>
      </c>
      <c r="AE602" s="128" t="s">
        <v>11887</v>
      </c>
      <c r="AF602" s="128" t="s">
        <v>11888</v>
      </c>
      <c r="AG602" s="128">
        <v>10100293298</v>
      </c>
      <c r="AH602" s="128">
        <v>10046</v>
      </c>
      <c r="AI602" s="128" t="s">
        <v>11683</v>
      </c>
    </row>
    <row r="603" spans="1:35" ht="18.75">
      <c r="A603" s="1">
        <v>2001793</v>
      </c>
      <c r="B603" s="1" t="s">
        <v>1557</v>
      </c>
      <c r="C603" s="1" t="s">
        <v>17</v>
      </c>
      <c r="D603"/>
      <c r="E603" s="1" t="str">
        <f t="shared" si="9"/>
        <v>پرورش اسب ( بازنگری شده )کشاورزی</v>
      </c>
      <c r="F603"/>
      <c r="G603"/>
      <c r="H603" s="1" t="s">
        <v>1307</v>
      </c>
      <c r="I603" s="1" t="s">
        <v>15</v>
      </c>
      <c r="J603" s="1" t="s">
        <v>16</v>
      </c>
      <c r="K603" s="1" t="s">
        <v>18</v>
      </c>
      <c r="L603" s="1" t="s">
        <v>18</v>
      </c>
      <c r="M603" s="1">
        <v>307</v>
      </c>
      <c r="N603" s="1" t="s">
        <v>19</v>
      </c>
      <c r="O603" s="1" t="s">
        <v>1308</v>
      </c>
      <c r="V603" s="128">
        <v>601</v>
      </c>
      <c r="W603" s="128" t="s">
        <v>13194</v>
      </c>
      <c r="X603" s="128" t="s">
        <v>13193</v>
      </c>
      <c r="Y603" s="128" t="s">
        <v>13194</v>
      </c>
      <c r="Z603" s="128" t="s">
        <v>11677</v>
      </c>
      <c r="AA603" s="128" t="s">
        <v>11495</v>
      </c>
      <c r="AB603" s="128" t="s">
        <v>11678</v>
      </c>
      <c r="AC603" s="128" t="s">
        <v>13171</v>
      </c>
      <c r="AD603" s="128" t="s">
        <v>13172</v>
      </c>
      <c r="AE603" s="128" t="s">
        <v>11887</v>
      </c>
      <c r="AF603" s="128" t="s">
        <v>11888</v>
      </c>
      <c r="AG603" s="128">
        <v>10100484677</v>
      </c>
      <c r="AH603" s="128">
        <v>10053</v>
      </c>
      <c r="AI603" s="128" t="s">
        <v>11683</v>
      </c>
    </row>
    <row r="604" spans="1:35" ht="18.75">
      <c r="A604" s="1">
        <v>2001175</v>
      </c>
      <c r="B604" s="1" t="s">
        <v>1560</v>
      </c>
      <c r="C604" s="1" t="s">
        <v>17</v>
      </c>
      <c r="D604"/>
      <c r="E604" s="1" t="str">
        <f t="shared" si="9"/>
        <v>پرورش اسب (باز نگری شده )کشاورزی</v>
      </c>
      <c r="F604"/>
      <c r="G604"/>
      <c r="H604" s="1" t="s">
        <v>1307</v>
      </c>
      <c r="I604" s="1" t="s">
        <v>15</v>
      </c>
      <c r="J604" s="1" t="s">
        <v>16</v>
      </c>
      <c r="K604" s="1" t="s">
        <v>18</v>
      </c>
      <c r="L604" s="1" t="s">
        <v>18</v>
      </c>
      <c r="M604" s="1">
        <v>307</v>
      </c>
      <c r="N604" s="1" t="s">
        <v>19</v>
      </c>
      <c r="O604" s="1" t="s">
        <v>1309</v>
      </c>
      <c r="V604" s="128">
        <v>602</v>
      </c>
      <c r="W604" s="128" t="s">
        <v>13196</v>
      </c>
      <c r="X604" s="128" t="s">
        <v>13195</v>
      </c>
      <c r="Y604" s="128" t="s">
        <v>13196</v>
      </c>
      <c r="Z604" s="128" t="s">
        <v>11677</v>
      </c>
      <c r="AA604" s="128" t="s">
        <v>11495</v>
      </c>
      <c r="AB604" s="128" t="s">
        <v>11678</v>
      </c>
      <c r="AC604" s="128" t="s">
        <v>13171</v>
      </c>
      <c r="AD604" s="128" t="s">
        <v>13172</v>
      </c>
      <c r="AE604" s="128" t="s">
        <v>11887</v>
      </c>
      <c r="AF604" s="128" t="s">
        <v>11888</v>
      </c>
      <c r="AG604" s="128">
        <v>10101701799</v>
      </c>
      <c r="AH604" s="128">
        <v>10329</v>
      </c>
      <c r="AI604" s="128" t="s">
        <v>11683</v>
      </c>
    </row>
    <row r="605" spans="1:35" ht="18.75">
      <c r="A605" s="1">
        <v>2001165</v>
      </c>
      <c r="B605" s="1" t="s">
        <v>1562</v>
      </c>
      <c r="C605" s="1" t="s">
        <v>17</v>
      </c>
      <c r="D605"/>
      <c r="E605" s="1" t="str">
        <f t="shared" si="9"/>
        <v>پرورش زنبور عسلکشاورزی</v>
      </c>
      <c r="F605"/>
      <c r="G605"/>
      <c r="H605" s="1" t="s">
        <v>427</v>
      </c>
      <c r="I605" s="1" t="s">
        <v>15</v>
      </c>
      <c r="J605" s="1" t="s">
        <v>16</v>
      </c>
      <c r="K605" s="1" t="s">
        <v>18</v>
      </c>
      <c r="L605" s="1" t="s">
        <v>18</v>
      </c>
      <c r="M605" s="1">
        <v>268</v>
      </c>
      <c r="N605" s="1" t="s">
        <v>19</v>
      </c>
      <c r="O605" s="1" t="s">
        <v>1311</v>
      </c>
      <c r="V605" s="128">
        <v>603</v>
      </c>
      <c r="W605" s="128" t="s">
        <v>13198</v>
      </c>
      <c r="X605" s="128" t="s">
        <v>13197</v>
      </c>
      <c r="Y605" s="128" t="s">
        <v>13198</v>
      </c>
      <c r="Z605" s="128" t="s">
        <v>11677</v>
      </c>
      <c r="AA605" s="128" t="s">
        <v>11502</v>
      </c>
      <c r="AB605" s="128" t="s">
        <v>11678</v>
      </c>
      <c r="AC605" s="128" t="s">
        <v>12072</v>
      </c>
      <c r="AD605" s="128" t="s">
        <v>11680</v>
      </c>
      <c r="AE605" s="128" t="s">
        <v>11681</v>
      </c>
      <c r="AF605" s="128" t="s">
        <v>11682</v>
      </c>
      <c r="AG605" s="128">
        <v>10100441828</v>
      </c>
      <c r="AH605" s="128">
        <v>11685</v>
      </c>
      <c r="AI605" s="128"/>
    </row>
    <row r="606" spans="1:35" ht="18.75">
      <c r="A606" s="1">
        <v>2001786</v>
      </c>
      <c r="B606" s="1" t="s">
        <v>1565</v>
      </c>
      <c r="C606" s="1" t="s">
        <v>17</v>
      </c>
      <c r="D606"/>
      <c r="E606" s="1" t="str">
        <f t="shared" si="9"/>
        <v>پرورش زنبور عسل ( بازنگری شده )کشاورزی</v>
      </c>
      <c r="F606"/>
      <c r="G606"/>
      <c r="H606" s="1" t="s">
        <v>427</v>
      </c>
      <c r="I606" s="1" t="s">
        <v>15</v>
      </c>
      <c r="J606" s="1" t="s">
        <v>16</v>
      </c>
      <c r="K606" s="1" t="s">
        <v>18</v>
      </c>
      <c r="L606" s="1" t="s">
        <v>18</v>
      </c>
      <c r="M606" s="1">
        <v>268</v>
      </c>
      <c r="N606" s="1" t="s">
        <v>19</v>
      </c>
      <c r="O606" s="1" t="s">
        <v>1312</v>
      </c>
      <c r="V606" s="128">
        <v>604</v>
      </c>
      <c r="W606" s="128" t="s">
        <v>13200</v>
      </c>
      <c r="X606" s="128" t="s">
        <v>13199</v>
      </c>
      <c r="Y606" s="128" t="s">
        <v>13200</v>
      </c>
      <c r="Z606" s="128" t="s">
        <v>11710</v>
      </c>
      <c r="AA606" s="128" t="s">
        <v>11502</v>
      </c>
      <c r="AB606" s="128" t="s">
        <v>11686</v>
      </c>
      <c r="AC606" s="128" t="s">
        <v>12076</v>
      </c>
      <c r="AD606" s="128" t="s">
        <v>12076</v>
      </c>
      <c r="AE606" s="128" t="s">
        <v>11689</v>
      </c>
      <c r="AF606" s="128" t="s">
        <v>11690</v>
      </c>
      <c r="AG606" s="128">
        <v>10100782085</v>
      </c>
      <c r="AH606" s="128">
        <v>10196</v>
      </c>
      <c r="AI606" s="128" t="s">
        <v>11683</v>
      </c>
    </row>
    <row r="607" spans="1:35" ht="18.75">
      <c r="A607" s="1">
        <v>2001798</v>
      </c>
      <c r="B607" s="1" t="s">
        <v>1568</v>
      </c>
      <c r="C607" s="1" t="s">
        <v>17</v>
      </c>
      <c r="D607"/>
      <c r="E607" s="1" t="str">
        <f t="shared" si="9"/>
        <v>پرورش طیورکشاورزی</v>
      </c>
      <c r="F607"/>
      <c r="G607"/>
      <c r="H607" s="1" t="s">
        <v>1234</v>
      </c>
      <c r="I607" s="1" t="s">
        <v>15</v>
      </c>
      <c r="J607" s="1" t="s">
        <v>16</v>
      </c>
      <c r="K607" s="1" t="s">
        <v>18</v>
      </c>
      <c r="L607" s="1" t="s">
        <v>18</v>
      </c>
      <c r="M607" s="1">
        <v>336</v>
      </c>
      <c r="N607" s="1" t="s">
        <v>19</v>
      </c>
      <c r="O607" s="1" t="s">
        <v>1314</v>
      </c>
      <c r="V607" s="128">
        <v>605</v>
      </c>
      <c r="W607" s="128" t="s">
        <v>13202</v>
      </c>
      <c r="X607" s="128" t="s">
        <v>13201</v>
      </c>
      <c r="Y607" s="128" t="s">
        <v>13202</v>
      </c>
      <c r="Z607" s="128" t="s">
        <v>11760</v>
      </c>
      <c r="AA607" s="128" t="s">
        <v>11502</v>
      </c>
      <c r="AB607" s="128" t="s">
        <v>11678</v>
      </c>
      <c r="AC607" s="128" t="s">
        <v>11767</v>
      </c>
      <c r="AD607" s="128" t="s">
        <v>11768</v>
      </c>
      <c r="AE607" s="128" t="s">
        <v>11681</v>
      </c>
      <c r="AF607" s="128" t="s">
        <v>11682</v>
      </c>
      <c r="AG607" s="128">
        <v>10861410472</v>
      </c>
      <c r="AH607" s="128">
        <v>10324</v>
      </c>
      <c r="AI607" s="128"/>
    </row>
    <row r="608" spans="1:35" ht="18.75">
      <c r="A608" s="1">
        <v>2001947</v>
      </c>
      <c r="B608" s="1" t="s">
        <v>1573</v>
      </c>
      <c r="C608" s="1" t="s">
        <v>17</v>
      </c>
      <c r="D608"/>
      <c r="E608" s="1" t="str">
        <f t="shared" si="9"/>
        <v>پرورش طیور (بازنگری شده )کشاورزی</v>
      </c>
      <c r="F608"/>
      <c r="G608"/>
      <c r="H608" s="1" t="s">
        <v>1234</v>
      </c>
      <c r="I608" s="1" t="s">
        <v>15</v>
      </c>
      <c r="J608" s="1" t="s">
        <v>16</v>
      </c>
      <c r="K608" s="1" t="s">
        <v>18</v>
      </c>
      <c r="L608" s="1" t="s">
        <v>18</v>
      </c>
      <c r="M608" s="1">
        <v>336</v>
      </c>
      <c r="N608" s="1" t="s">
        <v>19</v>
      </c>
      <c r="O608" s="1" t="s">
        <v>1315</v>
      </c>
      <c r="V608" s="128">
        <v>606</v>
      </c>
      <c r="W608" s="128" t="s">
        <v>13204</v>
      </c>
      <c r="X608" s="128" t="s">
        <v>13203</v>
      </c>
      <c r="Y608" s="128" t="s">
        <v>13204</v>
      </c>
      <c r="Z608" s="128" t="s">
        <v>11677</v>
      </c>
      <c r="AA608" s="128" t="s">
        <v>11502</v>
      </c>
      <c r="AB608" s="128" t="s">
        <v>11686</v>
      </c>
      <c r="AC608" s="128" t="s">
        <v>12075</v>
      </c>
      <c r="AD608" s="128" t="s">
        <v>12076</v>
      </c>
      <c r="AE608" s="128" t="s">
        <v>11689</v>
      </c>
      <c r="AF608" s="128" t="s">
        <v>11690</v>
      </c>
      <c r="AG608" s="128">
        <v>10200044047</v>
      </c>
      <c r="AH608" s="128">
        <v>10206</v>
      </c>
      <c r="AI608" s="128" t="s">
        <v>11683</v>
      </c>
    </row>
    <row r="609" spans="1:35" ht="18.75">
      <c r="A609" s="1">
        <v>2001796</v>
      </c>
      <c r="B609" s="1" t="s">
        <v>1575</v>
      </c>
      <c r="C609" s="1" t="s">
        <v>17</v>
      </c>
      <c r="D609"/>
      <c r="E609" s="1" t="str">
        <f t="shared" si="9"/>
        <v>پرورش گاوکشاورزی</v>
      </c>
      <c r="F609"/>
      <c r="G609"/>
      <c r="H609" s="1" t="s">
        <v>1242</v>
      </c>
      <c r="I609" s="1" t="s">
        <v>15</v>
      </c>
      <c r="J609" s="1" t="s">
        <v>16</v>
      </c>
      <c r="K609" s="1" t="s">
        <v>18</v>
      </c>
      <c r="L609" s="1" t="s">
        <v>18</v>
      </c>
      <c r="M609" s="1">
        <v>330</v>
      </c>
      <c r="N609" s="1" t="s">
        <v>19</v>
      </c>
      <c r="O609" s="1" t="s">
        <v>1317</v>
      </c>
      <c r="V609" s="128">
        <v>607</v>
      </c>
      <c r="W609" s="128" t="s">
        <v>13206</v>
      </c>
      <c r="X609" s="128" t="s">
        <v>13205</v>
      </c>
      <c r="Y609" s="128" t="s">
        <v>13206</v>
      </c>
      <c r="Z609" s="128" t="s">
        <v>11677</v>
      </c>
      <c r="AA609" s="128" t="s">
        <v>11502</v>
      </c>
      <c r="AB609" s="128" t="s">
        <v>11686</v>
      </c>
      <c r="AC609" s="128" t="s">
        <v>12075</v>
      </c>
      <c r="AD609" s="128" t="s">
        <v>12076</v>
      </c>
      <c r="AE609" s="128" t="s">
        <v>11689</v>
      </c>
      <c r="AF609" s="128" t="s">
        <v>11690</v>
      </c>
      <c r="AG609" s="128">
        <v>10101091231</v>
      </c>
      <c r="AH609" s="128">
        <v>10366</v>
      </c>
      <c r="AI609" s="128" t="s">
        <v>11683</v>
      </c>
    </row>
    <row r="610" spans="1:35" ht="18.75">
      <c r="A610" s="1">
        <v>2001181</v>
      </c>
      <c r="B610" s="1" t="s">
        <v>1578</v>
      </c>
      <c r="C610" s="1" t="s">
        <v>17</v>
      </c>
      <c r="D610"/>
      <c r="E610" s="1" t="str">
        <f t="shared" si="9"/>
        <v>پرورش گاو (بازنگری شده )کشاورزی</v>
      </c>
      <c r="F610"/>
      <c r="G610"/>
      <c r="H610" s="1" t="s">
        <v>1242</v>
      </c>
      <c r="I610" s="1" t="s">
        <v>74</v>
      </c>
      <c r="J610" s="1" t="s">
        <v>16</v>
      </c>
      <c r="K610" s="1" t="s">
        <v>18</v>
      </c>
      <c r="L610" s="1" t="s">
        <v>18</v>
      </c>
      <c r="M610" s="1">
        <v>330</v>
      </c>
      <c r="N610" s="1" t="s">
        <v>19</v>
      </c>
      <c r="O610" s="1" t="s">
        <v>1318</v>
      </c>
      <c r="V610" s="128">
        <v>608</v>
      </c>
      <c r="W610" s="128" t="s">
        <v>13208</v>
      </c>
      <c r="X610" s="128" t="s">
        <v>13207</v>
      </c>
      <c r="Y610" s="128" t="s">
        <v>13208</v>
      </c>
      <c r="Z610" s="128" t="s">
        <v>11677</v>
      </c>
      <c r="AA610" s="128" t="s">
        <v>11502</v>
      </c>
      <c r="AB610" s="128" t="s">
        <v>11686</v>
      </c>
      <c r="AC610" s="128" t="s">
        <v>12075</v>
      </c>
      <c r="AD610" s="128" t="s">
        <v>12076</v>
      </c>
      <c r="AE610" s="128" t="s">
        <v>11689</v>
      </c>
      <c r="AF610" s="128" t="s">
        <v>11690</v>
      </c>
      <c r="AG610" s="128">
        <v>10100514779</v>
      </c>
      <c r="AH610" s="128">
        <v>10168</v>
      </c>
      <c r="AI610" s="128" t="s">
        <v>11683</v>
      </c>
    </row>
    <row r="611" spans="1:35" ht="18.75">
      <c r="A611" s="1">
        <v>2001797</v>
      </c>
      <c r="B611" s="1" t="s">
        <v>1580</v>
      </c>
      <c r="C611" s="1" t="s">
        <v>17</v>
      </c>
      <c r="D611"/>
      <c r="E611" s="1" t="str">
        <f t="shared" si="9"/>
        <v>پرورش گاو و گاو میشکشاورزی</v>
      </c>
      <c r="F611"/>
      <c r="G611"/>
      <c r="H611" s="1" t="s">
        <v>1242</v>
      </c>
      <c r="I611" s="1" t="s">
        <v>15</v>
      </c>
      <c r="J611" s="1" t="s">
        <v>16</v>
      </c>
      <c r="K611" s="1" t="s">
        <v>18</v>
      </c>
      <c r="L611" s="1" t="s">
        <v>18</v>
      </c>
      <c r="M611" s="1">
        <v>330</v>
      </c>
      <c r="N611" s="1" t="s">
        <v>19</v>
      </c>
      <c r="O611" s="1" t="s">
        <v>1320</v>
      </c>
      <c r="V611" s="128">
        <v>609</v>
      </c>
      <c r="W611" s="128" t="s">
        <v>13210</v>
      </c>
      <c r="X611" s="128" t="s">
        <v>13209</v>
      </c>
      <c r="Y611" s="128" t="s">
        <v>13210</v>
      </c>
      <c r="Z611" s="128" t="s">
        <v>11677</v>
      </c>
      <c r="AA611" s="128" t="s">
        <v>11502</v>
      </c>
      <c r="AB611" s="128" t="s">
        <v>11686</v>
      </c>
      <c r="AC611" s="128" t="s">
        <v>12075</v>
      </c>
      <c r="AD611" s="128" t="s">
        <v>12076</v>
      </c>
      <c r="AE611" s="128" t="s">
        <v>11689</v>
      </c>
      <c r="AF611" s="128" t="s">
        <v>11690</v>
      </c>
      <c r="AG611" s="128">
        <v>10861658680</v>
      </c>
      <c r="AH611" s="128">
        <v>10372</v>
      </c>
      <c r="AI611" s="128" t="s">
        <v>11683</v>
      </c>
    </row>
    <row r="612" spans="1:35" ht="18.75">
      <c r="A612" s="1">
        <v>2001182</v>
      </c>
      <c r="B612" s="1" t="s">
        <v>1582</v>
      </c>
      <c r="C612" s="1" t="s">
        <v>17</v>
      </c>
      <c r="D612"/>
      <c r="E612" s="1" t="str">
        <f t="shared" si="9"/>
        <v>پرورش گاو و گاومیشکشاورزی</v>
      </c>
      <c r="F612"/>
      <c r="G612"/>
      <c r="H612" s="1" t="s">
        <v>1242</v>
      </c>
      <c r="I612" s="1" t="s">
        <v>15</v>
      </c>
      <c r="J612" s="1" t="s">
        <v>16</v>
      </c>
      <c r="K612" s="1" t="s">
        <v>18</v>
      </c>
      <c r="L612" s="1" t="s">
        <v>18</v>
      </c>
      <c r="M612" s="1">
        <v>330</v>
      </c>
      <c r="N612" s="1" t="s">
        <v>19</v>
      </c>
      <c r="O612" s="1" t="s">
        <v>1321</v>
      </c>
      <c r="V612" s="128">
        <v>610</v>
      </c>
      <c r="W612" s="128" t="s">
        <v>13212</v>
      </c>
      <c r="X612" s="128" t="s">
        <v>13211</v>
      </c>
      <c r="Y612" s="128" t="s">
        <v>13212</v>
      </c>
      <c r="Z612" s="128" t="s">
        <v>11677</v>
      </c>
      <c r="AA612" s="128" t="s">
        <v>11502</v>
      </c>
      <c r="AB612" s="128" t="s">
        <v>11686</v>
      </c>
      <c r="AC612" s="128" t="s">
        <v>12075</v>
      </c>
      <c r="AD612" s="128" t="s">
        <v>12076</v>
      </c>
      <c r="AE612" s="128" t="s">
        <v>11689</v>
      </c>
      <c r="AF612" s="128" t="s">
        <v>11690</v>
      </c>
      <c r="AG612" s="128">
        <v>10100276443</v>
      </c>
      <c r="AH612" s="128">
        <v>10041</v>
      </c>
      <c r="AI612" s="128" t="s">
        <v>11683</v>
      </c>
    </row>
    <row r="613" spans="1:35" ht="18.75">
      <c r="A613" s="1">
        <v>2001572</v>
      </c>
      <c r="B613" s="1" t="s">
        <v>1584</v>
      </c>
      <c r="C613" s="1" t="s">
        <v>17</v>
      </c>
      <c r="D613"/>
      <c r="E613" s="1" t="str">
        <f t="shared" si="9"/>
        <v>پرورش گوسفند و بزکشاورزی</v>
      </c>
      <c r="F613"/>
      <c r="G613"/>
      <c r="H613" s="1" t="s">
        <v>14</v>
      </c>
      <c r="I613" s="1" t="s">
        <v>15</v>
      </c>
      <c r="J613" s="1" t="s">
        <v>16</v>
      </c>
      <c r="K613" s="1" t="s">
        <v>18</v>
      </c>
      <c r="L613" s="1" t="s">
        <v>18</v>
      </c>
      <c r="M613" s="1">
        <v>498</v>
      </c>
      <c r="N613" s="1" t="s">
        <v>19</v>
      </c>
      <c r="O613" s="1" t="s">
        <v>1323</v>
      </c>
      <c r="V613" s="128">
        <v>611</v>
      </c>
      <c r="W613" s="128" t="s">
        <v>13214</v>
      </c>
      <c r="X613" s="128" t="s">
        <v>13213</v>
      </c>
      <c r="Y613" s="128" t="s">
        <v>13214</v>
      </c>
      <c r="Z613" s="128" t="s">
        <v>11677</v>
      </c>
      <c r="AA613" s="128" t="s">
        <v>11502</v>
      </c>
      <c r="AB613" s="128" t="s">
        <v>11686</v>
      </c>
      <c r="AC613" s="128" t="s">
        <v>12075</v>
      </c>
      <c r="AD613" s="128" t="s">
        <v>12076</v>
      </c>
      <c r="AE613" s="128" t="s">
        <v>11689</v>
      </c>
      <c r="AF613" s="128" t="s">
        <v>11690</v>
      </c>
      <c r="AG613" s="128">
        <v>10100393826</v>
      </c>
      <c r="AH613" s="128">
        <v>10245</v>
      </c>
      <c r="AI613" s="128" t="s">
        <v>11683</v>
      </c>
    </row>
    <row r="614" spans="1:35" ht="18.75">
      <c r="A614" s="1">
        <v>2001086</v>
      </c>
      <c r="B614" s="1" t="s">
        <v>1587</v>
      </c>
      <c r="C614" s="1" t="s">
        <v>17</v>
      </c>
      <c r="D614"/>
      <c r="E614" s="1" t="str">
        <f t="shared" si="9"/>
        <v>پرورش گوسفند و بز ( بازنگری شده )کشاورزی</v>
      </c>
      <c r="F614"/>
      <c r="G614"/>
      <c r="H614" s="1" t="s">
        <v>274</v>
      </c>
      <c r="I614" s="1" t="s">
        <v>15</v>
      </c>
      <c r="J614" s="1" t="s">
        <v>16</v>
      </c>
      <c r="K614" s="1" t="s">
        <v>18</v>
      </c>
      <c r="L614" s="1" t="s">
        <v>18</v>
      </c>
      <c r="M614" s="1">
        <v>94</v>
      </c>
      <c r="N614" s="1" t="s">
        <v>19</v>
      </c>
      <c r="O614" s="1" t="s">
        <v>1324</v>
      </c>
      <c r="V614" s="128">
        <v>612</v>
      </c>
      <c r="W614" s="128" t="s">
        <v>13216</v>
      </c>
      <c r="X614" s="128" t="s">
        <v>13215</v>
      </c>
      <c r="Y614" s="128" t="s">
        <v>13216</v>
      </c>
      <c r="Z614" s="128" t="s">
        <v>11677</v>
      </c>
      <c r="AA614" s="128" t="s">
        <v>11502</v>
      </c>
      <c r="AB614" s="128" t="s">
        <v>11686</v>
      </c>
      <c r="AC614" s="128" t="s">
        <v>12075</v>
      </c>
      <c r="AD614" s="128" t="s">
        <v>12076</v>
      </c>
      <c r="AE614" s="128" t="s">
        <v>11689</v>
      </c>
      <c r="AF614" s="128" t="s">
        <v>11690</v>
      </c>
      <c r="AG614" s="128">
        <v>10100496027</v>
      </c>
      <c r="AH614" s="128">
        <v>10194</v>
      </c>
      <c r="AI614" s="128" t="s">
        <v>11683</v>
      </c>
    </row>
    <row r="615" spans="1:35" ht="18.75">
      <c r="A615" s="1">
        <v>2001901</v>
      </c>
      <c r="B615" s="1" t="s">
        <v>1589</v>
      </c>
      <c r="C615" s="1" t="s">
        <v>26</v>
      </c>
      <c r="D615"/>
      <c r="E615" s="1" t="str">
        <f t="shared" si="9"/>
        <v>پستمدیریت و خدمات اجتماعی</v>
      </c>
      <c r="F615"/>
      <c r="G615"/>
      <c r="H615" s="1" t="s">
        <v>277</v>
      </c>
      <c r="I615" s="1" t="s">
        <v>15</v>
      </c>
      <c r="J615" s="1" t="s">
        <v>16</v>
      </c>
      <c r="K615" s="1" t="s">
        <v>18</v>
      </c>
      <c r="L615" s="1" t="s">
        <v>18</v>
      </c>
      <c r="M615" s="1">
        <v>142</v>
      </c>
      <c r="N615" s="1" t="s">
        <v>19</v>
      </c>
      <c r="O615" s="1" t="s">
        <v>1326</v>
      </c>
      <c r="V615" s="128">
        <v>613</v>
      </c>
      <c r="W615" s="128" t="s">
        <v>13218</v>
      </c>
      <c r="X615" s="128" t="s">
        <v>13217</v>
      </c>
      <c r="Y615" s="128" t="s">
        <v>13218</v>
      </c>
      <c r="Z615" s="128" t="s">
        <v>11677</v>
      </c>
      <c r="AA615" s="128" t="s">
        <v>11502</v>
      </c>
      <c r="AB615" s="128" t="s">
        <v>11686</v>
      </c>
      <c r="AC615" s="128" t="s">
        <v>12075</v>
      </c>
      <c r="AD615" s="128" t="s">
        <v>12076</v>
      </c>
      <c r="AE615" s="128" t="s">
        <v>11689</v>
      </c>
      <c r="AF615" s="128" t="s">
        <v>11690</v>
      </c>
      <c r="AG615" s="128">
        <v>10100486265</v>
      </c>
      <c r="AH615" s="128">
        <v>10108</v>
      </c>
      <c r="AI615" s="128" t="s">
        <v>11683</v>
      </c>
    </row>
    <row r="616" spans="1:35" ht="18.75">
      <c r="A616" s="1">
        <v>2001869</v>
      </c>
      <c r="B616" s="1" t="s">
        <v>1593</v>
      </c>
      <c r="C616" s="1" t="s">
        <v>26</v>
      </c>
      <c r="D616"/>
      <c r="E616" s="1" t="str">
        <f t="shared" si="9"/>
        <v>پست بانکمدیریت و خدمات اجتماعی</v>
      </c>
      <c r="F616"/>
      <c r="G616"/>
      <c r="H616" s="1" t="s">
        <v>719</v>
      </c>
      <c r="I616" s="1" t="s">
        <v>74</v>
      </c>
      <c r="J616" s="1" t="s">
        <v>16</v>
      </c>
      <c r="K616" s="1" t="s">
        <v>18</v>
      </c>
      <c r="L616" s="1" t="s">
        <v>18</v>
      </c>
      <c r="M616" s="1">
        <v>484</v>
      </c>
      <c r="N616" s="1" t="s">
        <v>19</v>
      </c>
      <c r="O616" s="1" t="s">
        <v>1328</v>
      </c>
      <c r="V616" s="128">
        <v>614</v>
      </c>
      <c r="W616" s="128" t="s">
        <v>13220</v>
      </c>
      <c r="X616" s="128" t="s">
        <v>13219</v>
      </c>
      <c r="Y616" s="128" t="s">
        <v>13220</v>
      </c>
      <c r="Z616" s="128" t="s">
        <v>11710</v>
      </c>
      <c r="AA616" s="128" t="s">
        <v>11502</v>
      </c>
      <c r="AB616" s="128" t="s">
        <v>11686</v>
      </c>
      <c r="AC616" s="128" t="s">
        <v>12075</v>
      </c>
      <c r="AD616" s="128" t="s">
        <v>12076</v>
      </c>
      <c r="AE616" s="128" t="s">
        <v>11689</v>
      </c>
      <c r="AF616" s="128" t="s">
        <v>11690</v>
      </c>
      <c r="AG616" s="128">
        <v>10200056267</v>
      </c>
      <c r="AH616" s="128">
        <v>10096</v>
      </c>
      <c r="AI616" s="128" t="s">
        <v>11683</v>
      </c>
    </row>
    <row r="617" spans="1:35" ht="18.75">
      <c r="A617" s="1">
        <v>2001138</v>
      </c>
      <c r="B617" s="1" t="s">
        <v>1595</v>
      </c>
      <c r="C617" s="1" t="s">
        <v>60</v>
      </c>
      <c r="D617"/>
      <c r="E617" s="1" t="str">
        <f t="shared" si="9"/>
        <v>چاپ و نشرفرهنگ و هنر</v>
      </c>
      <c r="F617"/>
      <c r="G617"/>
      <c r="H617" s="1" t="s">
        <v>274</v>
      </c>
      <c r="I617" s="1" t="s">
        <v>15</v>
      </c>
      <c r="J617" s="1" t="s">
        <v>16</v>
      </c>
      <c r="K617" s="1" t="s">
        <v>18</v>
      </c>
      <c r="L617" s="1" t="s">
        <v>18</v>
      </c>
      <c r="M617" s="1">
        <v>94</v>
      </c>
      <c r="N617" s="1" t="s">
        <v>19</v>
      </c>
      <c r="O617" s="1" t="s">
        <v>1330</v>
      </c>
      <c r="V617" s="128">
        <v>615</v>
      </c>
      <c r="W617" s="128" t="s">
        <v>13222</v>
      </c>
      <c r="X617" s="128" t="s">
        <v>13221</v>
      </c>
      <c r="Y617" s="128" t="s">
        <v>13222</v>
      </c>
      <c r="Z617" s="128" t="s">
        <v>11677</v>
      </c>
      <c r="AA617" s="128" t="s">
        <v>11502</v>
      </c>
      <c r="AB617" s="128" t="s">
        <v>11693</v>
      </c>
      <c r="AC617" s="128" t="s">
        <v>12075</v>
      </c>
      <c r="AD617" s="128" t="s">
        <v>12076</v>
      </c>
      <c r="AE617" s="128" t="s">
        <v>11689</v>
      </c>
      <c r="AF617" s="128" t="s">
        <v>11690</v>
      </c>
      <c r="AG617" s="128">
        <v>10102107768</v>
      </c>
      <c r="AH617" s="128">
        <v>11839</v>
      </c>
      <c r="AI617" s="128" t="s">
        <v>13223</v>
      </c>
    </row>
    <row r="618" spans="1:35" ht="18.75">
      <c r="A618" s="1">
        <v>2001474</v>
      </c>
      <c r="B618" s="1" t="s">
        <v>1598</v>
      </c>
      <c r="C618" s="1" t="s">
        <v>60</v>
      </c>
      <c r="D618"/>
      <c r="E618" s="1" t="str">
        <f t="shared" si="9"/>
        <v>چاپ و نشر- آماده سازی چاپفرهنگ و هنر</v>
      </c>
      <c r="F618"/>
      <c r="G618"/>
      <c r="H618" s="1" t="s">
        <v>348</v>
      </c>
      <c r="I618" s="1" t="s">
        <v>15</v>
      </c>
      <c r="J618" s="1" t="s">
        <v>16</v>
      </c>
      <c r="K618" s="1" t="s">
        <v>18</v>
      </c>
      <c r="L618" s="1" t="s">
        <v>18</v>
      </c>
      <c r="M618" s="1">
        <v>112</v>
      </c>
      <c r="N618" s="1" t="s">
        <v>19</v>
      </c>
      <c r="O618" s="1" t="s">
        <v>1331</v>
      </c>
      <c r="V618" s="128">
        <v>616</v>
      </c>
      <c r="W618" s="128" t="s">
        <v>13225</v>
      </c>
      <c r="X618" s="128" t="s">
        <v>13224</v>
      </c>
      <c r="Y618" s="128" t="s">
        <v>13225</v>
      </c>
      <c r="Z618" s="128" t="s">
        <v>11677</v>
      </c>
      <c r="AA618" s="128" t="s">
        <v>11502</v>
      </c>
      <c r="AB618" s="128" t="s">
        <v>11693</v>
      </c>
      <c r="AC618" s="128" t="s">
        <v>12075</v>
      </c>
      <c r="AD618" s="128" t="s">
        <v>12076</v>
      </c>
      <c r="AE618" s="128" t="s">
        <v>11689</v>
      </c>
      <c r="AF618" s="128" t="s">
        <v>11690</v>
      </c>
      <c r="AG618" s="128">
        <v>10861331010</v>
      </c>
      <c r="AH618" s="128">
        <v>11862</v>
      </c>
      <c r="AI618" s="128" t="s">
        <v>13226</v>
      </c>
    </row>
    <row r="619" spans="1:35" ht="18.75">
      <c r="A619" s="1">
        <v>6947</v>
      </c>
      <c r="B619" s="1" t="s">
        <v>1601</v>
      </c>
      <c r="C619" s="1" t="s">
        <v>60</v>
      </c>
      <c r="D619"/>
      <c r="E619" s="1" t="str">
        <f t="shared" si="9"/>
        <v>چاپ و نشر- تکنولوژی امور تکمیلی چاپفرهنگ و هنر</v>
      </c>
      <c r="F619"/>
      <c r="G619"/>
      <c r="H619" s="1" t="s">
        <v>93</v>
      </c>
      <c r="I619" s="1" t="s">
        <v>15</v>
      </c>
      <c r="J619" s="1" t="s">
        <v>16</v>
      </c>
      <c r="K619" s="1" t="s">
        <v>18</v>
      </c>
      <c r="L619" s="1" t="s">
        <v>18</v>
      </c>
      <c r="M619" s="1">
        <v>760</v>
      </c>
      <c r="N619" s="1" t="s">
        <v>95</v>
      </c>
      <c r="O619" s="1" t="s">
        <v>1334</v>
      </c>
      <c r="V619" s="128">
        <v>617</v>
      </c>
      <c r="W619" s="128" t="s">
        <v>13228</v>
      </c>
      <c r="X619" s="128" t="s">
        <v>13227</v>
      </c>
      <c r="Y619" s="128" t="s">
        <v>13228</v>
      </c>
      <c r="Z619" s="128" t="s">
        <v>11677</v>
      </c>
      <c r="AA619" s="128" t="s">
        <v>11502</v>
      </c>
      <c r="AB619" s="128" t="s">
        <v>11678</v>
      </c>
      <c r="AC619" s="128" t="s">
        <v>12075</v>
      </c>
      <c r="AD619" s="128" t="s">
        <v>12076</v>
      </c>
      <c r="AE619" s="128" t="s">
        <v>11689</v>
      </c>
      <c r="AF619" s="128" t="s">
        <v>11690</v>
      </c>
      <c r="AG619" s="128">
        <v>10100594509</v>
      </c>
      <c r="AH619" s="128">
        <v>10376</v>
      </c>
      <c r="AI619" s="128" t="s">
        <v>11683</v>
      </c>
    </row>
    <row r="620" spans="1:35" ht="18.75">
      <c r="A620" s="1">
        <v>2001535</v>
      </c>
      <c r="B620" s="1" t="s">
        <v>1602</v>
      </c>
      <c r="C620" s="1" t="s">
        <v>60</v>
      </c>
      <c r="D620"/>
      <c r="E620" s="1" t="str">
        <f t="shared" si="9"/>
        <v>چاپ و نشر- طراحی چاپفرهنگ و هنر</v>
      </c>
      <c r="F620"/>
      <c r="G620"/>
      <c r="H620" s="1" t="s">
        <v>1336</v>
      </c>
      <c r="I620" s="1" t="s">
        <v>15</v>
      </c>
      <c r="J620" s="1" t="s">
        <v>16</v>
      </c>
      <c r="K620" s="1" t="s">
        <v>18</v>
      </c>
      <c r="L620" s="1" t="s">
        <v>18</v>
      </c>
      <c r="M620" s="1">
        <v>453</v>
      </c>
      <c r="N620" s="1" t="s">
        <v>19</v>
      </c>
      <c r="O620" s="1" t="s">
        <v>1337</v>
      </c>
      <c r="V620" s="128">
        <v>618</v>
      </c>
      <c r="W620" s="128" t="s">
        <v>13230</v>
      </c>
      <c r="X620" s="128" t="s">
        <v>13229</v>
      </c>
      <c r="Y620" s="128" t="s">
        <v>13230</v>
      </c>
      <c r="Z620" s="128" t="s">
        <v>11677</v>
      </c>
      <c r="AA620" s="128" t="s">
        <v>11502</v>
      </c>
      <c r="AB620" s="128" t="s">
        <v>11678</v>
      </c>
      <c r="AC620" s="128" t="s">
        <v>12075</v>
      </c>
      <c r="AD620" s="128" t="s">
        <v>12076</v>
      </c>
      <c r="AE620" s="128" t="s">
        <v>11689</v>
      </c>
      <c r="AF620" s="128" t="s">
        <v>11690</v>
      </c>
      <c r="AG620" s="128">
        <v>10100428557</v>
      </c>
      <c r="AH620" s="128">
        <v>11054</v>
      </c>
      <c r="AI620" s="128" t="s">
        <v>13231</v>
      </c>
    </row>
    <row r="621" spans="1:35" ht="18.75">
      <c r="A621" s="1">
        <v>2001034</v>
      </c>
      <c r="B621" s="1" t="s">
        <v>1603</v>
      </c>
      <c r="C621" s="1" t="s">
        <v>60</v>
      </c>
      <c r="D621"/>
      <c r="E621" s="1" t="str">
        <f t="shared" si="9"/>
        <v>چاپ و نشر- فرایند چاپفرهنگ و هنر</v>
      </c>
      <c r="F621"/>
      <c r="G621"/>
      <c r="H621" s="1" t="s">
        <v>66</v>
      </c>
      <c r="I621" s="1" t="s">
        <v>15</v>
      </c>
      <c r="J621" s="1" t="s">
        <v>22</v>
      </c>
      <c r="K621" s="1" t="s">
        <v>18</v>
      </c>
      <c r="L621" s="1" t="s">
        <v>18</v>
      </c>
      <c r="M621" s="1">
        <v>149</v>
      </c>
      <c r="N621" s="1" t="s">
        <v>19</v>
      </c>
      <c r="O621" s="1" t="s">
        <v>1338</v>
      </c>
      <c r="V621" s="128">
        <v>619</v>
      </c>
      <c r="W621" s="128" t="s">
        <v>13233</v>
      </c>
      <c r="X621" s="128" t="s">
        <v>13232</v>
      </c>
      <c r="Y621" s="128" t="s">
        <v>13233</v>
      </c>
      <c r="Z621" s="128" t="s">
        <v>11677</v>
      </c>
      <c r="AA621" s="128" t="s">
        <v>11502</v>
      </c>
      <c r="AB621" s="128" t="s">
        <v>11678</v>
      </c>
      <c r="AC621" s="128" t="s">
        <v>12075</v>
      </c>
      <c r="AD621" s="128" t="s">
        <v>12076</v>
      </c>
      <c r="AE621" s="128" t="s">
        <v>11689</v>
      </c>
      <c r="AF621" s="128" t="s">
        <v>11690</v>
      </c>
      <c r="AG621" s="128">
        <v>10200115133</v>
      </c>
      <c r="AH621" s="128">
        <v>10352</v>
      </c>
      <c r="AI621" s="128" t="s">
        <v>11683</v>
      </c>
    </row>
    <row r="622" spans="1:35" ht="18.75">
      <c r="A622" s="1">
        <v>2001374</v>
      </c>
      <c r="B622" s="1" t="s">
        <v>1604</v>
      </c>
      <c r="C622" s="1" t="s">
        <v>60</v>
      </c>
      <c r="D622"/>
      <c r="E622" s="1" t="str">
        <f t="shared" si="9"/>
        <v>چاپ و نشر-آماده سازی چاپفرهنگ و هنر</v>
      </c>
      <c r="F622"/>
      <c r="G622"/>
      <c r="H622" s="1" t="s">
        <v>628</v>
      </c>
      <c r="I622" s="1" t="s">
        <v>15</v>
      </c>
      <c r="J622" s="1" t="s">
        <v>16</v>
      </c>
      <c r="K622" s="1" t="s">
        <v>18</v>
      </c>
      <c r="L622" s="1" t="s">
        <v>18</v>
      </c>
      <c r="M622" s="1">
        <v>21</v>
      </c>
      <c r="N622" s="1" t="s">
        <v>19</v>
      </c>
      <c r="O622" s="1" t="s">
        <v>1339</v>
      </c>
      <c r="V622" s="128">
        <v>620</v>
      </c>
      <c r="W622" s="128" t="s">
        <v>13235</v>
      </c>
      <c r="X622" s="128" t="s">
        <v>13234</v>
      </c>
      <c r="Y622" s="128" t="s">
        <v>13235</v>
      </c>
      <c r="Z622" s="128" t="s">
        <v>11677</v>
      </c>
      <c r="AA622" s="128" t="s">
        <v>11502</v>
      </c>
      <c r="AB622" s="128" t="s">
        <v>11678</v>
      </c>
      <c r="AC622" s="128" t="s">
        <v>12075</v>
      </c>
      <c r="AD622" s="128" t="s">
        <v>12076</v>
      </c>
      <c r="AE622" s="128" t="s">
        <v>11689</v>
      </c>
      <c r="AF622" s="128" t="s">
        <v>11690</v>
      </c>
      <c r="AG622" s="128">
        <v>10100477787</v>
      </c>
      <c r="AH622" s="128">
        <v>10111</v>
      </c>
      <c r="AI622" s="128" t="s">
        <v>11683</v>
      </c>
    </row>
    <row r="623" spans="1:35" ht="18.75">
      <c r="A623" s="1">
        <v>2001502</v>
      </c>
      <c r="B623" s="1" t="s">
        <v>1606</v>
      </c>
      <c r="C623" s="1" t="s">
        <v>60</v>
      </c>
      <c r="D623"/>
      <c r="E623" s="1" t="str">
        <f t="shared" si="9"/>
        <v>چاپ و نشر-تکنولوژی امور تکمیلی چاپفرهنگ و هنر</v>
      </c>
      <c r="F623"/>
      <c r="G623"/>
      <c r="H623" s="1" t="s">
        <v>66</v>
      </c>
      <c r="I623" s="1" t="s">
        <v>15</v>
      </c>
      <c r="J623" s="1" t="s">
        <v>22</v>
      </c>
      <c r="K623" s="1" t="s">
        <v>18</v>
      </c>
      <c r="L623" s="1" t="s">
        <v>18</v>
      </c>
      <c r="M623" s="1">
        <v>149</v>
      </c>
      <c r="N623" s="1" t="s">
        <v>19</v>
      </c>
      <c r="O623" s="1" t="s">
        <v>1340</v>
      </c>
      <c r="V623" s="128">
        <v>621</v>
      </c>
      <c r="W623" s="128" t="s">
        <v>13237</v>
      </c>
      <c r="X623" s="128" t="s">
        <v>13236</v>
      </c>
      <c r="Y623" s="128" t="s">
        <v>13237</v>
      </c>
      <c r="Z623" s="128" t="s">
        <v>11677</v>
      </c>
      <c r="AA623" s="128" t="s">
        <v>11502</v>
      </c>
      <c r="AB623" s="128" t="s">
        <v>11678</v>
      </c>
      <c r="AC623" s="128" t="s">
        <v>12075</v>
      </c>
      <c r="AD623" s="128" t="s">
        <v>12076</v>
      </c>
      <c r="AE623" s="128" t="s">
        <v>11689</v>
      </c>
      <c r="AF623" s="128" t="s">
        <v>11690</v>
      </c>
      <c r="AG623" s="128">
        <v>10100307035</v>
      </c>
      <c r="AH623" s="128">
        <v>10203</v>
      </c>
      <c r="AI623" s="128" t="s">
        <v>11683</v>
      </c>
    </row>
    <row r="624" spans="1:35" ht="18.75">
      <c r="A624" s="1">
        <v>2001439</v>
      </c>
      <c r="B624" s="1" t="s">
        <v>1607</v>
      </c>
      <c r="C624" s="1" t="s">
        <v>60</v>
      </c>
      <c r="D624"/>
      <c r="E624" s="1" t="str">
        <f t="shared" si="9"/>
        <v>چاپ و نشر-فرایند چاپفرهنگ و هنر</v>
      </c>
      <c r="F624"/>
      <c r="G624"/>
      <c r="H624" s="1" t="s">
        <v>1342</v>
      </c>
      <c r="I624" s="1" t="s">
        <v>15</v>
      </c>
      <c r="J624" s="1" t="s">
        <v>16</v>
      </c>
      <c r="K624" s="1" t="s">
        <v>18</v>
      </c>
      <c r="L624" s="1" t="s">
        <v>18</v>
      </c>
      <c r="M624" s="1">
        <v>435</v>
      </c>
      <c r="N624" s="1" t="s">
        <v>19</v>
      </c>
      <c r="O624" s="1" t="s">
        <v>1343</v>
      </c>
      <c r="V624" s="128">
        <v>622</v>
      </c>
      <c r="W624" s="128" t="s">
        <v>13239</v>
      </c>
      <c r="X624" s="128" t="s">
        <v>13238</v>
      </c>
      <c r="Y624" s="128" t="s">
        <v>13239</v>
      </c>
      <c r="Z624" s="128" t="s">
        <v>11677</v>
      </c>
      <c r="AA624" s="128" t="s">
        <v>11502</v>
      </c>
      <c r="AB624" s="128" t="s">
        <v>11678</v>
      </c>
      <c r="AC624" s="128" t="s">
        <v>12075</v>
      </c>
      <c r="AD624" s="128" t="s">
        <v>12076</v>
      </c>
      <c r="AE624" s="128" t="s">
        <v>11689</v>
      </c>
      <c r="AF624" s="128" t="s">
        <v>11690</v>
      </c>
      <c r="AG624" s="128">
        <v>10100670346</v>
      </c>
      <c r="AH624" s="128">
        <v>10153</v>
      </c>
      <c r="AI624" s="128" t="s">
        <v>11683</v>
      </c>
    </row>
    <row r="625" spans="1:35" ht="18.75">
      <c r="A625" s="1">
        <v>1580</v>
      </c>
      <c r="B625" s="1" t="s">
        <v>1608</v>
      </c>
      <c r="C625" s="1" t="s">
        <v>60</v>
      </c>
      <c r="D625"/>
      <c r="E625" s="1" t="str">
        <f t="shared" si="9"/>
        <v>چاپ گرایش پیش از چاپفرهنگ و هنر</v>
      </c>
      <c r="F625"/>
      <c r="G625"/>
      <c r="H625" s="1" t="s">
        <v>152</v>
      </c>
      <c r="I625" s="1" t="s">
        <v>15</v>
      </c>
      <c r="J625" s="1" t="s">
        <v>22</v>
      </c>
      <c r="K625" s="1" t="s">
        <v>18</v>
      </c>
      <c r="L625" s="1" t="s">
        <v>18</v>
      </c>
      <c r="M625" s="1">
        <v>1080</v>
      </c>
      <c r="N625" s="1" t="s">
        <v>132</v>
      </c>
      <c r="O625" s="1" t="s">
        <v>1345</v>
      </c>
      <c r="V625" s="128">
        <v>623</v>
      </c>
      <c r="W625" s="128" t="s">
        <v>13241</v>
      </c>
      <c r="X625" s="128" t="s">
        <v>13240</v>
      </c>
      <c r="Y625" s="128" t="s">
        <v>13241</v>
      </c>
      <c r="Z625" s="128" t="s">
        <v>11710</v>
      </c>
      <c r="AA625" s="128" t="s">
        <v>11502</v>
      </c>
      <c r="AB625" s="128" t="s">
        <v>11678</v>
      </c>
      <c r="AC625" s="128" t="s">
        <v>12075</v>
      </c>
      <c r="AD625" s="128" t="s">
        <v>12076</v>
      </c>
      <c r="AE625" s="128" t="s">
        <v>11689</v>
      </c>
      <c r="AF625" s="128" t="s">
        <v>11690</v>
      </c>
      <c r="AG625" s="128">
        <v>10100733459</v>
      </c>
      <c r="AH625" s="128">
        <v>11146</v>
      </c>
      <c r="AI625" s="128" t="s">
        <v>13242</v>
      </c>
    </row>
    <row r="626" spans="1:35" ht="18.75">
      <c r="A626" s="1">
        <v>1842</v>
      </c>
      <c r="B626" s="1" t="s">
        <v>1611</v>
      </c>
      <c r="C626" s="1" t="s">
        <v>60</v>
      </c>
      <c r="D626"/>
      <c r="E626" s="1" t="str">
        <f t="shared" si="9"/>
        <v>چاپ گرایش چاپ و امور تکمیلیفرهنگ و هنر</v>
      </c>
      <c r="F626"/>
      <c r="G626"/>
      <c r="H626" s="1" t="s">
        <v>1347</v>
      </c>
      <c r="I626" s="1" t="s">
        <v>15</v>
      </c>
      <c r="J626" s="1" t="s">
        <v>22</v>
      </c>
      <c r="K626" s="1" t="s">
        <v>18</v>
      </c>
      <c r="L626" s="1" t="s">
        <v>18</v>
      </c>
      <c r="M626" s="1">
        <v>172</v>
      </c>
      <c r="N626" s="1" t="s">
        <v>132</v>
      </c>
      <c r="O626" s="1" t="s">
        <v>1349</v>
      </c>
      <c r="V626" s="128">
        <v>624</v>
      </c>
      <c r="W626" s="128" t="s">
        <v>13202</v>
      </c>
      <c r="X626" s="128" t="s">
        <v>13201</v>
      </c>
      <c r="Y626" s="128" t="s">
        <v>13202</v>
      </c>
      <c r="Z626" s="128" t="s">
        <v>11760</v>
      </c>
      <c r="AA626" s="128" t="s">
        <v>11502</v>
      </c>
      <c r="AB626" s="128" t="s">
        <v>11678</v>
      </c>
      <c r="AC626" s="128" t="s">
        <v>12052</v>
      </c>
      <c r="AD626" s="128" t="s">
        <v>11768</v>
      </c>
      <c r="AE626" s="128" t="s">
        <v>11681</v>
      </c>
      <c r="AF626" s="128" t="s">
        <v>11682</v>
      </c>
      <c r="AG626" s="128">
        <v>10861410472</v>
      </c>
      <c r="AH626" s="128">
        <v>10324</v>
      </c>
      <c r="AI626" s="128"/>
    </row>
    <row r="627" spans="1:35" ht="18.75">
      <c r="A627" s="1">
        <v>9072</v>
      </c>
      <c r="B627" s="1" t="s">
        <v>1612</v>
      </c>
      <c r="C627" s="1" t="s">
        <v>869</v>
      </c>
      <c r="D627"/>
      <c r="E627" s="1" t="str">
        <f t="shared" si="9"/>
        <v>ژئو الکتریکعلوم زمین</v>
      </c>
      <c r="F627"/>
      <c r="G627"/>
      <c r="H627" s="1" t="s">
        <v>214</v>
      </c>
      <c r="I627" s="1" t="s">
        <v>15</v>
      </c>
      <c r="J627" s="1" t="s">
        <v>22</v>
      </c>
      <c r="K627" s="1" t="s">
        <v>18</v>
      </c>
      <c r="L627" s="1" t="s">
        <v>18</v>
      </c>
      <c r="M627" s="1">
        <v>567</v>
      </c>
      <c r="N627" s="1" t="s">
        <v>132</v>
      </c>
      <c r="O627" s="1" t="s">
        <v>1350</v>
      </c>
      <c r="V627" s="128">
        <v>625</v>
      </c>
      <c r="W627" s="128" t="s">
        <v>13244</v>
      </c>
      <c r="X627" s="128" t="s">
        <v>13243</v>
      </c>
      <c r="Y627" s="128" t="s">
        <v>13244</v>
      </c>
      <c r="Z627" s="128" t="s">
        <v>11677</v>
      </c>
      <c r="AA627" s="128" t="s">
        <v>11503</v>
      </c>
      <c r="AB627" s="128" t="s">
        <v>11686</v>
      </c>
      <c r="AC627" s="128" t="s">
        <v>12076</v>
      </c>
      <c r="AD627" s="128" t="s">
        <v>12076</v>
      </c>
      <c r="AE627" s="128" t="s">
        <v>11689</v>
      </c>
      <c r="AF627" s="128" t="s">
        <v>11690</v>
      </c>
      <c r="AG627" s="128">
        <v>10100433825</v>
      </c>
      <c r="AH627" s="128">
        <v>10092</v>
      </c>
      <c r="AI627" s="128" t="s">
        <v>11683</v>
      </c>
    </row>
    <row r="628" spans="1:35" ht="18.75">
      <c r="A628" s="1">
        <v>1329</v>
      </c>
      <c r="B628" s="1" t="s">
        <v>1615</v>
      </c>
      <c r="C628" s="1" t="s">
        <v>1617</v>
      </c>
      <c r="D628"/>
      <c r="E628" s="1" t="str">
        <f t="shared" si="9"/>
        <v>ژئو مورفولوژیعلوم جغرافیایی</v>
      </c>
      <c r="F628"/>
      <c r="G628"/>
      <c r="H628" s="1" t="s">
        <v>1352</v>
      </c>
      <c r="I628" s="1" t="s">
        <v>15</v>
      </c>
      <c r="J628" s="1" t="s">
        <v>16</v>
      </c>
      <c r="K628" s="1" t="s">
        <v>18</v>
      </c>
      <c r="L628" s="1" t="s">
        <v>18</v>
      </c>
      <c r="M628" s="1">
        <v>535</v>
      </c>
      <c r="N628" s="1" t="s">
        <v>132</v>
      </c>
      <c r="O628" s="1" t="s">
        <v>1353</v>
      </c>
      <c r="V628" s="128">
        <v>626</v>
      </c>
      <c r="W628" s="128" t="s">
        <v>13246</v>
      </c>
      <c r="X628" s="128" t="s">
        <v>13245</v>
      </c>
      <c r="Y628" s="128" t="s">
        <v>13246</v>
      </c>
      <c r="Z628" s="128" t="s">
        <v>11677</v>
      </c>
      <c r="AA628" s="128" t="s">
        <v>11503</v>
      </c>
      <c r="AB628" s="128" t="s">
        <v>11686</v>
      </c>
      <c r="AC628" s="128" t="s">
        <v>12075</v>
      </c>
      <c r="AD628" s="128" t="s">
        <v>12076</v>
      </c>
      <c r="AE628" s="128" t="s">
        <v>11689</v>
      </c>
      <c r="AF628" s="128" t="s">
        <v>11690</v>
      </c>
      <c r="AG628" s="128">
        <v>10100928603</v>
      </c>
      <c r="AH628" s="128">
        <v>10162</v>
      </c>
      <c r="AI628" s="128" t="s">
        <v>11683</v>
      </c>
    </row>
    <row r="629" spans="1:35" ht="18.75">
      <c r="A629" s="1">
        <v>3329</v>
      </c>
      <c r="B629" s="1" t="s">
        <v>1619</v>
      </c>
      <c r="C629" s="1" t="s">
        <v>869</v>
      </c>
      <c r="D629"/>
      <c r="E629" s="1" t="str">
        <f t="shared" si="9"/>
        <v>ژئومغناطیسعلوم زمین</v>
      </c>
      <c r="F629"/>
      <c r="G629"/>
      <c r="H629" s="1" t="s">
        <v>402</v>
      </c>
      <c r="I629" s="1" t="s">
        <v>74</v>
      </c>
      <c r="J629" s="1" t="s">
        <v>22</v>
      </c>
      <c r="K629" s="1" t="s">
        <v>18</v>
      </c>
      <c r="L629" s="1" t="s">
        <v>18</v>
      </c>
      <c r="M629" s="1">
        <v>109</v>
      </c>
      <c r="N629" s="1" t="s">
        <v>17</v>
      </c>
      <c r="O629" s="1" t="s">
        <v>1355</v>
      </c>
      <c r="V629" s="128">
        <v>627</v>
      </c>
      <c r="W629" s="128" t="s">
        <v>13248</v>
      </c>
      <c r="X629" s="128" t="s">
        <v>13247</v>
      </c>
      <c r="Y629" s="128" t="s">
        <v>13248</v>
      </c>
      <c r="Z629" s="128" t="s">
        <v>11677</v>
      </c>
      <c r="AA629" s="128" t="s">
        <v>11503</v>
      </c>
      <c r="AB629" s="128" t="s">
        <v>11686</v>
      </c>
      <c r="AC629" s="128" t="s">
        <v>12075</v>
      </c>
      <c r="AD629" s="128" t="s">
        <v>12076</v>
      </c>
      <c r="AE629" s="128" t="s">
        <v>11689</v>
      </c>
      <c r="AF629" s="128" t="s">
        <v>11690</v>
      </c>
      <c r="AG629" s="128">
        <v>10460051496</v>
      </c>
      <c r="AH629" s="128">
        <v>10334</v>
      </c>
      <c r="AI629" s="128" t="s">
        <v>11683</v>
      </c>
    </row>
    <row r="630" spans="1:35" ht="18.75">
      <c r="A630" s="1">
        <v>3334</v>
      </c>
      <c r="B630" s="1" t="s">
        <v>1621</v>
      </c>
      <c r="C630" s="1" t="s">
        <v>114</v>
      </c>
      <c r="D630"/>
      <c r="E630" s="1" t="str">
        <f t="shared" si="9"/>
        <v>ژنتیکعلوم زیستی</v>
      </c>
      <c r="F630"/>
      <c r="G630"/>
      <c r="H630" s="1" t="s">
        <v>402</v>
      </c>
      <c r="I630" s="1" t="s">
        <v>74</v>
      </c>
      <c r="J630" s="1" t="s">
        <v>22</v>
      </c>
      <c r="K630" s="1" t="s">
        <v>18</v>
      </c>
      <c r="L630" s="1" t="s">
        <v>18</v>
      </c>
      <c r="M630" s="1">
        <v>109</v>
      </c>
      <c r="N630" s="1" t="s">
        <v>17</v>
      </c>
      <c r="O630" s="1" t="s">
        <v>1357</v>
      </c>
      <c r="V630" s="128">
        <v>628</v>
      </c>
      <c r="W630" s="128" t="s">
        <v>13250</v>
      </c>
      <c r="X630" s="128" t="s">
        <v>13249</v>
      </c>
      <c r="Y630" s="128" t="s">
        <v>13250</v>
      </c>
      <c r="Z630" s="128" t="s">
        <v>11677</v>
      </c>
      <c r="AA630" s="128" t="s">
        <v>11503</v>
      </c>
      <c r="AB630" s="128" t="s">
        <v>11686</v>
      </c>
      <c r="AC630" s="128" t="s">
        <v>12075</v>
      </c>
      <c r="AD630" s="128" t="s">
        <v>12076</v>
      </c>
      <c r="AE630" s="128" t="s">
        <v>11689</v>
      </c>
      <c r="AF630" s="128" t="s">
        <v>11690</v>
      </c>
      <c r="AG630" s="128">
        <v>10100515104</v>
      </c>
      <c r="AH630" s="128">
        <v>10195</v>
      </c>
      <c r="AI630" s="128" t="s">
        <v>11683</v>
      </c>
    </row>
    <row r="631" spans="1:35" ht="18.75">
      <c r="A631" s="1">
        <v>3338</v>
      </c>
      <c r="B631" s="1" t="s">
        <v>1624</v>
      </c>
      <c r="C631" s="1" t="s">
        <v>26</v>
      </c>
      <c r="D631"/>
      <c r="E631" s="1" t="str">
        <f t="shared" si="9"/>
        <v>کاردانی حرفه ای امور زائرینمدیریت و خدمات اجتماعی</v>
      </c>
      <c r="F631"/>
      <c r="G631"/>
      <c r="H631" s="1" t="s">
        <v>402</v>
      </c>
      <c r="I631" s="1" t="s">
        <v>74</v>
      </c>
      <c r="J631" s="1" t="s">
        <v>22</v>
      </c>
      <c r="K631" s="1" t="s">
        <v>18</v>
      </c>
      <c r="L631" s="1" t="s">
        <v>18</v>
      </c>
      <c r="M631" s="1">
        <v>109</v>
      </c>
      <c r="N631" s="1" t="s">
        <v>17</v>
      </c>
      <c r="O631" s="1" t="s">
        <v>1358</v>
      </c>
      <c r="V631" s="128">
        <v>629</v>
      </c>
      <c r="W631" s="128" t="s">
        <v>13252</v>
      </c>
      <c r="X631" s="128" t="s">
        <v>13251</v>
      </c>
      <c r="Y631" s="128" t="s">
        <v>13252</v>
      </c>
      <c r="Z631" s="128" t="s">
        <v>11677</v>
      </c>
      <c r="AA631" s="128" t="s">
        <v>11503</v>
      </c>
      <c r="AB631" s="128" t="s">
        <v>11686</v>
      </c>
      <c r="AC631" s="128" t="s">
        <v>12075</v>
      </c>
      <c r="AD631" s="128" t="s">
        <v>12076</v>
      </c>
      <c r="AE631" s="128" t="s">
        <v>11689</v>
      </c>
      <c r="AF631" s="128" t="s">
        <v>11690</v>
      </c>
      <c r="AG631" s="128">
        <v>10100967098</v>
      </c>
      <c r="AH631" s="128">
        <v>10344</v>
      </c>
      <c r="AI631" s="128" t="s">
        <v>11683</v>
      </c>
    </row>
    <row r="632" spans="1:35" ht="18.75">
      <c r="A632" s="1">
        <v>3333</v>
      </c>
      <c r="B632" s="1" t="s">
        <v>1626</v>
      </c>
      <c r="C632" s="1" t="s">
        <v>26</v>
      </c>
      <c r="D632"/>
      <c r="E632" s="1" t="str">
        <f t="shared" si="9"/>
        <v>کاردانی حرفه ای حج و زیارتمدیریت و خدمات اجتماعی</v>
      </c>
      <c r="F632"/>
      <c r="G632"/>
      <c r="H632" s="1" t="s">
        <v>402</v>
      </c>
      <c r="I632" s="1" t="s">
        <v>74</v>
      </c>
      <c r="J632" s="1" t="s">
        <v>22</v>
      </c>
      <c r="K632" s="1" t="s">
        <v>18</v>
      </c>
      <c r="L632" s="1" t="s">
        <v>18</v>
      </c>
      <c r="M632" s="1">
        <v>109</v>
      </c>
      <c r="N632" s="1" t="s">
        <v>17</v>
      </c>
      <c r="O632" s="1" t="s">
        <v>1360</v>
      </c>
      <c r="V632" s="128">
        <v>630</v>
      </c>
      <c r="W632" s="128" t="s">
        <v>13254</v>
      </c>
      <c r="X632" s="128" t="s">
        <v>13253</v>
      </c>
      <c r="Y632" s="128" t="s">
        <v>13254</v>
      </c>
      <c r="Z632" s="128" t="s">
        <v>11677</v>
      </c>
      <c r="AA632" s="128" t="s">
        <v>11503</v>
      </c>
      <c r="AB632" s="128" t="s">
        <v>11686</v>
      </c>
      <c r="AC632" s="128" t="s">
        <v>12075</v>
      </c>
      <c r="AD632" s="128" t="s">
        <v>12076</v>
      </c>
      <c r="AE632" s="128" t="s">
        <v>11689</v>
      </c>
      <c r="AF632" s="128" t="s">
        <v>11690</v>
      </c>
      <c r="AG632" s="128">
        <v>10100994352</v>
      </c>
      <c r="AH632" s="128">
        <v>10386</v>
      </c>
      <c r="AI632" s="128" t="s">
        <v>11683</v>
      </c>
    </row>
    <row r="633" spans="1:35" ht="18.75">
      <c r="A633" s="1">
        <v>3337</v>
      </c>
      <c r="B633" s="1" t="s">
        <v>1628</v>
      </c>
      <c r="C633" s="1" t="s">
        <v>26</v>
      </c>
      <c r="D633"/>
      <c r="E633" s="1" t="str">
        <f t="shared" si="9"/>
        <v>کاردانی حرفه ای حقوق ثبتیمدیریت و خدمات اجتماعی</v>
      </c>
      <c r="F633"/>
      <c r="G633"/>
      <c r="H633" s="1" t="s">
        <v>402</v>
      </c>
      <c r="I633" s="1" t="s">
        <v>74</v>
      </c>
      <c r="J633" s="1" t="s">
        <v>22</v>
      </c>
      <c r="K633" s="1" t="s">
        <v>18</v>
      </c>
      <c r="L633" s="1" t="s">
        <v>18</v>
      </c>
      <c r="M633" s="1">
        <v>109</v>
      </c>
      <c r="N633" s="1" t="s">
        <v>17</v>
      </c>
      <c r="O633" s="1" t="s">
        <v>1361</v>
      </c>
      <c r="V633" s="128">
        <v>631</v>
      </c>
      <c r="W633" s="128" t="s">
        <v>13256</v>
      </c>
      <c r="X633" s="128" t="s">
        <v>13255</v>
      </c>
      <c r="Y633" s="128" t="s">
        <v>13256</v>
      </c>
      <c r="Z633" s="128" t="s">
        <v>11677</v>
      </c>
      <c r="AA633" s="128" t="s">
        <v>11503</v>
      </c>
      <c r="AB633" s="128" t="s">
        <v>11686</v>
      </c>
      <c r="AC633" s="128" t="s">
        <v>12075</v>
      </c>
      <c r="AD633" s="128" t="s">
        <v>12076</v>
      </c>
      <c r="AE633" s="128" t="s">
        <v>11689</v>
      </c>
      <c r="AF633" s="128" t="s">
        <v>11690</v>
      </c>
      <c r="AG633" s="128">
        <v>10200062838</v>
      </c>
      <c r="AH633" s="128">
        <v>10085</v>
      </c>
      <c r="AI633" s="128" t="s">
        <v>11683</v>
      </c>
    </row>
    <row r="634" spans="1:35" ht="18.75">
      <c r="A634" s="1">
        <v>3331</v>
      </c>
      <c r="B634" s="1" t="s">
        <v>1631</v>
      </c>
      <c r="C634" s="1" t="s">
        <v>26</v>
      </c>
      <c r="D634"/>
      <c r="E634" s="1" t="str">
        <f t="shared" si="9"/>
        <v>کاردانی حرفه ای خدمات گمرکیمدیریت و خدمات اجتماعی</v>
      </c>
      <c r="F634"/>
      <c r="G634"/>
      <c r="H634" s="1" t="s">
        <v>402</v>
      </c>
      <c r="I634" s="1" t="s">
        <v>74</v>
      </c>
      <c r="J634" s="1" t="s">
        <v>22</v>
      </c>
      <c r="K634" s="1" t="s">
        <v>18</v>
      </c>
      <c r="L634" s="1" t="s">
        <v>18</v>
      </c>
      <c r="M634" s="1">
        <v>109</v>
      </c>
      <c r="N634" s="1" t="s">
        <v>17</v>
      </c>
      <c r="O634" s="1" t="s">
        <v>1363</v>
      </c>
      <c r="V634" s="128">
        <v>632</v>
      </c>
      <c r="W634" s="128" t="s">
        <v>13258</v>
      </c>
      <c r="X634" s="128" t="s">
        <v>13257</v>
      </c>
      <c r="Y634" s="128" t="s">
        <v>13258</v>
      </c>
      <c r="Z634" s="128" t="s">
        <v>11677</v>
      </c>
      <c r="AA634" s="128" t="s">
        <v>11503</v>
      </c>
      <c r="AB634" s="128" t="s">
        <v>11686</v>
      </c>
      <c r="AC634" s="128" t="s">
        <v>12075</v>
      </c>
      <c r="AD634" s="128" t="s">
        <v>12076</v>
      </c>
      <c r="AE634" s="128" t="s">
        <v>11689</v>
      </c>
      <c r="AF634" s="128" t="s">
        <v>11690</v>
      </c>
      <c r="AG634" s="128">
        <v>10101260035</v>
      </c>
      <c r="AH634" s="128">
        <v>10369</v>
      </c>
      <c r="AI634" s="128" t="s">
        <v>11683</v>
      </c>
    </row>
    <row r="635" spans="1:35" ht="18.75">
      <c r="A635" s="1">
        <v>3339</v>
      </c>
      <c r="B635" s="1" t="s">
        <v>1634</v>
      </c>
      <c r="C635" s="1" t="s">
        <v>26</v>
      </c>
      <c r="D635"/>
      <c r="E635" s="1" t="str">
        <f t="shared" si="9"/>
        <v>کاردانی حرفه ای سلامت یاریمدیریت و خدمات اجتماعی</v>
      </c>
      <c r="F635"/>
      <c r="G635"/>
      <c r="H635" s="1" t="s">
        <v>402</v>
      </c>
      <c r="I635" s="1" t="s">
        <v>74</v>
      </c>
      <c r="J635" s="1" t="s">
        <v>22</v>
      </c>
      <c r="K635" s="1" t="s">
        <v>18</v>
      </c>
      <c r="L635" s="1" t="s">
        <v>18</v>
      </c>
      <c r="M635" s="1">
        <v>109</v>
      </c>
      <c r="N635" s="1" t="s">
        <v>17</v>
      </c>
      <c r="O635" s="1" t="s">
        <v>1365</v>
      </c>
      <c r="V635" s="128">
        <v>633</v>
      </c>
      <c r="W635" s="128" t="s">
        <v>13260</v>
      </c>
      <c r="X635" s="128" t="s">
        <v>13259</v>
      </c>
      <c r="Y635" s="128" t="s">
        <v>13260</v>
      </c>
      <c r="Z635" s="128" t="s">
        <v>11677</v>
      </c>
      <c r="AA635" s="128" t="s">
        <v>11503</v>
      </c>
      <c r="AB635" s="128" t="s">
        <v>11693</v>
      </c>
      <c r="AC635" s="128" t="s">
        <v>12075</v>
      </c>
      <c r="AD635" s="128" t="s">
        <v>12076</v>
      </c>
      <c r="AE635" s="128" t="s">
        <v>11689</v>
      </c>
      <c r="AF635" s="128" t="s">
        <v>11690</v>
      </c>
      <c r="AG635" s="128">
        <v>10460039587</v>
      </c>
      <c r="AH635" s="128">
        <v>11905</v>
      </c>
      <c r="AI635" s="128" t="s">
        <v>12227</v>
      </c>
    </row>
    <row r="636" spans="1:35" ht="18.75">
      <c r="A636" s="1">
        <v>3335</v>
      </c>
      <c r="B636" s="1" t="s">
        <v>1636</v>
      </c>
      <c r="C636" s="1" t="s">
        <v>49</v>
      </c>
      <c r="D636"/>
      <c r="E636" s="1" t="str">
        <f t="shared" si="9"/>
        <v>کاردانی فنی ارتباطات و فناوری اطلاعات( ICT)صنعت</v>
      </c>
      <c r="F636"/>
      <c r="G636"/>
      <c r="H636" s="1" t="s">
        <v>402</v>
      </c>
      <c r="I636" s="1" t="s">
        <v>74</v>
      </c>
      <c r="J636" s="1" t="s">
        <v>22</v>
      </c>
      <c r="K636" s="1" t="s">
        <v>18</v>
      </c>
      <c r="L636" s="1" t="s">
        <v>18</v>
      </c>
      <c r="M636" s="1">
        <v>109</v>
      </c>
      <c r="N636" s="1" t="s">
        <v>17</v>
      </c>
      <c r="O636" s="1" t="s">
        <v>1366</v>
      </c>
      <c r="V636" s="128">
        <v>634</v>
      </c>
      <c r="W636" s="128" t="s">
        <v>13262</v>
      </c>
      <c r="X636" s="128" t="s">
        <v>13261</v>
      </c>
      <c r="Y636" s="128" t="s">
        <v>13262</v>
      </c>
      <c r="Z636" s="128" t="s">
        <v>11677</v>
      </c>
      <c r="AA636" s="128" t="s">
        <v>11503</v>
      </c>
      <c r="AB636" s="128" t="s">
        <v>11678</v>
      </c>
      <c r="AC636" s="128" t="s">
        <v>12075</v>
      </c>
      <c r="AD636" s="128" t="s">
        <v>12076</v>
      </c>
      <c r="AE636" s="128" t="s">
        <v>11689</v>
      </c>
      <c r="AF636" s="128" t="s">
        <v>11690</v>
      </c>
      <c r="AG636" s="128">
        <v>10100415452</v>
      </c>
      <c r="AH636" s="128">
        <v>10244</v>
      </c>
      <c r="AI636" s="128" t="s">
        <v>11683</v>
      </c>
    </row>
    <row r="637" spans="1:35" ht="18.75">
      <c r="A637" s="1">
        <v>3332</v>
      </c>
      <c r="B637" s="1" t="s">
        <v>1638</v>
      </c>
      <c r="C637" s="1" t="s">
        <v>49</v>
      </c>
      <c r="D637"/>
      <c r="E637" s="1" t="str">
        <f t="shared" si="9"/>
        <v>کاردانی فنی الکترونیک صنعتیصنعت</v>
      </c>
      <c r="F637"/>
      <c r="G637"/>
      <c r="H637" s="1" t="s">
        <v>402</v>
      </c>
      <c r="I637" s="1" t="s">
        <v>74</v>
      </c>
      <c r="J637" s="1" t="s">
        <v>22</v>
      </c>
      <c r="K637" s="1" t="s">
        <v>18</v>
      </c>
      <c r="L637" s="1" t="s">
        <v>18</v>
      </c>
      <c r="M637" s="1">
        <v>109</v>
      </c>
      <c r="N637" s="1" t="s">
        <v>17</v>
      </c>
      <c r="O637" s="1" t="s">
        <v>1368</v>
      </c>
      <c r="V637" s="128">
        <v>635</v>
      </c>
      <c r="W637" s="128" t="s">
        <v>13264</v>
      </c>
      <c r="X637" s="128" t="s">
        <v>13263</v>
      </c>
      <c r="Y637" s="128" t="s">
        <v>13264</v>
      </c>
      <c r="Z637" s="128" t="s">
        <v>11677</v>
      </c>
      <c r="AA637" s="128" t="s">
        <v>11503</v>
      </c>
      <c r="AB637" s="128" t="s">
        <v>11678</v>
      </c>
      <c r="AC637" s="128" t="s">
        <v>12075</v>
      </c>
      <c r="AD637" s="128" t="s">
        <v>12076</v>
      </c>
      <c r="AE637" s="128" t="s">
        <v>11689</v>
      </c>
      <c r="AF637" s="128" t="s">
        <v>11690</v>
      </c>
      <c r="AG637" s="128">
        <v>10100445986</v>
      </c>
      <c r="AH637" s="128">
        <v>10189</v>
      </c>
      <c r="AI637" s="128" t="s">
        <v>11683</v>
      </c>
    </row>
    <row r="638" spans="1:35" ht="18.75">
      <c r="A638" s="1">
        <v>3336</v>
      </c>
      <c r="B638" s="1" t="s">
        <v>1640</v>
      </c>
      <c r="C638" s="1" t="s">
        <v>49</v>
      </c>
      <c r="D638"/>
      <c r="E638" s="1" t="str">
        <f t="shared" si="9"/>
        <v>کاردانی فنی ایمنی کار و حفاظتصنعت</v>
      </c>
      <c r="F638"/>
      <c r="G638"/>
      <c r="H638" s="1" t="s">
        <v>402</v>
      </c>
      <c r="I638" s="1" t="s">
        <v>74</v>
      </c>
      <c r="J638" s="1" t="s">
        <v>22</v>
      </c>
      <c r="K638" s="1" t="s">
        <v>18</v>
      </c>
      <c r="L638" s="1" t="s">
        <v>18</v>
      </c>
      <c r="M638" s="1">
        <v>109</v>
      </c>
      <c r="N638" s="1" t="s">
        <v>17</v>
      </c>
      <c r="O638" s="1" t="s">
        <v>1369</v>
      </c>
      <c r="V638" s="128">
        <v>636</v>
      </c>
      <c r="W638" s="128" t="s">
        <v>13266</v>
      </c>
      <c r="X638" s="128" t="s">
        <v>13265</v>
      </c>
      <c r="Y638" s="128" t="s">
        <v>13266</v>
      </c>
      <c r="Z638" s="128" t="s">
        <v>11677</v>
      </c>
      <c r="AA638" s="128" t="s">
        <v>11503</v>
      </c>
      <c r="AB638" s="128" t="s">
        <v>11678</v>
      </c>
      <c r="AC638" s="128" t="s">
        <v>12075</v>
      </c>
      <c r="AD638" s="128" t="s">
        <v>12076</v>
      </c>
      <c r="AE638" s="128" t="s">
        <v>11689</v>
      </c>
      <c r="AF638" s="128" t="s">
        <v>11690</v>
      </c>
      <c r="AG638" s="128">
        <v>10460089123</v>
      </c>
      <c r="AH638" s="128">
        <v>11372</v>
      </c>
      <c r="AI638" s="128" t="s">
        <v>13267</v>
      </c>
    </row>
    <row r="639" spans="1:35" ht="18.75">
      <c r="A639" s="1">
        <v>3327</v>
      </c>
      <c r="B639" s="1" t="s">
        <v>1642</v>
      </c>
      <c r="C639" s="1" t="s">
        <v>49</v>
      </c>
      <c r="D639"/>
      <c r="E639" s="1" t="str">
        <f t="shared" si="9"/>
        <v>کاردانی فنی برق - برق خودروهای زرهیصنعت</v>
      </c>
      <c r="F639"/>
      <c r="G639"/>
      <c r="H639" s="1" t="s">
        <v>402</v>
      </c>
      <c r="I639" s="1" t="s">
        <v>74</v>
      </c>
      <c r="J639" s="1" t="s">
        <v>22</v>
      </c>
      <c r="K639" s="1" t="s">
        <v>18</v>
      </c>
      <c r="L639" s="1" t="s">
        <v>18</v>
      </c>
      <c r="M639" s="1">
        <v>109</v>
      </c>
      <c r="N639" s="1" t="s">
        <v>17</v>
      </c>
      <c r="O639" s="1" t="s">
        <v>1370</v>
      </c>
      <c r="V639" s="128">
        <v>637</v>
      </c>
      <c r="W639" s="128" t="s">
        <v>13269</v>
      </c>
      <c r="X639" s="128" t="s">
        <v>13268</v>
      </c>
      <c r="Y639" s="128" t="s">
        <v>13269</v>
      </c>
      <c r="Z639" s="128" t="s">
        <v>11710</v>
      </c>
      <c r="AA639" s="128" t="s">
        <v>11503</v>
      </c>
      <c r="AB639" s="128" t="s">
        <v>11678</v>
      </c>
      <c r="AC639" s="128" t="s">
        <v>12075</v>
      </c>
      <c r="AD639" s="128" t="s">
        <v>12076</v>
      </c>
      <c r="AE639" s="128" t="s">
        <v>11689</v>
      </c>
      <c r="AF639" s="128" t="s">
        <v>11690</v>
      </c>
      <c r="AG639" s="128">
        <v>10101488239</v>
      </c>
      <c r="AH639" s="128">
        <v>10783</v>
      </c>
      <c r="AI639" s="128" t="s">
        <v>13270</v>
      </c>
    </row>
    <row r="640" spans="1:35" ht="18.75">
      <c r="A640" s="1">
        <v>1238</v>
      </c>
      <c r="B640" s="1" t="s">
        <v>1644</v>
      </c>
      <c r="C640" s="1" t="s">
        <v>49</v>
      </c>
      <c r="D640"/>
      <c r="E640" s="1" t="str">
        <f t="shared" si="9"/>
        <v>کاردانی فنی تعمیر و نگهداری هواپیماصنعت</v>
      </c>
      <c r="F640"/>
      <c r="G640"/>
      <c r="H640" s="1" t="s">
        <v>90</v>
      </c>
      <c r="I640" s="1" t="s">
        <v>74</v>
      </c>
      <c r="J640" s="1" t="s">
        <v>22</v>
      </c>
      <c r="K640" s="1" t="s">
        <v>18</v>
      </c>
      <c r="L640" s="1" t="s">
        <v>18</v>
      </c>
      <c r="M640" s="1">
        <v>661</v>
      </c>
      <c r="N640" s="1" t="s">
        <v>132</v>
      </c>
      <c r="O640" s="1" t="s">
        <v>1371</v>
      </c>
      <c r="V640" s="128">
        <v>638</v>
      </c>
      <c r="W640" s="128" t="s">
        <v>13272</v>
      </c>
      <c r="X640" s="128" t="s">
        <v>13271</v>
      </c>
      <c r="Y640" s="128" t="s">
        <v>13272</v>
      </c>
      <c r="Z640" s="128" t="s">
        <v>11677</v>
      </c>
      <c r="AA640" s="128" t="s">
        <v>11519</v>
      </c>
      <c r="AB640" s="128" t="s">
        <v>11686</v>
      </c>
      <c r="AC640" s="128" t="s">
        <v>11687</v>
      </c>
      <c r="AD640" s="128" t="s">
        <v>11688</v>
      </c>
      <c r="AE640" s="128" t="s">
        <v>11689</v>
      </c>
      <c r="AF640" s="128" t="s">
        <v>11690</v>
      </c>
      <c r="AG640" s="128">
        <v>10100429427</v>
      </c>
      <c r="AH640" s="128">
        <v>10056</v>
      </c>
      <c r="AI640" s="128" t="s">
        <v>11683</v>
      </c>
    </row>
    <row r="641" spans="1:35" ht="18.75">
      <c r="A641" s="1">
        <v>9255</v>
      </c>
      <c r="B641" s="1" t="s">
        <v>1646</v>
      </c>
      <c r="C641" s="1" t="s">
        <v>49</v>
      </c>
      <c r="D641"/>
      <c r="E641" s="1" t="str">
        <f t="shared" si="9"/>
        <v>کاردانی فنی جوشکاریصنعت</v>
      </c>
      <c r="F641"/>
      <c r="G641"/>
      <c r="H641" s="1" t="s">
        <v>1372</v>
      </c>
      <c r="I641" s="1" t="s">
        <v>74</v>
      </c>
      <c r="J641" s="1" t="s">
        <v>22</v>
      </c>
      <c r="K641" s="1" t="s">
        <v>18</v>
      </c>
      <c r="L641" s="1" t="s">
        <v>18</v>
      </c>
      <c r="M641" s="1">
        <v>1238</v>
      </c>
      <c r="N641" s="1" t="s">
        <v>132</v>
      </c>
      <c r="O641" s="1" t="s">
        <v>1373</v>
      </c>
      <c r="V641" s="128">
        <v>639</v>
      </c>
      <c r="W641" s="128" t="s">
        <v>13274</v>
      </c>
      <c r="X641" s="128" t="s">
        <v>13273</v>
      </c>
      <c r="Y641" s="128" t="s">
        <v>13274</v>
      </c>
      <c r="Z641" s="128" t="s">
        <v>11677</v>
      </c>
      <c r="AA641" s="128" t="s">
        <v>11519</v>
      </c>
      <c r="AB641" s="128" t="s">
        <v>11693</v>
      </c>
      <c r="AC641" s="128" t="s">
        <v>11736</v>
      </c>
      <c r="AD641" s="128" t="s">
        <v>11688</v>
      </c>
      <c r="AE641" s="128" t="s">
        <v>11689</v>
      </c>
      <c r="AF641" s="128" t="s">
        <v>11690</v>
      </c>
      <c r="AG641" s="128">
        <v>10101266176</v>
      </c>
      <c r="AH641" s="128">
        <v>11751</v>
      </c>
      <c r="AI641" s="128" t="s">
        <v>12286</v>
      </c>
    </row>
    <row r="642" spans="1:35" ht="18.75">
      <c r="A642" s="1">
        <v>2002751</v>
      </c>
      <c r="B642" s="1" t="s">
        <v>1648</v>
      </c>
      <c r="C642" s="1" t="s">
        <v>49</v>
      </c>
      <c r="D642"/>
      <c r="E642" s="1" t="str">
        <f t="shared" ref="E642:E705" si="10">B642&amp;C642</f>
        <v>کاردانی فنی شهر سازیصنعت</v>
      </c>
      <c r="F642"/>
      <c r="G642"/>
      <c r="H642" s="1" t="s">
        <v>691</v>
      </c>
      <c r="I642" s="1" t="s">
        <v>74</v>
      </c>
      <c r="J642" s="1" t="s">
        <v>16</v>
      </c>
      <c r="K642" s="1" t="s">
        <v>18</v>
      </c>
      <c r="L642" s="1" t="s">
        <v>18</v>
      </c>
      <c r="M642" s="1">
        <v>405</v>
      </c>
      <c r="N642" s="1" t="s">
        <v>19</v>
      </c>
      <c r="O642" s="1" t="s">
        <v>1375</v>
      </c>
      <c r="V642" s="128">
        <v>640</v>
      </c>
      <c r="W642" s="128" t="s">
        <v>13276</v>
      </c>
      <c r="X642" s="128" t="s">
        <v>13275</v>
      </c>
      <c r="Y642" s="128" t="s">
        <v>13276</v>
      </c>
      <c r="Z642" s="128" t="s">
        <v>11677</v>
      </c>
      <c r="AA642" s="128" t="s">
        <v>11519</v>
      </c>
      <c r="AB642" s="128" t="s">
        <v>11678</v>
      </c>
      <c r="AC642" s="128" t="s">
        <v>11736</v>
      </c>
      <c r="AD642" s="128" t="s">
        <v>11688</v>
      </c>
      <c r="AE642" s="128" t="s">
        <v>11689</v>
      </c>
      <c r="AF642" s="128" t="s">
        <v>11690</v>
      </c>
      <c r="AG642" s="128">
        <v>10101731374</v>
      </c>
      <c r="AH642" s="128">
        <v>10258</v>
      </c>
      <c r="AI642" s="128" t="s">
        <v>11683</v>
      </c>
    </row>
    <row r="643" spans="1:35" ht="18.75">
      <c r="A643" s="1">
        <v>2002749</v>
      </c>
      <c r="B643" s="1" t="s">
        <v>1650</v>
      </c>
      <c r="C643" s="1" t="s">
        <v>49</v>
      </c>
      <c r="D643"/>
      <c r="E643" s="1" t="str">
        <f t="shared" si="10"/>
        <v>کاردانی فنی صنایع شیمیایی - پالایش گازصنعت</v>
      </c>
      <c r="F643"/>
      <c r="G643"/>
      <c r="H643" s="1" t="s">
        <v>691</v>
      </c>
      <c r="I643" s="1" t="s">
        <v>74</v>
      </c>
      <c r="J643" s="1" t="s">
        <v>16</v>
      </c>
      <c r="K643" s="1" t="s">
        <v>18</v>
      </c>
      <c r="L643" s="1" t="s">
        <v>18</v>
      </c>
      <c r="M643" s="1">
        <v>405</v>
      </c>
      <c r="N643" s="1" t="s">
        <v>19</v>
      </c>
      <c r="O643" s="1" t="s">
        <v>1377</v>
      </c>
      <c r="V643" s="128">
        <v>641</v>
      </c>
      <c r="W643" s="128" t="s">
        <v>13278</v>
      </c>
      <c r="X643" s="128" t="s">
        <v>13277</v>
      </c>
      <c r="Y643" s="128" t="s">
        <v>13278</v>
      </c>
      <c r="Z643" s="128" t="s">
        <v>11677</v>
      </c>
      <c r="AA643" s="128" t="s">
        <v>11494</v>
      </c>
      <c r="AB643" s="128" t="s">
        <v>11686</v>
      </c>
      <c r="AC643" s="128" t="s">
        <v>12912</v>
      </c>
      <c r="AD643" s="128" t="s">
        <v>12160</v>
      </c>
      <c r="AE643" s="128" t="s">
        <v>11887</v>
      </c>
      <c r="AF643" s="128" t="s">
        <v>11888</v>
      </c>
      <c r="AG643" s="128">
        <v>10100974130</v>
      </c>
      <c r="AH643" s="128">
        <v>10219</v>
      </c>
      <c r="AI643" s="128" t="s">
        <v>11683</v>
      </c>
    </row>
    <row r="644" spans="1:35" ht="18.75">
      <c r="A644" s="1">
        <v>2002750</v>
      </c>
      <c r="B644" s="1" t="s">
        <v>1652</v>
      </c>
      <c r="C644" s="1" t="s">
        <v>49</v>
      </c>
      <c r="D644"/>
      <c r="E644" s="1" t="str">
        <f t="shared" si="10"/>
        <v>کاردانی فنی عمران - بتنصنعت</v>
      </c>
      <c r="F644"/>
      <c r="G644"/>
      <c r="H644" s="1" t="s">
        <v>691</v>
      </c>
      <c r="I644" s="1" t="s">
        <v>74</v>
      </c>
      <c r="J644" s="1" t="s">
        <v>16</v>
      </c>
      <c r="K644" s="1" t="s">
        <v>18</v>
      </c>
      <c r="L644" s="1" t="s">
        <v>18</v>
      </c>
      <c r="M644" s="1">
        <v>405</v>
      </c>
      <c r="N644" s="1" t="s">
        <v>19</v>
      </c>
      <c r="O644" s="1" t="s">
        <v>1379</v>
      </c>
      <c r="V644" s="128">
        <v>642</v>
      </c>
      <c r="W644" s="128" t="s">
        <v>13280</v>
      </c>
      <c r="X644" s="128" t="s">
        <v>13279</v>
      </c>
      <c r="Y644" s="128" t="s">
        <v>13280</v>
      </c>
      <c r="Z644" s="128" t="s">
        <v>11677</v>
      </c>
      <c r="AA644" s="128" t="s">
        <v>11494</v>
      </c>
      <c r="AB644" s="128" t="s">
        <v>11686</v>
      </c>
      <c r="AC644" s="128" t="s">
        <v>12912</v>
      </c>
      <c r="AD644" s="128" t="s">
        <v>12160</v>
      </c>
      <c r="AE644" s="128" t="s">
        <v>11887</v>
      </c>
      <c r="AF644" s="128" t="s">
        <v>11888</v>
      </c>
      <c r="AG644" s="128">
        <v>10860328848</v>
      </c>
      <c r="AH644" s="128">
        <v>11119</v>
      </c>
      <c r="AI644" s="128" t="s">
        <v>13281</v>
      </c>
    </row>
    <row r="645" spans="1:35" ht="18.75">
      <c r="A645" s="1">
        <v>1054</v>
      </c>
      <c r="B645" s="1" t="s">
        <v>1655</v>
      </c>
      <c r="C645" s="1" t="s">
        <v>49</v>
      </c>
      <c r="D645"/>
      <c r="E645" s="1" t="str">
        <f t="shared" si="10"/>
        <v>کاردانی فنی عمران - راهسازیصنعت</v>
      </c>
      <c r="F645"/>
      <c r="G645"/>
      <c r="H645" s="1" t="s">
        <v>1381</v>
      </c>
      <c r="I645" s="1" t="s">
        <v>15</v>
      </c>
      <c r="J645" s="1" t="s">
        <v>16</v>
      </c>
      <c r="K645" s="1" t="s">
        <v>18</v>
      </c>
      <c r="L645" s="1" t="s">
        <v>18</v>
      </c>
      <c r="M645" s="1">
        <v>837</v>
      </c>
      <c r="N645" s="1" t="s">
        <v>132</v>
      </c>
      <c r="O645" s="1" t="s">
        <v>1382</v>
      </c>
      <c r="V645" s="128">
        <v>643</v>
      </c>
      <c r="W645" s="128" t="s">
        <v>13283</v>
      </c>
      <c r="X645" s="128" t="s">
        <v>13282</v>
      </c>
      <c r="Y645" s="128" t="s">
        <v>13283</v>
      </c>
      <c r="Z645" s="128" t="s">
        <v>11677</v>
      </c>
      <c r="AA645" s="128" t="s">
        <v>11494</v>
      </c>
      <c r="AB645" s="128" t="s">
        <v>11686</v>
      </c>
      <c r="AC645" s="128" t="s">
        <v>12912</v>
      </c>
      <c r="AD645" s="128" t="s">
        <v>12160</v>
      </c>
      <c r="AE645" s="128" t="s">
        <v>11887</v>
      </c>
      <c r="AF645" s="128" t="s">
        <v>11888</v>
      </c>
      <c r="AG645" s="128">
        <v>10101007595</v>
      </c>
      <c r="AH645" s="128">
        <v>10292</v>
      </c>
      <c r="AI645" s="128" t="s">
        <v>11683</v>
      </c>
    </row>
    <row r="646" spans="1:35" ht="18.75">
      <c r="A646" s="1">
        <v>1046</v>
      </c>
      <c r="B646" s="1" t="s">
        <v>1657</v>
      </c>
      <c r="C646" s="1" t="s">
        <v>49</v>
      </c>
      <c r="D646"/>
      <c r="E646" s="1" t="str">
        <f t="shared" si="10"/>
        <v>کاردانی فنی ممیزی انرژی - ساختمانصنعت</v>
      </c>
      <c r="F646"/>
      <c r="G646"/>
      <c r="H646" s="1" t="s">
        <v>910</v>
      </c>
      <c r="I646" s="1" t="s">
        <v>74</v>
      </c>
      <c r="J646" s="1" t="s">
        <v>16</v>
      </c>
      <c r="K646" s="1" t="s">
        <v>18</v>
      </c>
      <c r="L646" s="1" t="s">
        <v>18</v>
      </c>
      <c r="M646" s="1">
        <v>501</v>
      </c>
      <c r="N646" s="1" t="s">
        <v>132</v>
      </c>
      <c r="O646" s="1" t="s">
        <v>1385</v>
      </c>
      <c r="V646" s="128">
        <v>644</v>
      </c>
      <c r="W646" s="128" t="s">
        <v>13285</v>
      </c>
      <c r="X646" s="128" t="s">
        <v>13284</v>
      </c>
      <c r="Y646" s="128" t="s">
        <v>13285</v>
      </c>
      <c r="Z646" s="128" t="s">
        <v>11677</v>
      </c>
      <c r="AA646" s="128" t="s">
        <v>11494</v>
      </c>
      <c r="AB646" s="128" t="s">
        <v>11686</v>
      </c>
      <c r="AC646" s="128" t="s">
        <v>12912</v>
      </c>
      <c r="AD646" s="128" t="s">
        <v>12160</v>
      </c>
      <c r="AE646" s="128" t="s">
        <v>11887</v>
      </c>
      <c r="AF646" s="128" t="s">
        <v>11888</v>
      </c>
      <c r="AG646" s="128">
        <v>10101984431</v>
      </c>
      <c r="AH646" s="128">
        <v>11558</v>
      </c>
      <c r="AI646" s="128" t="s">
        <v>12279</v>
      </c>
    </row>
    <row r="647" spans="1:35" ht="18.75">
      <c r="A647" s="1">
        <v>1743</v>
      </c>
      <c r="B647" s="1" t="s">
        <v>1659</v>
      </c>
      <c r="C647" s="1" t="s">
        <v>49</v>
      </c>
      <c r="D647"/>
      <c r="E647" s="1" t="str">
        <f t="shared" si="10"/>
        <v>کاردانی فنی مکانیک - ساخت و تولید قالب های فلزیصنعت</v>
      </c>
      <c r="F647"/>
      <c r="G647"/>
      <c r="H647" s="1" t="s">
        <v>1387</v>
      </c>
      <c r="I647" s="1" t="s">
        <v>74</v>
      </c>
      <c r="J647" s="1" t="s">
        <v>22</v>
      </c>
      <c r="K647" s="1" t="s">
        <v>18</v>
      </c>
      <c r="L647" s="1" t="s">
        <v>18</v>
      </c>
      <c r="M647" s="1">
        <v>116</v>
      </c>
      <c r="N647" s="1" t="s">
        <v>132</v>
      </c>
      <c r="O647" s="1" t="s">
        <v>1388</v>
      </c>
      <c r="V647" s="128">
        <v>645</v>
      </c>
      <c r="W647" s="128" t="s">
        <v>13287</v>
      </c>
      <c r="X647" s="128" t="s">
        <v>13286</v>
      </c>
      <c r="Y647" s="128" t="s">
        <v>13287</v>
      </c>
      <c r="Z647" s="128" t="s">
        <v>11677</v>
      </c>
      <c r="AA647" s="128" t="s">
        <v>11494</v>
      </c>
      <c r="AB647" s="128" t="s">
        <v>11686</v>
      </c>
      <c r="AC647" s="128" t="s">
        <v>12912</v>
      </c>
      <c r="AD647" s="128" t="s">
        <v>12160</v>
      </c>
      <c r="AE647" s="128" t="s">
        <v>11887</v>
      </c>
      <c r="AF647" s="128" t="s">
        <v>11888</v>
      </c>
      <c r="AG647" s="128">
        <v>10530194416</v>
      </c>
      <c r="AH647" s="128">
        <v>10300</v>
      </c>
      <c r="AI647" s="128" t="s">
        <v>11683</v>
      </c>
    </row>
    <row r="648" spans="1:35" ht="18.75">
      <c r="A648" s="1">
        <v>1741</v>
      </c>
      <c r="B648" s="1" t="s">
        <v>1661</v>
      </c>
      <c r="C648" s="1" t="s">
        <v>49</v>
      </c>
      <c r="D648"/>
      <c r="E648" s="1" t="str">
        <f t="shared" si="10"/>
        <v>کاردانی فنی مکانیک - نیروگاه حرارتیصنعت</v>
      </c>
      <c r="F648"/>
      <c r="G648"/>
      <c r="H648" s="1" t="s">
        <v>1387</v>
      </c>
      <c r="I648" s="1" t="s">
        <v>74</v>
      </c>
      <c r="J648" s="1" t="s">
        <v>22</v>
      </c>
      <c r="K648" s="1" t="s">
        <v>18</v>
      </c>
      <c r="L648" s="1" t="s">
        <v>18</v>
      </c>
      <c r="M648" s="1">
        <v>116</v>
      </c>
      <c r="N648" s="1" t="s">
        <v>132</v>
      </c>
      <c r="O648" s="1" t="s">
        <v>1388</v>
      </c>
      <c r="V648" s="128">
        <v>646</v>
      </c>
      <c r="W648" s="128" t="s">
        <v>13289</v>
      </c>
      <c r="X648" s="128" t="s">
        <v>13288</v>
      </c>
      <c r="Y648" s="128" t="s">
        <v>13289</v>
      </c>
      <c r="Z648" s="128" t="s">
        <v>11677</v>
      </c>
      <c r="AA648" s="128" t="s">
        <v>11494</v>
      </c>
      <c r="AB648" s="128" t="s">
        <v>11686</v>
      </c>
      <c r="AC648" s="128" t="s">
        <v>12912</v>
      </c>
      <c r="AD648" s="128" t="s">
        <v>12160</v>
      </c>
      <c r="AE648" s="128" t="s">
        <v>11887</v>
      </c>
      <c r="AF648" s="128" t="s">
        <v>11888</v>
      </c>
      <c r="AG648" s="128">
        <v>10101826594</v>
      </c>
      <c r="AH648" s="128">
        <v>10526</v>
      </c>
      <c r="AI648" s="128" t="s">
        <v>13290</v>
      </c>
    </row>
    <row r="649" spans="1:35" ht="18.75">
      <c r="A649" s="1">
        <v>1742</v>
      </c>
      <c r="B649" s="1" t="s">
        <v>1663</v>
      </c>
      <c r="C649" s="1" t="s">
        <v>49</v>
      </c>
      <c r="D649"/>
      <c r="E649" s="1" t="str">
        <f t="shared" si="10"/>
        <v>کاردانی فنی مکانیک – مکانیک ماشین های راهسازیصنعت</v>
      </c>
      <c r="F649"/>
      <c r="G649"/>
      <c r="H649" s="1" t="s">
        <v>1387</v>
      </c>
      <c r="I649" s="1" t="s">
        <v>74</v>
      </c>
      <c r="J649" s="1" t="s">
        <v>22</v>
      </c>
      <c r="K649" s="1" t="s">
        <v>18</v>
      </c>
      <c r="L649" s="1" t="s">
        <v>18</v>
      </c>
      <c r="M649" s="1">
        <v>116</v>
      </c>
      <c r="N649" s="1" t="s">
        <v>132</v>
      </c>
      <c r="O649" s="1" t="s">
        <v>1388</v>
      </c>
      <c r="V649" s="128">
        <v>647</v>
      </c>
      <c r="W649" s="128" t="s">
        <v>13292</v>
      </c>
      <c r="X649" s="128" t="s">
        <v>13291</v>
      </c>
      <c r="Y649" s="128" t="s">
        <v>13292</v>
      </c>
      <c r="Z649" s="128" t="s">
        <v>11677</v>
      </c>
      <c r="AA649" s="128" t="s">
        <v>11494</v>
      </c>
      <c r="AB649" s="128" t="s">
        <v>11686</v>
      </c>
      <c r="AC649" s="128" t="s">
        <v>12912</v>
      </c>
      <c r="AD649" s="128" t="s">
        <v>12160</v>
      </c>
      <c r="AE649" s="128" t="s">
        <v>11887</v>
      </c>
      <c r="AF649" s="128" t="s">
        <v>11888</v>
      </c>
      <c r="AG649" s="128">
        <v>10840118827</v>
      </c>
      <c r="AH649" s="128">
        <v>10164</v>
      </c>
      <c r="AI649" s="128" t="s">
        <v>11683</v>
      </c>
    </row>
    <row r="650" spans="1:35" ht="18.75">
      <c r="A650" s="1">
        <v>1740</v>
      </c>
      <c r="B650" s="1" t="s">
        <v>1665</v>
      </c>
      <c r="C650" s="1" t="s">
        <v>49</v>
      </c>
      <c r="D650"/>
      <c r="E650" s="1" t="str">
        <f t="shared" si="10"/>
        <v>کاردانی فنی نقشه‌کشی صنعتیصنعت</v>
      </c>
      <c r="F650"/>
      <c r="G650"/>
      <c r="H650" s="1" t="s">
        <v>1387</v>
      </c>
      <c r="I650" s="1" t="s">
        <v>74</v>
      </c>
      <c r="J650" s="1" t="s">
        <v>22</v>
      </c>
      <c r="K650" s="1" t="s">
        <v>18</v>
      </c>
      <c r="L650" s="1" t="s">
        <v>18</v>
      </c>
      <c r="M650" s="1">
        <v>116</v>
      </c>
      <c r="N650" s="1" t="s">
        <v>132</v>
      </c>
      <c r="O650" s="1" t="s">
        <v>1388</v>
      </c>
      <c r="V650" s="128">
        <v>648</v>
      </c>
      <c r="W650" s="128" t="s">
        <v>13294</v>
      </c>
      <c r="X650" s="128" t="s">
        <v>13293</v>
      </c>
      <c r="Y650" s="128" t="s">
        <v>13294</v>
      </c>
      <c r="Z650" s="128" t="s">
        <v>11677</v>
      </c>
      <c r="AA650" s="128" t="s">
        <v>11494</v>
      </c>
      <c r="AB650" s="128" t="s">
        <v>11686</v>
      </c>
      <c r="AC650" s="128" t="s">
        <v>12912</v>
      </c>
      <c r="AD650" s="128" t="s">
        <v>12160</v>
      </c>
      <c r="AE650" s="128" t="s">
        <v>11887</v>
      </c>
      <c r="AF650" s="128" t="s">
        <v>11888</v>
      </c>
      <c r="AG650" s="128">
        <v>10100884254</v>
      </c>
      <c r="AH650" s="128">
        <v>10188</v>
      </c>
      <c r="AI650" s="128" t="s">
        <v>11683</v>
      </c>
    </row>
    <row r="651" spans="1:35" ht="18.75">
      <c r="A651" s="1">
        <v>1197</v>
      </c>
      <c r="B651" s="1" t="s">
        <v>1667</v>
      </c>
      <c r="C651" s="1" t="s">
        <v>60</v>
      </c>
      <c r="D651"/>
      <c r="E651" s="1" t="str">
        <f t="shared" si="10"/>
        <v>کارشناسی حرفه ای مروج اندیشه و تربیت اسلامیفرهنگ و هنر</v>
      </c>
      <c r="F651"/>
      <c r="G651"/>
      <c r="H651" s="1" t="s">
        <v>1393</v>
      </c>
      <c r="I651" s="1" t="s">
        <v>15</v>
      </c>
      <c r="J651" s="1" t="s">
        <v>16</v>
      </c>
      <c r="K651" s="1" t="s">
        <v>18</v>
      </c>
      <c r="L651" s="1" t="s">
        <v>18</v>
      </c>
      <c r="M651" s="1">
        <v>456</v>
      </c>
      <c r="N651" s="1" t="s">
        <v>132</v>
      </c>
      <c r="O651" s="1" t="s">
        <v>1394</v>
      </c>
      <c r="V651" s="128">
        <v>649</v>
      </c>
      <c r="W651" s="128" t="s">
        <v>13296</v>
      </c>
      <c r="X651" s="128" t="s">
        <v>13295</v>
      </c>
      <c r="Y651" s="128" t="s">
        <v>13296</v>
      </c>
      <c r="Z651" s="128" t="s">
        <v>11710</v>
      </c>
      <c r="AA651" s="128" t="s">
        <v>11494</v>
      </c>
      <c r="AB651" s="128" t="s">
        <v>11686</v>
      </c>
      <c r="AC651" s="128" t="s">
        <v>12912</v>
      </c>
      <c r="AD651" s="128" t="s">
        <v>12160</v>
      </c>
      <c r="AE651" s="128" t="s">
        <v>11887</v>
      </c>
      <c r="AF651" s="128" t="s">
        <v>11888</v>
      </c>
      <c r="AG651" s="128">
        <v>10420205695</v>
      </c>
      <c r="AH651" s="128">
        <v>11139</v>
      </c>
      <c r="AI651" s="128" t="s">
        <v>13297</v>
      </c>
    </row>
    <row r="652" spans="1:35" ht="18.75">
      <c r="A652" s="1">
        <v>1328</v>
      </c>
      <c r="B652" s="1" t="s">
        <v>1670</v>
      </c>
      <c r="C652" s="1" t="s">
        <v>60</v>
      </c>
      <c r="D652"/>
      <c r="E652" s="1" t="str">
        <f t="shared" si="10"/>
        <v>کتابداری و اطلاع رسانیفرهنگ و هنر</v>
      </c>
      <c r="F652"/>
      <c r="G652"/>
      <c r="H652" s="1" t="s">
        <v>184</v>
      </c>
      <c r="I652" s="1" t="s">
        <v>74</v>
      </c>
      <c r="J652" s="1" t="s">
        <v>16</v>
      </c>
      <c r="K652" s="1" t="s">
        <v>18</v>
      </c>
      <c r="L652" s="1" t="s">
        <v>18</v>
      </c>
      <c r="M652" s="1">
        <v>562</v>
      </c>
      <c r="N652" s="1" t="s">
        <v>132</v>
      </c>
      <c r="O652" s="1" t="s">
        <v>1396</v>
      </c>
      <c r="V652" s="128">
        <v>650</v>
      </c>
      <c r="W652" s="128" t="s">
        <v>13299</v>
      </c>
      <c r="X652" s="128" t="s">
        <v>13298</v>
      </c>
      <c r="Y652" s="128" t="s">
        <v>13299</v>
      </c>
      <c r="Z652" s="128" t="s">
        <v>11710</v>
      </c>
      <c r="AA652" s="128" t="s">
        <v>11494</v>
      </c>
      <c r="AB652" s="128" t="s">
        <v>11686</v>
      </c>
      <c r="AC652" s="128" t="s">
        <v>12912</v>
      </c>
      <c r="AD652" s="128" t="s">
        <v>12160</v>
      </c>
      <c r="AE652" s="128" t="s">
        <v>11887</v>
      </c>
      <c r="AF652" s="128" t="s">
        <v>11888</v>
      </c>
      <c r="AG652" s="128">
        <v>10101336320</v>
      </c>
      <c r="AH652" s="128">
        <v>10171</v>
      </c>
      <c r="AI652" s="128" t="s">
        <v>11683</v>
      </c>
    </row>
    <row r="653" spans="1:35" ht="18.75">
      <c r="A653" s="1">
        <v>2001028</v>
      </c>
      <c r="B653" s="1" t="s">
        <v>1672</v>
      </c>
      <c r="C653" s="1" t="s">
        <v>60</v>
      </c>
      <c r="D653"/>
      <c r="E653" s="1" t="str">
        <f t="shared" si="10"/>
        <v>کتابداری و اطلاع‌رسانیفرهنگ و هنر</v>
      </c>
      <c r="F653"/>
      <c r="G653"/>
      <c r="H653" s="1" t="s">
        <v>285</v>
      </c>
      <c r="I653" s="1" t="s">
        <v>15</v>
      </c>
      <c r="J653" s="1" t="s">
        <v>16</v>
      </c>
      <c r="K653" s="1" t="s">
        <v>18</v>
      </c>
      <c r="L653" s="1" t="s">
        <v>18</v>
      </c>
      <c r="M653" s="1">
        <v>7</v>
      </c>
      <c r="N653" s="1" t="s">
        <v>19</v>
      </c>
      <c r="O653" s="1" t="s">
        <v>1398</v>
      </c>
      <c r="V653" s="128">
        <v>651</v>
      </c>
      <c r="W653" s="128" t="s">
        <v>13301</v>
      </c>
      <c r="X653" s="128" t="s">
        <v>13300</v>
      </c>
      <c r="Y653" s="128" t="s">
        <v>13301</v>
      </c>
      <c r="Z653" s="128" t="s">
        <v>11677</v>
      </c>
      <c r="AA653" s="128" t="s">
        <v>11494</v>
      </c>
      <c r="AB653" s="128" t="s">
        <v>11693</v>
      </c>
      <c r="AC653" s="128" t="s">
        <v>12912</v>
      </c>
      <c r="AD653" s="128" t="s">
        <v>12160</v>
      </c>
      <c r="AE653" s="128" t="s">
        <v>11887</v>
      </c>
      <c r="AF653" s="128" t="s">
        <v>11888</v>
      </c>
      <c r="AG653" s="128">
        <v>10101795696</v>
      </c>
      <c r="AH653" s="128">
        <v>11606</v>
      </c>
      <c r="AI653" s="128" t="s">
        <v>13302</v>
      </c>
    </row>
    <row r="654" spans="1:35" ht="18.75">
      <c r="A654" s="1">
        <v>2001337</v>
      </c>
      <c r="B654" s="1" t="s">
        <v>1674</v>
      </c>
      <c r="C654" s="1" t="s">
        <v>60</v>
      </c>
      <c r="D654"/>
      <c r="E654" s="1" t="str">
        <f t="shared" si="10"/>
        <v>کتابداری واطلاع رسانیفرهنگ و هنر</v>
      </c>
      <c r="F654"/>
      <c r="G654"/>
      <c r="H654" s="1" t="s">
        <v>288</v>
      </c>
      <c r="I654" s="1" t="s">
        <v>15</v>
      </c>
      <c r="J654" s="1" t="s">
        <v>16</v>
      </c>
      <c r="K654" s="1" t="s">
        <v>18</v>
      </c>
      <c r="L654" s="1" t="s">
        <v>18</v>
      </c>
      <c r="M654" s="1">
        <v>486</v>
      </c>
      <c r="N654" s="1" t="s">
        <v>19</v>
      </c>
      <c r="O654" s="1" t="s">
        <v>1399</v>
      </c>
      <c r="V654" s="128">
        <v>652</v>
      </c>
      <c r="W654" s="128" t="s">
        <v>13304</v>
      </c>
      <c r="X654" s="128" t="s">
        <v>13303</v>
      </c>
      <c r="Y654" s="128" t="s">
        <v>13304</v>
      </c>
      <c r="Z654" s="128" t="s">
        <v>11677</v>
      </c>
      <c r="AA654" s="128" t="s">
        <v>11494</v>
      </c>
      <c r="AB654" s="128" t="s">
        <v>11693</v>
      </c>
      <c r="AC654" s="128" t="s">
        <v>12912</v>
      </c>
      <c r="AD654" s="128" t="s">
        <v>12160</v>
      </c>
      <c r="AE654" s="128" t="s">
        <v>11887</v>
      </c>
      <c r="AF654" s="128" t="s">
        <v>11888</v>
      </c>
      <c r="AG654" s="128">
        <v>10260492543</v>
      </c>
      <c r="AH654" s="128">
        <v>11360</v>
      </c>
      <c r="AI654" s="128" t="s">
        <v>7895</v>
      </c>
    </row>
    <row r="655" spans="1:35" ht="18.75">
      <c r="A655" s="1">
        <v>1573</v>
      </c>
      <c r="B655" s="1" t="s">
        <v>1676</v>
      </c>
      <c r="C655" s="1" t="s">
        <v>17</v>
      </c>
      <c r="D655"/>
      <c r="E655" s="1" t="str">
        <f t="shared" si="10"/>
        <v>کشت و آماده‌سازی توتونکشاورزی</v>
      </c>
      <c r="F655"/>
      <c r="G655"/>
      <c r="H655" s="1" t="s">
        <v>1401</v>
      </c>
      <c r="I655" s="1" t="s">
        <v>15</v>
      </c>
      <c r="J655" s="1" t="s">
        <v>22</v>
      </c>
      <c r="K655" s="1" t="s">
        <v>18</v>
      </c>
      <c r="L655" s="1" t="s">
        <v>18</v>
      </c>
      <c r="M655" s="1">
        <v>127</v>
      </c>
      <c r="N655" s="1" t="s">
        <v>132</v>
      </c>
      <c r="O655" s="1" t="s">
        <v>1402</v>
      </c>
      <c r="V655" s="128">
        <v>653</v>
      </c>
      <c r="W655" s="128" t="s">
        <v>13306</v>
      </c>
      <c r="X655" s="128" t="s">
        <v>13305</v>
      </c>
      <c r="Y655" s="128" t="s">
        <v>13306</v>
      </c>
      <c r="Z655" s="128" t="s">
        <v>11677</v>
      </c>
      <c r="AA655" s="128" t="s">
        <v>11494</v>
      </c>
      <c r="AB655" s="128" t="s">
        <v>11693</v>
      </c>
      <c r="AC655" s="128" t="s">
        <v>12912</v>
      </c>
      <c r="AD655" s="128" t="s">
        <v>12160</v>
      </c>
      <c r="AE655" s="128" t="s">
        <v>11887</v>
      </c>
      <c r="AF655" s="128" t="s">
        <v>11888</v>
      </c>
      <c r="AG655" s="128">
        <v>10102837099</v>
      </c>
      <c r="AH655" s="128">
        <v>11670</v>
      </c>
      <c r="AI655" s="128" t="s">
        <v>12871</v>
      </c>
    </row>
    <row r="656" spans="1:35" ht="18.75">
      <c r="A656" s="1">
        <v>1754</v>
      </c>
      <c r="B656" s="1" t="s">
        <v>1678</v>
      </c>
      <c r="C656" s="1" t="s">
        <v>49</v>
      </c>
      <c r="D656"/>
      <c r="E656" s="1" t="str">
        <f t="shared" si="10"/>
        <v>کمک مهندسی پروازصنعت</v>
      </c>
      <c r="F656"/>
      <c r="G656"/>
      <c r="H656" s="1" t="s">
        <v>1401</v>
      </c>
      <c r="I656" s="1" t="s">
        <v>15</v>
      </c>
      <c r="J656" s="1" t="s">
        <v>22</v>
      </c>
      <c r="K656" s="1" t="s">
        <v>18</v>
      </c>
      <c r="L656" s="1" t="s">
        <v>18</v>
      </c>
      <c r="M656" s="1">
        <v>127</v>
      </c>
      <c r="N656" s="1" t="s">
        <v>132</v>
      </c>
      <c r="O656" s="1" t="s">
        <v>1404</v>
      </c>
      <c r="V656" s="128">
        <v>654</v>
      </c>
      <c r="W656" s="128" t="s">
        <v>13308</v>
      </c>
      <c r="X656" s="128" t="s">
        <v>13307</v>
      </c>
      <c r="Y656" s="128" t="s">
        <v>13308</v>
      </c>
      <c r="Z656" s="128" t="s">
        <v>11677</v>
      </c>
      <c r="AA656" s="128" t="s">
        <v>11494</v>
      </c>
      <c r="AB656" s="128" t="s">
        <v>11693</v>
      </c>
      <c r="AC656" s="128" t="s">
        <v>12912</v>
      </c>
      <c r="AD656" s="128" t="s">
        <v>12160</v>
      </c>
      <c r="AE656" s="128" t="s">
        <v>11887</v>
      </c>
      <c r="AF656" s="128" t="s">
        <v>11888</v>
      </c>
      <c r="AG656" s="128">
        <v>10101613123</v>
      </c>
      <c r="AH656" s="128">
        <v>11844</v>
      </c>
      <c r="AI656" s="128" t="s">
        <v>12852</v>
      </c>
    </row>
    <row r="657" spans="1:35" ht="18.75">
      <c r="A657" s="1">
        <v>1937</v>
      </c>
      <c r="B657" s="1" t="s">
        <v>1680</v>
      </c>
      <c r="C657" s="1" t="s">
        <v>49</v>
      </c>
      <c r="D657"/>
      <c r="E657" s="1" t="str">
        <f t="shared" si="10"/>
        <v>کمک مهندسی پرواز(بازنگری شده )صنعت</v>
      </c>
      <c r="F657"/>
      <c r="G657"/>
      <c r="H657" s="1" t="s">
        <v>1401</v>
      </c>
      <c r="I657" s="1" t="s">
        <v>15</v>
      </c>
      <c r="J657" s="1" t="s">
        <v>22</v>
      </c>
      <c r="K657" s="1" t="s">
        <v>18</v>
      </c>
      <c r="L657" s="1" t="s">
        <v>18</v>
      </c>
      <c r="M657" s="1">
        <v>127</v>
      </c>
      <c r="N657" s="1" t="s">
        <v>132</v>
      </c>
      <c r="O657" s="1" t="s">
        <v>1404</v>
      </c>
      <c r="V657" s="128">
        <v>655</v>
      </c>
      <c r="W657" s="128" t="s">
        <v>13310</v>
      </c>
      <c r="X657" s="128" t="s">
        <v>13309</v>
      </c>
      <c r="Y657" s="128" t="s">
        <v>13310</v>
      </c>
      <c r="Z657" s="128" t="s">
        <v>11677</v>
      </c>
      <c r="AA657" s="128" t="s">
        <v>11494</v>
      </c>
      <c r="AB657" s="128" t="s">
        <v>11693</v>
      </c>
      <c r="AC657" s="128" t="s">
        <v>12912</v>
      </c>
      <c r="AD657" s="128" t="s">
        <v>12160</v>
      </c>
      <c r="AE657" s="128" t="s">
        <v>11887</v>
      </c>
      <c r="AF657" s="128" t="s">
        <v>11888</v>
      </c>
      <c r="AG657" s="128">
        <v>10103132855</v>
      </c>
      <c r="AH657" s="128">
        <v>11469</v>
      </c>
      <c r="AI657" s="128" t="s">
        <v>13311</v>
      </c>
    </row>
    <row r="658" spans="1:35" ht="18.75">
      <c r="A658" s="1">
        <v>1934</v>
      </c>
      <c r="B658" s="1" t="s">
        <v>1682</v>
      </c>
      <c r="C658" s="1" t="s">
        <v>49</v>
      </c>
      <c r="D658"/>
      <c r="E658" s="1" t="str">
        <f t="shared" si="10"/>
        <v>کنترل در صنعت سیمانصنعت</v>
      </c>
      <c r="F658"/>
      <c r="G658"/>
      <c r="H658" s="1" t="s">
        <v>1401</v>
      </c>
      <c r="I658" s="1" t="s">
        <v>15</v>
      </c>
      <c r="J658" s="1" t="s">
        <v>22</v>
      </c>
      <c r="K658" s="1" t="s">
        <v>18</v>
      </c>
      <c r="L658" s="1" t="s">
        <v>18</v>
      </c>
      <c r="M658" s="1">
        <v>127</v>
      </c>
      <c r="N658" s="1" t="s">
        <v>132</v>
      </c>
      <c r="O658" s="1" t="s">
        <v>1404</v>
      </c>
      <c r="V658" s="128">
        <v>656</v>
      </c>
      <c r="W658" s="128" t="s">
        <v>13313</v>
      </c>
      <c r="X658" s="128" t="s">
        <v>13312</v>
      </c>
      <c r="Y658" s="128" t="s">
        <v>13313</v>
      </c>
      <c r="Z658" s="128" t="s">
        <v>11677</v>
      </c>
      <c r="AA658" s="128" t="s">
        <v>11494</v>
      </c>
      <c r="AB658" s="128" t="s">
        <v>11678</v>
      </c>
      <c r="AC658" s="128" t="s">
        <v>12912</v>
      </c>
      <c r="AD658" s="128" t="s">
        <v>12160</v>
      </c>
      <c r="AE658" s="128" t="s">
        <v>11887</v>
      </c>
      <c r="AF658" s="128" t="s">
        <v>11888</v>
      </c>
      <c r="AG658" s="128">
        <v>10530411361</v>
      </c>
      <c r="AH658" s="128">
        <v>10756</v>
      </c>
      <c r="AI658" s="128" t="s">
        <v>13314</v>
      </c>
    </row>
    <row r="659" spans="1:35" ht="18.75">
      <c r="A659" s="1">
        <v>1936</v>
      </c>
      <c r="B659" s="1" t="s">
        <v>1684</v>
      </c>
      <c r="C659" s="1" t="s">
        <v>49</v>
      </c>
      <c r="D659"/>
      <c r="E659" s="1" t="str">
        <f t="shared" si="10"/>
        <v>کنترل صنعتیصنعت</v>
      </c>
      <c r="F659"/>
      <c r="G659"/>
      <c r="H659" s="1" t="s">
        <v>1401</v>
      </c>
      <c r="I659" s="1" t="s">
        <v>15</v>
      </c>
      <c r="J659" s="1" t="s">
        <v>22</v>
      </c>
      <c r="K659" s="1" t="s">
        <v>18</v>
      </c>
      <c r="L659" s="1" t="s">
        <v>18</v>
      </c>
      <c r="M659" s="1">
        <v>127</v>
      </c>
      <c r="N659" s="1" t="s">
        <v>132</v>
      </c>
      <c r="O659" s="1" t="s">
        <v>1404</v>
      </c>
      <c r="V659" s="128">
        <v>657</v>
      </c>
      <c r="W659" s="128" t="s">
        <v>13316</v>
      </c>
      <c r="X659" s="128" t="s">
        <v>13315</v>
      </c>
      <c r="Y659" s="128" t="s">
        <v>13316</v>
      </c>
      <c r="Z659" s="128" t="s">
        <v>11677</v>
      </c>
      <c r="AA659" s="128" t="s">
        <v>11494</v>
      </c>
      <c r="AB659" s="128" t="s">
        <v>11678</v>
      </c>
      <c r="AC659" s="128" t="s">
        <v>12912</v>
      </c>
      <c r="AD659" s="128" t="s">
        <v>12160</v>
      </c>
      <c r="AE659" s="128" t="s">
        <v>11887</v>
      </c>
      <c r="AF659" s="128" t="s">
        <v>11888</v>
      </c>
      <c r="AG659" s="128">
        <v>10100430706</v>
      </c>
      <c r="AH659" s="128">
        <v>10205</v>
      </c>
      <c r="AI659" s="128"/>
    </row>
    <row r="660" spans="1:35" ht="18.75">
      <c r="A660" s="1">
        <v>1935</v>
      </c>
      <c r="B660" s="1" t="s">
        <v>1687</v>
      </c>
      <c r="C660" s="1" t="s">
        <v>49</v>
      </c>
      <c r="D660"/>
      <c r="E660" s="1" t="str">
        <f t="shared" si="10"/>
        <v>کنترل کیفی خودروصنعت</v>
      </c>
      <c r="F660"/>
      <c r="G660"/>
      <c r="H660" s="1" t="s">
        <v>1401</v>
      </c>
      <c r="I660" s="1" t="s">
        <v>15</v>
      </c>
      <c r="J660" s="1" t="s">
        <v>22</v>
      </c>
      <c r="K660" s="1" t="s">
        <v>18</v>
      </c>
      <c r="L660" s="1" t="s">
        <v>18</v>
      </c>
      <c r="M660" s="1">
        <v>127</v>
      </c>
      <c r="N660" s="1" t="s">
        <v>132</v>
      </c>
      <c r="O660" s="1" t="s">
        <v>1404</v>
      </c>
      <c r="V660" s="128">
        <v>658</v>
      </c>
      <c r="W660" s="128" t="s">
        <v>13318</v>
      </c>
      <c r="X660" s="128" t="s">
        <v>13317</v>
      </c>
      <c r="Y660" s="128" t="s">
        <v>13318</v>
      </c>
      <c r="Z660" s="128" t="s">
        <v>11677</v>
      </c>
      <c r="AA660" s="128" t="s">
        <v>11494</v>
      </c>
      <c r="AB660" s="128" t="s">
        <v>11678</v>
      </c>
      <c r="AC660" s="128" t="s">
        <v>12912</v>
      </c>
      <c r="AD660" s="128" t="s">
        <v>12160</v>
      </c>
      <c r="AE660" s="128" t="s">
        <v>11887</v>
      </c>
      <c r="AF660" s="128" t="s">
        <v>11888</v>
      </c>
      <c r="AG660" s="128">
        <v>10100016424</v>
      </c>
      <c r="AH660" s="128">
        <v>10066</v>
      </c>
      <c r="AI660" s="128" t="s">
        <v>11683</v>
      </c>
    </row>
    <row r="661" spans="1:35" ht="18.75">
      <c r="A661" s="1">
        <v>1938</v>
      </c>
      <c r="B661" s="1" t="s">
        <v>1690</v>
      </c>
      <c r="C661" s="1" t="s">
        <v>49</v>
      </c>
      <c r="D661"/>
      <c r="E661" s="1" t="str">
        <f t="shared" si="10"/>
        <v>کنترل کیفی قطعات خودروصنعت</v>
      </c>
      <c r="F661"/>
      <c r="G661"/>
      <c r="H661" s="1" t="s">
        <v>1401</v>
      </c>
      <c r="I661" s="1" t="s">
        <v>15</v>
      </c>
      <c r="J661" s="1" t="s">
        <v>22</v>
      </c>
      <c r="K661" s="1" t="s">
        <v>18</v>
      </c>
      <c r="L661" s="1" t="s">
        <v>18</v>
      </c>
      <c r="M661" s="1">
        <v>127</v>
      </c>
      <c r="N661" s="1" t="s">
        <v>132</v>
      </c>
      <c r="O661" s="1" t="s">
        <v>1404</v>
      </c>
      <c r="V661" s="128">
        <v>659</v>
      </c>
      <c r="W661" s="128" t="s">
        <v>13320</v>
      </c>
      <c r="X661" s="128" t="s">
        <v>13319</v>
      </c>
      <c r="Y661" s="128" t="s">
        <v>13320</v>
      </c>
      <c r="Z661" s="128" t="s">
        <v>11677</v>
      </c>
      <c r="AA661" s="128" t="s">
        <v>11494</v>
      </c>
      <c r="AB661" s="128" t="s">
        <v>11678</v>
      </c>
      <c r="AC661" s="128" t="s">
        <v>12912</v>
      </c>
      <c r="AD661" s="128" t="s">
        <v>12160</v>
      </c>
      <c r="AE661" s="128" t="s">
        <v>11887</v>
      </c>
      <c r="AF661" s="128" t="s">
        <v>11888</v>
      </c>
      <c r="AG661" s="128">
        <v>10530411376</v>
      </c>
      <c r="AH661" s="128">
        <v>10755</v>
      </c>
      <c r="AI661" s="128" t="s">
        <v>13314</v>
      </c>
    </row>
    <row r="662" spans="1:35" ht="18.75">
      <c r="A662" s="1">
        <v>1939</v>
      </c>
      <c r="B662" s="1" t="s">
        <v>1692</v>
      </c>
      <c r="C662" s="1" t="s">
        <v>49</v>
      </c>
      <c r="D662"/>
      <c r="E662" s="1" t="str">
        <f t="shared" si="10"/>
        <v>کنترل کیفی قطعات خودرو (مکانیکی)صنعت</v>
      </c>
      <c r="F662"/>
      <c r="G662"/>
      <c r="H662" s="1" t="s">
        <v>1401</v>
      </c>
      <c r="I662" s="1" t="s">
        <v>15</v>
      </c>
      <c r="J662" s="1" t="s">
        <v>22</v>
      </c>
      <c r="K662" s="1" t="s">
        <v>18</v>
      </c>
      <c r="L662" s="1" t="s">
        <v>18</v>
      </c>
      <c r="M662" s="1">
        <v>127</v>
      </c>
      <c r="N662" s="1" t="s">
        <v>132</v>
      </c>
      <c r="O662" s="1" t="s">
        <v>1404</v>
      </c>
      <c r="V662" s="128">
        <v>660</v>
      </c>
      <c r="W662" s="128" t="s">
        <v>13322</v>
      </c>
      <c r="X662" s="128" t="s">
        <v>13321</v>
      </c>
      <c r="Y662" s="128" t="s">
        <v>13322</v>
      </c>
      <c r="Z662" s="128" t="s">
        <v>11677</v>
      </c>
      <c r="AA662" s="128" t="s">
        <v>11494</v>
      </c>
      <c r="AB662" s="128" t="s">
        <v>11678</v>
      </c>
      <c r="AC662" s="128" t="s">
        <v>12912</v>
      </c>
      <c r="AD662" s="128" t="s">
        <v>12160</v>
      </c>
      <c r="AE662" s="128" t="s">
        <v>11887</v>
      </c>
      <c r="AF662" s="128" t="s">
        <v>11888</v>
      </c>
      <c r="AG662" s="128">
        <v>10100409413</v>
      </c>
      <c r="AH662" s="128">
        <v>10055</v>
      </c>
      <c r="AI662" s="128" t="s">
        <v>11683</v>
      </c>
    </row>
    <row r="663" spans="1:35" ht="18.75">
      <c r="A663" s="1">
        <v>3250</v>
      </c>
      <c r="B663" s="1" t="s">
        <v>1695</v>
      </c>
      <c r="C663" s="1" t="s">
        <v>49</v>
      </c>
      <c r="D663"/>
      <c r="E663" s="1" t="str">
        <f t="shared" si="10"/>
        <v>کنترل کیفیت در صنعت سیمانصنعت</v>
      </c>
      <c r="F663"/>
      <c r="G663"/>
      <c r="H663" s="1" t="s">
        <v>1412</v>
      </c>
      <c r="I663" s="1" t="s">
        <v>15</v>
      </c>
      <c r="J663" s="1" t="s">
        <v>16</v>
      </c>
      <c r="K663" s="1" t="s">
        <v>18</v>
      </c>
      <c r="L663" s="1" t="s">
        <v>18</v>
      </c>
      <c r="M663" s="1">
        <v>160</v>
      </c>
      <c r="N663" s="1" t="s">
        <v>17</v>
      </c>
      <c r="O663" s="1" t="s">
        <v>1414</v>
      </c>
      <c r="V663" s="128">
        <v>661</v>
      </c>
      <c r="W663" s="128" t="s">
        <v>13324</v>
      </c>
      <c r="X663" s="128" t="s">
        <v>13323</v>
      </c>
      <c r="Y663" s="128" t="s">
        <v>13324</v>
      </c>
      <c r="Z663" s="128" t="s">
        <v>11677</v>
      </c>
      <c r="AA663" s="128" t="s">
        <v>11494</v>
      </c>
      <c r="AB663" s="128" t="s">
        <v>11678</v>
      </c>
      <c r="AC663" s="128" t="s">
        <v>12912</v>
      </c>
      <c r="AD663" s="128" t="s">
        <v>12160</v>
      </c>
      <c r="AE663" s="128" t="s">
        <v>11887</v>
      </c>
      <c r="AF663" s="128" t="s">
        <v>11888</v>
      </c>
      <c r="AG663" s="128">
        <v>10260279928</v>
      </c>
      <c r="AH663" s="128">
        <v>10286</v>
      </c>
      <c r="AI663" s="128" t="s">
        <v>11683</v>
      </c>
    </row>
    <row r="664" spans="1:35" ht="18.75">
      <c r="A664" s="1">
        <v>3496</v>
      </c>
      <c r="B664" s="1" t="s">
        <v>1697</v>
      </c>
      <c r="C664" s="1" t="s">
        <v>49</v>
      </c>
      <c r="D664"/>
      <c r="E664" s="1" t="str">
        <f t="shared" si="10"/>
        <v>کنترل کیفیت درصنعت سیمانصنعت</v>
      </c>
      <c r="F664"/>
      <c r="G664"/>
      <c r="H664" s="1" t="s">
        <v>1412</v>
      </c>
      <c r="I664" s="1" t="s">
        <v>15</v>
      </c>
      <c r="J664" s="1" t="s">
        <v>16</v>
      </c>
      <c r="K664" s="1" t="s">
        <v>18</v>
      </c>
      <c r="L664" s="1" t="s">
        <v>18</v>
      </c>
      <c r="M664" s="1">
        <v>160</v>
      </c>
      <c r="N664" s="1" t="s">
        <v>17</v>
      </c>
      <c r="O664" s="1" t="s">
        <v>1416</v>
      </c>
      <c r="V664" s="128">
        <v>662</v>
      </c>
      <c r="W664" s="128" t="s">
        <v>13326</v>
      </c>
      <c r="X664" s="128" t="s">
        <v>13325</v>
      </c>
      <c r="Y664" s="128" t="s">
        <v>13326</v>
      </c>
      <c r="Z664" s="128" t="s">
        <v>11677</v>
      </c>
      <c r="AA664" s="128" t="s">
        <v>11494</v>
      </c>
      <c r="AB664" s="128" t="s">
        <v>11678</v>
      </c>
      <c r="AC664" s="128" t="s">
        <v>12912</v>
      </c>
      <c r="AD664" s="128" t="s">
        <v>12160</v>
      </c>
      <c r="AE664" s="128" t="s">
        <v>11887</v>
      </c>
      <c r="AF664" s="128" t="s">
        <v>11888</v>
      </c>
      <c r="AG664" s="128">
        <v>10100613721</v>
      </c>
      <c r="AH664" s="128">
        <v>10204</v>
      </c>
      <c r="AI664" s="128" t="s">
        <v>11683</v>
      </c>
    </row>
    <row r="665" spans="1:35" ht="18.75">
      <c r="A665" s="1">
        <v>2001867</v>
      </c>
      <c r="B665" s="1" t="s">
        <v>1699</v>
      </c>
      <c r="C665" s="1" t="s">
        <v>49</v>
      </c>
      <c r="D665"/>
      <c r="E665" s="1" t="str">
        <f t="shared" si="10"/>
        <v>کنترل کیفیت قطعات مکانیکیصنعت</v>
      </c>
      <c r="F665"/>
      <c r="G665"/>
      <c r="H665" s="1" t="s">
        <v>719</v>
      </c>
      <c r="I665" s="1" t="s">
        <v>15</v>
      </c>
      <c r="J665" s="1" t="s">
        <v>16</v>
      </c>
      <c r="K665" s="1" t="s">
        <v>18</v>
      </c>
      <c r="L665" s="1" t="s">
        <v>18</v>
      </c>
      <c r="M665" s="1">
        <v>484</v>
      </c>
      <c r="N665" s="1" t="s">
        <v>19</v>
      </c>
      <c r="O665" s="1" t="s">
        <v>1418</v>
      </c>
      <c r="V665" s="128">
        <v>663</v>
      </c>
      <c r="W665" s="128" t="s">
        <v>13328</v>
      </c>
      <c r="X665" s="128" t="s">
        <v>13327</v>
      </c>
      <c r="Y665" s="128" t="s">
        <v>13328</v>
      </c>
      <c r="Z665" s="128" t="s">
        <v>11677</v>
      </c>
      <c r="AA665" s="128" t="s">
        <v>11494</v>
      </c>
      <c r="AB665" s="128" t="s">
        <v>11678</v>
      </c>
      <c r="AC665" s="128" t="s">
        <v>12912</v>
      </c>
      <c r="AD665" s="128" t="s">
        <v>12160</v>
      </c>
      <c r="AE665" s="128" t="s">
        <v>11887</v>
      </c>
      <c r="AF665" s="128" t="s">
        <v>11888</v>
      </c>
      <c r="AG665" s="128">
        <v>10530411380</v>
      </c>
      <c r="AH665" s="128">
        <v>10754</v>
      </c>
      <c r="AI665" s="128" t="s">
        <v>13314</v>
      </c>
    </row>
    <row r="666" spans="1:35" ht="18.75">
      <c r="A666" s="1">
        <v>2002874</v>
      </c>
      <c r="B666" s="1" t="s">
        <v>1702</v>
      </c>
      <c r="C666" s="1" t="s">
        <v>60</v>
      </c>
      <c r="D666"/>
      <c r="E666" s="1" t="str">
        <f t="shared" si="10"/>
        <v>گرافیکفرهنگ و هنر</v>
      </c>
      <c r="F666"/>
      <c r="G666"/>
      <c r="H666" s="1" t="s">
        <v>30</v>
      </c>
      <c r="I666" s="1" t="s">
        <v>15</v>
      </c>
      <c r="J666" s="1" t="s">
        <v>22</v>
      </c>
      <c r="K666" s="1" t="s">
        <v>18</v>
      </c>
      <c r="L666" s="1" t="s">
        <v>18</v>
      </c>
      <c r="M666" s="1">
        <v>119</v>
      </c>
      <c r="N666" s="1" t="s">
        <v>19</v>
      </c>
      <c r="O666" s="1" t="s">
        <v>1420</v>
      </c>
      <c r="V666" s="128">
        <v>664</v>
      </c>
      <c r="W666" s="128" t="s">
        <v>13330</v>
      </c>
      <c r="X666" s="128" t="s">
        <v>13329</v>
      </c>
      <c r="Y666" s="128" t="s">
        <v>13330</v>
      </c>
      <c r="Z666" s="128" t="s">
        <v>11677</v>
      </c>
      <c r="AA666" s="128" t="s">
        <v>11494</v>
      </c>
      <c r="AB666" s="128" t="s">
        <v>11678</v>
      </c>
      <c r="AC666" s="128" t="s">
        <v>12912</v>
      </c>
      <c r="AD666" s="128" t="s">
        <v>12160</v>
      </c>
      <c r="AE666" s="128" t="s">
        <v>11887</v>
      </c>
      <c r="AF666" s="128" t="s">
        <v>11888</v>
      </c>
      <c r="AG666" s="128">
        <v>10101807733</v>
      </c>
      <c r="AH666" s="128">
        <v>10511</v>
      </c>
      <c r="AI666" s="128" t="s">
        <v>13331</v>
      </c>
    </row>
    <row r="667" spans="1:35" ht="18.75">
      <c r="A667" s="1">
        <v>2002875</v>
      </c>
      <c r="B667" s="1" t="s">
        <v>1706</v>
      </c>
      <c r="C667" s="1" t="s">
        <v>60</v>
      </c>
      <c r="D667"/>
      <c r="E667" s="1" t="str">
        <f t="shared" si="10"/>
        <v>گرافیک رایانهفرهنگ و هنر</v>
      </c>
      <c r="F667"/>
      <c r="G667"/>
      <c r="H667" s="1" t="s">
        <v>30</v>
      </c>
      <c r="I667" s="1" t="s">
        <v>15</v>
      </c>
      <c r="J667" s="1" t="s">
        <v>22</v>
      </c>
      <c r="K667" s="1" t="s">
        <v>18</v>
      </c>
      <c r="L667" s="1" t="s">
        <v>18</v>
      </c>
      <c r="M667" s="1">
        <v>119</v>
      </c>
      <c r="N667" s="1" t="s">
        <v>19</v>
      </c>
      <c r="O667" s="1" t="s">
        <v>1420</v>
      </c>
      <c r="V667" s="128">
        <v>665</v>
      </c>
      <c r="W667" s="128" t="s">
        <v>13333</v>
      </c>
      <c r="X667" s="128" t="s">
        <v>13332</v>
      </c>
      <c r="Y667" s="128" t="s">
        <v>13333</v>
      </c>
      <c r="Z667" s="128" t="s">
        <v>11677</v>
      </c>
      <c r="AA667" s="128" t="s">
        <v>11494</v>
      </c>
      <c r="AB667" s="128" t="s">
        <v>11686</v>
      </c>
      <c r="AC667" s="128" t="s">
        <v>12160</v>
      </c>
      <c r="AD667" s="128" t="s">
        <v>12160</v>
      </c>
      <c r="AE667" s="128" t="s">
        <v>11887</v>
      </c>
      <c r="AF667" s="128" t="s">
        <v>11888</v>
      </c>
      <c r="AG667" s="128">
        <v>10260276866</v>
      </c>
      <c r="AH667" s="128">
        <v>10346</v>
      </c>
      <c r="AI667" s="128" t="s">
        <v>11683</v>
      </c>
    </row>
    <row r="668" spans="1:35" ht="18.75">
      <c r="A668" s="1">
        <v>2002872</v>
      </c>
      <c r="B668" s="1" t="s">
        <v>1708</v>
      </c>
      <c r="C668" s="1" t="s">
        <v>60</v>
      </c>
      <c r="D668"/>
      <c r="E668" s="1" t="str">
        <f t="shared" si="10"/>
        <v>گرافیک رایانه ایفرهنگ و هنر</v>
      </c>
      <c r="F668"/>
      <c r="G668"/>
      <c r="H668" s="1" t="s">
        <v>30</v>
      </c>
      <c r="I668" s="1" t="s">
        <v>15</v>
      </c>
      <c r="J668" s="1" t="s">
        <v>22</v>
      </c>
      <c r="K668" s="1" t="s">
        <v>18</v>
      </c>
      <c r="L668" s="1" t="s">
        <v>18</v>
      </c>
      <c r="M668" s="1">
        <v>119</v>
      </c>
      <c r="N668" s="1" t="s">
        <v>19</v>
      </c>
      <c r="O668" s="1" t="s">
        <v>1420</v>
      </c>
      <c r="V668" s="128">
        <v>666</v>
      </c>
      <c r="W668" s="128" t="s">
        <v>13335</v>
      </c>
      <c r="X668" s="128" t="s">
        <v>13334</v>
      </c>
      <c r="Y668" s="128" t="s">
        <v>13335</v>
      </c>
      <c r="Z668" s="128" t="s">
        <v>11677</v>
      </c>
      <c r="AA668" s="128" t="s">
        <v>11494</v>
      </c>
      <c r="AB668" s="128" t="s">
        <v>11693</v>
      </c>
      <c r="AC668" s="128" t="s">
        <v>12160</v>
      </c>
      <c r="AD668" s="128" t="s">
        <v>12160</v>
      </c>
      <c r="AE668" s="128" t="s">
        <v>11887</v>
      </c>
      <c r="AF668" s="128" t="s">
        <v>11888</v>
      </c>
      <c r="AG668" s="128">
        <v>10200105825</v>
      </c>
      <c r="AH668" s="128">
        <v>11684</v>
      </c>
      <c r="AI668" s="128"/>
    </row>
    <row r="669" spans="1:35" ht="18.75">
      <c r="A669" s="1">
        <v>2002873</v>
      </c>
      <c r="B669" s="1" t="s">
        <v>1710</v>
      </c>
      <c r="C669" s="1" t="s">
        <v>60</v>
      </c>
      <c r="D669"/>
      <c r="E669" s="1" t="str">
        <f t="shared" si="10"/>
        <v>گرافیک- تصویرسازیفرهنگ و هنر</v>
      </c>
      <c r="F669"/>
      <c r="G669"/>
      <c r="H669" s="1" t="s">
        <v>30</v>
      </c>
      <c r="I669" s="1" t="s">
        <v>15</v>
      </c>
      <c r="J669" s="1" t="s">
        <v>22</v>
      </c>
      <c r="K669" s="1" t="s">
        <v>18</v>
      </c>
      <c r="L669" s="1" t="s">
        <v>18</v>
      </c>
      <c r="M669" s="1">
        <v>119</v>
      </c>
      <c r="N669" s="1" t="s">
        <v>19</v>
      </c>
      <c r="O669" s="1" t="s">
        <v>1420</v>
      </c>
      <c r="V669" s="128">
        <v>667</v>
      </c>
      <c r="W669" s="128" t="s">
        <v>13337</v>
      </c>
      <c r="X669" s="128" t="s">
        <v>13336</v>
      </c>
      <c r="Y669" s="128" t="s">
        <v>13337</v>
      </c>
      <c r="Z669" s="128" t="s">
        <v>11677</v>
      </c>
      <c r="AA669" s="128" t="s">
        <v>11494</v>
      </c>
      <c r="AB669" s="128" t="s">
        <v>11686</v>
      </c>
      <c r="AC669" s="128" t="s">
        <v>12874</v>
      </c>
      <c r="AD669" s="128" t="s">
        <v>12160</v>
      </c>
      <c r="AE669" s="128" t="s">
        <v>11887</v>
      </c>
      <c r="AF669" s="128" t="s">
        <v>11888</v>
      </c>
      <c r="AG669" s="128">
        <v>10102732727</v>
      </c>
      <c r="AH669" s="128">
        <v>11638</v>
      </c>
      <c r="AI669" s="128" t="s">
        <v>13338</v>
      </c>
    </row>
    <row r="670" spans="1:35" ht="18.75">
      <c r="A670" s="1">
        <v>2001009</v>
      </c>
      <c r="B670" s="1" t="s">
        <v>1711</v>
      </c>
      <c r="C670" s="1" t="s">
        <v>60</v>
      </c>
      <c r="D670"/>
      <c r="E670" s="1" t="str">
        <f t="shared" si="10"/>
        <v>گرافیک- طراحی چاپفرهنگ و هنر</v>
      </c>
      <c r="F670"/>
      <c r="G670"/>
      <c r="H670" s="1" t="s">
        <v>1425</v>
      </c>
      <c r="I670" s="1" t="s">
        <v>15</v>
      </c>
      <c r="J670" s="1" t="s">
        <v>16</v>
      </c>
      <c r="K670" s="1" t="s">
        <v>18</v>
      </c>
      <c r="L670" s="1" t="s">
        <v>18</v>
      </c>
      <c r="M670" s="1">
        <v>59</v>
      </c>
      <c r="N670" s="1" t="s">
        <v>19</v>
      </c>
      <c r="O670" s="1" t="s">
        <v>1426</v>
      </c>
      <c r="V670" s="128">
        <v>668</v>
      </c>
      <c r="W670" s="128" t="s">
        <v>13340</v>
      </c>
      <c r="X670" s="128" t="s">
        <v>13339</v>
      </c>
      <c r="Y670" s="128" t="s">
        <v>13340</v>
      </c>
      <c r="Z670" s="128" t="s">
        <v>11677</v>
      </c>
      <c r="AA670" s="128" t="s">
        <v>11494</v>
      </c>
      <c r="AB670" s="128" t="s">
        <v>11686</v>
      </c>
      <c r="AC670" s="128" t="s">
        <v>12874</v>
      </c>
      <c r="AD670" s="128" t="s">
        <v>12160</v>
      </c>
      <c r="AE670" s="128" t="s">
        <v>11887</v>
      </c>
      <c r="AF670" s="128" t="s">
        <v>11888</v>
      </c>
      <c r="AG670" s="128">
        <v>10100777300</v>
      </c>
      <c r="AH670" s="128">
        <v>10924</v>
      </c>
      <c r="AI670" s="128" t="s">
        <v>13341</v>
      </c>
    </row>
    <row r="671" spans="1:35" ht="18.75">
      <c r="A671" s="1">
        <v>2001409</v>
      </c>
      <c r="B671" s="1" t="s">
        <v>1712</v>
      </c>
      <c r="C671" s="1" t="s">
        <v>60</v>
      </c>
      <c r="D671"/>
      <c r="E671" s="1" t="str">
        <f t="shared" si="10"/>
        <v>گرافیک- گرافیکفرهنگ و هنر</v>
      </c>
      <c r="F671"/>
      <c r="G671"/>
      <c r="H671" s="1" t="s">
        <v>489</v>
      </c>
      <c r="I671" s="1" t="s">
        <v>15</v>
      </c>
      <c r="J671" s="1" t="s">
        <v>16</v>
      </c>
      <c r="K671" s="1" t="s">
        <v>18</v>
      </c>
      <c r="L671" s="1" t="s">
        <v>18</v>
      </c>
      <c r="M671" s="1">
        <v>43</v>
      </c>
      <c r="N671" s="1" t="s">
        <v>19</v>
      </c>
      <c r="O671" s="1" t="s">
        <v>1427</v>
      </c>
      <c r="V671" s="128">
        <v>669</v>
      </c>
      <c r="W671" s="128" t="s">
        <v>13343</v>
      </c>
      <c r="X671" s="128" t="s">
        <v>13342</v>
      </c>
      <c r="Y671" s="128" t="s">
        <v>13343</v>
      </c>
      <c r="Z671" s="128" t="s">
        <v>11677</v>
      </c>
      <c r="AA671" s="128" t="s">
        <v>11494</v>
      </c>
      <c r="AB671" s="128" t="s">
        <v>11686</v>
      </c>
      <c r="AC671" s="128" t="s">
        <v>12874</v>
      </c>
      <c r="AD671" s="128" t="s">
        <v>12160</v>
      </c>
      <c r="AE671" s="128" t="s">
        <v>11887</v>
      </c>
      <c r="AF671" s="128" t="s">
        <v>11888</v>
      </c>
      <c r="AG671" s="128">
        <v>10101094555</v>
      </c>
      <c r="AH671" s="128">
        <v>10285</v>
      </c>
      <c r="AI671" s="128" t="s">
        <v>11683</v>
      </c>
    </row>
    <row r="672" spans="1:35" ht="18.75">
      <c r="A672" s="1">
        <v>1069</v>
      </c>
      <c r="B672" s="1" t="s">
        <v>1713</v>
      </c>
      <c r="C672" s="1" t="s">
        <v>60</v>
      </c>
      <c r="D672"/>
      <c r="E672" s="1" t="str">
        <f t="shared" si="10"/>
        <v>گرافیک-تصویرسازیفرهنگ و هنر</v>
      </c>
      <c r="F672"/>
      <c r="G672"/>
      <c r="H672" s="1" t="s">
        <v>127</v>
      </c>
      <c r="I672" s="1" t="s">
        <v>15</v>
      </c>
      <c r="J672" s="1" t="s">
        <v>16</v>
      </c>
      <c r="K672" s="1" t="s">
        <v>18</v>
      </c>
      <c r="L672" s="1" t="s">
        <v>18</v>
      </c>
      <c r="M672" s="1">
        <v>560</v>
      </c>
      <c r="N672" s="1" t="s">
        <v>132</v>
      </c>
      <c r="O672" s="1" t="s">
        <v>1429</v>
      </c>
      <c r="V672" s="128">
        <v>670</v>
      </c>
      <c r="W672" s="128" t="s">
        <v>13345</v>
      </c>
      <c r="X672" s="128" t="s">
        <v>13344</v>
      </c>
      <c r="Y672" s="128" t="s">
        <v>13345</v>
      </c>
      <c r="Z672" s="128" t="s">
        <v>11677</v>
      </c>
      <c r="AA672" s="128" t="s">
        <v>11494</v>
      </c>
      <c r="AB672" s="128" t="s">
        <v>11686</v>
      </c>
      <c r="AC672" s="128" t="s">
        <v>12874</v>
      </c>
      <c r="AD672" s="128" t="s">
        <v>12160</v>
      </c>
      <c r="AE672" s="128" t="s">
        <v>11887</v>
      </c>
      <c r="AF672" s="128" t="s">
        <v>11888</v>
      </c>
      <c r="AG672" s="128">
        <v>10102723888</v>
      </c>
      <c r="AH672" s="128">
        <v>10842</v>
      </c>
      <c r="AI672" s="128" t="s">
        <v>11960</v>
      </c>
    </row>
    <row r="673" spans="1:35" ht="18.75">
      <c r="A673" s="1">
        <v>2001083</v>
      </c>
      <c r="B673" s="1" t="s">
        <v>1715</v>
      </c>
      <c r="C673" s="1" t="s">
        <v>60</v>
      </c>
      <c r="D673"/>
      <c r="E673" s="1" t="str">
        <f t="shared" si="10"/>
        <v>گرافیک-چاپفرهنگ و هنر</v>
      </c>
      <c r="F673"/>
      <c r="G673"/>
      <c r="H673" s="1" t="s">
        <v>187</v>
      </c>
      <c r="I673" s="1" t="s">
        <v>15</v>
      </c>
      <c r="J673" s="1" t="s">
        <v>16</v>
      </c>
      <c r="K673" s="1" t="s">
        <v>18</v>
      </c>
      <c r="L673" s="1" t="s">
        <v>18</v>
      </c>
      <c r="M673" s="1">
        <v>93</v>
      </c>
      <c r="N673" s="1" t="s">
        <v>19</v>
      </c>
      <c r="O673" s="1" t="s">
        <v>1431</v>
      </c>
      <c r="V673" s="128">
        <v>671</v>
      </c>
      <c r="W673" s="128" t="s">
        <v>13347</v>
      </c>
      <c r="X673" s="128" t="s">
        <v>13346</v>
      </c>
      <c r="Y673" s="128" t="s">
        <v>13347</v>
      </c>
      <c r="Z673" s="128" t="s">
        <v>11677</v>
      </c>
      <c r="AA673" s="128" t="s">
        <v>11494</v>
      </c>
      <c r="AB673" s="128" t="s">
        <v>11686</v>
      </c>
      <c r="AC673" s="128" t="s">
        <v>12874</v>
      </c>
      <c r="AD673" s="128" t="s">
        <v>12160</v>
      </c>
      <c r="AE673" s="128" t="s">
        <v>11887</v>
      </c>
      <c r="AF673" s="128" t="s">
        <v>11888</v>
      </c>
      <c r="AG673" s="128">
        <v>10100455748</v>
      </c>
      <c r="AH673" s="128">
        <v>10278</v>
      </c>
      <c r="AI673" s="128" t="s">
        <v>11683</v>
      </c>
    </row>
    <row r="674" spans="1:35" ht="18.75">
      <c r="A674" s="1">
        <v>2001564</v>
      </c>
      <c r="B674" s="1" t="s">
        <v>1716</v>
      </c>
      <c r="C674" s="1" t="s">
        <v>60</v>
      </c>
      <c r="D674"/>
      <c r="E674" s="1" t="str">
        <f t="shared" si="10"/>
        <v>گرافیک-گرافیکفرهنگ و هنر</v>
      </c>
      <c r="F674"/>
      <c r="G674"/>
      <c r="H674" s="1" t="s">
        <v>1206</v>
      </c>
      <c r="I674" s="1" t="s">
        <v>15</v>
      </c>
      <c r="J674" s="1" t="s">
        <v>16</v>
      </c>
      <c r="K674" s="1" t="s">
        <v>18</v>
      </c>
      <c r="L674" s="1" t="s">
        <v>18</v>
      </c>
      <c r="M674" s="1">
        <v>469</v>
      </c>
      <c r="N674" s="1" t="s">
        <v>19</v>
      </c>
      <c r="O674" s="1" t="s">
        <v>1433</v>
      </c>
      <c r="V674" s="128">
        <v>672</v>
      </c>
      <c r="W674" s="128" t="s">
        <v>13349</v>
      </c>
      <c r="X674" s="128" t="s">
        <v>13348</v>
      </c>
      <c r="Y674" s="128" t="s">
        <v>13349</v>
      </c>
      <c r="Z674" s="128" t="s">
        <v>11677</v>
      </c>
      <c r="AA674" s="128" t="s">
        <v>11494</v>
      </c>
      <c r="AB674" s="128" t="s">
        <v>11686</v>
      </c>
      <c r="AC674" s="128" t="s">
        <v>12874</v>
      </c>
      <c r="AD674" s="128" t="s">
        <v>12160</v>
      </c>
      <c r="AE674" s="128" t="s">
        <v>11887</v>
      </c>
      <c r="AF674" s="128" t="s">
        <v>11888</v>
      </c>
      <c r="AG674" s="128">
        <v>10100985608</v>
      </c>
      <c r="AH674" s="128">
        <v>10251</v>
      </c>
      <c r="AI674" s="128" t="s">
        <v>11683</v>
      </c>
    </row>
    <row r="675" spans="1:35" ht="18.75">
      <c r="A675" s="1">
        <v>2001111</v>
      </c>
      <c r="B675" s="1" t="s">
        <v>1717</v>
      </c>
      <c r="C675" s="1" t="s">
        <v>60</v>
      </c>
      <c r="D675"/>
      <c r="E675" s="1" t="str">
        <f t="shared" si="10"/>
        <v>گریمفرهنگ و هنر</v>
      </c>
      <c r="F675"/>
      <c r="G675"/>
      <c r="H675" s="1" t="s">
        <v>1032</v>
      </c>
      <c r="I675" s="1" t="s">
        <v>15</v>
      </c>
      <c r="J675" s="1" t="s">
        <v>22</v>
      </c>
      <c r="K675" s="1" t="s">
        <v>18</v>
      </c>
      <c r="L675" s="1" t="s">
        <v>18</v>
      </c>
      <c r="M675" s="1">
        <v>278</v>
      </c>
      <c r="N675" s="1" t="s">
        <v>19</v>
      </c>
      <c r="O675" s="1" t="s">
        <v>1435</v>
      </c>
      <c r="V675" s="128">
        <v>673</v>
      </c>
      <c r="W675" s="128" t="s">
        <v>13351</v>
      </c>
      <c r="X675" s="128" t="s">
        <v>13350</v>
      </c>
      <c r="Y675" s="128" t="s">
        <v>13351</v>
      </c>
      <c r="Z675" s="128" t="s">
        <v>11677</v>
      </c>
      <c r="AA675" s="128" t="s">
        <v>11494</v>
      </c>
      <c r="AB675" s="128" t="s">
        <v>11686</v>
      </c>
      <c r="AC675" s="128" t="s">
        <v>12874</v>
      </c>
      <c r="AD675" s="128" t="s">
        <v>12160</v>
      </c>
      <c r="AE675" s="128" t="s">
        <v>11887</v>
      </c>
      <c r="AF675" s="128" t="s">
        <v>11888</v>
      </c>
      <c r="AG675" s="128">
        <v>10530010025</v>
      </c>
      <c r="AH675" s="128">
        <v>10412</v>
      </c>
      <c r="AI675" s="128" t="s">
        <v>11683</v>
      </c>
    </row>
    <row r="676" spans="1:35" ht="18.75">
      <c r="A676" s="1">
        <v>2001905</v>
      </c>
      <c r="B676" s="1" t="s">
        <v>1719</v>
      </c>
      <c r="C676" s="1" t="s">
        <v>60</v>
      </c>
      <c r="D676"/>
      <c r="E676" s="1" t="str">
        <f t="shared" si="10"/>
        <v>گریم و ماسکفرهنگ و هنر</v>
      </c>
      <c r="F676"/>
      <c r="G676"/>
      <c r="H676" s="1" t="s">
        <v>515</v>
      </c>
      <c r="I676" s="1" t="s">
        <v>15</v>
      </c>
      <c r="J676" s="1" t="s">
        <v>16</v>
      </c>
      <c r="K676" s="1" t="s">
        <v>18</v>
      </c>
      <c r="L676" s="1" t="s">
        <v>18</v>
      </c>
      <c r="M676" s="1">
        <v>190</v>
      </c>
      <c r="N676" s="1" t="s">
        <v>19</v>
      </c>
      <c r="O676" s="1" t="s">
        <v>1437</v>
      </c>
      <c r="V676" s="128">
        <v>674</v>
      </c>
      <c r="W676" s="128" t="s">
        <v>13353</v>
      </c>
      <c r="X676" s="128" t="s">
        <v>13352</v>
      </c>
      <c r="Y676" s="128" t="s">
        <v>13353</v>
      </c>
      <c r="Z676" s="128" t="s">
        <v>11677</v>
      </c>
      <c r="AA676" s="128" t="s">
        <v>11494</v>
      </c>
      <c r="AB676" s="128" t="s">
        <v>11686</v>
      </c>
      <c r="AC676" s="128" t="s">
        <v>12874</v>
      </c>
      <c r="AD676" s="128" t="s">
        <v>12160</v>
      </c>
      <c r="AE676" s="128" t="s">
        <v>11887</v>
      </c>
      <c r="AF676" s="128" t="s">
        <v>11888</v>
      </c>
      <c r="AG676" s="128">
        <v>10660049146</v>
      </c>
      <c r="AH676" s="128">
        <v>10900</v>
      </c>
      <c r="AI676" s="128" t="s">
        <v>12692</v>
      </c>
    </row>
    <row r="677" spans="1:35" ht="18.75">
      <c r="A677" s="1">
        <v>2001084</v>
      </c>
      <c r="B677" s="1" t="s">
        <v>1723</v>
      </c>
      <c r="C677" s="1" t="s">
        <v>17</v>
      </c>
      <c r="D677"/>
      <c r="E677" s="1" t="str">
        <f t="shared" si="10"/>
        <v>گل و گیاه زینتیکشاورزی</v>
      </c>
      <c r="F677"/>
      <c r="G677"/>
      <c r="H677" s="1" t="s">
        <v>187</v>
      </c>
      <c r="I677" s="1" t="s">
        <v>15</v>
      </c>
      <c r="J677" s="1" t="s">
        <v>16</v>
      </c>
      <c r="K677" s="1" t="s">
        <v>18</v>
      </c>
      <c r="L677" s="1" t="s">
        <v>18</v>
      </c>
      <c r="M677" s="1">
        <v>93</v>
      </c>
      <c r="N677" s="1" t="s">
        <v>19</v>
      </c>
      <c r="O677" s="1" t="s">
        <v>1439</v>
      </c>
      <c r="V677" s="128">
        <v>675</v>
      </c>
      <c r="W677" s="128" t="s">
        <v>13355</v>
      </c>
      <c r="X677" s="128" t="s">
        <v>13354</v>
      </c>
      <c r="Y677" s="128" t="s">
        <v>13355</v>
      </c>
      <c r="Z677" s="128" t="s">
        <v>11710</v>
      </c>
      <c r="AA677" s="128" t="s">
        <v>11494</v>
      </c>
      <c r="AB677" s="128" t="s">
        <v>11686</v>
      </c>
      <c r="AC677" s="128" t="s">
        <v>12874</v>
      </c>
      <c r="AD677" s="128" t="s">
        <v>12160</v>
      </c>
      <c r="AE677" s="128" t="s">
        <v>11887</v>
      </c>
      <c r="AF677" s="128" t="s">
        <v>11888</v>
      </c>
      <c r="AG677" s="128">
        <v>10103389006</v>
      </c>
      <c r="AH677" s="128">
        <v>10992</v>
      </c>
      <c r="AI677" s="128" t="s">
        <v>13356</v>
      </c>
    </row>
    <row r="678" spans="1:35" ht="18.75">
      <c r="A678" s="1">
        <v>2001322</v>
      </c>
      <c r="B678" s="1" t="s">
        <v>1725</v>
      </c>
      <c r="C678" s="1" t="s">
        <v>17</v>
      </c>
      <c r="D678"/>
      <c r="E678" s="1" t="str">
        <f t="shared" si="10"/>
        <v>گل وگیاهان زینتیکشاورزی</v>
      </c>
      <c r="F678"/>
      <c r="G678"/>
      <c r="H678" s="1" t="s">
        <v>324</v>
      </c>
      <c r="I678" s="1" t="s">
        <v>15</v>
      </c>
      <c r="J678" s="1" t="s">
        <v>16</v>
      </c>
      <c r="K678" s="1" t="s">
        <v>18</v>
      </c>
      <c r="L678" s="1" t="s">
        <v>18</v>
      </c>
      <c r="M678" s="1">
        <v>468</v>
      </c>
      <c r="N678" s="1" t="s">
        <v>19</v>
      </c>
      <c r="O678" s="1" t="s">
        <v>1441</v>
      </c>
      <c r="V678" s="128">
        <v>676</v>
      </c>
      <c r="W678" s="128" t="s">
        <v>13358</v>
      </c>
      <c r="X678" s="128" t="s">
        <v>13357</v>
      </c>
      <c r="Y678" s="128" t="s">
        <v>13358</v>
      </c>
      <c r="Z678" s="128" t="s">
        <v>11677</v>
      </c>
      <c r="AA678" s="128" t="s">
        <v>11494</v>
      </c>
      <c r="AB678" s="128" t="s">
        <v>11693</v>
      </c>
      <c r="AC678" s="128" t="s">
        <v>12874</v>
      </c>
      <c r="AD678" s="128" t="s">
        <v>12160</v>
      </c>
      <c r="AE678" s="128" t="s">
        <v>11887</v>
      </c>
      <c r="AF678" s="128" t="s">
        <v>11888</v>
      </c>
      <c r="AG678" s="128">
        <v>10101912174</v>
      </c>
      <c r="AH678" s="128">
        <v>10861</v>
      </c>
      <c r="AI678" s="128" t="s">
        <v>13359</v>
      </c>
    </row>
    <row r="679" spans="1:35" ht="18.75">
      <c r="A679" s="1">
        <v>2002813</v>
      </c>
      <c r="B679" s="1" t="s">
        <v>1727</v>
      </c>
      <c r="C679" s="1" t="s">
        <v>17</v>
      </c>
      <c r="D679"/>
      <c r="E679" s="1" t="str">
        <f t="shared" si="10"/>
        <v>گوشت و فرآورده های گوشتیکشاورزی</v>
      </c>
      <c r="F679"/>
      <c r="G679"/>
      <c r="H679" s="1" t="s">
        <v>1443</v>
      </c>
      <c r="I679" s="1" t="s">
        <v>15</v>
      </c>
      <c r="J679" s="1" t="s">
        <v>16</v>
      </c>
      <c r="K679" s="1" t="s">
        <v>18</v>
      </c>
      <c r="L679" s="1" t="s">
        <v>18</v>
      </c>
      <c r="M679" s="1">
        <v>412</v>
      </c>
      <c r="N679" s="1" t="s">
        <v>19</v>
      </c>
      <c r="O679" s="1" t="s">
        <v>1444</v>
      </c>
      <c r="V679" s="128">
        <v>677</v>
      </c>
      <c r="W679" s="128" t="s">
        <v>13361</v>
      </c>
      <c r="X679" s="128" t="s">
        <v>13360</v>
      </c>
      <c r="Y679" s="128" t="s">
        <v>13361</v>
      </c>
      <c r="Z679" s="128" t="s">
        <v>11677</v>
      </c>
      <c r="AA679" s="128" t="s">
        <v>11494</v>
      </c>
      <c r="AB679" s="128" t="s">
        <v>11678</v>
      </c>
      <c r="AC679" s="128" t="s">
        <v>12874</v>
      </c>
      <c r="AD679" s="128" t="s">
        <v>12160</v>
      </c>
      <c r="AE679" s="128" t="s">
        <v>11887</v>
      </c>
      <c r="AF679" s="128" t="s">
        <v>11888</v>
      </c>
      <c r="AG679" s="128">
        <v>10100649604</v>
      </c>
      <c r="AH679" s="128">
        <v>10234</v>
      </c>
      <c r="AI679" s="128" t="s">
        <v>11683</v>
      </c>
    </row>
    <row r="680" spans="1:35" ht="18.75">
      <c r="A680" s="1">
        <v>2002819</v>
      </c>
      <c r="B680" s="1" t="s">
        <v>1729</v>
      </c>
      <c r="C680" s="1" t="s">
        <v>17</v>
      </c>
      <c r="D680"/>
      <c r="E680" s="1" t="str">
        <f t="shared" si="10"/>
        <v>گوشت و فراورده‌های گوشتیکشاورزی</v>
      </c>
      <c r="F680"/>
      <c r="G680"/>
      <c r="H680" s="1" t="s">
        <v>197</v>
      </c>
      <c r="I680" s="1" t="s">
        <v>74</v>
      </c>
      <c r="J680" s="1" t="s">
        <v>16</v>
      </c>
      <c r="K680" s="1" t="s">
        <v>18</v>
      </c>
      <c r="L680" s="1" t="s">
        <v>18</v>
      </c>
      <c r="M680" s="1">
        <v>506</v>
      </c>
      <c r="N680" s="1" t="s">
        <v>19</v>
      </c>
      <c r="O680" s="1" t="s">
        <v>1445</v>
      </c>
      <c r="V680" s="128">
        <v>678</v>
      </c>
      <c r="W680" s="128" t="s">
        <v>13363</v>
      </c>
      <c r="X680" s="128" t="s">
        <v>13362</v>
      </c>
      <c r="Y680" s="128" t="s">
        <v>13363</v>
      </c>
      <c r="Z680" s="128" t="s">
        <v>11677</v>
      </c>
      <c r="AA680" s="128" t="s">
        <v>11494</v>
      </c>
      <c r="AB680" s="128" t="s">
        <v>11678</v>
      </c>
      <c r="AC680" s="128" t="s">
        <v>12874</v>
      </c>
      <c r="AD680" s="128" t="s">
        <v>12160</v>
      </c>
      <c r="AE680" s="128" t="s">
        <v>11887</v>
      </c>
      <c r="AF680" s="128" t="s">
        <v>11888</v>
      </c>
      <c r="AG680" s="128">
        <v>10460101525</v>
      </c>
      <c r="AH680" s="128">
        <v>10506</v>
      </c>
      <c r="AI680" s="128" t="s">
        <v>13364</v>
      </c>
    </row>
    <row r="681" spans="1:35" ht="18.75">
      <c r="A681" s="1">
        <v>2002814</v>
      </c>
      <c r="B681" s="1" t="s">
        <v>1731</v>
      </c>
      <c r="C681" s="1" t="s">
        <v>49</v>
      </c>
      <c r="D681"/>
      <c r="E681" s="1" t="str">
        <f t="shared" si="10"/>
        <v>مهندسی تکنولوژی صنایع چوب و کاغذ - سازه‌های چوبیصنعت</v>
      </c>
      <c r="F681"/>
      <c r="G681"/>
      <c r="H681" s="1" t="s">
        <v>1443</v>
      </c>
      <c r="I681" s="1" t="s">
        <v>15</v>
      </c>
      <c r="J681" s="1" t="s">
        <v>16</v>
      </c>
      <c r="K681" s="1" t="s">
        <v>18</v>
      </c>
      <c r="L681" s="1" t="s">
        <v>18</v>
      </c>
      <c r="M681" s="1">
        <v>412</v>
      </c>
      <c r="N681" s="1" t="s">
        <v>19</v>
      </c>
      <c r="O681" s="1" t="s">
        <v>1444</v>
      </c>
      <c r="V681" s="128">
        <v>679</v>
      </c>
      <c r="W681" s="128" t="s">
        <v>13366</v>
      </c>
      <c r="X681" s="128" t="s">
        <v>13365</v>
      </c>
      <c r="Y681" s="128" t="s">
        <v>13366</v>
      </c>
      <c r="Z681" s="128" t="s">
        <v>11677</v>
      </c>
      <c r="AA681" s="128" t="s">
        <v>11494</v>
      </c>
      <c r="AB681" s="128" t="s">
        <v>11678</v>
      </c>
      <c r="AC681" s="128" t="s">
        <v>12874</v>
      </c>
      <c r="AD681" s="128" t="s">
        <v>12160</v>
      </c>
      <c r="AE681" s="128" t="s">
        <v>11887</v>
      </c>
      <c r="AF681" s="128" t="s">
        <v>11888</v>
      </c>
      <c r="AG681" s="128">
        <v>10700144582</v>
      </c>
      <c r="AH681" s="128">
        <v>11056</v>
      </c>
      <c r="AI681" s="128" t="s">
        <v>12939</v>
      </c>
    </row>
    <row r="682" spans="1:35" ht="18.75">
      <c r="A682" s="1">
        <v>2002820</v>
      </c>
      <c r="B682" s="1" t="s">
        <v>1733</v>
      </c>
      <c r="C682" s="1" t="s">
        <v>49</v>
      </c>
      <c r="D682"/>
      <c r="E682" s="1" t="str">
        <f t="shared" si="10"/>
        <v>مهندسی حمل و نقل و ترافیک شهریصنعت</v>
      </c>
      <c r="F682"/>
      <c r="G682"/>
      <c r="H682" s="1" t="s">
        <v>197</v>
      </c>
      <c r="I682" s="1" t="s">
        <v>15</v>
      </c>
      <c r="J682" s="1" t="s">
        <v>16</v>
      </c>
      <c r="K682" s="1" t="s">
        <v>18</v>
      </c>
      <c r="L682" s="1" t="s">
        <v>18</v>
      </c>
      <c r="M682" s="1">
        <v>506</v>
      </c>
      <c r="N682" s="1" t="s">
        <v>19</v>
      </c>
      <c r="O682" s="1" t="s">
        <v>1445</v>
      </c>
      <c r="V682" s="128">
        <v>680</v>
      </c>
      <c r="W682" s="128" t="s">
        <v>13368</v>
      </c>
      <c r="X682" s="128" t="s">
        <v>13367</v>
      </c>
      <c r="Y682" s="128" t="s">
        <v>13368</v>
      </c>
      <c r="Z682" s="128" t="s">
        <v>11677</v>
      </c>
      <c r="AA682" s="128" t="s">
        <v>11494</v>
      </c>
      <c r="AB682" s="128" t="s">
        <v>11678</v>
      </c>
      <c r="AC682" s="128" t="s">
        <v>12874</v>
      </c>
      <c r="AD682" s="128" t="s">
        <v>12160</v>
      </c>
      <c r="AE682" s="128" t="s">
        <v>11887</v>
      </c>
      <c r="AF682" s="128" t="s">
        <v>11888</v>
      </c>
      <c r="AG682" s="128">
        <v>10260317792</v>
      </c>
      <c r="AH682" s="128">
        <v>10233</v>
      </c>
      <c r="AI682" s="128" t="s">
        <v>11683</v>
      </c>
    </row>
    <row r="683" spans="1:35" ht="18.75">
      <c r="A683" s="1">
        <v>2001311</v>
      </c>
      <c r="B683" s="1" t="s">
        <v>1736</v>
      </c>
      <c r="C683" s="1" t="s">
        <v>869</v>
      </c>
      <c r="D683"/>
      <c r="E683" s="1" t="str">
        <f t="shared" si="10"/>
        <v>آب زمین شناسیعلوم زمین</v>
      </c>
      <c r="F683"/>
      <c r="G683"/>
      <c r="H683" s="1" t="s">
        <v>342</v>
      </c>
      <c r="I683" s="1" t="s">
        <v>15</v>
      </c>
      <c r="J683" s="1" t="s">
        <v>16</v>
      </c>
      <c r="K683" s="1" t="s">
        <v>18</v>
      </c>
      <c r="L683" s="1" t="s">
        <v>18</v>
      </c>
      <c r="M683" s="1">
        <v>443</v>
      </c>
      <c r="N683" s="1" t="s">
        <v>19</v>
      </c>
      <c r="O683" s="1" t="s">
        <v>1448</v>
      </c>
      <c r="V683" s="128">
        <v>681</v>
      </c>
      <c r="W683" s="128" t="s">
        <v>13370</v>
      </c>
      <c r="X683" s="128" t="s">
        <v>13369</v>
      </c>
      <c r="Y683" s="128" t="s">
        <v>13370</v>
      </c>
      <c r="Z683" s="128" t="s">
        <v>11710</v>
      </c>
      <c r="AA683" s="128" t="s">
        <v>11494</v>
      </c>
      <c r="AB683" s="128" t="s">
        <v>11686</v>
      </c>
      <c r="AC683" s="128" t="s">
        <v>12159</v>
      </c>
      <c r="AD683" s="128" t="s">
        <v>12160</v>
      </c>
      <c r="AE683" s="128" t="s">
        <v>11887</v>
      </c>
      <c r="AF683" s="128" t="s">
        <v>11888</v>
      </c>
      <c r="AG683" s="128">
        <v>10320466112</v>
      </c>
      <c r="AH683" s="128">
        <v>10807</v>
      </c>
      <c r="AI683" s="128" t="s">
        <v>13371</v>
      </c>
    </row>
    <row r="684" spans="1:35" ht="18.75">
      <c r="A684" s="1">
        <v>2001306</v>
      </c>
      <c r="B684" s="1" t="s">
        <v>1739</v>
      </c>
      <c r="C684" s="1" t="s">
        <v>1617</v>
      </c>
      <c r="D684"/>
      <c r="E684" s="1" t="str">
        <f t="shared" si="10"/>
        <v>آب و هواشناسیعلوم جغرافیایی</v>
      </c>
      <c r="F684"/>
      <c r="G684"/>
      <c r="H684" s="1" t="s">
        <v>342</v>
      </c>
      <c r="I684" s="1" t="s">
        <v>15</v>
      </c>
      <c r="J684" s="1" t="s">
        <v>16</v>
      </c>
      <c r="K684" s="1" t="s">
        <v>18</v>
      </c>
      <c r="L684" s="1" t="s">
        <v>18</v>
      </c>
      <c r="M684" s="1">
        <v>443</v>
      </c>
      <c r="N684" s="1" t="s">
        <v>19</v>
      </c>
      <c r="O684" s="1" t="s">
        <v>1450</v>
      </c>
      <c r="V684" s="128">
        <v>682</v>
      </c>
      <c r="W684" s="128" t="s">
        <v>13373</v>
      </c>
      <c r="X684" s="128" t="s">
        <v>13372</v>
      </c>
      <c r="Y684" s="128" t="s">
        <v>13373</v>
      </c>
      <c r="Z684" s="128" t="s">
        <v>11677</v>
      </c>
      <c r="AA684" s="128" t="s">
        <v>11494</v>
      </c>
      <c r="AB684" s="128" t="s">
        <v>11686</v>
      </c>
      <c r="AC684" s="128" t="s">
        <v>12159</v>
      </c>
      <c r="AD684" s="128" t="s">
        <v>12160</v>
      </c>
      <c r="AE684" s="128" t="s">
        <v>11887</v>
      </c>
      <c r="AF684" s="128" t="s">
        <v>11888</v>
      </c>
      <c r="AG684" s="128">
        <v>10320217477</v>
      </c>
      <c r="AH684" s="128">
        <v>11690</v>
      </c>
      <c r="AI684" s="128"/>
    </row>
    <row r="685" spans="1:35" ht="18.75">
      <c r="A685" s="1">
        <v>2001002</v>
      </c>
      <c r="B685" s="1" t="s">
        <v>1747</v>
      </c>
      <c r="C685" s="1" t="s">
        <v>1617</v>
      </c>
      <c r="D685"/>
      <c r="E685" s="1" t="str">
        <f t="shared" si="10"/>
        <v>آب و هواشناسی (اقلیم شناسی) گرایش آب هواشناسی کاربردیعلوم جغرافیایی</v>
      </c>
      <c r="F685"/>
      <c r="G685"/>
      <c r="H685" s="1" t="s">
        <v>339</v>
      </c>
      <c r="I685" s="1" t="s">
        <v>15</v>
      </c>
      <c r="J685" s="1" t="s">
        <v>16</v>
      </c>
      <c r="K685" s="1" t="s">
        <v>18</v>
      </c>
      <c r="L685" s="1" t="s">
        <v>18</v>
      </c>
      <c r="M685" s="1">
        <v>38</v>
      </c>
      <c r="N685" s="1" t="s">
        <v>19</v>
      </c>
      <c r="O685" s="1" t="s">
        <v>1452</v>
      </c>
      <c r="V685" s="128">
        <v>683</v>
      </c>
      <c r="W685" s="128" t="s">
        <v>13375</v>
      </c>
      <c r="X685" s="128" t="s">
        <v>13374</v>
      </c>
      <c r="Y685" s="128" t="s">
        <v>13375</v>
      </c>
      <c r="Z685" s="128" t="s">
        <v>11677</v>
      </c>
      <c r="AA685" s="128" t="s">
        <v>11494</v>
      </c>
      <c r="AB685" s="128" t="s">
        <v>11686</v>
      </c>
      <c r="AC685" s="128" t="s">
        <v>12159</v>
      </c>
      <c r="AD685" s="128" t="s">
        <v>12160</v>
      </c>
      <c r="AE685" s="128" t="s">
        <v>11887</v>
      </c>
      <c r="AF685" s="128" t="s">
        <v>11888</v>
      </c>
      <c r="AG685" s="128">
        <v>10860723245</v>
      </c>
      <c r="AH685" s="128">
        <v>11758</v>
      </c>
      <c r="AI685" s="128" t="s">
        <v>13376</v>
      </c>
    </row>
    <row r="686" spans="1:35" ht="18.75">
      <c r="A686" s="1">
        <v>2001011</v>
      </c>
      <c r="B686" s="1" t="s">
        <v>1750</v>
      </c>
      <c r="C686" s="1" t="s">
        <v>1617</v>
      </c>
      <c r="D686"/>
      <c r="E686" s="1" t="str">
        <f t="shared" si="10"/>
        <v>آب و هواشناسی (اقلیم شناسی) گرایش آب و هوا شناسی دیرینهعلوم جغرافیایی</v>
      </c>
      <c r="F686"/>
      <c r="G686"/>
      <c r="H686" s="1" t="s">
        <v>339</v>
      </c>
      <c r="I686" s="1" t="s">
        <v>15</v>
      </c>
      <c r="J686" s="1" t="s">
        <v>16</v>
      </c>
      <c r="K686" s="1" t="s">
        <v>18</v>
      </c>
      <c r="L686" s="1" t="s">
        <v>18</v>
      </c>
      <c r="M686" s="1">
        <v>38</v>
      </c>
      <c r="N686" s="1" t="s">
        <v>19</v>
      </c>
      <c r="O686" s="1" t="s">
        <v>1454</v>
      </c>
      <c r="V686" s="128">
        <v>684</v>
      </c>
      <c r="W686" s="128" t="s">
        <v>13378</v>
      </c>
      <c r="X686" s="128" t="s">
        <v>13377</v>
      </c>
      <c r="Y686" s="128" t="s">
        <v>13378</v>
      </c>
      <c r="Z686" s="128" t="s">
        <v>11677</v>
      </c>
      <c r="AA686" s="128" t="s">
        <v>11494</v>
      </c>
      <c r="AB686" s="128" t="s">
        <v>11686</v>
      </c>
      <c r="AC686" s="128" t="s">
        <v>12159</v>
      </c>
      <c r="AD686" s="128" t="s">
        <v>12160</v>
      </c>
      <c r="AE686" s="128" t="s">
        <v>11887</v>
      </c>
      <c r="AF686" s="128" t="s">
        <v>11888</v>
      </c>
      <c r="AG686" s="128">
        <v>10320061053</v>
      </c>
      <c r="AH686" s="128">
        <v>11592</v>
      </c>
      <c r="AI686" s="128" t="s">
        <v>13379</v>
      </c>
    </row>
    <row r="687" spans="1:35" ht="18.75">
      <c r="A687" s="1">
        <v>2001053</v>
      </c>
      <c r="B687" s="1" t="s">
        <v>1753</v>
      </c>
      <c r="C687" s="1" t="s">
        <v>1617</v>
      </c>
      <c r="D687"/>
      <c r="E687" s="1" t="str">
        <f t="shared" si="10"/>
        <v>آب و هواشناسی (اقلیم شناسی) گرایش آب و هوا شناسی شهریعلوم جغرافیایی</v>
      </c>
      <c r="F687"/>
      <c r="G687"/>
      <c r="H687" s="1" t="s">
        <v>265</v>
      </c>
      <c r="I687" s="1" t="s">
        <v>15</v>
      </c>
      <c r="J687" s="1" t="s">
        <v>16</v>
      </c>
      <c r="K687" s="1" t="s">
        <v>18</v>
      </c>
      <c r="L687" s="1" t="s">
        <v>18</v>
      </c>
      <c r="M687" s="1">
        <v>334</v>
      </c>
      <c r="N687" s="1" t="s">
        <v>19</v>
      </c>
      <c r="O687" s="1" t="s">
        <v>1456</v>
      </c>
      <c r="V687" s="128">
        <v>685</v>
      </c>
      <c r="W687" s="128" t="s">
        <v>13381</v>
      </c>
      <c r="X687" s="128" t="s">
        <v>13380</v>
      </c>
      <c r="Y687" s="128" t="s">
        <v>13381</v>
      </c>
      <c r="Z687" s="128" t="s">
        <v>11677</v>
      </c>
      <c r="AA687" s="128" t="s">
        <v>11494</v>
      </c>
      <c r="AB687" s="128" t="s">
        <v>11686</v>
      </c>
      <c r="AC687" s="128" t="s">
        <v>12159</v>
      </c>
      <c r="AD687" s="128" t="s">
        <v>12160</v>
      </c>
      <c r="AE687" s="128" t="s">
        <v>11887</v>
      </c>
      <c r="AF687" s="128" t="s">
        <v>11888</v>
      </c>
      <c r="AG687" s="128">
        <v>10100578556</v>
      </c>
      <c r="AH687" s="128">
        <v>11228</v>
      </c>
      <c r="AI687" s="128" t="s">
        <v>13382</v>
      </c>
    </row>
    <row r="688" spans="1:35" ht="18.75">
      <c r="A688" s="1">
        <v>2001416</v>
      </c>
      <c r="B688" s="1" t="s">
        <v>1755</v>
      </c>
      <c r="C688" s="1" t="s">
        <v>1617</v>
      </c>
      <c r="D688"/>
      <c r="E688" s="1" t="str">
        <f t="shared" si="10"/>
        <v>آب و هواشناسی (اقلیم شناسی) گرایش آب و هواشناسی سینوپتیکعلوم جغرافیایی</v>
      </c>
      <c r="F688"/>
      <c r="G688"/>
      <c r="H688" s="1" t="s">
        <v>336</v>
      </c>
      <c r="I688" s="1" t="s">
        <v>15</v>
      </c>
      <c r="J688" s="1" t="s">
        <v>22</v>
      </c>
      <c r="K688" s="1" t="s">
        <v>18</v>
      </c>
      <c r="L688" s="1" t="s">
        <v>18</v>
      </c>
      <c r="M688" s="1">
        <v>75</v>
      </c>
      <c r="N688" s="1" t="s">
        <v>19</v>
      </c>
      <c r="O688" s="1" t="s">
        <v>1458</v>
      </c>
      <c r="V688" s="128">
        <v>686</v>
      </c>
      <c r="W688" s="128" t="s">
        <v>13384</v>
      </c>
      <c r="X688" s="128" t="s">
        <v>13383</v>
      </c>
      <c r="Y688" s="128" t="s">
        <v>13384</v>
      </c>
      <c r="Z688" s="128" t="s">
        <v>11677</v>
      </c>
      <c r="AA688" s="128" t="s">
        <v>11494</v>
      </c>
      <c r="AB688" s="128" t="s">
        <v>11686</v>
      </c>
      <c r="AC688" s="128" t="s">
        <v>12159</v>
      </c>
      <c r="AD688" s="128" t="s">
        <v>12160</v>
      </c>
      <c r="AE688" s="128" t="s">
        <v>11887</v>
      </c>
      <c r="AF688" s="128" t="s">
        <v>11888</v>
      </c>
      <c r="AG688" s="128">
        <v>10100373846</v>
      </c>
      <c r="AH688" s="128">
        <v>10118</v>
      </c>
      <c r="AI688" s="128" t="s">
        <v>11683</v>
      </c>
    </row>
    <row r="689" spans="1:35" ht="18.75">
      <c r="A689" s="1">
        <v>2001458</v>
      </c>
      <c r="B689" s="1" t="s">
        <v>1758</v>
      </c>
      <c r="C689" s="1" t="s">
        <v>1617</v>
      </c>
      <c r="D689"/>
      <c r="E689" s="1" t="str">
        <f t="shared" si="10"/>
        <v>آب و هواشناسی (اقلیم شناسی) گرایش آب و هواشناسی شهریعلوم جغرافیایی</v>
      </c>
      <c r="F689"/>
      <c r="G689"/>
      <c r="H689" s="1" t="s">
        <v>296</v>
      </c>
      <c r="I689" s="1" t="s">
        <v>15</v>
      </c>
      <c r="J689" s="1" t="s">
        <v>16</v>
      </c>
      <c r="K689" s="1" t="s">
        <v>18</v>
      </c>
      <c r="L689" s="1" t="s">
        <v>18</v>
      </c>
      <c r="M689" s="1">
        <v>523</v>
      </c>
      <c r="N689" s="1" t="s">
        <v>19</v>
      </c>
      <c r="O689" s="1" t="s">
        <v>1460</v>
      </c>
      <c r="V689" s="128">
        <v>687</v>
      </c>
      <c r="W689" s="128" t="s">
        <v>13386</v>
      </c>
      <c r="X689" s="128" t="s">
        <v>13385</v>
      </c>
      <c r="Y689" s="128" t="s">
        <v>13386</v>
      </c>
      <c r="Z689" s="128" t="s">
        <v>11677</v>
      </c>
      <c r="AA689" s="128" t="s">
        <v>11494</v>
      </c>
      <c r="AB689" s="128" t="s">
        <v>11686</v>
      </c>
      <c r="AC689" s="128" t="s">
        <v>12159</v>
      </c>
      <c r="AD689" s="128" t="s">
        <v>12160</v>
      </c>
      <c r="AE689" s="128" t="s">
        <v>11887</v>
      </c>
      <c r="AF689" s="128" t="s">
        <v>11888</v>
      </c>
      <c r="AG689" s="128">
        <v>10100364988</v>
      </c>
      <c r="AH689" s="128">
        <v>10157</v>
      </c>
      <c r="AI689" s="128" t="s">
        <v>11683</v>
      </c>
    </row>
    <row r="690" spans="1:35" ht="18.75">
      <c r="A690" s="1">
        <v>2001457</v>
      </c>
      <c r="B690" s="1" t="s">
        <v>1760</v>
      </c>
      <c r="C690" s="1" t="s">
        <v>1617</v>
      </c>
      <c r="D690"/>
      <c r="E690" s="1" t="str">
        <f t="shared" si="10"/>
        <v>آب و هواشناسی (اقلیم شناسی) گرایش آب و هواشناسی ماهواره ایعلوم جغرافیایی</v>
      </c>
      <c r="F690"/>
      <c r="G690"/>
      <c r="H690" s="1" t="s">
        <v>296</v>
      </c>
      <c r="I690" s="1" t="s">
        <v>15</v>
      </c>
      <c r="J690" s="1" t="s">
        <v>16</v>
      </c>
      <c r="K690" s="1" t="s">
        <v>18</v>
      </c>
      <c r="L690" s="1" t="s">
        <v>18</v>
      </c>
      <c r="M690" s="1">
        <v>523</v>
      </c>
      <c r="N690" s="1" t="s">
        <v>19</v>
      </c>
      <c r="O690" s="1" t="s">
        <v>1462</v>
      </c>
      <c r="V690" s="128">
        <v>688</v>
      </c>
      <c r="W690" s="128" t="s">
        <v>13388</v>
      </c>
      <c r="X690" s="128" t="s">
        <v>13387</v>
      </c>
      <c r="Y690" s="128" t="s">
        <v>13388</v>
      </c>
      <c r="Z690" s="128" t="s">
        <v>11677</v>
      </c>
      <c r="AA690" s="128" t="s">
        <v>11494</v>
      </c>
      <c r="AB690" s="128" t="s">
        <v>11686</v>
      </c>
      <c r="AC690" s="128" t="s">
        <v>12159</v>
      </c>
      <c r="AD690" s="128" t="s">
        <v>12160</v>
      </c>
      <c r="AE690" s="128" t="s">
        <v>11887</v>
      </c>
      <c r="AF690" s="128" t="s">
        <v>11888</v>
      </c>
      <c r="AG690" s="128">
        <v>10260244573</v>
      </c>
      <c r="AH690" s="128">
        <v>10311</v>
      </c>
      <c r="AI690" s="128" t="s">
        <v>11683</v>
      </c>
    </row>
    <row r="691" spans="1:35" ht="18.75">
      <c r="A691" s="1">
        <v>2001095</v>
      </c>
      <c r="B691" s="1" t="s">
        <v>1763</v>
      </c>
      <c r="C691" s="1" t="s">
        <v>1617</v>
      </c>
      <c r="D691"/>
      <c r="E691" s="1" t="str">
        <f t="shared" si="10"/>
        <v>آب و هواشناسی (اقلیم شناسی) گرایش آب و هواشناسی کشاورزیعلوم جغرافیایی</v>
      </c>
      <c r="F691"/>
      <c r="G691"/>
      <c r="H691" s="1" t="s">
        <v>358</v>
      </c>
      <c r="I691" s="1" t="s">
        <v>15</v>
      </c>
      <c r="J691" s="1" t="s">
        <v>16</v>
      </c>
      <c r="K691" s="1" t="s">
        <v>18</v>
      </c>
      <c r="L691" s="1" t="s">
        <v>18</v>
      </c>
      <c r="M691" s="1">
        <v>99</v>
      </c>
      <c r="N691" s="1" t="s">
        <v>19</v>
      </c>
      <c r="O691" s="1" t="s">
        <v>1464</v>
      </c>
      <c r="V691" s="128">
        <v>689</v>
      </c>
      <c r="W691" s="128" t="s">
        <v>13390</v>
      </c>
      <c r="X691" s="128" t="s">
        <v>13389</v>
      </c>
      <c r="Y691" s="128" t="s">
        <v>13390</v>
      </c>
      <c r="Z691" s="128" t="s">
        <v>11677</v>
      </c>
      <c r="AA691" s="128" t="s">
        <v>11494</v>
      </c>
      <c r="AB691" s="128" t="s">
        <v>11686</v>
      </c>
      <c r="AC691" s="128" t="s">
        <v>12159</v>
      </c>
      <c r="AD691" s="128" t="s">
        <v>12160</v>
      </c>
      <c r="AE691" s="128" t="s">
        <v>11887</v>
      </c>
      <c r="AF691" s="128" t="s">
        <v>11888</v>
      </c>
      <c r="AG691" s="128">
        <v>10100970248</v>
      </c>
      <c r="AH691" s="128">
        <v>10228</v>
      </c>
      <c r="AI691" s="128" t="s">
        <v>11683</v>
      </c>
    </row>
    <row r="692" spans="1:35" ht="18.75">
      <c r="A692" s="1">
        <v>2001595</v>
      </c>
      <c r="B692" s="1" t="s">
        <v>1766</v>
      </c>
      <c r="C692" s="1" t="s">
        <v>1617</v>
      </c>
      <c r="D692"/>
      <c r="E692" s="1" t="str">
        <f t="shared" si="10"/>
        <v>آب و هواشناسی (اقلیم شناسی) گرایش تغییرات آب و هواییعلوم جغرافیایی</v>
      </c>
      <c r="F692"/>
      <c r="G692"/>
      <c r="H692" s="1" t="s">
        <v>482</v>
      </c>
      <c r="I692" s="1" t="s">
        <v>15</v>
      </c>
      <c r="J692" s="1" t="s">
        <v>16</v>
      </c>
      <c r="K692" s="1" t="s">
        <v>18</v>
      </c>
      <c r="L692" s="1" t="s">
        <v>18</v>
      </c>
      <c r="M692" s="1">
        <v>546</v>
      </c>
      <c r="N692" s="1" t="s">
        <v>19</v>
      </c>
      <c r="O692" s="1" t="s">
        <v>1466</v>
      </c>
      <c r="V692" s="128">
        <v>690</v>
      </c>
      <c r="W692" s="128" t="s">
        <v>13392</v>
      </c>
      <c r="X692" s="128" t="s">
        <v>13391</v>
      </c>
      <c r="Y692" s="128" t="s">
        <v>13392</v>
      </c>
      <c r="Z692" s="128" t="s">
        <v>11677</v>
      </c>
      <c r="AA692" s="128" t="s">
        <v>11494</v>
      </c>
      <c r="AB692" s="128" t="s">
        <v>11686</v>
      </c>
      <c r="AC692" s="128" t="s">
        <v>12159</v>
      </c>
      <c r="AD692" s="128" t="s">
        <v>12160</v>
      </c>
      <c r="AE692" s="128" t="s">
        <v>11887</v>
      </c>
      <c r="AF692" s="128" t="s">
        <v>11888</v>
      </c>
      <c r="AG692" s="128">
        <v>10102335460</v>
      </c>
      <c r="AH692" s="128">
        <v>11800</v>
      </c>
      <c r="AI692" s="128" t="s">
        <v>5407</v>
      </c>
    </row>
    <row r="693" spans="1:35" ht="18.75">
      <c r="A693" s="1">
        <v>2034</v>
      </c>
      <c r="B693" s="1" t="s">
        <v>1768</v>
      </c>
      <c r="C693" s="1" t="s">
        <v>1617</v>
      </c>
      <c r="D693"/>
      <c r="E693" s="1" t="str">
        <f t="shared" si="10"/>
        <v>آب و هواشناسی (اقلیم شناسی) گرایش تغییرات آب و هوایی (اقلیمی)علوم جغرافیایی</v>
      </c>
      <c r="F693"/>
      <c r="G693"/>
      <c r="H693" s="1" t="s">
        <v>1468</v>
      </c>
      <c r="I693" s="1" t="s">
        <v>15</v>
      </c>
      <c r="J693" s="1" t="s">
        <v>16</v>
      </c>
      <c r="K693" s="1" t="s">
        <v>18</v>
      </c>
      <c r="L693" s="1" t="s">
        <v>18</v>
      </c>
      <c r="M693" s="1">
        <v>427</v>
      </c>
      <c r="N693" s="1" t="s">
        <v>79</v>
      </c>
      <c r="O693" s="1" t="s">
        <v>1469</v>
      </c>
      <c r="V693" s="128">
        <v>691</v>
      </c>
      <c r="W693" s="128" t="s">
        <v>13394</v>
      </c>
      <c r="X693" s="128" t="s">
        <v>13393</v>
      </c>
      <c r="Y693" s="128" t="s">
        <v>13394</v>
      </c>
      <c r="Z693" s="128" t="s">
        <v>11677</v>
      </c>
      <c r="AA693" s="128" t="s">
        <v>11494</v>
      </c>
      <c r="AB693" s="128" t="s">
        <v>11686</v>
      </c>
      <c r="AC693" s="128" t="s">
        <v>12159</v>
      </c>
      <c r="AD693" s="128" t="s">
        <v>12160</v>
      </c>
      <c r="AE693" s="128" t="s">
        <v>11887</v>
      </c>
      <c r="AF693" s="128" t="s">
        <v>11888</v>
      </c>
      <c r="AG693" s="128">
        <v>10320059990</v>
      </c>
      <c r="AH693" s="128">
        <v>11248</v>
      </c>
      <c r="AI693" s="128" t="s">
        <v>13395</v>
      </c>
    </row>
    <row r="694" spans="1:35" ht="18.75">
      <c r="A694" s="1">
        <v>2001405</v>
      </c>
      <c r="B694" s="1" t="s">
        <v>1770</v>
      </c>
      <c r="C694" s="1" t="s">
        <v>1617</v>
      </c>
      <c r="D694"/>
      <c r="E694" s="1" t="str">
        <f t="shared" si="10"/>
        <v>آب و هواشناسی (اقلیم شناسی) گرایش مخاطرات آب و هواییعلوم جغرافیایی</v>
      </c>
      <c r="F694"/>
      <c r="G694"/>
      <c r="H694" s="1" t="s">
        <v>719</v>
      </c>
      <c r="I694" s="1" t="s">
        <v>15</v>
      </c>
      <c r="J694" s="1" t="s">
        <v>16</v>
      </c>
      <c r="K694" s="1" t="s">
        <v>18</v>
      </c>
      <c r="L694" s="1" t="s">
        <v>18</v>
      </c>
      <c r="M694" s="1">
        <v>559</v>
      </c>
      <c r="N694" s="1" t="s">
        <v>19</v>
      </c>
      <c r="O694" s="1" t="s">
        <v>1471</v>
      </c>
      <c r="V694" s="128">
        <v>692</v>
      </c>
      <c r="W694" s="128" t="s">
        <v>13397</v>
      </c>
      <c r="X694" s="128" t="s">
        <v>13396</v>
      </c>
      <c r="Y694" s="128" t="s">
        <v>13397</v>
      </c>
      <c r="Z694" s="128" t="s">
        <v>11710</v>
      </c>
      <c r="AA694" s="128" t="s">
        <v>11494</v>
      </c>
      <c r="AB694" s="128" t="s">
        <v>11686</v>
      </c>
      <c r="AC694" s="128" t="s">
        <v>12159</v>
      </c>
      <c r="AD694" s="128" t="s">
        <v>12160</v>
      </c>
      <c r="AE694" s="128" t="s">
        <v>11887</v>
      </c>
      <c r="AF694" s="128" t="s">
        <v>11888</v>
      </c>
      <c r="AG694" s="128">
        <v>10101336301</v>
      </c>
      <c r="AH694" s="128">
        <v>11137</v>
      </c>
      <c r="AI694" s="128" t="s">
        <v>11876</v>
      </c>
    </row>
    <row r="695" spans="1:35" ht="18.75">
      <c r="A695" s="1">
        <v>2347</v>
      </c>
      <c r="B695" s="1" t="s">
        <v>1773</v>
      </c>
      <c r="C695" s="1" t="s">
        <v>1617</v>
      </c>
      <c r="D695"/>
      <c r="E695" s="1" t="str">
        <f t="shared" si="10"/>
        <v>آب و هواشناسی گرایش آب و هواشناسی محیطیعلوم جغرافیایی</v>
      </c>
      <c r="F695"/>
      <c r="G695"/>
      <c r="H695" s="1" t="s">
        <v>1473</v>
      </c>
      <c r="I695" s="1" t="s">
        <v>15</v>
      </c>
      <c r="J695" s="1" t="s">
        <v>16</v>
      </c>
      <c r="K695" s="1" t="s">
        <v>18</v>
      </c>
      <c r="L695" s="1" t="s">
        <v>18</v>
      </c>
      <c r="M695" s="1">
        <v>616</v>
      </c>
      <c r="N695" s="1" t="s">
        <v>79</v>
      </c>
      <c r="O695" s="1" t="s">
        <v>1474</v>
      </c>
      <c r="V695" s="128">
        <v>693</v>
      </c>
      <c r="W695" s="128" t="s">
        <v>13399</v>
      </c>
      <c r="X695" s="128" t="s">
        <v>13398</v>
      </c>
      <c r="Y695" s="128" t="s">
        <v>13399</v>
      </c>
      <c r="Z695" s="128" t="s">
        <v>11710</v>
      </c>
      <c r="AA695" s="128" t="s">
        <v>11494</v>
      </c>
      <c r="AB695" s="128" t="s">
        <v>11686</v>
      </c>
      <c r="AC695" s="128" t="s">
        <v>12159</v>
      </c>
      <c r="AD695" s="128" t="s">
        <v>12160</v>
      </c>
      <c r="AE695" s="128" t="s">
        <v>11887</v>
      </c>
      <c r="AF695" s="128" t="s">
        <v>11888</v>
      </c>
      <c r="AG695" s="128">
        <v>10102757695</v>
      </c>
      <c r="AH695" s="128">
        <v>11544</v>
      </c>
      <c r="AI695" s="128" t="s">
        <v>13143</v>
      </c>
    </row>
    <row r="696" spans="1:35" ht="18.75">
      <c r="A696" s="1">
        <v>2652</v>
      </c>
      <c r="B696" s="1" t="s">
        <v>1777</v>
      </c>
      <c r="C696" s="1" t="s">
        <v>1617</v>
      </c>
      <c r="D696"/>
      <c r="E696" s="1" t="str">
        <f t="shared" si="10"/>
        <v>آب و هواشناسی گرایش تغییر اقلیمعلوم جغرافیایی</v>
      </c>
      <c r="F696"/>
      <c r="G696"/>
      <c r="H696" s="1" t="s">
        <v>78</v>
      </c>
      <c r="I696" s="1" t="s">
        <v>74</v>
      </c>
      <c r="J696" s="1" t="s">
        <v>22</v>
      </c>
      <c r="K696" s="1" t="s">
        <v>18</v>
      </c>
      <c r="L696" s="1" t="s">
        <v>18</v>
      </c>
      <c r="M696" s="1">
        <v>313</v>
      </c>
      <c r="N696" s="1" t="s">
        <v>79</v>
      </c>
      <c r="O696" s="1" t="s">
        <v>1475</v>
      </c>
      <c r="V696" s="128">
        <v>694</v>
      </c>
      <c r="W696" s="128" t="s">
        <v>13401</v>
      </c>
      <c r="X696" s="128" t="s">
        <v>13400</v>
      </c>
      <c r="Y696" s="128" t="s">
        <v>13401</v>
      </c>
      <c r="Z696" s="128" t="s">
        <v>11677</v>
      </c>
      <c r="AA696" s="128" t="s">
        <v>11494</v>
      </c>
      <c r="AB696" s="128" t="s">
        <v>11693</v>
      </c>
      <c r="AC696" s="128" t="s">
        <v>12159</v>
      </c>
      <c r="AD696" s="128" t="s">
        <v>12160</v>
      </c>
      <c r="AE696" s="128" t="s">
        <v>11887</v>
      </c>
      <c r="AF696" s="128" t="s">
        <v>11888</v>
      </c>
      <c r="AG696" s="128">
        <v>10103251617</v>
      </c>
      <c r="AH696" s="128">
        <v>10938</v>
      </c>
      <c r="AI696" s="128" t="s">
        <v>13402</v>
      </c>
    </row>
    <row r="697" spans="1:35" ht="18.75">
      <c r="A697" s="1">
        <v>2662</v>
      </c>
      <c r="B697" s="1" t="s">
        <v>1779</v>
      </c>
      <c r="C697" s="1" t="s">
        <v>1617</v>
      </c>
      <c r="D697"/>
      <c r="E697" s="1" t="str">
        <f t="shared" si="10"/>
        <v>آب و هواشناسی گرایش سینوپتیکعلوم جغرافیایی</v>
      </c>
      <c r="F697"/>
      <c r="G697"/>
      <c r="H697" s="1" t="s">
        <v>81</v>
      </c>
      <c r="I697" s="1" t="s">
        <v>74</v>
      </c>
      <c r="J697" s="1" t="s">
        <v>22</v>
      </c>
      <c r="K697" s="1" t="s">
        <v>18</v>
      </c>
      <c r="L697" s="1" t="s">
        <v>18</v>
      </c>
      <c r="M697" s="1">
        <v>1086</v>
      </c>
      <c r="N697" s="1" t="s">
        <v>79</v>
      </c>
      <c r="O697" s="1" t="s">
        <v>1476</v>
      </c>
      <c r="V697" s="128">
        <v>695</v>
      </c>
      <c r="W697" s="128" t="s">
        <v>13404</v>
      </c>
      <c r="X697" s="128" t="s">
        <v>13403</v>
      </c>
      <c r="Y697" s="128" t="s">
        <v>13404</v>
      </c>
      <c r="Z697" s="128" t="s">
        <v>11677</v>
      </c>
      <c r="AA697" s="128" t="s">
        <v>11494</v>
      </c>
      <c r="AB697" s="128" t="s">
        <v>11693</v>
      </c>
      <c r="AC697" s="128" t="s">
        <v>12159</v>
      </c>
      <c r="AD697" s="128" t="s">
        <v>12160</v>
      </c>
      <c r="AE697" s="128" t="s">
        <v>11887</v>
      </c>
      <c r="AF697" s="128" t="s">
        <v>11888</v>
      </c>
      <c r="AG697" s="128">
        <v>10320053498</v>
      </c>
      <c r="AH697" s="128">
        <v>11700</v>
      </c>
      <c r="AI697" s="128"/>
    </row>
    <row r="698" spans="1:35" ht="18.75">
      <c r="A698" s="1">
        <v>1690</v>
      </c>
      <c r="B698" s="1" t="s">
        <v>1781</v>
      </c>
      <c r="C698" s="1" t="s">
        <v>834</v>
      </c>
      <c r="D698"/>
      <c r="E698" s="1" t="str">
        <f t="shared" si="10"/>
        <v>آبادانی روستاهامهندسی عمران</v>
      </c>
      <c r="F698"/>
      <c r="G698"/>
      <c r="H698" s="1" t="s">
        <v>1352</v>
      </c>
      <c r="I698" s="1" t="s">
        <v>15</v>
      </c>
      <c r="J698" s="1" t="s">
        <v>16</v>
      </c>
      <c r="K698" s="1" t="s">
        <v>18</v>
      </c>
      <c r="L698" s="1" t="s">
        <v>18</v>
      </c>
      <c r="M698" s="1">
        <v>535</v>
      </c>
      <c r="N698" s="1" t="s">
        <v>132</v>
      </c>
      <c r="O698" s="1" t="s">
        <v>1478</v>
      </c>
      <c r="V698" s="128">
        <v>696</v>
      </c>
      <c r="W698" s="128" t="s">
        <v>13406</v>
      </c>
      <c r="X698" s="128" t="s">
        <v>13405</v>
      </c>
      <c r="Y698" s="128" t="s">
        <v>13406</v>
      </c>
      <c r="Z698" s="128" t="s">
        <v>11677</v>
      </c>
      <c r="AA698" s="128" t="s">
        <v>11494</v>
      </c>
      <c r="AB698" s="128" t="s">
        <v>11693</v>
      </c>
      <c r="AC698" s="128" t="s">
        <v>12159</v>
      </c>
      <c r="AD698" s="128" t="s">
        <v>12160</v>
      </c>
      <c r="AE698" s="128" t="s">
        <v>11887</v>
      </c>
      <c r="AF698" s="128" t="s">
        <v>11888</v>
      </c>
      <c r="AG698" s="128">
        <v>10100902174</v>
      </c>
      <c r="AH698" s="128">
        <v>12028</v>
      </c>
      <c r="AI698" s="128"/>
    </row>
    <row r="699" spans="1:35" ht="18.75">
      <c r="A699" s="1">
        <v>1844</v>
      </c>
      <c r="B699" s="1" t="s">
        <v>1783</v>
      </c>
      <c r="C699" s="1" t="s">
        <v>17</v>
      </c>
      <c r="D699"/>
      <c r="E699" s="1" t="str">
        <f t="shared" si="10"/>
        <v>آبخیزداری - فرسایش و رسوبکشاورزی</v>
      </c>
      <c r="F699"/>
      <c r="G699"/>
      <c r="H699" s="1" t="s">
        <v>1352</v>
      </c>
      <c r="I699" s="1" t="s">
        <v>15</v>
      </c>
      <c r="J699" s="1" t="s">
        <v>16</v>
      </c>
      <c r="K699" s="1" t="s">
        <v>18</v>
      </c>
      <c r="L699" s="1" t="s">
        <v>18</v>
      </c>
      <c r="M699" s="1">
        <v>535</v>
      </c>
      <c r="N699" s="1" t="s">
        <v>132</v>
      </c>
      <c r="O699" s="1" t="s">
        <v>1478</v>
      </c>
      <c r="V699" s="128">
        <v>697</v>
      </c>
      <c r="W699" s="128" t="s">
        <v>13408</v>
      </c>
      <c r="X699" s="128" t="s">
        <v>13407</v>
      </c>
      <c r="Y699" s="128" t="s">
        <v>13408</v>
      </c>
      <c r="Z699" s="128" t="s">
        <v>11677</v>
      </c>
      <c r="AA699" s="128" t="s">
        <v>11494</v>
      </c>
      <c r="AB699" s="128" t="s">
        <v>11693</v>
      </c>
      <c r="AC699" s="128" t="s">
        <v>12159</v>
      </c>
      <c r="AD699" s="128" t="s">
        <v>12160</v>
      </c>
      <c r="AE699" s="128" t="s">
        <v>11887</v>
      </c>
      <c r="AF699" s="128" t="s">
        <v>11888</v>
      </c>
      <c r="AG699" s="128">
        <v>10102239945</v>
      </c>
      <c r="AH699" s="128">
        <v>11362</v>
      </c>
      <c r="AI699" s="128" t="s">
        <v>7895</v>
      </c>
    </row>
    <row r="700" spans="1:35" ht="18.75">
      <c r="A700" s="1">
        <v>2001312</v>
      </c>
      <c r="B700" s="1" t="s">
        <v>1785</v>
      </c>
      <c r="C700" s="1" t="s">
        <v>272</v>
      </c>
      <c r="D700"/>
      <c r="E700" s="1" t="str">
        <f t="shared" si="10"/>
        <v>آبیاریعلوم و مهندسی آب</v>
      </c>
      <c r="F700"/>
      <c r="G700"/>
      <c r="H700" s="1" t="s">
        <v>1481</v>
      </c>
      <c r="I700" s="1" t="s">
        <v>15</v>
      </c>
      <c r="J700" s="1" t="s">
        <v>16</v>
      </c>
      <c r="K700" s="1" t="s">
        <v>18</v>
      </c>
      <c r="L700" s="1" t="s">
        <v>18</v>
      </c>
      <c r="M700" s="1">
        <v>444</v>
      </c>
      <c r="N700" s="1" t="s">
        <v>19</v>
      </c>
      <c r="O700" s="1" t="s">
        <v>1482</v>
      </c>
      <c r="V700" s="128">
        <v>698</v>
      </c>
      <c r="W700" s="128" t="s">
        <v>13410</v>
      </c>
      <c r="X700" s="128" t="s">
        <v>13409</v>
      </c>
      <c r="Y700" s="128" t="s">
        <v>13410</v>
      </c>
      <c r="Z700" s="128" t="s">
        <v>11677</v>
      </c>
      <c r="AA700" s="128" t="s">
        <v>11494</v>
      </c>
      <c r="AB700" s="128" t="s">
        <v>11693</v>
      </c>
      <c r="AC700" s="128" t="s">
        <v>12159</v>
      </c>
      <c r="AD700" s="128" t="s">
        <v>12160</v>
      </c>
      <c r="AE700" s="128" t="s">
        <v>11887</v>
      </c>
      <c r="AF700" s="128" t="s">
        <v>11888</v>
      </c>
      <c r="AG700" s="128">
        <v>10220079472</v>
      </c>
      <c r="AH700" s="128">
        <v>11733</v>
      </c>
      <c r="AI700" s="128" t="s">
        <v>12389</v>
      </c>
    </row>
    <row r="701" spans="1:35" ht="18.75">
      <c r="A701" s="1">
        <v>2001029</v>
      </c>
      <c r="B701" s="1" t="s">
        <v>1788</v>
      </c>
      <c r="C701" s="1" t="s">
        <v>272</v>
      </c>
      <c r="D701"/>
      <c r="E701" s="1" t="str">
        <f t="shared" si="10"/>
        <v>آبیاری و زهکشیعلوم و مهندسی آب</v>
      </c>
      <c r="F701"/>
      <c r="G701"/>
      <c r="H701" s="1" t="s">
        <v>285</v>
      </c>
      <c r="I701" s="1" t="s">
        <v>15</v>
      </c>
      <c r="J701" s="1" t="s">
        <v>16</v>
      </c>
      <c r="K701" s="1" t="s">
        <v>18</v>
      </c>
      <c r="L701" s="1" t="s">
        <v>18</v>
      </c>
      <c r="M701" s="1">
        <v>7</v>
      </c>
      <c r="N701" s="1" t="s">
        <v>19</v>
      </c>
      <c r="O701" s="1" t="s">
        <v>1484</v>
      </c>
      <c r="V701" s="128">
        <v>699</v>
      </c>
      <c r="W701" s="128" t="s">
        <v>13412</v>
      </c>
      <c r="X701" s="128" t="s">
        <v>13411</v>
      </c>
      <c r="Y701" s="128" t="s">
        <v>13412</v>
      </c>
      <c r="Z701" s="128" t="s">
        <v>11677</v>
      </c>
      <c r="AA701" s="128" t="s">
        <v>11494</v>
      </c>
      <c r="AB701" s="128" t="s">
        <v>11693</v>
      </c>
      <c r="AC701" s="128" t="s">
        <v>12159</v>
      </c>
      <c r="AD701" s="128" t="s">
        <v>12160</v>
      </c>
      <c r="AE701" s="128" t="s">
        <v>11887</v>
      </c>
      <c r="AF701" s="128" t="s">
        <v>11888</v>
      </c>
      <c r="AG701" s="128">
        <v>10860726096</v>
      </c>
      <c r="AH701" s="128">
        <v>11699</v>
      </c>
      <c r="AI701" s="128" t="s">
        <v>13413</v>
      </c>
    </row>
    <row r="702" spans="1:35" ht="18.75">
      <c r="A702" s="1">
        <v>2001378</v>
      </c>
      <c r="B702" s="1" t="s">
        <v>1790</v>
      </c>
      <c r="C702" s="1" t="s">
        <v>17</v>
      </c>
      <c r="D702"/>
      <c r="E702" s="1" t="str">
        <f t="shared" si="10"/>
        <v>آبیاری – انتقال و توزیع آب کشاورزیکشاورزی</v>
      </c>
      <c r="F702"/>
      <c r="G702"/>
      <c r="H702" s="1" t="s">
        <v>1485</v>
      </c>
      <c r="I702" s="1" t="s">
        <v>15</v>
      </c>
      <c r="J702" s="1" t="s">
        <v>22</v>
      </c>
      <c r="K702" s="1" t="s">
        <v>18</v>
      </c>
      <c r="L702" s="1" t="s">
        <v>18</v>
      </c>
      <c r="M702" s="1">
        <v>104</v>
      </c>
      <c r="N702" s="1" t="s">
        <v>19</v>
      </c>
      <c r="O702" s="1" t="s">
        <v>1486</v>
      </c>
      <c r="V702" s="128">
        <v>700</v>
      </c>
      <c r="W702" s="128" t="s">
        <v>13415</v>
      </c>
      <c r="X702" s="128" t="s">
        <v>13414</v>
      </c>
      <c r="Y702" s="128" t="s">
        <v>13415</v>
      </c>
      <c r="Z702" s="128" t="s">
        <v>11677</v>
      </c>
      <c r="AA702" s="128" t="s">
        <v>11494</v>
      </c>
      <c r="AB702" s="128" t="s">
        <v>11693</v>
      </c>
      <c r="AC702" s="128" t="s">
        <v>12159</v>
      </c>
      <c r="AD702" s="128" t="s">
        <v>12160</v>
      </c>
      <c r="AE702" s="128" t="s">
        <v>11887</v>
      </c>
      <c r="AF702" s="128" t="s">
        <v>11888</v>
      </c>
      <c r="AG702" s="128">
        <v>10101060748</v>
      </c>
      <c r="AH702" s="128">
        <v>11908</v>
      </c>
      <c r="AI702" s="128" t="s">
        <v>13416</v>
      </c>
    </row>
    <row r="703" spans="1:35" ht="18.75">
      <c r="A703" s="1">
        <v>2001527</v>
      </c>
      <c r="B703" s="1" t="s">
        <v>1792</v>
      </c>
      <c r="C703" s="1" t="s">
        <v>49</v>
      </c>
      <c r="D703"/>
      <c r="E703" s="1" t="str">
        <f t="shared" si="10"/>
        <v>آسانسور و پله­ برقیصنعت</v>
      </c>
      <c r="F703"/>
      <c r="G703"/>
      <c r="H703" s="1" t="s">
        <v>594</v>
      </c>
      <c r="I703" s="1" t="s">
        <v>15</v>
      </c>
      <c r="J703" s="1" t="s">
        <v>16</v>
      </c>
      <c r="K703" s="1" t="s">
        <v>18</v>
      </c>
      <c r="L703" s="1" t="s">
        <v>18</v>
      </c>
      <c r="M703" s="1">
        <v>271</v>
      </c>
      <c r="N703" s="1" t="s">
        <v>19</v>
      </c>
      <c r="O703" s="1" t="s">
        <v>1488</v>
      </c>
      <c r="V703" s="128">
        <v>701</v>
      </c>
      <c r="W703" s="128" t="s">
        <v>13418</v>
      </c>
      <c r="X703" s="128" t="s">
        <v>13417</v>
      </c>
      <c r="Y703" s="128" t="s">
        <v>13418</v>
      </c>
      <c r="Z703" s="128" t="s">
        <v>11677</v>
      </c>
      <c r="AA703" s="128" t="s">
        <v>11494</v>
      </c>
      <c r="AB703" s="128" t="s">
        <v>11693</v>
      </c>
      <c r="AC703" s="128" t="s">
        <v>12159</v>
      </c>
      <c r="AD703" s="128" t="s">
        <v>12160</v>
      </c>
      <c r="AE703" s="128" t="s">
        <v>11887</v>
      </c>
      <c r="AF703" s="128" t="s">
        <v>11888</v>
      </c>
      <c r="AG703" s="128">
        <v>10860727671</v>
      </c>
      <c r="AH703" s="128">
        <v>10918</v>
      </c>
      <c r="AI703" s="128" t="s">
        <v>13419</v>
      </c>
    </row>
    <row r="704" spans="1:35" ht="18.75">
      <c r="A704" s="1">
        <v>2001046</v>
      </c>
      <c r="B704" s="1" t="s">
        <v>1794</v>
      </c>
      <c r="C704" s="1" t="s">
        <v>1795</v>
      </c>
      <c r="D704"/>
      <c r="E704" s="1" t="str">
        <f t="shared" si="10"/>
        <v>آسیب شناسی دامپزشکیپاتوبیولوژی</v>
      </c>
      <c r="F704"/>
      <c r="G704"/>
      <c r="H704" s="1" t="s">
        <v>594</v>
      </c>
      <c r="I704" s="1" t="s">
        <v>15</v>
      </c>
      <c r="J704" s="1" t="s">
        <v>16</v>
      </c>
      <c r="K704" s="1" t="s">
        <v>18</v>
      </c>
      <c r="L704" s="1" t="s">
        <v>18</v>
      </c>
      <c r="M704" s="1">
        <v>271</v>
      </c>
      <c r="N704" s="1" t="s">
        <v>19</v>
      </c>
      <c r="O704" s="1" t="s">
        <v>1489</v>
      </c>
      <c r="V704" s="128">
        <v>702</v>
      </c>
      <c r="W704" s="128" t="s">
        <v>13421</v>
      </c>
      <c r="X704" s="128" t="s">
        <v>13420</v>
      </c>
      <c r="Y704" s="128" t="s">
        <v>13421</v>
      </c>
      <c r="Z704" s="128" t="s">
        <v>11677</v>
      </c>
      <c r="AA704" s="128" t="s">
        <v>11494</v>
      </c>
      <c r="AB704" s="128" t="s">
        <v>11678</v>
      </c>
      <c r="AC704" s="128" t="s">
        <v>12159</v>
      </c>
      <c r="AD704" s="128" t="s">
        <v>12160</v>
      </c>
      <c r="AE704" s="128" t="s">
        <v>11887</v>
      </c>
      <c r="AF704" s="128" t="s">
        <v>11888</v>
      </c>
      <c r="AG704" s="128">
        <v>10861965944</v>
      </c>
      <c r="AH704" s="128">
        <v>10814</v>
      </c>
      <c r="AI704" s="128" t="s">
        <v>13422</v>
      </c>
    </row>
    <row r="705" spans="1:35" ht="18.75">
      <c r="A705" s="1">
        <v>2001019</v>
      </c>
      <c r="B705" s="1" t="s">
        <v>1797</v>
      </c>
      <c r="C705" s="1" t="s">
        <v>1798</v>
      </c>
      <c r="D705"/>
      <c r="E705" s="1" t="str">
        <f t="shared" si="10"/>
        <v>آسیب شناسی ورزشی و تمرینات اصلاحی گرایش آسیب شناسی ورزشیعلوم ورزشی</v>
      </c>
      <c r="F705"/>
      <c r="G705"/>
      <c r="H705" s="1" t="s">
        <v>771</v>
      </c>
      <c r="I705" s="1" t="s">
        <v>15</v>
      </c>
      <c r="J705" s="1" t="s">
        <v>16</v>
      </c>
      <c r="K705" s="1" t="s">
        <v>18</v>
      </c>
      <c r="L705" s="1" t="s">
        <v>18</v>
      </c>
      <c r="M705" s="1">
        <v>146</v>
      </c>
      <c r="N705" s="1" t="s">
        <v>19</v>
      </c>
      <c r="O705" s="1" t="s">
        <v>1491</v>
      </c>
      <c r="V705" s="128">
        <v>703</v>
      </c>
      <c r="W705" s="128" t="s">
        <v>13424</v>
      </c>
      <c r="X705" s="128" t="s">
        <v>13423</v>
      </c>
      <c r="Y705" s="128" t="s">
        <v>13424</v>
      </c>
      <c r="Z705" s="128" t="s">
        <v>11677</v>
      </c>
      <c r="AA705" s="128" t="s">
        <v>11494</v>
      </c>
      <c r="AB705" s="128" t="s">
        <v>11678</v>
      </c>
      <c r="AC705" s="128" t="s">
        <v>12159</v>
      </c>
      <c r="AD705" s="128" t="s">
        <v>12160</v>
      </c>
      <c r="AE705" s="128" t="s">
        <v>11887</v>
      </c>
      <c r="AF705" s="128" t="s">
        <v>11888</v>
      </c>
      <c r="AG705" s="128">
        <v>10100595801</v>
      </c>
      <c r="AH705" s="128">
        <v>10236</v>
      </c>
      <c r="AI705" s="128" t="s">
        <v>11683</v>
      </c>
    </row>
    <row r="706" spans="1:35" ht="18.75">
      <c r="A706" s="1">
        <v>2001501</v>
      </c>
      <c r="B706" s="1" t="s">
        <v>1800</v>
      </c>
      <c r="C706" s="1" t="s">
        <v>1798</v>
      </c>
      <c r="D706"/>
      <c r="E706" s="1" t="str">
        <f t="shared" ref="E706:E769" si="11">B706&amp;C706</f>
        <v>آسیب شناسی ورزشی و تمرینات اصلاحی گرایش تربیت بدنی سازگارانه و ورزش معلولینعلوم ورزشی</v>
      </c>
      <c r="F706"/>
      <c r="G706"/>
      <c r="H706" s="1" t="s">
        <v>771</v>
      </c>
      <c r="I706" s="1" t="s">
        <v>15</v>
      </c>
      <c r="J706" s="1" t="s">
        <v>16</v>
      </c>
      <c r="K706" s="1" t="s">
        <v>18</v>
      </c>
      <c r="L706" s="1" t="s">
        <v>18</v>
      </c>
      <c r="M706" s="1">
        <v>146</v>
      </c>
      <c r="N706" s="1" t="s">
        <v>19</v>
      </c>
      <c r="O706" s="1" t="s">
        <v>1492</v>
      </c>
      <c r="V706" s="128">
        <v>704</v>
      </c>
      <c r="W706" s="128" t="s">
        <v>13426</v>
      </c>
      <c r="X706" s="128" t="s">
        <v>13425</v>
      </c>
      <c r="Y706" s="128" t="s">
        <v>13426</v>
      </c>
      <c r="Z706" s="128" t="s">
        <v>11677</v>
      </c>
      <c r="AA706" s="128" t="s">
        <v>11494</v>
      </c>
      <c r="AB706" s="128" t="s">
        <v>11678</v>
      </c>
      <c r="AC706" s="128" t="s">
        <v>12159</v>
      </c>
      <c r="AD706" s="128" t="s">
        <v>12160</v>
      </c>
      <c r="AE706" s="128" t="s">
        <v>11887</v>
      </c>
      <c r="AF706" s="128" t="s">
        <v>11888</v>
      </c>
      <c r="AG706" s="128">
        <v>10680070150</v>
      </c>
      <c r="AH706" s="128">
        <v>10757</v>
      </c>
      <c r="AI706" s="128" t="s">
        <v>13314</v>
      </c>
    </row>
    <row r="707" spans="1:35" ht="18.75">
      <c r="A707" s="1">
        <v>2001069</v>
      </c>
      <c r="B707" s="1" t="s">
        <v>1802</v>
      </c>
      <c r="C707" s="1" t="s">
        <v>1798</v>
      </c>
      <c r="D707"/>
      <c r="E707" s="1" t="str">
        <f t="shared" si="11"/>
        <v>آسیب شناسی ورزشی و تمرینات اصلاحی گرایش تمرینات اصلاحیعلوم ورزشی</v>
      </c>
      <c r="F707"/>
      <c r="G707"/>
      <c r="H707" s="1" t="s">
        <v>124</v>
      </c>
      <c r="I707" s="1" t="s">
        <v>15</v>
      </c>
      <c r="J707" s="1" t="s">
        <v>16</v>
      </c>
      <c r="K707" s="1" t="s">
        <v>18</v>
      </c>
      <c r="L707" s="1" t="s">
        <v>18</v>
      </c>
      <c r="M707" s="1">
        <v>30</v>
      </c>
      <c r="N707" s="1" t="s">
        <v>19</v>
      </c>
      <c r="O707" s="1" t="s">
        <v>1494</v>
      </c>
      <c r="V707" s="128">
        <v>705</v>
      </c>
      <c r="W707" s="128" t="s">
        <v>13428</v>
      </c>
      <c r="X707" s="128" t="s">
        <v>13427</v>
      </c>
      <c r="Y707" s="128" t="s">
        <v>13428</v>
      </c>
      <c r="Z707" s="128" t="s">
        <v>11677</v>
      </c>
      <c r="AA707" s="128" t="s">
        <v>11494</v>
      </c>
      <c r="AB707" s="128" t="s">
        <v>11678</v>
      </c>
      <c r="AC707" s="128" t="s">
        <v>12159</v>
      </c>
      <c r="AD707" s="128" t="s">
        <v>12160</v>
      </c>
      <c r="AE707" s="128" t="s">
        <v>11887</v>
      </c>
      <c r="AF707" s="128" t="s">
        <v>11888</v>
      </c>
      <c r="AG707" s="128">
        <v>10101117032</v>
      </c>
      <c r="AH707" s="128">
        <v>10416</v>
      </c>
      <c r="AI707" s="128" t="s">
        <v>11683</v>
      </c>
    </row>
    <row r="708" spans="1:35" ht="18.75">
      <c r="A708" s="1">
        <v>2001544</v>
      </c>
      <c r="B708" s="1" t="s">
        <v>1804</v>
      </c>
      <c r="C708" s="1" t="s">
        <v>1798</v>
      </c>
      <c r="D708"/>
      <c r="E708" s="1" t="str">
        <f t="shared" si="11"/>
        <v>آسیب شناسی ورزشی و حرکات اصلاحیعلوم ورزشی</v>
      </c>
      <c r="F708"/>
      <c r="G708"/>
      <c r="H708" s="1" t="s">
        <v>1496</v>
      </c>
      <c r="I708" s="1" t="s">
        <v>15</v>
      </c>
      <c r="J708" s="1" t="s">
        <v>16</v>
      </c>
      <c r="K708" s="1" t="s">
        <v>18</v>
      </c>
      <c r="L708" s="1" t="s">
        <v>18</v>
      </c>
      <c r="M708" s="1">
        <v>76</v>
      </c>
      <c r="N708" s="1" t="s">
        <v>19</v>
      </c>
      <c r="O708" s="1" t="s">
        <v>1497</v>
      </c>
      <c r="V708" s="128">
        <v>706</v>
      </c>
      <c r="W708" s="128" t="s">
        <v>13430</v>
      </c>
      <c r="X708" s="128" t="s">
        <v>13429</v>
      </c>
      <c r="Y708" s="128" t="s">
        <v>13430</v>
      </c>
      <c r="Z708" s="128" t="s">
        <v>11677</v>
      </c>
      <c r="AA708" s="128" t="s">
        <v>11494</v>
      </c>
      <c r="AB708" s="128" t="s">
        <v>11678</v>
      </c>
      <c r="AC708" s="128" t="s">
        <v>12159</v>
      </c>
      <c r="AD708" s="128" t="s">
        <v>12160</v>
      </c>
      <c r="AE708" s="128" t="s">
        <v>11887</v>
      </c>
      <c r="AF708" s="128" t="s">
        <v>11888</v>
      </c>
      <c r="AG708" s="128">
        <v>10860256731</v>
      </c>
      <c r="AH708" s="128">
        <v>10595</v>
      </c>
      <c r="AI708" s="128" t="s">
        <v>13431</v>
      </c>
    </row>
    <row r="709" spans="1:35" ht="18.75">
      <c r="A709" s="1">
        <v>2001390</v>
      </c>
      <c r="B709" s="1" t="s">
        <v>1807</v>
      </c>
      <c r="C709" s="1" t="s">
        <v>1798</v>
      </c>
      <c r="D709"/>
      <c r="E709" s="1" t="str">
        <f t="shared" si="11"/>
        <v>آسیب شناسی ورزشی و حرکات اصلاحی گرایش امداد گر ورزشیعلوم ورزشی</v>
      </c>
      <c r="F709"/>
      <c r="G709"/>
      <c r="H709" s="1" t="s">
        <v>1425</v>
      </c>
      <c r="I709" s="1" t="s">
        <v>15</v>
      </c>
      <c r="J709" s="1" t="s">
        <v>16</v>
      </c>
      <c r="K709" s="1" t="s">
        <v>18</v>
      </c>
      <c r="L709" s="1" t="s">
        <v>18</v>
      </c>
      <c r="M709" s="1">
        <v>59</v>
      </c>
      <c r="N709" s="1" t="s">
        <v>19</v>
      </c>
      <c r="O709" s="1" t="s">
        <v>1499</v>
      </c>
      <c r="V709" s="128">
        <v>707</v>
      </c>
      <c r="W709" s="128" t="s">
        <v>13433</v>
      </c>
      <c r="X709" s="128" t="s">
        <v>13432</v>
      </c>
      <c r="Y709" s="128" t="s">
        <v>13433</v>
      </c>
      <c r="Z709" s="128" t="s">
        <v>11677</v>
      </c>
      <c r="AA709" s="128" t="s">
        <v>11494</v>
      </c>
      <c r="AB709" s="128" t="s">
        <v>11678</v>
      </c>
      <c r="AC709" s="128" t="s">
        <v>12159</v>
      </c>
      <c r="AD709" s="128" t="s">
        <v>12160</v>
      </c>
      <c r="AE709" s="128" t="s">
        <v>11887</v>
      </c>
      <c r="AF709" s="128" t="s">
        <v>11888</v>
      </c>
      <c r="AG709" s="128">
        <v>10100282936</v>
      </c>
      <c r="AH709" s="128">
        <v>10071</v>
      </c>
      <c r="AI709" s="128" t="s">
        <v>11683</v>
      </c>
    </row>
    <row r="710" spans="1:35" ht="18.75">
      <c r="A710" s="1">
        <v>2001357</v>
      </c>
      <c r="B710" s="1" t="s">
        <v>1810</v>
      </c>
      <c r="C710" s="1" t="s">
        <v>1798</v>
      </c>
      <c r="D710"/>
      <c r="E710" s="1" t="str">
        <f t="shared" si="11"/>
        <v>آسیب شناسی ورزشی و حرکات اصلاحی گرایش امدادگر ورزشیعلوم ورزشی</v>
      </c>
      <c r="F710"/>
      <c r="G710"/>
      <c r="H710" s="1" t="s">
        <v>197</v>
      </c>
      <c r="I710" s="1" t="s">
        <v>15</v>
      </c>
      <c r="J710" s="1" t="s">
        <v>16</v>
      </c>
      <c r="K710" s="1" t="s">
        <v>18</v>
      </c>
      <c r="L710" s="1" t="s">
        <v>18</v>
      </c>
      <c r="M710" s="1">
        <v>506</v>
      </c>
      <c r="N710" s="1" t="s">
        <v>19</v>
      </c>
      <c r="O710" s="1" t="s">
        <v>1501</v>
      </c>
      <c r="V710" s="128">
        <v>708</v>
      </c>
      <c r="W710" s="128" t="s">
        <v>13435</v>
      </c>
      <c r="X710" s="128" t="s">
        <v>13434</v>
      </c>
      <c r="Y710" s="128" t="s">
        <v>13435</v>
      </c>
      <c r="Z710" s="128" t="s">
        <v>11677</v>
      </c>
      <c r="AA710" s="128" t="s">
        <v>11494</v>
      </c>
      <c r="AB710" s="128" t="s">
        <v>11678</v>
      </c>
      <c r="AC710" s="128" t="s">
        <v>12159</v>
      </c>
      <c r="AD710" s="128" t="s">
        <v>12160</v>
      </c>
      <c r="AE710" s="128" t="s">
        <v>11887</v>
      </c>
      <c r="AF710" s="128" t="s">
        <v>11888</v>
      </c>
      <c r="AG710" s="128">
        <v>10861207150</v>
      </c>
      <c r="AH710" s="128">
        <v>10594</v>
      </c>
      <c r="AI710" s="128" t="s">
        <v>13436</v>
      </c>
    </row>
    <row r="711" spans="1:35" ht="18.75">
      <c r="A711" s="1">
        <v>7158</v>
      </c>
      <c r="B711" s="1" t="s">
        <v>1812</v>
      </c>
      <c r="C711" s="1" t="s">
        <v>1798</v>
      </c>
      <c r="D711"/>
      <c r="E711" s="1" t="str">
        <f t="shared" si="11"/>
        <v>آسیب شناسی ورزشی و حرکات اصلاحی گرایش تربیت بدنی ویژهعلوم ورزشی</v>
      </c>
      <c r="F711"/>
      <c r="G711"/>
      <c r="H711" s="1" t="s">
        <v>142</v>
      </c>
      <c r="I711" s="1" t="s">
        <v>15</v>
      </c>
      <c r="J711" s="1" t="s">
        <v>16</v>
      </c>
      <c r="K711" s="1" t="s">
        <v>18</v>
      </c>
      <c r="L711" s="1" t="s">
        <v>18</v>
      </c>
      <c r="M711" s="1">
        <v>88</v>
      </c>
      <c r="N711" s="1" t="s">
        <v>99</v>
      </c>
      <c r="O711" s="1" t="s">
        <v>1503</v>
      </c>
      <c r="V711" s="128">
        <v>709</v>
      </c>
      <c r="W711" s="128" t="s">
        <v>13438</v>
      </c>
      <c r="X711" s="128" t="s">
        <v>13437</v>
      </c>
      <c r="Y711" s="128" t="s">
        <v>13438</v>
      </c>
      <c r="Z711" s="128" t="s">
        <v>11677</v>
      </c>
      <c r="AA711" s="128" t="s">
        <v>11494</v>
      </c>
      <c r="AB711" s="128" t="s">
        <v>11678</v>
      </c>
      <c r="AC711" s="128" t="s">
        <v>12159</v>
      </c>
      <c r="AD711" s="128" t="s">
        <v>12160</v>
      </c>
      <c r="AE711" s="128" t="s">
        <v>11887</v>
      </c>
      <c r="AF711" s="128" t="s">
        <v>11888</v>
      </c>
      <c r="AG711" s="128">
        <v>10103519478</v>
      </c>
      <c r="AH711" s="128">
        <v>10583</v>
      </c>
      <c r="AI711" s="128" t="s">
        <v>13439</v>
      </c>
    </row>
    <row r="712" spans="1:35" ht="18.75">
      <c r="A712" s="1">
        <v>7159</v>
      </c>
      <c r="B712" s="1" t="s">
        <v>1815</v>
      </c>
      <c r="C712" s="1" t="s">
        <v>1798</v>
      </c>
      <c r="D712"/>
      <c r="E712" s="1" t="str">
        <f t="shared" si="11"/>
        <v>آسیب شناسی ورزشی و حرکات اصلاحی گرایش حرکات اصلاحیعلوم ورزشی</v>
      </c>
      <c r="F712"/>
      <c r="G712"/>
      <c r="H712" s="1" t="s">
        <v>90</v>
      </c>
      <c r="I712" s="1" t="s">
        <v>74</v>
      </c>
      <c r="J712" s="1" t="s">
        <v>16</v>
      </c>
      <c r="K712" s="1" t="s">
        <v>18</v>
      </c>
      <c r="L712" s="1" t="s">
        <v>18</v>
      </c>
      <c r="M712" s="1">
        <v>661</v>
      </c>
      <c r="N712" s="1" t="s">
        <v>99</v>
      </c>
      <c r="O712" s="1" t="s">
        <v>1504</v>
      </c>
      <c r="V712" s="128">
        <v>710</v>
      </c>
      <c r="W712" s="128" t="s">
        <v>13441</v>
      </c>
      <c r="X712" s="128" t="s">
        <v>13440</v>
      </c>
      <c r="Y712" s="128" t="s">
        <v>13441</v>
      </c>
      <c r="Z712" s="128" t="s">
        <v>11677</v>
      </c>
      <c r="AA712" s="128" t="s">
        <v>11505</v>
      </c>
      <c r="AB712" s="128" t="s">
        <v>11686</v>
      </c>
      <c r="AC712" s="128" t="s">
        <v>11885</v>
      </c>
      <c r="AD712" s="128" t="s">
        <v>11886</v>
      </c>
      <c r="AE712" s="128" t="s">
        <v>11887</v>
      </c>
      <c r="AF712" s="128" t="s">
        <v>11888</v>
      </c>
      <c r="AG712" s="128">
        <v>10184001687</v>
      </c>
      <c r="AH712" s="128">
        <v>11932</v>
      </c>
      <c r="AI712" s="128" t="s">
        <v>13442</v>
      </c>
    </row>
    <row r="713" spans="1:35" ht="18.75">
      <c r="A713" s="1">
        <v>2001865</v>
      </c>
      <c r="B713" s="1" t="s">
        <v>1818</v>
      </c>
      <c r="C713" s="1" t="s">
        <v>131</v>
      </c>
      <c r="D713"/>
      <c r="E713" s="1" t="str">
        <f t="shared" si="11"/>
        <v>آمادنظامی و انتظامی</v>
      </c>
      <c r="F713"/>
      <c r="G713"/>
      <c r="H713" s="1" t="s">
        <v>1229</v>
      </c>
      <c r="I713" s="1" t="s">
        <v>15</v>
      </c>
      <c r="J713" s="1" t="s">
        <v>16</v>
      </c>
      <c r="K713" s="1" t="s">
        <v>18</v>
      </c>
      <c r="L713" s="1" t="s">
        <v>18</v>
      </c>
      <c r="M713" s="1">
        <v>24</v>
      </c>
      <c r="N713" s="1" t="s">
        <v>19</v>
      </c>
      <c r="O713" s="1" t="s">
        <v>1506</v>
      </c>
      <c r="V713" s="128">
        <v>711</v>
      </c>
      <c r="W713" s="128" t="s">
        <v>13444</v>
      </c>
      <c r="X713" s="128" t="s">
        <v>13443</v>
      </c>
      <c r="Y713" s="128" t="s">
        <v>13444</v>
      </c>
      <c r="Z713" s="128" t="s">
        <v>11677</v>
      </c>
      <c r="AA713" s="128" t="s">
        <v>11505</v>
      </c>
      <c r="AB713" s="128" t="s">
        <v>11686</v>
      </c>
      <c r="AC713" s="128" t="s">
        <v>11885</v>
      </c>
      <c r="AD713" s="128" t="s">
        <v>11886</v>
      </c>
      <c r="AE713" s="128" t="s">
        <v>11887</v>
      </c>
      <c r="AF713" s="128" t="s">
        <v>11888</v>
      </c>
      <c r="AG713" s="128">
        <v>10861349161</v>
      </c>
      <c r="AH713" s="128">
        <v>10401</v>
      </c>
      <c r="AI713" s="128" t="s">
        <v>11683</v>
      </c>
    </row>
    <row r="714" spans="1:35" ht="18.75">
      <c r="A714" s="1">
        <v>2001866</v>
      </c>
      <c r="B714" s="1" t="s">
        <v>1821</v>
      </c>
      <c r="C714" s="1" t="s">
        <v>131</v>
      </c>
      <c r="D714"/>
      <c r="E714" s="1" t="str">
        <f t="shared" si="11"/>
        <v>آمادگی جسمانی نظامینظامی و انتظامی</v>
      </c>
      <c r="F714"/>
      <c r="G714"/>
      <c r="H714" s="1" t="s">
        <v>1229</v>
      </c>
      <c r="I714" s="1" t="s">
        <v>15</v>
      </c>
      <c r="J714" s="1" t="s">
        <v>16</v>
      </c>
      <c r="K714" s="1" t="s">
        <v>18</v>
      </c>
      <c r="L714" s="1" t="s">
        <v>18</v>
      </c>
      <c r="M714" s="1">
        <v>24</v>
      </c>
      <c r="N714" s="1" t="s">
        <v>19</v>
      </c>
      <c r="O714" s="1" t="s">
        <v>1508</v>
      </c>
      <c r="V714" s="128">
        <v>712</v>
      </c>
      <c r="W714" s="128" t="s">
        <v>13446</v>
      </c>
      <c r="X714" s="128" t="s">
        <v>13445</v>
      </c>
      <c r="Y714" s="128" t="s">
        <v>13446</v>
      </c>
      <c r="Z714" s="128" t="s">
        <v>11677</v>
      </c>
      <c r="AA714" s="128" t="s">
        <v>11505</v>
      </c>
      <c r="AB714" s="128" t="s">
        <v>11686</v>
      </c>
      <c r="AC714" s="128" t="s">
        <v>11885</v>
      </c>
      <c r="AD714" s="128" t="s">
        <v>11886</v>
      </c>
      <c r="AE714" s="128" t="s">
        <v>11887</v>
      </c>
      <c r="AF714" s="128" t="s">
        <v>11888</v>
      </c>
      <c r="AG714" s="128">
        <v>10101511748</v>
      </c>
      <c r="AH714" s="128">
        <v>10397</v>
      </c>
      <c r="AI714" s="128" t="s">
        <v>11683</v>
      </c>
    </row>
    <row r="715" spans="1:35" ht="18.75">
      <c r="A715" s="1">
        <v>2001414</v>
      </c>
      <c r="B715" s="1" t="s">
        <v>1841</v>
      </c>
      <c r="C715" s="1" t="s">
        <v>76</v>
      </c>
      <c r="D715"/>
      <c r="E715" s="1" t="str">
        <f t="shared" si="11"/>
        <v>آمار اجتماعیآمار</v>
      </c>
      <c r="F715"/>
      <c r="G715"/>
      <c r="H715" s="1" t="s">
        <v>59</v>
      </c>
      <c r="I715" s="1" t="s">
        <v>15</v>
      </c>
      <c r="J715" s="1" t="s">
        <v>16</v>
      </c>
      <c r="K715" s="1" t="s">
        <v>18</v>
      </c>
      <c r="L715" s="1" t="s">
        <v>18</v>
      </c>
      <c r="M715" s="1">
        <v>51</v>
      </c>
      <c r="N715" s="1" t="s">
        <v>19</v>
      </c>
      <c r="O715" s="1" t="s">
        <v>1510</v>
      </c>
      <c r="V715" s="128">
        <v>713</v>
      </c>
      <c r="W715" s="128" t="s">
        <v>13448</v>
      </c>
      <c r="X715" s="128" t="s">
        <v>13447</v>
      </c>
      <c r="Y715" s="128" t="s">
        <v>13448</v>
      </c>
      <c r="Z715" s="128" t="s">
        <v>11677</v>
      </c>
      <c r="AA715" s="128" t="s">
        <v>11505</v>
      </c>
      <c r="AB715" s="128" t="s">
        <v>11686</v>
      </c>
      <c r="AC715" s="128" t="s">
        <v>11885</v>
      </c>
      <c r="AD715" s="128" t="s">
        <v>11886</v>
      </c>
      <c r="AE715" s="128" t="s">
        <v>11887</v>
      </c>
      <c r="AF715" s="128" t="s">
        <v>11888</v>
      </c>
      <c r="AG715" s="128">
        <v>10100218034</v>
      </c>
      <c r="AH715" s="128">
        <v>10159</v>
      </c>
      <c r="AI715" s="128" t="s">
        <v>11683</v>
      </c>
    </row>
    <row r="716" spans="1:35" ht="18.75">
      <c r="A716" s="1">
        <v>2001579</v>
      </c>
      <c r="B716" s="1" t="s">
        <v>1844</v>
      </c>
      <c r="C716" s="1" t="s">
        <v>76</v>
      </c>
      <c r="D716"/>
      <c r="E716" s="1" t="str">
        <f t="shared" si="11"/>
        <v>آمار اقتصادیآمار</v>
      </c>
      <c r="F716"/>
      <c r="G716"/>
      <c r="H716" s="1" t="s">
        <v>262</v>
      </c>
      <c r="I716" s="1" t="s">
        <v>74</v>
      </c>
      <c r="J716" s="1" t="s">
        <v>16</v>
      </c>
      <c r="K716" s="1" t="s">
        <v>18</v>
      </c>
      <c r="L716" s="1" t="s">
        <v>18</v>
      </c>
      <c r="M716" s="1">
        <v>507</v>
      </c>
      <c r="N716" s="1" t="s">
        <v>19</v>
      </c>
      <c r="O716" s="1" t="s">
        <v>1512</v>
      </c>
      <c r="V716" s="128">
        <v>714</v>
      </c>
      <c r="W716" s="128" t="s">
        <v>13450</v>
      </c>
      <c r="X716" s="128" t="s">
        <v>13449</v>
      </c>
      <c r="Y716" s="128" t="s">
        <v>13450</v>
      </c>
      <c r="Z716" s="128" t="s">
        <v>11677</v>
      </c>
      <c r="AA716" s="128" t="s">
        <v>11505</v>
      </c>
      <c r="AB716" s="128" t="s">
        <v>11686</v>
      </c>
      <c r="AC716" s="128" t="s">
        <v>11885</v>
      </c>
      <c r="AD716" s="128" t="s">
        <v>11886</v>
      </c>
      <c r="AE716" s="128" t="s">
        <v>11887</v>
      </c>
      <c r="AF716" s="128" t="s">
        <v>11888</v>
      </c>
      <c r="AG716" s="128">
        <v>10100326962</v>
      </c>
      <c r="AH716" s="128">
        <v>10044</v>
      </c>
      <c r="AI716" s="128" t="s">
        <v>11683</v>
      </c>
    </row>
    <row r="717" spans="1:35" ht="18.75">
      <c r="A717" s="1">
        <v>2001159</v>
      </c>
      <c r="B717" s="1" t="s">
        <v>1849</v>
      </c>
      <c r="C717" s="1" t="s">
        <v>76</v>
      </c>
      <c r="D717"/>
      <c r="E717" s="1" t="str">
        <f t="shared" si="11"/>
        <v>آمار بیمهآمار</v>
      </c>
      <c r="F717"/>
      <c r="G717"/>
      <c r="H717" s="1" t="s">
        <v>746</v>
      </c>
      <c r="I717" s="1" t="s">
        <v>15</v>
      </c>
      <c r="J717" s="1" t="s">
        <v>16</v>
      </c>
      <c r="K717" s="1" t="s">
        <v>18</v>
      </c>
      <c r="L717" s="1" t="s">
        <v>18</v>
      </c>
      <c r="M717" s="1">
        <v>233</v>
      </c>
      <c r="N717" s="1" t="s">
        <v>19</v>
      </c>
      <c r="O717" s="1" t="s">
        <v>1514</v>
      </c>
      <c r="V717" s="128">
        <v>715</v>
      </c>
      <c r="W717" s="128" t="s">
        <v>13452</v>
      </c>
      <c r="X717" s="128" t="s">
        <v>13451</v>
      </c>
      <c r="Y717" s="128" t="s">
        <v>13452</v>
      </c>
      <c r="Z717" s="128" t="s">
        <v>11677</v>
      </c>
      <c r="AA717" s="128" t="s">
        <v>11505</v>
      </c>
      <c r="AB717" s="128" t="s">
        <v>11686</v>
      </c>
      <c r="AC717" s="128" t="s">
        <v>11885</v>
      </c>
      <c r="AD717" s="128" t="s">
        <v>11886</v>
      </c>
      <c r="AE717" s="128" t="s">
        <v>11887</v>
      </c>
      <c r="AF717" s="128" t="s">
        <v>11888</v>
      </c>
      <c r="AG717" s="128">
        <v>10380128505</v>
      </c>
      <c r="AH717" s="128">
        <v>10075</v>
      </c>
      <c r="AI717" s="128" t="s">
        <v>11683</v>
      </c>
    </row>
    <row r="718" spans="1:35" ht="18.75">
      <c r="A718" s="1">
        <v>2001780</v>
      </c>
      <c r="B718" s="1" t="s">
        <v>1853</v>
      </c>
      <c r="C718" s="1" t="s">
        <v>76</v>
      </c>
      <c r="D718"/>
      <c r="E718" s="1" t="str">
        <f t="shared" si="11"/>
        <v>آمار حیاتیآمار</v>
      </c>
      <c r="F718"/>
      <c r="G718"/>
      <c r="H718" s="1" t="s">
        <v>746</v>
      </c>
      <c r="I718" s="1" t="s">
        <v>15</v>
      </c>
      <c r="J718" s="1" t="s">
        <v>16</v>
      </c>
      <c r="K718" s="1" t="s">
        <v>18</v>
      </c>
      <c r="L718" s="1" t="s">
        <v>18</v>
      </c>
      <c r="M718" s="1">
        <v>233</v>
      </c>
      <c r="N718" s="1" t="s">
        <v>19</v>
      </c>
      <c r="O718" s="1" t="s">
        <v>1515</v>
      </c>
      <c r="V718" s="128">
        <v>716</v>
      </c>
      <c r="W718" s="128" t="s">
        <v>13454</v>
      </c>
      <c r="X718" s="128" t="s">
        <v>13453</v>
      </c>
      <c r="Y718" s="128" t="s">
        <v>13454</v>
      </c>
      <c r="Z718" s="128" t="s">
        <v>11677</v>
      </c>
      <c r="AA718" s="128" t="s">
        <v>11505</v>
      </c>
      <c r="AB718" s="128" t="s">
        <v>11686</v>
      </c>
      <c r="AC718" s="128" t="s">
        <v>11885</v>
      </c>
      <c r="AD718" s="128" t="s">
        <v>11886</v>
      </c>
      <c r="AE718" s="128" t="s">
        <v>11887</v>
      </c>
      <c r="AF718" s="128" t="s">
        <v>11888</v>
      </c>
      <c r="AG718" s="128">
        <v>10320554400</v>
      </c>
      <c r="AH718" s="128">
        <v>11737</v>
      </c>
      <c r="AI718" s="128" t="s">
        <v>13455</v>
      </c>
    </row>
    <row r="719" spans="1:35" ht="18.75">
      <c r="A719" s="1">
        <v>2001016</v>
      </c>
      <c r="B719" s="1" t="s">
        <v>1856</v>
      </c>
      <c r="C719" s="1" t="s">
        <v>76</v>
      </c>
      <c r="D719"/>
      <c r="E719" s="1" t="str">
        <f t="shared" si="11"/>
        <v>آمار رسمیآمار</v>
      </c>
      <c r="F719"/>
      <c r="G719"/>
      <c r="H719" s="1" t="s">
        <v>358</v>
      </c>
      <c r="I719" s="1" t="s">
        <v>15</v>
      </c>
      <c r="J719" s="1" t="s">
        <v>16</v>
      </c>
      <c r="K719" s="1" t="s">
        <v>18</v>
      </c>
      <c r="L719" s="1" t="s">
        <v>18</v>
      </c>
      <c r="M719" s="1">
        <v>99</v>
      </c>
      <c r="N719" s="1" t="s">
        <v>19</v>
      </c>
      <c r="O719" s="1" t="s">
        <v>1517</v>
      </c>
      <c r="V719" s="128">
        <v>717</v>
      </c>
      <c r="W719" s="128" t="s">
        <v>13457</v>
      </c>
      <c r="X719" s="128" t="s">
        <v>13456</v>
      </c>
      <c r="Y719" s="128" t="s">
        <v>13457</v>
      </c>
      <c r="Z719" s="128" t="s">
        <v>11677</v>
      </c>
      <c r="AA719" s="128" t="s">
        <v>11505</v>
      </c>
      <c r="AB719" s="128" t="s">
        <v>11686</v>
      </c>
      <c r="AC719" s="128" t="s">
        <v>11885</v>
      </c>
      <c r="AD719" s="128" t="s">
        <v>11886</v>
      </c>
      <c r="AE719" s="128" t="s">
        <v>11887</v>
      </c>
      <c r="AF719" s="128" t="s">
        <v>11888</v>
      </c>
      <c r="AG719" s="128">
        <v>14003562000</v>
      </c>
      <c r="AH719" s="128">
        <v>10054</v>
      </c>
      <c r="AI719" s="128" t="s">
        <v>11683</v>
      </c>
    </row>
    <row r="720" spans="1:35" ht="18.75">
      <c r="A720" s="1">
        <v>2001345</v>
      </c>
      <c r="B720" s="1" t="s">
        <v>1859</v>
      </c>
      <c r="C720" s="1" t="s">
        <v>76</v>
      </c>
      <c r="D720"/>
      <c r="E720" s="1" t="str">
        <f t="shared" si="11"/>
        <v>آمار ریاضیآمار</v>
      </c>
      <c r="F720"/>
      <c r="G720"/>
      <c r="H720" s="1" t="s">
        <v>763</v>
      </c>
      <c r="I720" s="1" t="s">
        <v>15</v>
      </c>
      <c r="J720" s="1" t="s">
        <v>16</v>
      </c>
      <c r="K720" s="1" t="s">
        <v>18</v>
      </c>
      <c r="L720" s="1" t="s">
        <v>18</v>
      </c>
      <c r="M720" s="1">
        <v>502</v>
      </c>
      <c r="N720" s="1" t="s">
        <v>19</v>
      </c>
      <c r="O720" s="1" t="s">
        <v>1519</v>
      </c>
      <c r="V720" s="128">
        <v>718</v>
      </c>
      <c r="W720" s="128" t="s">
        <v>13459</v>
      </c>
      <c r="X720" s="128" t="s">
        <v>13458</v>
      </c>
      <c r="Y720" s="128" t="s">
        <v>13459</v>
      </c>
      <c r="Z720" s="128" t="s">
        <v>11677</v>
      </c>
      <c r="AA720" s="128" t="s">
        <v>11505</v>
      </c>
      <c r="AB720" s="128" t="s">
        <v>11686</v>
      </c>
      <c r="AC720" s="128" t="s">
        <v>11885</v>
      </c>
      <c r="AD720" s="128" t="s">
        <v>11886</v>
      </c>
      <c r="AE720" s="128" t="s">
        <v>11887</v>
      </c>
      <c r="AF720" s="128" t="s">
        <v>11888</v>
      </c>
      <c r="AG720" s="128">
        <v>10100239199</v>
      </c>
      <c r="AH720" s="128">
        <v>10130</v>
      </c>
      <c r="AI720" s="128" t="s">
        <v>11683</v>
      </c>
    </row>
    <row r="721" spans="1:35" ht="18.75">
      <c r="A721" s="1">
        <v>2001418</v>
      </c>
      <c r="B721" s="1" t="s">
        <v>1863</v>
      </c>
      <c r="C721" s="1" t="s">
        <v>76</v>
      </c>
      <c r="D721"/>
      <c r="E721" s="1" t="str">
        <f t="shared" si="11"/>
        <v>آمار و سنجش آموزشیآمار</v>
      </c>
      <c r="F721"/>
      <c r="G721"/>
      <c r="H721" s="1" t="s">
        <v>25</v>
      </c>
      <c r="I721" s="1" t="s">
        <v>15</v>
      </c>
      <c r="J721" s="1" t="s">
        <v>16</v>
      </c>
      <c r="K721" s="1" t="s">
        <v>18</v>
      </c>
      <c r="L721" s="1" t="s">
        <v>18</v>
      </c>
      <c r="M721" s="1">
        <v>79</v>
      </c>
      <c r="N721" s="1" t="s">
        <v>19</v>
      </c>
      <c r="O721" s="1" t="s">
        <v>1521</v>
      </c>
      <c r="V721" s="128">
        <v>719</v>
      </c>
      <c r="W721" s="128" t="s">
        <v>13461</v>
      </c>
      <c r="X721" s="128" t="s">
        <v>13460</v>
      </c>
      <c r="Y721" s="128" t="s">
        <v>13461</v>
      </c>
      <c r="Z721" s="128" t="s">
        <v>11677</v>
      </c>
      <c r="AA721" s="128" t="s">
        <v>11505</v>
      </c>
      <c r="AB721" s="128" t="s">
        <v>11686</v>
      </c>
      <c r="AC721" s="128" t="s">
        <v>11885</v>
      </c>
      <c r="AD721" s="128" t="s">
        <v>11886</v>
      </c>
      <c r="AE721" s="128" t="s">
        <v>11887</v>
      </c>
      <c r="AF721" s="128" t="s">
        <v>11888</v>
      </c>
      <c r="AG721" s="128">
        <v>10100977662</v>
      </c>
      <c r="AH721" s="128">
        <v>10185</v>
      </c>
      <c r="AI721" s="128" t="s">
        <v>11683</v>
      </c>
    </row>
    <row r="722" spans="1:35" ht="18.75">
      <c r="A722" s="1">
        <v>2001140</v>
      </c>
      <c r="B722" s="1" t="s">
        <v>1866</v>
      </c>
      <c r="C722" s="1" t="s">
        <v>76</v>
      </c>
      <c r="D722"/>
      <c r="E722" s="1" t="str">
        <f t="shared" si="11"/>
        <v>آمار گرایش  آمار اجتماعی و اقتصادیآمار</v>
      </c>
      <c r="F722"/>
      <c r="G722"/>
      <c r="H722" s="1" t="s">
        <v>1523</v>
      </c>
      <c r="I722" s="1" t="s">
        <v>15</v>
      </c>
      <c r="J722" s="1" t="s">
        <v>22</v>
      </c>
      <c r="K722" s="1" t="s">
        <v>18</v>
      </c>
      <c r="L722" s="1" t="s">
        <v>18</v>
      </c>
      <c r="M722" s="1">
        <v>145</v>
      </c>
      <c r="N722" s="1" t="s">
        <v>19</v>
      </c>
      <c r="O722" s="1" t="s">
        <v>1524</v>
      </c>
      <c r="V722" s="128">
        <v>720</v>
      </c>
      <c r="W722" s="128" t="s">
        <v>13463</v>
      </c>
      <c r="X722" s="128" t="s">
        <v>13462</v>
      </c>
      <c r="Y722" s="128" t="s">
        <v>13463</v>
      </c>
      <c r="Z722" s="128" t="s">
        <v>11677</v>
      </c>
      <c r="AA722" s="128" t="s">
        <v>11505</v>
      </c>
      <c r="AB722" s="128" t="s">
        <v>11693</v>
      </c>
      <c r="AC722" s="128" t="s">
        <v>11885</v>
      </c>
      <c r="AD722" s="128" t="s">
        <v>11886</v>
      </c>
      <c r="AE722" s="128" t="s">
        <v>11887</v>
      </c>
      <c r="AF722" s="128" t="s">
        <v>11888</v>
      </c>
      <c r="AG722" s="128">
        <v>10100503545</v>
      </c>
      <c r="AH722" s="128">
        <v>11184</v>
      </c>
      <c r="AI722" s="128" t="s">
        <v>13464</v>
      </c>
    </row>
    <row r="723" spans="1:35" ht="18.75">
      <c r="A723" s="1">
        <v>2001477</v>
      </c>
      <c r="B723" s="1" t="s">
        <v>1868</v>
      </c>
      <c r="C723" s="1" t="s">
        <v>76</v>
      </c>
      <c r="D723"/>
      <c r="E723" s="1" t="str">
        <f t="shared" si="11"/>
        <v>آمار گرایش آمار ریاضیآمار</v>
      </c>
      <c r="F723"/>
      <c r="G723"/>
      <c r="H723" s="1" t="s">
        <v>1523</v>
      </c>
      <c r="I723" s="1" t="s">
        <v>15</v>
      </c>
      <c r="J723" s="1" t="s">
        <v>22</v>
      </c>
      <c r="K723" s="1" t="s">
        <v>18</v>
      </c>
      <c r="L723" s="1" t="s">
        <v>18</v>
      </c>
      <c r="M723" s="1">
        <v>145</v>
      </c>
      <c r="N723" s="1" t="s">
        <v>19</v>
      </c>
      <c r="O723" s="1" t="s">
        <v>1525</v>
      </c>
      <c r="V723" s="128">
        <v>721</v>
      </c>
      <c r="W723" s="128" t="s">
        <v>13466</v>
      </c>
      <c r="X723" s="128" t="s">
        <v>13465</v>
      </c>
      <c r="Y723" s="128" t="s">
        <v>13466</v>
      </c>
      <c r="Z723" s="128" t="s">
        <v>11677</v>
      </c>
      <c r="AA723" s="128" t="s">
        <v>11505</v>
      </c>
      <c r="AB723" s="128" t="s">
        <v>11693</v>
      </c>
      <c r="AC723" s="128" t="s">
        <v>11885</v>
      </c>
      <c r="AD723" s="128" t="s">
        <v>11886</v>
      </c>
      <c r="AE723" s="128" t="s">
        <v>11887</v>
      </c>
      <c r="AF723" s="128" t="s">
        <v>11888</v>
      </c>
      <c r="AG723" s="128">
        <v>10100253038</v>
      </c>
      <c r="AH723" s="128">
        <v>11872</v>
      </c>
      <c r="AI723" s="128"/>
    </row>
    <row r="724" spans="1:35" ht="18.75">
      <c r="A724" s="1">
        <v>2001220</v>
      </c>
      <c r="B724" s="1" t="s">
        <v>1870</v>
      </c>
      <c r="C724" s="1" t="s">
        <v>76</v>
      </c>
      <c r="D724"/>
      <c r="E724" s="1" t="str">
        <f t="shared" si="11"/>
        <v>آمار گرایش بیم سنجیآمار</v>
      </c>
      <c r="F724"/>
      <c r="G724"/>
      <c r="H724" s="1" t="s">
        <v>296</v>
      </c>
      <c r="I724" s="1" t="s">
        <v>15</v>
      </c>
      <c r="J724" s="1" t="s">
        <v>16</v>
      </c>
      <c r="K724" s="1" t="s">
        <v>18</v>
      </c>
      <c r="L724" s="1" t="s">
        <v>18</v>
      </c>
      <c r="M724" s="1">
        <v>523</v>
      </c>
      <c r="N724" s="1" t="s">
        <v>19</v>
      </c>
      <c r="O724" s="1" t="s">
        <v>1527</v>
      </c>
      <c r="V724" s="128">
        <v>722</v>
      </c>
      <c r="W724" s="128" t="s">
        <v>13468</v>
      </c>
      <c r="X724" s="128" t="s">
        <v>13467</v>
      </c>
      <c r="Y724" s="128" t="s">
        <v>13468</v>
      </c>
      <c r="Z724" s="128" t="s">
        <v>11677</v>
      </c>
      <c r="AA724" s="128" t="s">
        <v>11505</v>
      </c>
      <c r="AB724" s="128" t="s">
        <v>11693</v>
      </c>
      <c r="AC724" s="128" t="s">
        <v>11885</v>
      </c>
      <c r="AD724" s="128" t="s">
        <v>11886</v>
      </c>
      <c r="AE724" s="128" t="s">
        <v>11887</v>
      </c>
      <c r="AF724" s="128" t="s">
        <v>11888</v>
      </c>
      <c r="AG724" s="128">
        <v>10260264460</v>
      </c>
      <c r="AH724" s="128">
        <v>11472</v>
      </c>
      <c r="AI724" s="128" t="s">
        <v>13469</v>
      </c>
    </row>
    <row r="725" spans="1:35" ht="18.75">
      <c r="A725" s="1">
        <v>2001636</v>
      </c>
      <c r="B725" s="1" t="s">
        <v>1874</v>
      </c>
      <c r="C725" s="1" t="s">
        <v>147</v>
      </c>
      <c r="D725"/>
      <c r="E725" s="1" t="str">
        <f t="shared" si="11"/>
        <v>آموزش الهیاتالهیات</v>
      </c>
      <c r="F725"/>
      <c r="G725"/>
      <c r="H725" s="1" t="s">
        <v>370</v>
      </c>
      <c r="I725" s="1" t="s">
        <v>15</v>
      </c>
      <c r="J725" s="1" t="s">
        <v>16</v>
      </c>
      <c r="K725" s="1" t="s">
        <v>18</v>
      </c>
      <c r="L725" s="1" t="s">
        <v>18</v>
      </c>
      <c r="M725" s="1">
        <v>322</v>
      </c>
      <c r="N725" s="1" t="s">
        <v>19</v>
      </c>
      <c r="O725" s="1" t="s">
        <v>1529</v>
      </c>
      <c r="V725" s="128">
        <v>723</v>
      </c>
      <c r="W725" s="128" t="s">
        <v>13471</v>
      </c>
      <c r="X725" s="128" t="s">
        <v>13470</v>
      </c>
      <c r="Y725" s="128" t="s">
        <v>13471</v>
      </c>
      <c r="Z725" s="128" t="s">
        <v>11677</v>
      </c>
      <c r="AA725" s="128" t="s">
        <v>11505</v>
      </c>
      <c r="AB725" s="128" t="s">
        <v>11693</v>
      </c>
      <c r="AC725" s="128" t="s">
        <v>11885</v>
      </c>
      <c r="AD725" s="128" t="s">
        <v>11886</v>
      </c>
      <c r="AE725" s="128" t="s">
        <v>11887</v>
      </c>
      <c r="AF725" s="128" t="s">
        <v>11888</v>
      </c>
      <c r="AG725" s="128">
        <v>10380281365</v>
      </c>
      <c r="AH725" s="128">
        <v>12000</v>
      </c>
      <c r="AI725" s="128"/>
    </row>
    <row r="726" spans="1:35" ht="18.75">
      <c r="A726" s="1">
        <v>2001941</v>
      </c>
      <c r="B726" s="1" t="s">
        <v>1876</v>
      </c>
      <c r="C726" s="1" t="s">
        <v>94</v>
      </c>
      <c r="D726"/>
      <c r="E726" s="1" t="str">
        <f t="shared" si="11"/>
        <v>آموزش بزرگسالانعلوم تربیتی</v>
      </c>
      <c r="F726"/>
      <c r="G726"/>
      <c r="H726" s="1" t="s">
        <v>370</v>
      </c>
      <c r="I726" s="1" t="s">
        <v>15</v>
      </c>
      <c r="J726" s="1" t="s">
        <v>16</v>
      </c>
      <c r="K726" s="1" t="s">
        <v>18</v>
      </c>
      <c r="L726" s="1" t="s">
        <v>18</v>
      </c>
      <c r="M726" s="1">
        <v>322</v>
      </c>
      <c r="N726" s="1" t="s">
        <v>19</v>
      </c>
      <c r="O726" s="1" t="s">
        <v>1530</v>
      </c>
      <c r="V726" s="128">
        <v>724</v>
      </c>
      <c r="W726" s="128" t="s">
        <v>13473</v>
      </c>
      <c r="X726" s="128" t="s">
        <v>13472</v>
      </c>
      <c r="Y726" s="128" t="s">
        <v>13473</v>
      </c>
      <c r="Z726" s="128" t="s">
        <v>11677</v>
      </c>
      <c r="AA726" s="128" t="s">
        <v>11505</v>
      </c>
      <c r="AB726" s="128" t="s">
        <v>11693</v>
      </c>
      <c r="AC726" s="128" t="s">
        <v>11885</v>
      </c>
      <c r="AD726" s="128" t="s">
        <v>11886</v>
      </c>
      <c r="AE726" s="128" t="s">
        <v>11887</v>
      </c>
      <c r="AF726" s="128" t="s">
        <v>11888</v>
      </c>
      <c r="AG726" s="128">
        <v>10630146473</v>
      </c>
      <c r="AH726" s="128">
        <v>11524</v>
      </c>
      <c r="AI726" s="128" t="s">
        <v>13474</v>
      </c>
    </row>
    <row r="727" spans="1:35" ht="18.75">
      <c r="A727" s="1">
        <v>2001545</v>
      </c>
      <c r="B727" s="1" t="s">
        <v>1879</v>
      </c>
      <c r="C727" s="1" t="s">
        <v>1880</v>
      </c>
      <c r="D727"/>
      <c r="E727" s="1" t="str">
        <f t="shared" si="11"/>
        <v>آموزش تاریخعلوم تاریخی</v>
      </c>
      <c r="F727"/>
      <c r="G727"/>
      <c r="H727" s="1" t="s">
        <v>1532</v>
      </c>
      <c r="I727" s="1" t="s">
        <v>15</v>
      </c>
      <c r="J727" s="1" t="s">
        <v>16</v>
      </c>
      <c r="K727" s="1" t="s">
        <v>18</v>
      </c>
      <c r="L727" s="1" t="s">
        <v>18</v>
      </c>
      <c r="M727" s="1">
        <v>89</v>
      </c>
      <c r="N727" s="1" t="s">
        <v>19</v>
      </c>
      <c r="O727" s="1" t="s">
        <v>1533</v>
      </c>
      <c r="V727" s="128">
        <v>725</v>
      </c>
      <c r="W727" s="128" t="s">
        <v>13476</v>
      </c>
      <c r="X727" s="128" t="s">
        <v>13475</v>
      </c>
      <c r="Y727" s="128" t="s">
        <v>13476</v>
      </c>
      <c r="Z727" s="128" t="s">
        <v>11677</v>
      </c>
      <c r="AA727" s="128" t="s">
        <v>11505</v>
      </c>
      <c r="AB727" s="128" t="s">
        <v>11693</v>
      </c>
      <c r="AC727" s="128" t="s">
        <v>11885</v>
      </c>
      <c r="AD727" s="128" t="s">
        <v>11886</v>
      </c>
      <c r="AE727" s="128" t="s">
        <v>11887</v>
      </c>
      <c r="AF727" s="128" t="s">
        <v>11888</v>
      </c>
      <c r="AG727" s="128">
        <v>10100304130</v>
      </c>
      <c r="AH727" s="128">
        <v>11414</v>
      </c>
      <c r="AI727" s="128" t="s">
        <v>12894</v>
      </c>
    </row>
    <row r="728" spans="1:35" ht="18.75">
      <c r="A728" s="1">
        <v>2001539</v>
      </c>
      <c r="B728" s="1" t="s">
        <v>1883</v>
      </c>
      <c r="C728" s="1" t="s">
        <v>94</v>
      </c>
      <c r="D728"/>
      <c r="E728" s="1" t="str">
        <f t="shared" si="11"/>
        <v>آموزش تجربیعلوم تربیتی</v>
      </c>
      <c r="F728"/>
      <c r="G728"/>
      <c r="H728" s="1" t="s">
        <v>482</v>
      </c>
      <c r="I728" s="1" t="s">
        <v>74</v>
      </c>
      <c r="J728" s="1" t="s">
        <v>16</v>
      </c>
      <c r="K728" s="1" t="s">
        <v>18</v>
      </c>
      <c r="L728" s="1" t="s">
        <v>18</v>
      </c>
      <c r="M728" s="1">
        <v>546</v>
      </c>
      <c r="N728" s="1" t="s">
        <v>19</v>
      </c>
      <c r="O728" s="1" t="s">
        <v>1535</v>
      </c>
      <c r="V728" s="128">
        <v>726</v>
      </c>
      <c r="W728" s="128" t="s">
        <v>13478</v>
      </c>
      <c r="X728" s="128" t="s">
        <v>13477</v>
      </c>
      <c r="Y728" s="128" t="s">
        <v>13478</v>
      </c>
      <c r="Z728" s="128" t="s">
        <v>11677</v>
      </c>
      <c r="AA728" s="128" t="s">
        <v>11505</v>
      </c>
      <c r="AB728" s="128" t="s">
        <v>11686</v>
      </c>
      <c r="AC728" s="128" t="s">
        <v>11894</v>
      </c>
      <c r="AD728" s="128" t="s">
        <v>11886</v>
      </c>
      <c r="AE728" s="128" t="s">
        <v>11887</v>
      </c>
      <c r="AF728" s="128" t="s">
        <v>11888</v>
      </c>
      <c r="AG728" s="128">
        <v>10100427917</v>
      </c>
      <c r="AH728" s="128">
        <v>10297</v>
      </c>
      <c r="AI728" s="128" t="s">
        <v>11683</v>
      </c>
    </row>
    <row r="729" spans="1:35" ht="18.75">
      <c r="A729" s="1">
        <v>2001324</v>
      </c>
      <c r="B729" s="1" t="s">
        <v>1885</v>
      </c>
      <c r="C729" s="1" t="s">
        <v>1798</v>
      </c>
      <c r="D729"/>
      <c r="E729" s="1" t="str">
        <f t="shared" si="11"/>
        <v>آموزش تربیت بدنیعلوم ورزشی</v>
      </c>
      <c r="F729"/>
      <c r="G729"/>
      <c r="H729" s="1" t="s">
        <v>1537</v>
      </c>
      <c r="I729" s="1" t="s">
        <v>15</v>
      </c>
      <c r="J729" s="1" t="s">
        <v>16</v>
      </c>
      <c r="K729" s="1" t="s">
        <v>18</v>
      </c>
      <c r="L729" s="1" t="s">
        <v>18</v>
      </c>
      <c r="M729" s="1">
        <v>470</v>
      </c>
      <c r="N729" s="1" t="s">
        <v>19</v>
      </c>
      <c r="O729" s="1" t="s">
        <v>1538</v>
      </c>
      <c r="V729" s="128">
        <v>727</v>
      </c>
      <c r="W729" s="128" t="s">
        <v>13480</v>
      </c>
      <c r="X729" s="128" t="s">
        <v>13479</v>
      </c>
      <c r="Y729" s="128" t="s">
        <v>13480</v>
      </c>
      <c r="Z729" s="128" t="s">
        <v>11677</v>
      </c>
      <c r="AA729" s="128" t="s">
        <v>11505</v>
      </c>
      <c r="AB729" s="128" t="s">
        <v>11686</v>
      </c>
      <c r="AC729" s="128" t="s">
        <v>11894</v>
      </c>
      <c r="AD729" s="128" t="s">
        <v>11886</v>
      </c>
      <c r="AE729" s="128" t="s">
        <v>11887</v>
      </c>
      <c r="AF729" s="128" t="s">
        <v>11888</v>
      </c>
      <c r="AG729" s="128">
        <v>10220012031</v>
      </c>
      <c r="AH729" s="128">
        <v>10387</v>
      </c>
      <c r="AI729" s="128" t="s">
        <v>11683</v>
      </c>
    </row>
    <row r="730" spans="1:35" ht="18.75">
      <c r="A730" s="1">
        <v>2001704</v>
      </c>
      <c r="B730" s="1" t="s">
        <v>1889</v>
      </c>
      <c r="C730" s="1" t="s">
        <v>1798</v>
      </c>
      <c r="D730"/>
      <c r="E730" s="1" t="str">
        <f t="shared" si="11"/>
        <v>آموزش تربیت بدنی گرایش تربیت بدنی متوسطهعلوم ورزشی</v>
      </c>
      <c r="F730"/>
      <c r="G730"/>
      <c r="H730" s="1" t="s">
        <v>515</v>
      </c>
      <c r="I730" s="1" t="s">
        <v>15</v>
      </c>
      <c r="J730" s="1" t="s">
        <v>16</v>
      </c>
      <c r="K730" s="1" t="s">
        <v>18</v>
      </c>
      <c r="L730" s="1" t="s">
        <v>18</v>
      </c>
      <c r="M730" s="1">
        <v>190</v>
      </c>
      <c r="N730" s="1" t="s">
        <v>19</v>
      </c>
      <c r="O730" s="1" t="s">
        <v>1539</v>
      </c>
      <c r="V730" s="128">
        <v>728</v>
      </c>
      <c r="W730" s="128" t="s">
        <v>13482</v>
      </c>
      <c r="X730" s="128" t="s">
        <v>13481</v>
      </c>
      <c r="Y730" s="128" t="s">
        <v>13482</v>
      </c>
      <c r="Z730" s="128" t="s">
        <v>11677</v>
      </c>
      <c r="AA730" s="128" t="s">
        <v>11505</v>
      </c>
      <c r="AB730" s="128" t="s">
        <v>11686</v>
      </c>
      <c r="AC730" s="128" t="s">
        <v>11894</v>
      </c>
      <c r="AD730" s="128" t="s">
        <v>11886</v>
      </c>
      <c r="AE730" s="128" t="s">
        <v>11887</v>
      </c>
      <c r="AF730" s="128" t="s">
        <v>11888</v>
      </c>
      <c r="AG730" s="128">
        <v>10861934614</v>
      </c>
      <c r="AH730" s="128">
        <v>10422</v>
      </c>
      <c r="AI730" s="128" t="s">
        <v>11683</v>
      </c>
    </row>
    <row r="731" spans="1:35" ht="18.75">
      <c r="A731" s="1">
        <v>2001027</v>
      </c>
      <c r="B731" s="1" t="s">
        <v>1892</v>
      </c>
      <c r="C731" s="1" t="s">
        <v>1798</v>
      </c>
      <c r="D731"/>
      <c r="E731" s="1" t="str">
        <f t="shared" si="11"/>
        <v>آموزش تربیت بدنی گرایش تربیت بدنی پیش دبستانی -دبستانیعلوم ورزشی</v>
      </c>
      <c r="F731"/>
      <c r="G731"/>
      <c r="H731" s="1" t="s">
        <v>285</v>
      </c>
      <c r="I731" s="1" t="s">
        <v>15</v>
      </c>
      <c r="J731" s="1" t="s">
        <v>16</v>
      </c>
      <c r="K731" s="1" t="s">
        <v>18</v>
      </c>
      <c r="L731" s="1" t="s">
        <v>18</v>
      </c>
      <c r="M731" s="1">
        <v>7</v>
      </c>
      <c r="N731" s="1" t="s">
        <v>19</v>
      </c>
      <c r="O731" s="1" t="s">
        <v>1541</v>
      </c>
      <c r="V731" s="128">
        <v>729</v>
      </c>
      <c r="W731" s="128" t="s">
        <v>13484</v>
      </c>
      <c r="X731" s="128" t="s">
        <v>13483</v>
      </c>
      <c r="Y731" s="128" t="s">
        <v>13484</v>
      </c>
      <c r="Z731" s="128" t="s">
        <v>11677</v>
      </c>
      <c r="AA731" s="128" t="s">
        <v>11505</v>
      </c>
      <c r="AB731" s="128" t="s">
        <v>11686</v>
      </c>
      <c r="AC731" s="128" t="s">
        <v>11894</v>
      </c>
      <c r="AD731" s="128" t="s">
        <v>11886</v>
      </c>
      <c r="AE731" s="128" t="s">
        <v>11887</v>
      </c>
      <c r="AF731" s="128" t="s">
        <v>11888</v>
      </c>
      <c r="AG731" s="128">
        <v>10861147912</v>
      </c>
      <c r="AH731" s="128">
        <v>10339</v>
      </c>
      <c r="AI731" s="128" t="s">
        <v>11683</v>
      </c>
    </row>
    <row r="732" spans="1:35" ht="18.75">
      <c r="A732" s="1">
        <v>1463</v>
      </c>
      <c r="B732" s="1" t="s">
        <v>1894</v>
      </c>
      <c r="C732" s="1" t="s">
        <v>1617</v>
      </c>
      <c r="D732"/>
      <c r="E732" s="1" t="str">
        <f t="shared" si="11"/>
        <v>آموزش جغرافیاعلوم جغرافیایی</v>
      </c>
      <c r="F732"/>
      <c r="G732"/>
      <c r="H732" s="1" t="s">
        <v>1542</v>
      </c>
      <c r="I732" s="1" t="s">
        <v>74</v>
      </c>
      <c r="J732" s="1" t="s">
        <v>22</v>
      </c>
      <c r="K732" s="1" t="s">
        <v>18</v>
      </c>
      <c r="L732" s="1" t="s">
        <v>18</v>
      </c>
      <c r="M732" s="1">
        <v>880</v>
      </c>
      <c r="N732" s="1" t="s">
        <v>132</v>
      </c>
      <c r="O732" s="1" t="s">
        <v>1543</v>
      </c>
      <c r="V732" s="128">
        <v>730</v>
      </c>
      <c r="W732" s="128" t="s">
        <v>13486</v>
      </c>
      <c r="X732" s="128" t="s">
        <v>13485</v>
      </c>
      <c r="Y732" s="128" t="s">
        <v>13486</v>
      </c>
      <c r="Z732" s="128" t="s">
        <v>11677</v>
      </c>
      <c r="AA732" s="128" t="s">
        <v>11505</v>
      </c>
      <c r="AB732" s="128" t="s">
        <v>11686</v>
      </c>
      <c r="AC732" s="128" t="s">
        <v>11894</v>
      </c>
      <c r="AD732" s="128" t="s">
        <v>11886</v>
      </c>
      <c r="AE732" s="128" t="s">
        <v>11887</v>
      </c>
      <c r="AF732" s="128" t="s">
        <v>11888</v>
      </c>
      <c r="AG732" s="128">
        <v>10100440067</v>
      </c>
      <c r="AH732" s="128">
        <v>10065</v>
      </c>
      <c r="AI732" s="128" t="s">
        <v>11683</v>
      </c>
    </row>
    <row r="733" spans="1:35" ht="18.75">
      <c r="A733" s="1">
        <v>2001333</v>
      </c>
      <c r="B733" s="1" t="s">
        <v>1896</v>
      </c>
      <c r="C733" s="1" t="s">
        <v>94</v>
      </c>
      <c r="D733"/>
      <c r="E733" s="1" t="str">
        <f t="shared" si="11"/>
        <v>آموزش حرفه وفنعلوم تربیتی</v>
      </c>
      <c r="F733"/>
      <c r="G733"/>
      <c r="H733" s="1" t="s">
        <v>288</v>
      </c>
      <c r="I733" s="1" t="s">
        <v>15</v>
      </c>
      <c r="J733" s="1" t="s">
        <v>16</v>
      </c>
      <c r="K733" s="1" t="s">
        <v>18</v>
      </c>
      <c r="L733" s="1" t="s">
        <v>18</v>
      </c>
      <c r="M733" s="1">
        <v>486</v>
      </c>
      <c r="N733" s="1" t="s">
        <v>19</v>
      </c>
      <c r="O733" s="1" t="s">
        <v>1544</v>
      </c>
      <c r="V733" s="128">
        <v>731</v>
      </c>
      <c r="W733" s="128" t="s">
        <v>13488</v>
      </c>
      <c r="X733" s="128" t="s">
        <v>13487</v>
      </c>
      <c r="Y733" s="128" t="s">
        <v>13488</v>
      </c>
      <c r="Z733" s="128" t="s">
        <v>11677</v>
      </c>
      <c r="AA733" s="128" t="s">
        <v>11505</v>
      </c>
      <c r="AB733" s="128" t="s">
        <v>11686</v>
      </c>
      <c r="AC733" s="128" t="s">
        <v>11894</v>
      </c>
      <c r="AD733" s="128" t="s">
        <v>11886</v>
      </c>
      <c r="AE733" s="128" t="s">
        <v>11887</v>
      </c>
      <c r="AF733" s="128" t="s">
        <v>11888</v>
      </c>
      <c r="AG733" s="128">
        <v>10100320247</v>
      </c>
      <c r="AH733" s="128">
        <v>10019</v>
      </c>
      <c r="AI733" s="128" t="s">
        <v>11683</v>
      </c>
    </row>
    <row r="734" spans="1:35" ht="18.75">
      <c r="A734" s="1">
        <v>2001373</v>
      </c>
      <c r="B734" s="1" t="s">
        <v>1898</v>
      </c>
      <c r="C734" s="1" t="s">
        <v>94</v>
      </c>
      <c r="D734"/>
      <c r="E734" s="1" t="str">
        <f t="shared" si="11"/>
        <v>آموزش دانش آموزان با نیازهای ویژهعلوم تربیتی</v>
      </c>
      <c r="F734"/>
      <c r="G734"/>
      <c r="H734" s="1" t="s">
        <v>460</v>
      </c>
      <c r="I734" s="1" t="s">
        <v>15</v>
      </c>
      <c r="J734" s="1" t="s">
        <v>22</v>
      </c>
      <c r="K734" s="1" t="s">
        <v>18</v>
      </c>
      <c r="L734" s="1" t="s">
        <v>18</v>
      </c>
      <c r="M734" s="1">
        <v>90</v>
      </c>
      <c r="N734" s="1" t="s">
        <v>19</v>
      </c>
      <c r="O734" s="1" t="s">
        <v>1546</v>
      </c>
      <c r="V734" s="128">
        <v>732</v>
      </c>
      <c r="W734" s="128" t="s">
        <v>13490</v>
      </c>
      <c r="X734" s="128" t="s">
        <v>13489</v>
      </c>
      <c r="Y734" s="128" t="s">
        <v>13490</v>
      </c>
      <c r="Z734" s="128" t="s">
        <v>11677</v>
      </c>
      <c r="AA734" s="128" t="s">
        <v>11505</v>
      </c>
      <c r="AB734" s="128" t="s">
        <v>11693</v>
      </c>
      <c r="AC734" s="128" t="s">
        <v>11894</v>
      </c>
      <c r="AD734" s="128" t="s">
        <v>11886</v>
      </c>
      <c r="AE734" s="128" t="s">
        <v>11887</v>
      </c>
      <c r="AF734" s="128" t="s">
        <v>11888</v>
      </c>
      <c r="AG734" s="128">
        <v>10720219420</v>
      </c>
      <c r="AH734" s="128">
        <v>11695</v>
      </c>
      <c r="AI734" s="128"/>
    </row>
    <row r="735" spans="1:35" ht="18.75">
      <c r="A735" s="1">
        <v>2052</v>
      </c>
      <c r="B735" s="1" t="s">
        <v>1901</v>
      </c>
      <c r="C735" s="1" t="s">
        <v>1902</v>
      </c>
      <c r="D735"/>
      <c r="E735" s="1" t="str">
        <f t="shared" si="11"/>
        <v>آموزش دینی و عربیزبان و ادبیات عربی</v>
      </c>
      <c r="F735"/>
      <c r="G735"/>
      <c r="H735" s="1" t="s">
        <v>1548</v>
      </c>
      <c r="I735" s="1" t="s">
        <v>74</v>
      </c>
      <c r="J735" s="1" t="s">
        <v>16</v>
      </c>
      <c r="K735" s="1" t="s">
        <v>18</v>
      </c>
      <c r="L735" s="1" t="s">
        <v>18</v>
      </c>
      <c r="M735" s="1">
        <v>153</v>
      </c>
      <c r="N735" s="1" t="s">
        <v>79</v>
      </c>
      <c r="O735" s="1" t="s">
        <v>1549</v>
      </c>
      <c r="V735" s="128">
        <v>733</v>
      </c>
      <c r="W735" s="128" t="s">
        <v>13492</v>
      </c>
      <c r="X735" s="128" t="s">
        <v>13491</v>
      </c>
      <c r="Y735" s="128" t="s">
        <v>13492</v>
      </c>
      <c r="Z735" s="128" t="s">
        <v>11677</v>
      </c>
      <c r="AA735" s="128" t="s">
        <v>11505</v>
      </c>
      <c r="AB735" s="128" t="s">
        <v>11693</v>
      </c>
      <c r="AC735" s="128" t="s">
        <v>11894</v>
      </c>
      <c r="AD735" s="128" t="s">
        <v>11886</v>
      </c>
      <c r="AE735" s="128" t="s">
        <v>11887</v>
      </c>
      <c r="AF735" s="128" t="s">
        <v>11888</v>
      </c>
      <c r="AG735" s="128">
        <v>10380529987</v>
      </c>
      <c r="AH735" s="128">
        <v>11944</v>
      </c>
      <c r="AI735" s="128"/>
    </row>
    <row r="736" spans="1:35" ht="18.75">
      <c r="A736" s="1">
        <v>2001578</v>
      </c>
      <c r="B736" s="1" t="s">
        <v>1904</v>
      </c>
      <c r="C736" s="1" t="s">
        <v>1333</v>
      </c>
      <c r="D736"/>
      <c r="E736" s="1" t="str">
        <f t="shared" si="11"/>
        <v>آموزش راهنمایی و مشاورهمشاوره</v>
      </c>
      <c r="F736"/>
      <c r="G736"/>
      <c r="H736" s="1" t="s">
        <v>1551</v>
      </c>
      <c r="I736" s="1" t="s">
        <v>74</v>
      </c>
      <c r="J736" s="1" t="s">
        <v>16</v>
      </c>
      <c r="K736" s="1" t="s">
        <v>18</v>
      </c>
      <c r="L736" s="1" t="s">
        <v>18</v>
      </c>
      <c r="M736" s="1">
        <v>503</v>
      </c>
      <c r="N736" s="1" t="s">
        <v>19</v>
      </c>
      <c r="O736" s="1" t="s">
        <v>1552</v>
      </c>
      <c r="V736" s="128">
        <v>734</v>
      </c>
      <c r="W736" s="128" t="s">
        <v>13494</v>
      </c>
      <c r="X736" s="128" t="s">
        <v>13493</v>
      </c>
      <c r="Y736" s="128" t="s">
        <v>13494</v>
      </c>
      <c r="Z736" s="128" t="s">
        <v>11677</v>
      </c>
      <c r="AA736" s="128" t="s">
        <v>11505</v>
      </c>
      <c r="AB736" s="128" t="s">
        <v>11693</v>
      </c>
      <c r="AC736" s="128" t="s">
        <v>11894</v>
      </c>
      <c r="AD736" s="128" t="s">
        <v>11886</v>
      </c>
      <c r="AE736" s="128" t="s">
        <v>11887</v>
      </c>
      <c r="AF736" s="128" t="s">
        <v>11888</v>
      </c>
      <c r="AG736" s="128">
        <v>10200219532</v>
      </c>
      <c r="AH736" s="128">
        <v>11348</v>
      </c>
      <c r="AI736" s="128" t="s">
        <v>12029</v>
      </c>
    </row>
    <row r="737" spans="1:35" ht="18.75">
      <c r="A737" s="1">
        <v>2001102</v>
      </c>
      <c r="B737" s="1" t="s">
        <v>1915</v>
      </c>
      <c r="C737" s="1" t="s">
        <v>1210</v>
      </c>
      <c r="D737"/>
      <c r="E737" s="1" t="str">
        <f t="shared" si="11"/>
        <v>آموزش زبان آلمانیزبان و ادبیات خارجی</v>
      </c>
      <c r="F737"/>
      <c r="G737"/>
      <c r="H737" s="1" t="s">
        <v>1553</v>
      </c>
      <c r="I737" s="1" t="s">
        <v>15</v>
      </c>
      <c r="J737" s="1" t="s">
        <v>16</v>
      </c>
      <c r="K737" s="1" t="s">
        <v>18</v>
      </c>
      <c r="L737" s="1" t="s">
        <v>18</v>
      </c>
      <c r="M737" s="1">
        <v>202</v>
      </c>
      <c r="N737" s="1" t="s">
        <v>19</v>
      </c>
      <c r="O737" s="1" t="s">
        <v>1554</v>
      </c>
      <c r="V737" s="128">
        <v>735</v>
      </c>
      <c r="W737" s="128" t="s">
        <v>13496</v>
      </c>
      <c r="X737" s="128" t="s">
        <v>13495</v>
      </c>
      <c r="Y737" s="128" t="s">
        <v>13496</v>
      </c>
      <c r="Z737" s="128" t="s">
        <v>11677</v>
      </c>
      <c r="AA737" s="128" t="s">
        <v>11505</v>
      </c>
      <c r="AB737" s="128" t="s">
        <v>11693</v>
      </c>
      <c r="AC737" s="128" t="s">
        <v>11894</v>
      </c>
      <c r="AD737" s="128" t="s">
        <v>11886</v>
      </c>
      <c r="AE737" s="128" t="s">
        <v>11887</v>
      </c>
      <c r="AF737" s="128" t="s">
        <v>11888</v>
      </c>
      <c r="AG737" s="128">
        <v>10530272844</v>
      </c>
      <c r="AH737" s="128">
        <v>11288</v>
      </c>
      <c r="AI737" s="128" t="s">
        <v>13497</v>
      </c>
    </row>
    <row r="738" spans="1:35" ht="18.75">
      <c r="A738" s="1">
        <v>2001896</v>
      </c>
      <c r="B738" s="1" t="s">
        <v>1922</v>
      </c>
      <c r="C738" s="1" t="s">
        <v>1210</v>
      </c>
      <c r="D738"/>
      <c r="E738" s="1" t="str">
        <f t="shared" si="11"/>
        <v>آموزش زبان انگلیسیزبان و ادبیات خارجی</v>
      </c>
      <c r="F738"/>
      <c r="G738"/>
      <c r="H738" s="1" t="s">
        <v>678</v>
      </c>
      <c r="I738" s="1" t="s">
        <v>15</v>
      </c>
      <c r="J738" s="1" t="s">
        <v>16</v>
      </c>
      <c r="K738" s="1" t="s">
        <v>18</v>
      </c>
      <c r="L738" s="1" t="s">
        <v>18</v>
      </c>
      <c r="M738" s="1">
        <v>138</v>
      </c>
      <c r="N738" s="1" t="s">
        <v>19</v>
      </c>
      <c r="O738" s="1" t="s">
        <v>1555</v>
      </c>
      <c r="V738" s="128">
        <v>736</v>
      </c>
      <c r="W738" s="128" t="s">
        <v>13499</v>
      </c>
      <c r="X738" s="128" t="s">
        <v>13498</v>
      </c>
      <c r="Y738" s="128" t="s">
        <v>13499</v>
      </c>
      <c r="Z738" s="128" t="s">
        <v>11677</v>
      </c>
      <c r="AA738" s="128" t="s">
        <v>11505</v>
      </c>
      <c r="AB738" s="128" t="s">
        <v>11693</v>
      </c>
      <c r="AC738" s="128" t="s">
        <v>11894</v>
      </c>
      <c r="AD738" s="128" t="s">
        <v>11886</v>
      </c>
      <c r="AE738" s="128" t="s">
        <v>11887</v>
      </c>
      <c r="AF738" s="128" t="s">
        <v>11888</v>
      </c>
      <c r="AG738" s="128">
        <v>10260122751</v>
      </c>
      <c r="AH738" s="128">
        <v>11429</v>
      </c>
      <c r="AI738" s="128" t="s">
        <v>13500</v>
      </c>
    </row>
    <row r="739" spans="1:35" ht="18.75">
      <c r="A739" s="1">
        <v>2001620</v>
      </c>
      <c r="B739" s="1" t="s">
        <v>1922</v>
      </c>
      <c r="C739" s="1" t="s">
        <v>26</v>
      </c>
      <c r="D739"/>
      <c r="E739" s="1" t="str">
        <f t="shared" si="11"/>
        <v>آموزش زبان انگلیسیمدیریت و خدمات اجتماعی</v>
      </c>
      <c r="F739"/>
      <c r="G739"/>
      <c r="H739" s="1" t="s">
        <v>265</v>
      </c>
      <c r="I739" s="1" t="s">
        <v>15</v>
      </c>
      <c r="J739" s="1" t="s">
        <v>16</v>
      </c>
      <c r="K739" s="1" t="s">
        <v>18</v>
      </c>
      <c r="L739" s="1" t="s">
        <v>18</v>
      </c>
      <c r="M739" s="1">
        <v>334</v>
      </c>
      <c r="N739" s="1" t="s">
        <v>19</v>
      </c>
      <c r="O739" s="1" t="s">
        <v>1556</v>
      </c>
      <c r="V739" s="128">
        <v>737</v>
      </c>
      <c r="W739" s="128" t="s">
        <v>13502</v>
      </c>
      <c r="X739" s="128" t="s">
        <v>13501</v>
      </c>
      <c r="Y739" s="128" t="s">
        <v>13502</v>
      </c>
      <c r="Z739" s="128" t="s">
        <v>11677</v>
      </c>
      <c r="AA739" s="128" t="s">
        <v>11505</v>
      </c>
      <c r="AB739" s="128" t="s">
        <v>11693</v>
      </c>
      <c r="AC739" s="128" t="s">
        <v>11894</v>
      </c>
      <c r="AD739" s="128" t="s">
        <v>11886</v>
      </c>
      <c r="AE739" s="128" t="s">
        <v>11887</v>
      </c>
      <c r="AF739" s="128" t="s">
        <v>11888</v>
      </c>
      <c r="AG739" s="128">
        <v>10700129398</v>
      </c>
      <c r="AH739" s="128">
        <v>11437</v>
      </c>
      <c r="AI739" s="128" t="s">
        <v>13503</v>
      </c>
    </row>
    <row r="740" spans="1:35" ht="18.75">
      <c r="A740" s="1">
        <v>2001909</v>
      </c>
      <c r="B740" s="1" t="s">
        <v>1938</v>
      </c>
      <c r="C740" s="1" t="s">
        <v>1210</v>
      </c>
      <c r="D740"/>
      <c r="E740" s="1" t="str">
        <f t="shared" si="11"/>
        <v>آموزش زبان انگلیسی گرایش آموزش زبان به کمک فناوریزبان و ادبیات خارجی</v>
      </c>
      <c r="F740"/>
      <c r="G740"/>
      <c r="H740" s="1" t="s">
        <v>1558</v>
      </c>
      <c r="I740" s="1" t="s">
        <v>15</v>
      </c>
      <c r="J740" s="1" t="s">
        <v>22</v>
      </c>
      <c r="K740" s="1" t="s">
        <v>18</v>
      </c>
      <c r="L740" s="1" t="s">
        <v>18</v>
      </c>
      <c r="M740" s="1">
        <v>200</v>
      </c>
      <c r="N740" s="1" t="s">
        <v>19</v>
      </c>
      <c r="O740" s="1" t="s">
        <v>1559</v>
      </c>
      <c r="V740" s="128">
        <v>738</v>
      </c>
      <c r="W740" s="128" t="s">
        <v>13505</v>
      </c>
      <c r="X740" s="128" t="s">
        <v>13504</v>
      </c>
      <c r="Y740" s="128" t="s">
        <v>13505</v>
      </c>
      <c r="Z740" s="128" t="s">
        <v>11677</v>
      </c>
      <c r="AA740" s="128" t="s">
        <v>11505</v>
      </c>
      <c r="AB740" s="128" t="s">
        <v>11693</v>
      </c>
      <c r="AC740" s="128" t="s">
        <v>11894</v>
      </c>
      <c r="AD740" s="128" t="s">
        <v>11886</v>
      </c>
      <c r="AE740" s="128" t="s">
        <v>11887</v>
      </c>
      <c r="AF740" s="128" t="s">
        <v>11888</v>
      </c>
      <c r="AG740" s="128">
        <v>10380225279</v>
      </c>
      <c r="AH740" s="128">
        <v>11450</v>
      </c>
      <c r="AI740" s="128" t="s">
        <v>13506</v>
      </c>
    </row>
    <row r="741" spans="1:35" ht="18.75">
      <c r="A741" s="1">
        <v>2001602</v>
      </c>
      <c r="B741" s="1" t="s">
        <v>1941</v>
      </c>
      <c r="C741" s="1" t="s">
        <v>1210</v>
      </c>
      <c r="D741"/>
      <c r="E741" s="1" t="str">
        <f t="shared" si="11"/>
        <v>آموزش زبان روسیزبان و ادبیات خارجی</v>
      </c>
      <c r="F741"/>
      <c r="G741"/>
      <c r="H741" s="1" t="s">
        <v>948</v>
      </c>
      <c r="I741" s="1" t="s">
        <v>15</v>
      </c>
      <c r="J741" s="1" t="s">
        <v>16</v>
      </c>
      <c r="K741" s="1" t="s">
        <v>18</v>
      </c>
      <c r="L741" s="1" t="s">
        <v>18</v>
      </c>
      <c r="M741" s="1">
        <v>144</v>
      </c>
      <c r="N741" s="1" t="s">
        <v>19</v>
      </c>
      <c r="O741" s="1" t="s">
        <v>1561</v>
      </c>
      <c r="V741" s="128">
        <v>739</v>
      </c>
      <c r="W741" s="128" t="s">
        <v>13508</v>
      </c>
      <c r="X741" s="128" t="s">
        <v>13507</v>
      </c>
      <c r="Y741" s="128" t="s">
        <v>13508</v>
      </c>
      <c r="Z741" s="128" t="s">
        <v>11677</v>
      </c>
      <c r="AA741" s="128" t="s">
        <v>11505</v>
      </c>
      <c r="AB741" s="128" t="s">
        <v>11693</v>
      </c>
      <c r="AC741" s="128" t="s">
        <v>11894</v>
      </c>
      <c r="AD741" s="128" t="s">
        <v>11886</v>
      </c>
      <c r="AE741" s="128" t="s">
        <v>11887</v>
      </c>
      <c r="AF741" s="128" t="s">
        <v>11888</v>
      </c>
      <c r="AG741" s="128">
        <v>10380222768</v>
      </c>
      <c r="AH741" s="128">
        <v>11387</v>
      </c>
      <c r="AI741" s="128" t="s">
        <v>13509</v>
      </c>
    </row>
    <row r="742" spans="1:35" ht="18.75">
      <c r="A742" s="1">
        <v>2001577</v>
      </c>
      <c r="B742" s="1" t="s">
        <v>1952</v>
      </c>
      <c r="C742" s="1" t="s">
        <v>1902</v>
      </c>
      <c r="D742"/>
      <c r="E742" s="1" t="str">
        <f t="shared" si="11"/>
        <v>آموزش زبان عربیزبان و ادبیات عربی</v>
      </c>
      <c r="F742"/>
      <c r="G742"/>
      <c r="H742" s="1" t="s">
        <v>910</v>
      </c>
      <c r="I742" s="1" t="s">
        <v>74</v>
      </c>
      <c r="J742" s="1" t="s">
        <v>16</v>
      </c>
      <c r="K742" s="1" t="s">
        <v>18</v>
      </c>
      <c r="L742" s="1" t="s">
        <v>18</v>
      </c>
      <c r="M742" s="1">
        <v>501</v>
      </c>
      <c r="N742" s="1" t="s">
        <v>19</v>
      </c>
      <c r="O742" s="1" t="s">
        <v>1563</v>
      </c>
      <c r="V742" s="128">
        <v>740</v>
      </c>
      <c r="W742" s="128" t="s">
        <v>13511</v>
      </c>
      <c r="X742" s="128" t="s">
        <v>13510</v>
      </c>
      <c r="Y742" s="128" t="s">
        <v>13511</v>
      </c>
      <c r="Z742" s="128" t="s">
        <v>11710</v>
      </c>
      <c r="AA742" s="128" t="s">
        <v>11505</v>
      </c>
      <c r="AB742" s="128" t="s">
        <v>11693</v>
      </c>
      <c r="AC742" s="128" t="s">
        <v>11894</v>
      </c>
      <c r="AD742" s="128" t="s">
        <v>11886</v>
      </c>
      <c r="AE742" s="128" t="s">
        <v>11887</v>
      </c>
      <c r="AF742" s="128" t="s">
        <v>11888</v>
      </c>
      <c r="AG742" s="128">
        <v>10380466986</v>
      </c>
      <c r="AH742" s="128">
        <v>11547</v>
      </c>
      <c r="AI742" s="128" t="s">
        <v>1955</v>
      </c>
    </row>
    <row r="743" spans="1:35" ht="18.75">
      <c r="A743" s="1">
        <v>2001893</v>
      </c>
      <c r="B743" s="1" t="s">
        <v>1960</v>
      </c>
      <c r="C743" s="1" t="s">
        <v>1962</v>
      </c>
      <c r="D743"/>
      <c r="E743" s="1" t="str">
        <f t="shared" si="11"/>
        <v>آموزش زبان فارسیزبانشناسی</v>
      </c>
      <c r="F743"/>
      <c r="G743"/>
      <c r="H743" s="1" t="s">
        <v>768</v>
      </c>
      <c r="I743" s="1" t="s">
        <v>15</v>
      </c>
      <c r="J743" s="1" t="s">
        <v>16</v>
      </c>
      <c r="K743" s="1" t="s">
        <v>18</v>
      </c>
      <c r="L743" s="1" t="s">
        <v>18</v>
      </c>
      <c r="M743" s="1">
        <v>53</v>
      </c>
      <c r="N743" s="1" t="s">
        <v>19</v>
      </c>
      <c r="O743" s="1" t="s">
        <v>1564</v>
      </c>
      <c r="V743" s="128">
        <v>741</v>
      </c>
      <c r="W743" s="128" t="s">
        <v>13513</v>
      </c>
      <c r="X743" s="128" t="s">
        <v>13512</v>
      </c>
      <c r="Y743" s="128" t="s">
        <v>13513</v>
      </c>
      <c r="Z743" s="128" t="s">
        <v>11677</v>
      </c>
      <c r="AA743" s="128" t="s">
        <v>11505</v>
      </c>
      <c r="AB743" s="128" t="s">
        <v>11693</v>
      </c>
      <c r="AC743" s="128" t="s">
        <v>11894</v>
      </c>
      <c r="AD743" s="128" t="s">
        <v>11886</v>
      </c>
      <c r="AE743" s="128" t="s">
        <v>11887</v>
      </c>
      <c r="AF743" s="128" t="s">
        <v>11888</v>
      </c>
      <c r="AG743" s="128">
        <v>10460002140</v>
      </c>
      <c r="AH743" s="128">
        <v>10892</v>
      </c>
      <c r="AI743" s="128" t="s">
        <v>12722</v>
      </c>
    </row>
    <row r="744" spans="1:35" ht="18.75">
      <c r="A744" s="1">
        <v>2001601</v>
      </c>
      <c r="B744" s="1" t="s">
        <v>1964</v>
      </c>
      <c r="C744" s="1" t="s">
        <v>1962</v>
      </c>
      <c r="D744"/>
      <c r="E744" s="1" t="str">
        <f t="shared" si="11"/>
        <v>آموزش زبان فارسی به غیر فارسی زبانانزبانشناسی</v>
      </c>
      <c r="F744"/>
      <c r="G744"/>
      <c r="H744" s="1" t="s">
        <v>1566</v>
      </c>
      <c r="I744" s="1" t="s">
        <v>15</v>
      </c>
      <c r="J744" s="1" t="s">
        <v>22</v>
      </c>
      <c r="K744" s="1" t="s">
        <v>18</v>
      </c>
      <c r="L744" s="1" t="s">
        <v>18</v>
      </c>
      <c r="M744" s="1">
        <v>131</v>
      </c>
      <c r="N744" s="1" t="s">
        <v>19</v>
      </c>
      <c r="O744" s="1" t="s">
        <v>1567</v>
      </c>
      <c r="V744" s="128">
        <v>742</v>
      </c>
      <c r="W744" s="128" t="s">
        <v>13515</v>
      </c>
      <c r="X744" s="128" t="s">
        <v>13514</v>
      </c>
      <c r="Y744" s="128" t="s">
        <v>13515</v>
      </c>
      <c r="Z744" s="128" t="s">
        <v>11677</v>
      </c>
      <c r="AA744" s="128" t="s">
        <v>11505</v>
      </c>
      <c r="AB744" s="128" t="s">
        <v>11693</v>
      </c>
      <c r="AC744" s="128" t="s">
        <v>11894</v>
      </c>
      <c r="AD744" s="128" t="s">
        <v>11886</v>
      </c>
      <c r="AE744" s="128" t="s">
        <v>11887</v>
      </c>
      <c r="AF744" s="128" t="s">
        <v>11888</v>
      </c>
      <c r="AG744" s="128">
        <v>10860251887</v>
      </c>
      <c r="AH744" s="128">
        <v>11194</v>
      </c>
      <c r="AI744" s="128" t="s">
        <v>13516</v>
      </c>
    </row>
    <row r="745" spans="1:35" ht="18.75">
      <c r="A745" s="1">
        <v>2001889</v>
      </c>
      <c r="B745" s="1" t="s">
        <v>1964</v>
      </c>
      <c r="C745" s="1" t="s">
        <v>105</v>
      </c>
      <c r="D745"/>
      <c r="E745" s="1" t="str">
        <f t="shared" si="11"/>
        <v>آموزش زبان فارسی به غیر فارسی زبانانزبان و ادبیات فارسی</v>
      </c>
      <c r="F745"/>
      <c r="G745"/>
      <c r="H745" s="1" t="s">
        <v>262</v>
      </c>
      <c r="I745" s="1" t="s">
        <v>74</v>
      </c>
      <c r="J745" s="1" t="s">
        <v>16</v>
      </c>
      <c r="K745" s="1" t="s">
        <v>18</v>
      </c>
      <c r="L745" s="1" t="s">
        <v>18</v>
      </c>
      <c r="M745" s="1">
        <v>507</v>
      </c>
      <c r="N745" s="1" t="s">
        <v>19</v>
      </c>
      <c r="O745" s="1" t="s">
        <v>1569</v>
      </c>
      <c r="V745" s="128">
        <v>743</v>
      </c>
      <c r="W745" s="128" t="s">
        <v>13518</v>
      </c>
      <c r="X745" s="128" t="s">
        <v>13517</v>
      </c>
      <c r="Y745" s="128" t="s">
        <v>13518</v>
      </c>
      <c r="Z745" s="128" t="s">
        <v>11677</v>
      </c>
      <c r="AA745" s="128" t="s">
        <v>11505</v>
      </c>
      <c r="AB745" s="128" t="s">
        <v>11678</v>
      </c>
      <c r="AC745" s="128" t="s">
        <v>11894</v>
      </c>
      <c r="AD745" s="128" t="s">
        <v>11886</v>
      </c>
      <c r="AE745" s="128" t="s">
        <v>11887</v>
      </c>
      <c r="AF745" s="128" t="s">
        <v>11888</v>
      </c>
      <c r="AG745" s="128">
        <v>10100359308</v>
      </c>
      <c r="AH745" s="128">
        <v>10969</v>
      </c>
      <c r="AI745" s="128" t="s">
        <v>12119</v>
      </c>
    </row>
    <row r="746" spans="1:35" ht="18.75">
      <c r="A746" s="1">
        <v>2001115</v>
      </c>
      <c r="B746" s="1" t="s">
        <v>1971</v>
      </c>
      <c r="C746" s="1" t="s">
        <v>1210</v>
      </c>
      <c r="D746"/>
      <c r="E746" s="1" t="str">
        <f t="shared" si="11"/>
        <v>آموزش زبان فرانسهزبان و ادبیات خارجی</v>
      </c>
      <c r="F746"/>
      <c r="G746"/>
      <c r="H746" s="1" t="s">
        <v>1570</v>
      </c>
      <c r="I746" s="1" t="s">
        <v>15</v>
      </c>
      <c r="J746" s="1" t="s">
        <v>16</v>
      </c>
      <c r="K746" s="1" t="s">
        <v>18</v>
      </c>
      <c r="L746" s="1" t="s">
        <v>18</v>
      </c>
      <c r="M746" s="1">
        <v>288</v>
      </c>
      <c r="N746" s="1" t="s">
        <v>19</v>
      </c>
      <c r="O746" s="1" t="s">
        <v>1571</v>
      </c>
      <c r="V746" s="128">
        <v>744</v>
      </c>
      <c r="W746" s="128" t="s">
        <v>13520</v>
      </c>
      <c r="X746" s="128" t="s">
        <v>13519</v>
      </c>
      <c r="Y746" s="128" t="s">
        <v>13520</v>
      </c>
      <c r="Z746" s="128" t="s">
        <v>11710</v>
      </c>
      <c r="AA746" s="128" t="s">
        <v>11505</v>
      </c>
      <c r="AB746" s="128" t="s">
        <v>11678</v>
      </c>
      <c r="AC746" s="128" t="s">
        <v>11894</v>
      </c>
      <c r="AD746" s="128" t="s">
        <v>11886</v>
      </c>
      <c r="AE746" s="128" t="s">
        <v>11887</v>
      </c>
      <c r="AF746" s="128" t="s">
        <v>11888</v>
      </c>
      <c r="AG746" s="128">
        <v>10100353165</v>
      </c>
      <c r="AH746" s="128">
        <v>11300</v>
      </c>
      <c r="AI746" s="128" t="s">
        <v>13521</v>
      </c>
    </row>
    <row r="747" spans="1:35" ht="18.75">
      <c r="A747" s="1">
        <v>2001916</v>
      </c>
      <c r="B747" s="1" t="s">
        <v>1982</v>
      </c>
      <c r="C747" s="1" t="s">
        <v>1210</v>
      </c>
      <c r="D747"/>
      <c r="E747" s="1" t="str">
        <f t="shared" si="11"/>
        <v>آموزش زبان ژاپنیزبان و ادبیات خارجی</v>
      </c>
      <c r="F747"/>
      <c r="G747"/>
      <c r="H747" s="1" t="s">
        <v>55</v>
      </c>
      <c r="I747" s="1" t="s">
        <v>15</v>
      </c>
      <c r="J747" s="1" t="s">
        <v>22</v>
      </c>
      <c r="K747" s="1" t="s">
        <v>18</v>
      </c>
      <c r="L747" s="1" t="s">
        <v>18</v>
      </c>
      <c r="M747" s="1">
        <v>287</v>
      </c>
      <c r="N747" s="1" t="s">
        <v>19</v>
      </c>
      <c r="O747" s="1" t="s">
        <v>1572</v>
      </c>
      <c r="V747" s="128">
        <v>745</v>
      </c>
      <c r="W747" s="128" t="s">
        <v>13523</v>
      </c>
      <c r="X747" s="128" t="s">
        <v>13522</v>
      </c>
      <c r="Y747" s="128" t="s">
        <v>13523</v>
      </c>
      <c r="Z747" s="128" t="s">
        <v>11677</v>
      </c>
      <c r="AA747" s="128" t="s">
        <v>11505</v>
      </c>
      <c r="AB747" s="128" t="s">
        <v>11686</v>
      </c>
      <c r="AC747" s="128" t="s">
        <v>11886</v>
      </c>
      <c r="AD747" s="128" t="s">
        <v>11886</v>
      </c>
      <c r="AE747" s="128" t="s">
        <v>11887</v>
      </c>
      <c r="AF747" s="128" t="s">
        <v>11888</v>
      </c>
      <c r="AG747" s="128">
        <v>10100456257</v>
      </c>
      <c r="AH747" s="128">
        <v>10198</v>
      </c>
      <c r="AI747" s="128" t="s">
        <v>11683</v>
      </c>
    </row>
    <row r="748" spans="1:35" ht="18.75">
      <c r="A748" s="1">
        <v>2001603</v>
      </c>
      <c r="B748" s="1" t="s">
        <v>1986</v>
      </c>
      <c r="C748" s="1" t="s">
        <v>114</v>
      </c>
      <c r="D748"/>
      <c r="E748" s="1" t="str">
        <f t="shared" si="11"/>
        <v>آموزش زیست شناسیعلوم زیستی</v>
      </c>
      <c r="F748"/>
      <c r="G748"/>
      <c r="H748" s="1" t="s">
        <v>948</v>
      </c>
      <c r="I748" s="1" t="s">
        <v>15</v>
      </c>
      <c r="J748" s="1" t="s">
        <v>22</v>
      </c>
      <c r="K748" s="1" t="s">
        <v>18</v>
      </c>
      <c r="L748" s="1" t="s">
        <v>18</v>
      </c>
      <c r="M748" s="1">
        <v>144</v>
      </c>
      <c r="N748" s="1" t="s">
        <v>19</v>
      </c>
      <c r="O748" s="1" t="s">
        <v>1574</v>
      </c>
      <c r="V748" s="128">
        <v>746</v>
      </c>
      <c r="W748" s="128" t="s">
        <v>13525</v>
      </c>
      <c r="X748" s="128" t="s">
        <v>13524</v>
      </c>
      <c r="Y748" s="128" t="s">
        <v>13525</v>
      </c>
      <c r="Z748" s="128" t="s">
        <v>11677</v>
      </c>
      <c r="AA748" s="128" t="s">
        <v>11505</v>
      </c>
      <c r="AB748" s="128" t="s">
        <v>11693</v>
      </c>
      <c r="AC748" s="128" t="s">
        <v>11886</v>
      </c>
      <c r="AD748" s="128" t="s">
        <v>11886</v>
      </c>
      <c r="AE748" s="128" t="s">
        <v>11887</v>
      </c>
      <c r="AF748" s="128" t="s">
        <v>11888</v>
      </c>
      <c r="AG748" s="128">
        <v>10220038741</v>
      </c>
      <c r="AH748" s="128">
        <v>11400</v>
      </c>
      <c r="AI748" s="128" t="s">
        <v>13526</v>
      </c>
    </row>
    <row r="749" spans="1:35" ht="18.75">
      <c r="A749" s="1">
        <v>2001108</v>
      </c>
      <c r="B749" s="1" t="s">
        <v>1994</v>
      </c>
      <c r="C749" s="1" t="s">
        <v>94</v>
      </c>
      <c r="D749"/>
      <c r="E749" s="1" t="str">
        <f t="shared" si="11"/>
        <v>آموزش عالی گرایش اقتصاد و مدیریت مالی آموزش عالیعلوم تربیتی</v>
      </c>
      <c r="F749"/>
      <c r="G749"/>
      <c r="H749" s="1" t="s">
        <v>912</v>
      </c>
      <c r="I749" s="1" t="s">
        <v>15</v>
      </c>
      <c r="J749" s="1" t="s">
        <v>16</v>
      </c>
      <c r="K749" s="1" t="s">
        <v>18</v>
      </c>
      <c r="L749" s="1" t="s">
        <v>18</v>
      </c>
      <c r="M749" s="1">
        <v>246</v>
      </c>
      <c r="N749" s="1" t="s">
        <v>19</v>
      </c>
      <c r="O749" s="1" t="s">
        <v>1576</v>
      </c>
      <c r="V749" s="128">
        <v>747</v>
      </c>
      <c r="W749" s="128" t="s">
        <v>13528</v>
      </c>
      <c r="X749" s="128" t="s">
        <v>13527</v>
      </c>
      <c r="Y749" s="128" t="s">
        <v>13528</v>
      </c>
      <c r="Z749" s="128" t="s">
        <v>11677</v>
      </c>
      <c r="AA749" s="128" t="s">
        <v>11505</v>
      </c>
      <c r="AB749" s="128" t="s">
        <v>11686</v>
      </c>
      <c r="AC749" s="128" t="s">
        <v>11886</v>
      </c>
      <c r="AD749" s="128" t="s">
        <v>11886</v>
      </c>
      <c r="AE749" s="128" t="s">
        <v>11887</v>
      </c>
      <c r="AF749" s="128" t="s">
        <v>11888</v>
      </c>
      <c r="AG749" s="128">
        <v>10861393382</v>
      </c>
      <c r="AH749" s="128">
        <v>10318</v>
      </c>
      <c r="AI749" s="128" t="s">
        <v>11683</v>
      </c>
    </row>
    <row r="750" spans="1:35" ht="18.75">
      <c r="A750" s="1">
        <v>2001915</v>
      </c>
      <c r="B750" s="1" t="s">
        <v>1996</v>
      </c>
      <c r="C750" s="1" t="s">
        <v>94</v>
      </c>
      <c r="D750"/>
      <c r="E750" s="1" t="str">
        <f t="shared" si="11"/>
        <v>آموزش عالی گرایش برنامه ریزی توسعه آموزش عالیعلوم تربیتی</v>
      </c>
      <c r="F750"/>
      <c r="G750"/>
      <c r="H750" s="1" t="s">
        <v>360</v>
      </c>
      <c r="I750" s="1" t="s">
        <v>15</v>
      </c>
      <c r="J750" s="1" t="s">
        <v>22</v>
      </c>
      <c r="K750" s="1" t="s">
        <v>18</v>
      </c>
      <c r="L750" s="1" t="s">
        <v>18</v>
      </c>
      <c r="M750" s="1">
        <v>266</v>
      </c>
      <c r="N750" s="1" t="s">
        <v>19</v>
      </c>
      <c r="O750" s="1" t="s">
        <v>1577</v>
      </c>
      <c r="V750" s="128">
        <v>748</v>
      </c>
      <c r="W750" s="128" t="s">
        <v>13530</v>
      </c>
      <c r="X750" s="128" t="s">
        <v>13529</v>
      </c>
      <c r="Y750" s="128" t="s">
        <v>13530</v>
      </c>
      <c r="Z750" s="128" t="s">
        <v>11677</v>
      </c>
      <c r="AA750" s="128" t="s">
        <v>11505</v>
      </c>
      <c r="AB750" s="128" t="s">
        <v>11686</v>
      </c>
      <c r="AC750" s="128" t="s">
        <v>11886</v>
      </c>
      <c r="AD750" s="128" t="s">
        <v>11886</v>
      </c>
      <c r="AE750" s="128" t="s">
        <v>11887</v>
      </c>
      <c r="AF750" s="128" t="s">
        <v>11888</v>
      </c>
      <c r="AG750" s="128">
        <v>10380252873</v>
      </c>
      <c r="AH750" s="128">
        <v>10124</v>
      </c>
      <c r="AI750" s="128" t="s">
        <v>11683</v>
      </c>
    </row>
    <row r="751" spans="1:35" ht="18.75">
      <c r="A751" s="1">
        <v>2001604</v>
      </c>
      <c r="B751" s="1" t="s">
        <v>1998</v>
      </c>
      <c r="C751" s="1" t="s">
        <v>94</v>
      </c>
      <c r="D751"/>
      <c r="E751" s="1" t="str">
        <f t="shared" si="11"/>
        <v>آموزش عالی گرایش برنامه ریزی درسی در آموزش عالیعلوم تربیتی</v>
      </c>
      <c r="F751"/>
      <c r="G751"/>
      <c r="H751" s="1" t="s">
        <v>771</v>
      </c>
      <c r="I751" s="1" t="s">
        <v>15</v>
      </c>
      <c r="J751" s="1" t="s">
        <v>22</v>
      </c>
      <c r="K751" s="1" t="s">
        <v>18</v>
      </c>
      <c r="L751" s="1" t="s">
        <v>18</v>
      </c>
      <c r="M751" s="1">
        <v>146</v>
      </c>
      <c r="N751" s="1" t="s">
        <v>19</v>
      </c>
      <c r="O751" s="1" t="s">
        <v>1579</v>
      </c>
      <c r="V751" s="128">
        <v>749</v>
      </c>
      <c r="W751" s="128" t="s">
        <v>13532</v>
      </c>
      <c r="X751" s="128" t="s">
        <v>13531</v>
      </c>
      <c r="Y751" s="128" t="s">
        <v>13532</v>
      </c>
      <c r="Z751" s="128" t="s">
        <v>11677</v>
      </c>
      <c r="AA751" s="128" t="s">
        <v>11505</v>
      </c>
      <c r="AB751" s="128" t="s">
        <v>11686</v>
      </c>
      <c r="AC751" s="128" t="s">
        <v>11886</v>
      </c>
      <c r="AD751" s="128" t="s">
        <v>11886</v>
      </c>
      <c r="AE751" s="128" t="s">
        <v>11887</v>
      </c>
      <c r="AF751" s="128" t="s">
        <v>11888</v>
      </c>
      <c r="AG751" s="128">
        <v>10861655731</v>
      </c>
      <c r="AH751" s="128">
        <v>10304</v>
      </c>
      <c r="AI751" s="128" t="s">
        <v>11683</v>
      </c>
    </row>
    <row r="752" spans="1:35" ht="18.75">
      <c r="A752" s="1">
        <v>2001555</v>
      </c>
      <c r="B752" s="1" t="s">
        <v>2000</v>
      </c>
      <c r="C752" s="1" t="s">
        <v>94</v>
      </c>
      <c r="D752"/>
      <c r="E752" s="1" t="str">
        <f t="shared" si="11"/>
        <v>آموزش عالی گرایش فناوری اطلاع رسانی در آموزش عالیعلوم تربیتی</v>
      </c>
      <c r="F752"/>
      <c r="G752"/>
      <c r="H752" s="1" t="s">
        <v>220</v>
      </c>
      <c r="I752" s="1" t="s">
        <v>15</v>
      </c>
      <c r="J752" s="1" t="s">
        <v>16</v>
      </c>
      <c r="K752" s="1" t="s">
        <v>18</v>
      </c>
      <c r="L752" s="1" t="s">
        <v>18</v>
      </c>
      <c r="M752" s="1">
        <v>461</v>
      </c>
      <c r="N752" s="1" t="s">
        <v>19</v>
      </c>
      <c r="O752" s="1" t="s">
        <v>1581</v>
      </c>
      <c r="V752" s="128">
        <v>750</v>
      </c>
      <c r="W752" s="128" t="s">
        <v>13534</v>
      </c>
      <c r="X752" s="128" t="s">
        <v>13533</v>
      </c>
      <c r="Y752" s="128" t="s">
        <v>13534</v>
      </c>
      <c r="Z752" s="128" t="s">
        <v>11677</v>
      </c>
      <c r="AA752" s="128" t="s">
        <v>11505</v>
      </c>
      <c r="AB752" s="128" t="s">
        <v>11686</v>
      </c>
      <c r="AC752" s="128" t="s">
        <v>11886</v>
      </c>
      <c r="AD752" s="128" t="s">
        <v>11886</v>
      </c>
      <c r="AE752" s="128" t="s">
        <v>11887</v>
      </c>
      <c r="AF752" s="128" t="s">
        <v>11888</v>
      </c>
      <c r="AG752" s="128">
        <v>10100542221</v>
      </c>
      <c r="AH752" s="128">
        <v>10235</v>
      </c>
      <c r="AI752" s="128" t="s">
        <v>11683</v>
      </c>
    </row>
    <row r="753" spans="1:35" ht="18.75">
      <c r="A753" s="1">
        <v>2001890</v>
      </c>
      <c r="B753" s="1" t="s">
        <v>2002</v>
      </c>
      <c r="C753" s="1" t="s">
        <v>94</v>
      </c>
      <c r="D753"/>
      <c r="E753" s="1" t="str">
        <f t="shared" si="11"/>
        <v>آموزش عالی گرایش مدیریت آموزش عالیعلوم تربیتی</v>
      </c>
      <c r="F753"/>
      <c r="G753"/>
      <c r="H753" s="1" t="s">
        <v>262</v>
      </c>
      <c r="I753" s="1" t="s">
        <v>74</v>
      </c>
      <c r="J753" s="1" t="s">
        <v>16</v>
      </c>
      <c r="K753" s="1" t="s">
        <v>18</v>
      </c>
      <c r="L753" s="1" t="s">
        <v>18</v>
      </c>
      <c r="M753" s="1">
        <v>507</v>
      </c>
      <c r="N753" s="1" t="s">
        <v>19</v>
      </c>
      <c r="O753" s="1" t="s">
        <v>1583</v>
      </c>
      <c r="V753" s="128">
        <v>751</v>
      </c>
      <c r="W753" s="128" t="s">
        <v>13536</v>
      </c>
      <c r="X753" s="128" t="s">
        <v>13535</v>
      </c>
      <c r="Y753" s="128" t="s">
        <v>13536</v>
      </c>
      <c r="Z753" s="128" t="s">
        <v>11677</v>
      </c>
      <c r="AA753" s="128" t="s">
        <v>11505</v>
      </c>
      <c r="AB753" s="128" t="s">
        <v>11678</v>
      </c>
      <c r="AC753" s="128" t="s">
        <v>11886</v>
      </c>
      <c r="AD753" s="128" t="s">
        <v>11886</v>
      </c>
      <c r="AE753" s="128" t="s">
        <v>11887</v>
      </c>
      <c r="AF753" s="128" t="s">
        <v>11888</v>
      </c>
      <c r="AG753" s="128">
        <v>10100614570</v>
      </c>
      <c r="AH753" s="128">
        <v>10184</v>
      </c>
      <c r="AI753" s="128" t="s">
        <v>11683</v>
      </c>
    </row>
    <row r="754" spans="1:35" ht="18.75">
      <c r="A754" s="1">
        <v>2001897</v>
      </c>
      <c r="B754" s="1" t="s">
        <v>2005</v>
      </c>
      <c r="C754" s="1" t="s">
        <v>181</v>
      </c>
      <c r="D754"/>
      <c r="E754" s="1" t="str">
        <f t="shared" si="11"/>
        <v>آموزش علوم اجتماعیعلوم اجتماعی</v>
      </c>
      <c r="F754"/>
      <c r="G754"/>
      <c r="H754" s="1" t="s">
        <v>392</v>
      </c>
      <c r="I754" s="1" t="s">
        <v>15</v>
      </c>
      <c r="J754" s="1" t="s">
        <v>16</v>
      </c>
      <c r="K754" s="1" t="s">
        <v>18</v>
      </c>
      <c r="L754" s="1" t="s">
        <v>18</v>
      </c>
      <c r="M754" s="1">
        <v>136</v>
      </c>
      <c r="N754" s="1" t="s">
        <v>19</v>
      </c>
      <c r="O754" s="1" t="s">
        <v>1585</v>
      </c>
      <c r="V754" s="128">
        <v>752</v>
      </c>
      <c r="W754" s="128" t="s">
        <v>13538</v>
      </c>
      <c r="X754" s="128" t="s">
        <v>13537</v>
      </c>
      <c r="Y754" s="128" t="s">
        <v>13538</v>
      </c>
      <c r="Z754" s="128" t="s">
        <v>11677</v>
      </c>
      <c r="AA754" s="128" t="s">
        <v>11505</v>
      </c>
      <c r="AB754" s="128" t="s">
        <v>11678</v>
      </c>
      <c r="AC754" s="128" t="s">
        <v>11886</v>
      </c>
      <c r="AD754" s="128" t="s">
        <v>11886</v>
      </c>
      <c r="AE754" s="128" t="s">
        <v>11887</v>
      </c>
      <c r="AF754" s="128" t="s">
        <v>11888</v>
      </c>
      <c r="AG754" s="128">
        <v>10100422509</v>
      </c>
      <c r="AH754" s="128">
        <v>10232</v>
      </c>
      <c r="AI754" s="128" t="s">
        <v>11683</v>
      </c>
    </row>
    <row r="755" spans="1:35" ht="18.75">
      <c r="A755" s="1">
        <v>2001105</v>
      </c>
      <c r="B755" s="1" t="s">
        <v>113</v>
      </c>
      <c r="C755" s="1" t="s">
        <v>76</v>
      </c>
      <c r="D755"/>
      <c r="E755" s="1" t="str">
        <f t="shared" si="11"/>
        <v>آموزش علوم تجربیآمار</v>
      </c>
      <c r="F755"/>
      <c r="G755"/>
      <c r="H755" s="1" t="s">
        <v>280</v>
      </c>
      <c r="I755" s="1" t="s">
        <v>15</v>
      </c>
      <c r="J755" s="1" t="s">
        <v>16</v>
      </c>
      <c r="K755" s="1" t="s">
        <v>18</v>
      </c>
      <c r="L755" s="1" t="s">
        <v>18</v>
      </c>
      <c r="M755" s="1">
        <v>232</v>
      </c>
      <c r="N755" s="1" t="s">
        <v>19</v>
      </c>
      <c r="O755" s="1" t="s">
        <v>1586</v>
      </c>
      <c r="V755" s="128">
        <v>753</v>
      </c>
      <c r="W755" s="128" t="s">
        <v>13540</v>
      </c>
      <c r="X755" s="128" t="s">
        <v>13539</v>
      </c>
      <c r="Y755" s="128" t="s">
        <v>13540</v>
      </c>
      <c r="Z755" s="128" t="s">
        <v>11710</v>
      </c>
      <c r="AA755" s="128" t="s">
        <v>11505</v>
      </c>
      <c r="AB755" s="128" t="s">
        <v>11686</v>
      </c>
      <c r="AC755" s="128" t="s">
        <v>11886</v>
      </c>
      <c r="AD755" s="128" t="s">
        <v>11886</v>
      </c>
      <c r="AE755" s="128" t="s">
        <v>11887</v>
      </c>
      <c r="AF755" s="128" t="s">
        <v>11888</v>
      </c>
      <c r="AG755" s="128">
        <v>10100539090</v>
      </c>
      <c r="AH755" s="128">
        <v>10023</v>
      </c>
      <c r="AI755" s="128" t="s">
        <v>11683</v>
      </c>
    </row>
    <row r="756" spans="1:35" ht="18.75">
      <c r="A756" s="1">
        <v>2001605</v>
      </c>
      <c r="B756" s="1" t="s">
        <v>2011</v>
      </c>
      <c r="C756" s="1" t="s">
        <v>94</v>
      </c>
      <c r="D756"/>
      <c r="E756" s="1" t="str">
        <f t="shared" si="11"/>
        <v>آموزش محیط زیستعلوم تربیتی</v>
      </c>
      <c r="F756"/>
      <c r="G756"/>
      <c r="H756" s="1" t="s">
        <v>771</v>
      </c>
      <c r="I756" s="1" t="s">
        <v>15</v>
      </c>
      <c r="J756" s="1" t="s">
        <v>22</v>
      </c>
      <c r="K756" s="1" t="s">
        <v>18</v>
      </c>
      <c r="L756" s="1" t="s">
        <v>18</v>
      </c>
      <c r="M756" s="1">
        <v>146</v>
      </c>
      <c r="N756" s="1" t="s">
        <v>19</v>
      </c>
      <c r="O756" s="1" t="s">
        <v>1588</v>
      </c>
      <c r="V756" s="128">
        <v>754</v>
      </c>
      <c r="W756" s="128" t="s">
        <v>13542</v>
      </c>
      <c r="X756" s="128" t="s">
        <v>13541</v>
      </c>
      <c r="Y756" s="128" t="s">
        <v>13542</v>
      </c>
      <c r="Z756" s="128" t="s">
        <v>11677</v>
      </c>
      <c r="AA756" s="128" t="s">
        <v>11517</v>
      </c>
      <c r="AB756" s="128" t="s">
        <v>11686</v>
      </c>
      <c r="AC756" s="128" t="s">
        <v>11736</v>
      </c>
      <c r="AD756" s="128" t="s">
        <v>11688</v>
      </c>
      <c r="AE756" s="128" t="s">
        <v>11689</v>
      </c>
      <c r="AF756" s="128" t="s">
        <v>11690</v>
      </c>
      <c r="AG756" s="128">
        <v>10420002350</v>
      </c>
      <c r="AH756" s="128">
        <v>11401</v>
      </c>
      <c r="AI756" s="128"/>
    </row>
    <row r="757" spans="1:35" ht="18.75">
      <c r="A757" s="1">
        <v>2001927</v>
      </c>
      <c r="B757" s="1" t="s">
        <v>2016</v>
      </c>
      <c r="C757" s="1" t="s">
        <v>303</v>
      </c>
      <c r="D757"/>
      <c r="E757" s="1" t="str">
        <f t="shared" si="11"/>
        <v>آموزش مهندسیمهندسی صنایع</v>
      </c>
      <c r="F757"/>
      <c r="G757"/>
      <c r="H757" s="1" t="s">
        <v>211</v>
      </c>
      <c r="I757" s="1" t="s">
        <v>15</v>
      </c>
      <c r="J757" s="1" t="s">
        <v>16</v>
      </c>
      <c r="K757" s="1" t="s">
        <v>18</v>
      </c>
      <c r="L757" s="1" t="s">
        <v>18</v>
      </c>
      <c r="M757" s="1">
        <v>508</v>
      </c>
      <c r="N757" s="1" t="s">
        <v>19</v>
      </c>
      <c r="O757" s="1" t="s">
        <v>1590</v>
      </c>
      <c r="V757" s="128">
        <v>755</v>
      </c>
      <c r="W757" s="128" t="s">
        <v>13544</v>
      </c>
      <c r="X757" s="128" t="s">
        <v>13543</v>
      </c>
      <c r="Y757" s="128" t="s">
        <v>13544</v>
      </c>
      <c r="Z757" s="128" t="s">
        <v>11677</v>
      </c>
      <c r="AA757" s="128" t="s">
        <v>11517</v>
      </c>
      <c r="AB757" s="128" t="s">
        <v>11686</v>
      </c>
      <c r="AC757" s="128" t="s">
        <v>11736</v>
      </c>
      <c r="AD757" s="128" t="s">
        <v>11688</v>
      </c>
      <c r="AE757" s="128" t="s">
        <v>11689</v>
      </c>
      <c r="AF757" s="128" t="s">
        <v>11690</v>
      </c>
      <c r="AG757" s="128">
        <v>10100314075</v>
      </c>
      <c r="AH757" s="128">
        <v>10049</v>
      </c>
      <c r="AI757" s="128" t="s">
        <v>11683</v>
      </c>
    </row>
    <row r="758" spans="1:35" ht="18.75">
      <c r="A758" s="1">
        <v>2001438</v>
      </c>
      <c r="B758" s="1" t="s">
        <v>2019</v>
      </c>
      <c r="C758" s="1" t="s">
        <v>153</v>
      </c>
      <c r="D758"/>
      <c r="E758" s="1" t="str">
        <f t="shared" si="11"/>
        <v>آموزش هنرهای تجسمیهنرهای تجسمی</v>
      </c>
      <c r="F758"/>
      <c r="G758"/>
      <c r="H758" s="1" t="s">
        <v>1591</v>
      </c>
      <c r="I758" s="1" t="s">
        <v>15</v>
      </c>
      <c r="J758" s="1" t="s">
        <v>16</v>
      </c>
      <c r="K758" s="1" t="s">
        <v>18</v>
      </c>
      <c r="L758" s="1" t="s">
        <v>18</v>
      </c>
      <c r="M758" s="1">
        <v>426</v>
      </c>
      <c r="N758" s="1" t="s">
        <v>19</v>
      </c>
      <c r="O758" s="1" t="s">
        <v>1592</v>
      </c>
      <c r="V758" s="128">
        <v>756</v>
      </c>
      <c r="W758" s="128" t="s">
        <v>13546</v>
      </c>
      <c r="X758" s="128" t="s">
        <v>13545</v>
      </c>
      <c r="Y758" s="128" t="s">
        <v>13546</v>
      </c>
      <c r="Z758" s="128" t="s">
        <v>11677</v>
      </c>
      <c r="AA758" s="128" t="s">
        <v>11517</v>
      </c>
      <c r="AB758" s="128" t="s">
        <v>11686</v>
      </c>
      <c r="AC758" s="128" t="s">
        <v>11736</v>
      </c>
      <c r="AD758" s="128" t="s">
        <v>11688</v>
      </c>
      <c r="AE758" s="128" t="s">
        <v>11689</v>
      </c>
      <c r="AF758" s="128" t="s">
        <v>11690</v>
      </c>
      <c r="AG758" s="128">
        <v>10101142728</v>
      </c>
      <c r="AH758" s="128">
        <v>10255</v>
      </c>
      <c r="AI758" s="128" t="s">
        <v>11683</v>
      </c>
    </row>
    <row r="759" spans="1:35" ht="18.75">
      <c r="A759" s="1">
        <v>2001923</v>
      </c>
      <c r="B759" s="1" t="s">
        <v>2022</v>
      </c>
      <c r="C759" s="1" t="s">
        <v>94</v>
      </c>
      <c r="D759"/>
      <c r="E759" s="1" t="str">
        <f t="shared" si="11"/>
        <v>آموزش و بهسازی منابع انسانیعلوم تربیتی</v>
      </c>
      <c r="F759"/>
      <c r="G759"/>
      <c r="H759" s="1" t="s">
        <v>433</v>
      </c>
      <c r="I759" s="1" t="s">
        <v>15</v>
      </c>
      <c r="J759" s="1" t="s">
        <v>16</v>
      </c>
      <c r="K759" s="1" t="s">
        <v>18</v>
      </c>
      <c r="L759" s="1" t="s">
        <v>18</v>
      </c>
      <c r="M759" s="1">
        <v>548</v>
      </c>
      <c r="N759" s="1" t="s">
        <v>19</v>
      </c>
      <c r="O759" s="1" t="s">
        <v>1594</v>
      </c>
      <c r="V759" s="128">
        <v>757</v>
      </c>
      <c r="W759" s="128" t="s">
        <v>13548</v>
      </c>
      <c r="X759" s="128" t="s">
        <v>13547</v>
      </c>
      <c r="Y759" s="128" t="s">
        <v>13548</v>
      </c>
      <c r="Z759" s="128" t="s">
        <v>11677</v>
      </c>
      <c r="AA759" s="128" t="s">
        <v>11517</v>
      </c>
      <c r="AB759" s="128" t="s">
        <v>11693</v>
      </c>
      <c r="AC759" s="128" t="s">
        <v>11736</v>
      </c>
      <c r="AD759" s="128" t="s">
        <v>11688</v>
      </c>
      <c r="AE759" s="128" t="s">
        <v>11689</v>
      </c>
      <c r="AF759" s="128" t="s">
        <v>11690</v>
      </c>
      <c r="AG759" s="128">
        <v>10101016677</v>
      </c>
      <c r="AH759" s="128">
        <v>11821</v>
      </c>
      <c r="AI759" s="128" t="s">
        <v>13549</v>
      </c>
    </row>
    <row r="760" spans="1:35" ht="18.75">
      <c r="A760" s="1">
        <v>2001537</v>
      </c>
      <c r="B760" s="1" t="s">
        <v>2027</v>
      </c>
      <c r="C760" s="1" t="s">
        <v>94</v>
      </c>
      <c r="D760"/>
      <c r="E760" s="1" t="str">
        <f t="shared" si="11"/>
        <v>آموزش و پرورش ابتداییعلوم تربیتی</v>
      </c>
      <c r="F760"/>
      <c r="G760"/>
      <c r="H760" s="1" t="s">
        <v>262</v>
      </c>
      <c r="I760" s="1" t="s">
        <v>15</v>
      </c>
      <c r="J760" s="1" t="s">
        <v>16</v>
      </c>
      <c r="K760" s="1" t="s">
        <v>18</v>
      </c>
      <c r="L760" s="1" t="s">
        <v>18</v>
      </c>
      <c r="M760" s="1">
        <v>507</v>
      </c>
      <c r="N760" s="1" t="s">
        <v>19</v>
      </c>
      <c r="O760" s="1" t="s">
        <v>1596</v>
      </c>
      <c r="V760" s="128">
        <v>758</v>
      </c>
      <c r="W760" s="128" t="s">
        <v>13551</v>
      </c>
      <c r="X760" s="128" t="s">
        <v>13550</v>
      </c>
      <c r="Y760" s="128" t="s">
        <v>13551</v>
      </c>
      <c r="Z760" s="128" t="s">
        <v>11677</v>
      </c>
      <c r="AA760" s="128" t="s">
        <v>11517</v>
      </c>
      <c r="AB760" s="128" t="s">
        <v>11678</v>
      </c>
      <c r="AC760" s="128" t="s">
        <v>11736</v>
      </c>
      <c r="AD760" s="128" t="s">
        <v>11688</v>
      </c>
      <c r="AE760" s="128" t="s">
        <v>11689</v>
      </c>
      <c r="AF760" s="128" t="s">
        <v>11690</v>
      </c>
      <c r="AG760" s="128">
        <v>10861427780</v>
      </c>
      <c r="AH760" s="128">
        <v>10079</v>
      </c>
      <c r="AI760" s="128" t="s">
        <v>11683</v>
      </c>
    </row>
    <row r="761" spans="1:35" ht="18.75">
      <c r="A761" s="1">
        <v>2001880</v>
      </c>
      <c r="B761" s="1" t="s">
        <v>2030</v>
      </c>
      <c r="C761" s="1" t="s">
        <v>94</v>
      </c>
      <c r="D761"/>
      <c r="E761" s="1" t="str">
        <f t="shared" si="11"/>
        <v>آموزش و پرورش کودکان عقب مانده ذهنیعلوم تربیتی</v>
      </c>
      <c r="F761"/>
      <c r="G761"/>
      <c r="H761" s="1" t="s">
        <v>262</v>
      </c>
      <c r="I761" s="1" t="s">
        <v>15</v>
      </c>
      <c r="J761" s="1" t="s">
        <v>16</v>
      </c>
      <c r="K761" s="1" t="s">
        <v>18</v>
      </c>
      <c r="L761" s="1" t="s">
        <v>18</v>
      </c>
      <c r="M761" s="1">
        <v>507</v>
      </c>
      <c r="N761" s="1" t="s">
        <v>19</v>
      </c>
      <c r="O761" s="1" t="s">
        <v>1597</v>
      </c>
      <c r="V761" s="128">
        <v>759</v>
      </c>
      <c r="W761" s="128" t="s">
        <v>13553</v>
      </c>
      <c r="X761" s="128" t="s">
        <v>13552</v>
      </c>
      <c r="Y761" s="128" t="s">
        <v>13553</v>
      </c>
      <c r="Z761" s="128" t="s">
        <v>11677</v>
      </c>
      <c r="AA761" s="128" t="s">
        <v>11517</v>
      </c>
      <c r="AB761" s="128" t="s">
        <v>11678</v>
      </c>
      <c r="AC761" s="128" t="s">
        <v>11736</v>
      </c>
      <c r="AD761" s="128" t="s">
        <v>11688</v>
      </c>
      <c r="AE761" s="128" t="s">
        <v>11689</v>
      </c>
      <c r="AF761" s="128" t="s">
        <v>11690</v>
      </c>
      <c r="AG761" s="128">
        <v>10380192345</v>
      </c>
      <c r="AH761" s="128">
        <v>10125</v>
      </c>
      <c r="AI761" s="128"/>
    </row>
    <row r="762" spans="1:35" ht="18.75">
      <c r="A762" s="1">
        <v>2002856</v>
      </c>
      <c r="B762" s="1" t="s">
        <v>2032</v>
      </c>
      <c r="C762" s="1" t="s">
        <v>94</v>
      </c>
      <c r="D762"/>
      <c r="E762" s="1" t="str">
        <f t="shared" si="11"/>
        <v>آموزش وپرورش پیش دبستانی ودبستانیعلوم تربیتی</v>
      </c>
      <c r="F762"/>
      <c r="G762"/>
      <c r="H762" s="1" t="s">
        <v>1599</v>
      </c>
      <c r="I762" s="1" t="s">
        <v>15</v>
      </c>
      <c r="J762" s="1" t="s">
        <v>16</v>
      </c>
      <c r="K762" s="1" t="s">
        <v>18</v>
      </c>
      <c r="L762" s="1" t="s">
        <v>18</v>
      </c>
      <c r="M762" s="1">
        <v>148</v>
      </c>
      <c r="N762" s="1" t="s">
        <v>19</v>
      </c>
      <c r="O762" s="1" t="s">
        <v>1600</v>
      </c>
      <c r="V762" s="128">
        <v>760</v>
      </c>
      <c r="W762" s="128" t="s">
        <v>13555</v>
      </c>
      <c r="X762" s="128" t="s">
        <v>13554</v>
      </c>
      <c r="Y762" s="128" t="s">
        <v>13555</v>
      </c>
      <c r="Z762" s="128" t="s">
        <v>11699</v>
      </c>
      <c r="AA762" s="128" t="s">
        <v>11517</v>
      </c>
      <c r="AB762" s="128" t="s">
        <v>11678</v>
      </c>
      <c r="AC762" s="128" t="s">
        <v>11736</v>
      </c>
      <c r="AD762" s="128" t="s">
        <v>11688</v>
      </c>
      <c r="AE762" s="128" t="s">
        <v>11689</v>
      </c>
      <c r="AF762" s="128" t="s">
        <v>11690</v>
      </c>
      <c r="AG762" s="128">
        <v>10100750489</v>
      </c>
      <c r="AH762" s="128">
        <v>12106</v>
      </c>
      <c r="AI762" s="128"/>
    </row>
    <row r="763" spans="1:35" ht="18.75">
      <c r="A763" s="1">
        <v>2002859</v>
      </c>
      <c r="B763" s="1" t="s">
        <v>2034</v>
      </c>
      <c r="C763" s="1" t="s">
        <v>94</v>
      </c>
      <c r="D763"/>
      <c r="E763" s="1" t="str">
        <f t="shared" si="11"/>
        <v>آموزش کار و فناوریعلوم تربیتی</v>
      </c>
      <c r="F763"/>
      <c r="G763"/>
      <c r="H763" s="1" t="s">
        <v>1599</v>
      </c>
      <c r="I763" s="1" t="s">
        <v>15</v>
      </c>
      <c r="J763" s="1" t="s">
        <v>16</v>
      </c>
      <c r="K763" s="1" t="s">
        <v>18</v>
      </c>
      <c r="L763" s="1" t="s">
        <v>18</v>
      </c>
      <c r="M763" s="1">
        <v>148</v>
      </c>
      <c r="N763" s="1" t="s">
        <v>19</v>
      </c>
      <c r="O763" s="1" t="s">
        <v>1600</v>
      </c>
      <c r="V763" s="128">
        <v>761</v>
      </c>
      <c r="W763" s="128" t="s">
        <v>13557</v>
      </c>
      <c r="X763" s="128" t="s">
        <v>13556</v>
      </c>
      <c r="Y763" s="128" t="s">
        <v>13557</v>
      </c>
      <c r="Z763" s="128" t="s">
        <v>11760</v>
      </c>
      <c r="AA763" s="128" t="s">
        <v>11497</v>
      </c>
      <c r="AB763" s="128" t="s">
        <v>11686</v>
      </c>
      <c r="AC763" s="128" t="s">
        <v>11767</v>
      </c>
      <c r="AD763" s="128" t="s">
        <v>11768</v>
      </c>
      <c r="AE763" s="128" t="s">
        <v>11681</v>
      </c>
      <c r="AF763" s="128" t="s">
        <v>11682</v>
      </c>
      <c r="AG763" s="128">
        <v>10103647290</v>
      </c>
      <c r="AH763" s="128">
        <v>10614</v>
      </c>
      <c r="AI763" s="128" t="s">
        <v>8654</v>
      </c>
    </row>
    <row r="764" spans="1:35" ht="18.75">
      <c r="A764" s="1">
        <v>2002855</v>
      </c>
      <c r="B764" s="1" t="s">
        <v>2037</v>
      </c>
      <c r="C764" s="1" t="s">
        <v>445</v>
      </c>
      <c r="D764"/>
      <c r="E764" s="1" t="str">
        <f t="shared" si="11"/>
        <v>آموزش کشاورزیاقتصاد و ترویج کشاورزی</v>
      </c>
      <c r="F764"/>
      <c r="G764"/>
      <c r="H764" s="1" t="s">
        <v>1599</v>
      </c>
      <c r="I764" s="1" t="s">
        <v>15</v>
      </c>
      <c r="J764" s="1" t="s">
        <v>16</v>
      </c>
      <c r="K764" s="1" t="s">
        <v>18</v>
      </c>
      <c r="L764" s="1" t="s">
        <v>18</v>
      </c>
      <c r="M764" s="1">
        <v>148</v>
      </c>
      <c r="N764" s="1" t="s">
        <v>19</v>
      </c>
      <c r="O764" s="1" t="s">
        <v>1600</v>
      </c>
      <c r="V764" s="128">
        <v>762</v>
      </c>
      <c r="W764" s="128" t="s">
        <v>13559</v>
      </c>
      <c r="X764" s="128" t="s">
        <v>13558</v>
      </c>
      <c r="Y764" s="128" t="s">
        <v>13559</v>
      </c>
      <c r="Z764" s="128" t="s">
        <v>11760</v>
      </c>
      <c r="AA764" s="128" t="s">
        <v>11497</v>
      </c>
      <c r="AB764" s="128" t="s">
        <v>11686</v>
      </c>
      <c r="AC764" s="128" t="s">
        <v>11767</v>
      </c>
      <c r="AD764" s="128" t="s">
        <v>11768</v>
      </c>
      <c r="AE764" s="128" t="s">
        <v>11681</v>
      </c>
      <c r="AF764" s="128" t="s">
        <v>11682</v>
      </c>
      <c r="AG764" s="128">
        <v>10103560453</v>
      </c>
      <c r="AH764" s="128">
        <v>10812</v>
      </c>
      <c r="AI764" s="128" t="s">
        <v>12803</v>
      </c>
    </row>
    <row r="765" spans="1:35" ht="18.75">
      <c r="A765" s="1">
        <v>2002857</v>
      </c>
      <c r="B765" s="1" t="s">
        <v>2040</v>
      </c>
      <c r="C765" s="1" t="s">
        <v>79</v>
      </c>
      <c r="D765"/>
      <c r="E765" s="1" t="str">
        <f t="shared" si="11"/>
        <v>آناتومی و جنین شناسی دامپزشکیعلوم پایه</v>
      </c>
      <c r="F765"/>
      <c r="G765"/>
      <c r="H765" s="1" t="s">
        <v>1599</v>
      </c>
      <c r="I765" s="1" t="s">
        <v>15</v>
      </c>
      <c r="J765" s="1" t="s">
        <v>16</v>
      </c>
      <c r="K765" s="1" t="s">
        <v>18</v>
      </c>
      <c r="L765" s="1" t="s">
        <v>18</v>
      </c>
      <c r="M765" s="1">
        <v>148</v>
      </c>
      <c r="N765" s="1" t="s">
        <v>19</v>
      </c>
      <c r="O765" s="1" t="s">
        <v>1600</v>
      </c>
      <c r="V765" s="128">
        <v>763</v>
      </c>
      <c r="W765" s="128" t="s">
        <v>13561</v>
      </c>
      <c r="X765" s="128" t="s">
        <v>13560</v>
      </c>
      <c r="Y765" s="128" t="s">
        <v>13561</v>
      </c>
      <c r="Z765" s="128" t="s">
        <v>11677</v>
      </c>
      <c r="AA765" s="128" t="s">
        <v>11527</v>
      </c>
      <c r="AB765" s="128" t="s">
        <v>11686</v>
      </c>
      <c r="AC765" s="128" t="s">
        <v>13171</v>
      </c>
      <c r="AD765" s="128" t="s">
        <v>13172</v>
      </c>
      <c r="AE765" s="128" t="s">
        <v>11887</v>
      </c>
      <c r="AF765" s="128" t="s">
        <v>11888</v>
      </c>
      <c r="AG765" s="128">
        <v>10100470757</v>
      </c>
      <c r="AH765" s="128">
        <v>10051</v>
      </c>
      <c r="AI765" s="128" t="s">
        <v>11683</v>
      </c>
    </row>
    <row r="766" spans="1:35" ht="18.75">
      <c r="A766" s="1">
        <v>2002801</v>
      </c>
      <c r="B766" s="1" t="s">
        <v>2043</v>
      </c>
      <c r="C766" s="1" t="s">
        <v>79</v>
      </c>
      <c r="D766"/>
      <c r="E766" s="1" t="str">
        <f t="shared" si="11"/>
        <v>آناتومی وجنین شناسی مقایسه ایعلوم پایه</v>
      </c>
      <c r="F766"/>
      <c r="G766"/>
      <c r="H766" s="1" t="s">
        <v>1599</v>
      </c>
      <c r="I766" s="1" t="s">
        <v>15</v>
      </c>
      <c r="J766" s="1" t="s">
        <v>22</v>
      </c>
      <c r="K766" s="1" t="s">
        <v>18</v>
      </c>
      <c r="L766" s="1" t="s">
        <v>18</v>
      </c>
      <c r="M766" s="1">
        <v>148</v>
      </c>
      <c r="N766" s="1" t="s">
        <v>19</v>
      </c>
      <c r="O766" s="1" t="s">
        <v>1605</v>
      </c>
      <c r="V766" s="128">
        <v>764</v>
      </c>
      <c r="W766" s="128" t="s">
        <v>13563</v>
      </c>
      <c r="X766" s="128" t="s">
        <v>13562</v>
      </c>
      <c r="Y766" s="128" t="s">
        <v>13563</v>
      </c>
      <c r="Z766" s="128" t="s">
        <v>11677</v>
      </c>
      <c r="AA766" s="128" t="s">
        <v>11527</v>
      </c>
      <c r="AB766" s="128" t="s">
        <v>11693</v>
      </c>
      <c r="AC766" s="128" t="s">
        <v>13171</v>
      </c>
      <c r="AD766" s="128" t="s">
        <v>13172</v>
      </c>
      <c r="AE766" s="128" t="s">
        <v>11887</v>
      </c>
      <c r="AF766" s="128" t="s">
        <v>11888</v>
      </c>
      <c r="AG766" s="128">
        <v>10860062290</v>
      </c>
      <c r="AH766" s="128">
        <v>11366</v>
      </c>
      <c r="AI766" s="128" t="s">
        <v>12161</v>
      </c>
    </row>
    <row r="767" spans="1:35" ht="18.75">
      <c r="A767" s="1">
        <v>2002938</v>
      </c>
      <c r="B767" s="1" t="s">
        <v>2046</v>
      </c>
      <c r="C767" s="1" t="s">
        <v>2048</v>
      </c>
      <c r="D767"/>
      <c r="E767" s="1" t="str">
        <f t="shared" si="11"/>
        <v>آهنگ سازیموسیقی</v>
      </c>
      <c r="F767"/>
      <c r="G767"/>
      <c r="H767" s="1" t="s">
        <v>1599</v>
      </c>
      <c r="I767" s="1" t="s">
        <v>15</v>
      </c>
      <c r="J767" s="1" t="s">
        <v>22</v>
      </c>
      <c r="K767" s="1" t="s">
        <v>18</v>
      </c>
      <c r="L767" s="1" t="s">
        <v>18</v>
      </c>
      <c r="M767" s="1">
        <v>148</v>
      </c>
      <c r="N767" s="1" t="s">
        <v>19</v>
      </c>
      <c r="O767" s="1" t="s">
        <v>1605</v>
      </c>
      <c r="V767" s="128">
        <v>765</v>
      </c>
      <c r="W767" s="128" t="s">
        <v>13714</v>
      </c>
      <c r="X767" s="128" t="s">
        <v>13564</v>
      </c>
      <c r="Y767" s="128" t="s">
        <v>13565</v>
      </c>
      <c r="Z767" s="128" t="s">
        <v>11677</v>
      </c>
      <c r="AA767" s="128" t="s">
        <v>11527</v>
      </c>
      <c r="AB767" s="128" t="s">
        <v>11693</v>
      </c>
      <c r="AC767" s="128" t="s">
        <v>13171</v>
      </c>
      <c r="AD767" s="128" t="s">
        <v>13172</v>
      </c>
      <c r="AE767" s="128" t="s">
        <v>11887</v>
      </c>
      <c r="AF767" s="128" t="s">
        <v>11888</v>
      </c>
      <c r="AG767" s="128">
        <v>14004054717</v>
      </c>
      <c r="AH767" s="128">
        <v>11468</v>
      </c>
      <c r="AI767" s="128" t="s">
        <v>13311</v>
      </c>
    </row>
    <row r="768" spans="1:35" ht="18.75">
      <c r="A768" s="1">
        <v>2002803</v>
      </c>
      <c r="B768" s="1" t="s">
        <v>2052</v>
      </c>
      <c r="C768" s="1" t="s">
        <v>2048</v>
      </c>
      <c r="D768"/>
      <c r="E768" s="1" t="str">
        <f t="shared" si="11"/>
        <v>آهنگسازیموسیقی</v>
      </c>
      <c r="F768"/>
      <c r="G768"/>
      <c r="H768" s="1" t="s">
        <v>1599</v>
      </c>
      <c r="I768" s="1" t="s">
        <v>15</v>
      </c>
      <c r="J768" s="1" t="s">
        <v>22</v>
      </c>
      <c r="K768" s="1" t="s">
        <v>18</v>
      </c>
      <c r="L768" s="1" t="s">
        <v>18</v>
      </c>
      <c r="M768" s="1">
        <v>148</v>
      </c>
      <c r="N768" s="1" t="s">
        <v>19</v>
      </c>
      <c r="O768" s="1" t="s">
        <v>1605</v>
      </c>
      <c r="V768" s="128">
        <v>766</v>
      </c>
      <c r="W768" s="128" t="s">
        <v>13567</v>
      </c>
      <c r="X768" s="128" t="s">
        <v>13566</v>
      </c>
      <c r="Y768" s="128" t="s">
        <v>13567</v>
      </c>
      <c r="Z768" s="128" t="s">
        <v>11677</v>
      </c>
      <c r="AA768" s="128" t="s">
        <v>11527</v>
      </c>
      <c r="AB768" s="128" t="s">
        <v>11678</v>
      </c>
      <c r="AC768" s="128" t="s">
        <v>13171</v>
      </c>
      <c r="AD768" s="128" t="s">
        <v>13172</v>
      </c>
      <c r="AE768" s="128" t="s">
        <v>11887</v>
      </c>
      <c r="AF768" s="128" t="s">
        <v>11888</v>
      </c>
      <c r="AG768" s="128">
        <v>10100313060</v>
      </c>
      <c r="AH768" s="128">
        <v>11037</v>
      </c>
      <c r="AI768" s="128" t="s">
        <v>12557</v>
      </c>
    </row>
    <row r="769" spans="1:35" ht="18.75">
      <c r="A769" s="1">
        <v>2002788</v>
      </c>
      <c r="B769" s="1" t="s">
        <v>2059</v>
      </c>
      <c r="C769" s="1" t="s">
        <v>60</v>
      </c>
      <c r="D769"/>
      <c r="E769" s="1" t="str">
        <f t="shared" si="11"/>
        <v>آهنگسازی موسیقی پاپفرهنگ و هنر</v>
      </c>
      <c r="F769"/>
      <c r="G769"/>
      <c r="H769" s="1" t="s">
        <v>1599</v>
      </c>
      <c r="I769" s="1" t="s">
        <v>15</v>
      </c>
      <c r="J769" s="1" t="s">
        <v>22</v>
      </c>
      <c r="K769" s="1" t="s">
        <v>18</v>
      </c>
      <c r="L769" s="1" t="s">
        <v>18</v>
      </c>
      <c r="M769" s="1">
        <v>148</v>
      </c>
      <c r="N769" s="1" t="s">
        <v>19</v>
      </c>
      <c r="O769" s="1" t="s">
        <v>1609</v>
      </c>
      <c r="V769" s="128">
        <v>767</v>
      </c>
      <c r="W769" s="128" t="s">
        <v>13569</v>
      </c>
      <c r="X769" s="128" t="s">
        <v>13568</v>
      </c>
      <c r="Y769" s="128" t="s">
        <v>13569</v>
      </c>
      <c r="Z769" s="128" t="s">
        <v>11677</v>
      </c>
      <c r="AA769" s="128" t="s">
        <v>11527</v>
      </c>
      <c r="AB769" s="128" t="s">
        <v>11678</v>
      </c>
      <c r="AC769" s="128" t="s">
        <v>13171</v>
      </c>
      <c r="AD769" s="128" t="s">
        <v>13172</v>
      </c>
      <c r="AE769" s="128" t="s">
        <v>11887</v>
      </c>
      <c r="AF769" s="128" t="s">
        <v>11888</v>
      </c>
      <c r="AG769" s="128">
        <v>10100601024</v>
      </c>
      <c r="AH769" s="128">
        <v>12060</v>
      </c>
      <c r="AI769" s="128"/>
    </row>
    <row r="770" spans="1:35" ht="18.75">
      <c r="A770" s="1">
        <v>2002876</v>
      </c>
      <c r="B770" s="1" t="s">
        <v>2062</v>
      </c>
      <c r="C770" s="1" t="s">
        <v>60</v>
      </c>
      <c r="D770"/>
      <c r="E770" s="1" t="str">
        <f t="shared" ref="E770:E833" si="12">B770&amp;C770</f>
        <v>آواز ایرانیفرهنگ و هنر</v>
      </c>
      <c r="F770"/>
      <c r="G770"/>
      <c r="H770" s="1" t="s">
        <v>1599</v>
      </c>
      <c r="I770" s="1" t="s">
        <v>15</v>
      </c>
      <c r="J770" s="1" t="s">
        <v>22</v>
      </c>
      <c r="K770" s="1" t="s">
        <v>18</v>
      </c>
      <c r="L770" s="1" t="s">
        <v>18</v>
      </c>
      <c r="M770" s="1">
        <v>148</v>
      </c>
      <c r="N770" s="1" t="s">
        <v>19</v>
      </c>
      <c r="O770" s="1" t="s">
        <v>1610</v>
      </c>
      <c r="V770" s="128">
        <v>768</v>
      </c>
      <c r="W770" s="128" t="s">
        <v>13571</v>
      </c>
      <c r="X770" s="128" t="s">
        <v>13570</v>
      </c>
      <c r="Y770" s="128" t="s">
        <v>13571</v>
      </c>
      <c r="Z770" s="128" t="s">
        <v>11677</v>
      </c>
      <c r="AA770" s="128" t="s">
        <v>11527</v>
      </c>
      <c r="AB770" s="128" t="s">
        <v>11678</v>
      </c>
      <c r="AC770" s="128" t="s">
        <v>13171</v>
      </c>
      <c r="AD770" s="128" t="s">
        <v>13172</v>
      </c>
      <c r="AE770" s="128" t="s">
        <v>11887</v>
      </c>
      <c r="AF770" s="128" t="s">
        <v>11888</v>
      </c>
      <c r="AG770" s="128">
        <v>10740043565</v>
      </c>
      <c r="AH770" s="128">
        <v>10080</v>
      </c>
      <c r="AI770" s="128" t="s">
        <v>11683</v>
      </c>
    </row>
    <row r="771" spans="1:35" ht="18.75">
      <c r="A771" s="1">
        <v>2002789</v>
      </c>
      <c r="B771" s="1" t="s">
        <v>2065</v>
      </c>
      <c r="C771" s="1" t="s">
        <v>60</v>
      </c>
      <c r="D771"/>
      <c r="E771" s="1" t="str">
        <f t="shared" si="12"/>
        <v>آواز گروهی جهانیفرهنگ و هنر</v>
      </c>
      <c r="F771"/>
      <c r="G771"/>
      <c r="H771" s="1" t="s">
        <v>1599</v>
      </c>
      <c r="I771" s="1" t="s">
        <v>15</v>
      </c>
      <c r="J771" s="1" t="s">
        <v>22</v>
      </c>
      <c r="K771" s="1" t="s">
        <v>18</v>
      </c>
      <c r="L771" s="1" t="s">
        <v>18</v>
      </c>
      <c r="M771" s="1">
        <v>148</v>
      </c>
      <c r="N771" s="1" t="s">
        <v>19</v>
      </c>
      <c r="O771" s="1" t="s">
        <v>1609</v>
      </c>
      <c r="V771" s="128">
        <v>769</v>
      </c>
      <c r="W771" s="128" t="s">
        <v>13573</v>
      </c>
      <c r="X771" s="128" t="s">
        <v>13572</v>
      </c>
      <c r="Y771" s="128" t="s">
        <v>13573</v>
      </c>
      <c r="Z771" s="128" t="s">
        <v>11677</v>
      </c>
      <c r="AA771" s="128" t="s">
        <v>11527</v>
      </c>
      <c r="AB771" s="128" t="s">
        <v>11678</v>
      </c>
      <c r="AC771" s="128" t="s">
        <v>13171</v>
      </c>
      <c r="AD771" s="128" t="s">
        <v>13172</v>
      </c>
      <c r="AE771" s="128" t="s">
        <v>11887</v>
      </c>
      <c r="AF771" s="128" t="s">
        <v>11888</v>
      </c>
      <c r="AG771" s="128">
        <v>10860183930</v>
      </c>
      <c r="AH771" s="128">
        <v>10145</v>
      </c>
      <c r="AI771" s="128" t="s">
        <v>11683</v>
      </c>
    </row>
    <row r="772" spans="1:35" ht="18.75">
      <c r="A772" s="1">
        <v>2002877</v>
      </c>
      <c r="B772" s="1" t="s">
        <v>2067</v>
      </c>
      <c r="C772" s="1" t="s">
        <v>244</v>
      </c>
      <c r="D772"/>
      <c r="E772" s="1" t="str">
        <f t="shared" si="12"/>
        <v>آینده پژوهیمدیریت</v>
      </c>
      <c r="F772"/>
      <c r="G772"/>
      <c r="H772" s="1" t="s">
        <v>1599</v>
      </c>
      <c r="I772" s="1" t="s">
        <v>15</v>
      </c>
      <c r="J772" s="1" t="s">
        <v>22</v>
      </c>
      <c r="K772" s="1" t="s">
        <v>18</v>
      </c>
      <c r="L772" s="1" t="s">
        <v>18</v>
      </c>
      <c r="M772" s="1">
        <v>148</v>
      </c>
      <c r="N772" s="1" t="s">
        <v>19</v>
      </c>
      <c r="O772" s="1" t="s">
        <v>1610</v>
      </c>
      <c r="V772" s="128">
        <v>770</v>
      </c>
      <c r="W772" s="128" t="s">
        <v>13575</v>
      </c>
      <c r="X772" s="128" t="s">
        <v>13574</v>
      </c>
      <c r="Y772" s="128" t="s">
        <v>13575</v>
      </c>
      <c r="Z772" s="128" t="s">
        <v>11677</v>
      </c>
      <c r="AA772" s="128" t="s">
        <v>11527</v>
      </c>
      <c r="AB772" s="128" t="s">
        <v>11678</v>
      </c>
      <c r="AC772" s="128" t="s">
        <v>13171</v>
      </c>
      <c r="AD772" s="128" t="s">
        <v>13172</v>
      </c>
      <c r="AE772" s="128" t="s">
        <v>11887</v>
      </c>
      <c r="AF772" s="128" t="s">
        <v>11888</v>
      </c>
      <c r="AG772" s="128">
        <v>10260012385</v>
      </c>
      <c r="AH772" s="128">
        <v>11721</v>
      </c>
      <c r="AI772" s="128" t="s">
        <v>13576</v>
      </c>
    </row>
    <row r="773" spans="1:35" ht="18.75">
      <c r="A773" s="1">
        <v>2101</v>
      </c>
      <c r="B773" s="1" t="s">
        <v>2070</v>
      </c>
      <c r="C773" s="1" t="s">
        <v>60</v>
      </c>
      <c r="D773"/>
      <c r="E773" s="1" t="str">
        <f t="shared" si="12"/>
        <v>آینده پژوهی صنایع فرهنگیفرهنگ و هنر</v>
      </c>
      <c r="F773"/>
      <c r="G773"/>
      <c r="H773" s="1" t="s">
        <v>1613</v>
      </c>
      <c r="I773" s="1" t="s">
        <v>15</v>
      </c>
      <c r="J773" s="1" t="s">
        <v>22</v>
      </c>
      <c r="K773" s="1" t="s">
        <v>18</v>
      </c>
      <c r="L773" s="1" t="s">
        <v>18</v>
      </c>
      <c r="M773" s="1">
        <v>227</v>
      </c>
      <c r="N773" s="1" t="s">
        <v>79</v>
      </c>
      <c r="O773" s="1" t="s">
        <v>1614</v>
      </c>
      <c r="V773" s="128">
        <v>771</v>
      </c>
      <c r="W773" s="128" t="s">
        <v>13578</v>
      </c>
      <c r="X773" s="128" t="s">
        <v>13577</v>
      </c>
      <c r="Y773" s="128" t="s">
        <v>13578</v>
      </c>
      <c r="Z773" s="128" t="s">
        <v>11677</v>
      </c>
      <c r="AA773" s="128" t="s">
        <v>11528</v>
      </c>
      <c r="AB773" s="128" t="s">
        <v>11686</v>
      </c>
      <c r="AC773" s="128" t="s">
        <v>13171</v>
      </c>
      <c r="AD773" s="128" t="s">
        <v>13172</v>
      </c>
      <c r="AE773" s="128" t="s">
        <v>11887</v>
      </c>
      <c r="AF773" s="128" t="s">
        <v>11888</v>
      </c>
      <c r="AG773" s="128">
        <v>10260063258</v>
      </c>
      <c r="AH773" s="128">
        <v>10192</v>
      </c>
      <c r="AI773" s="128" t="s">
        <v>11683</v>
      </c>
    </row>
    <row r="774" spans="1:35" ht="18.75">
      <c r="A774" s="1">
        <v>5520</v>
      </c>
      <c r="B774" s="1" t="s">
        <v>2073</v>
      </c>
      <c r="C774" s="1" t="s">
        <v>131</v>
      </c>
      <c r="D774"/>
      <c r="E774" s="1" t="str">
        <f t="shared" si="12"/>
        <v>آینده پژوهی گرایش انقلاب اسلامینظامی و انتظامی</v>
      </c>
      <c r="F774"/>
      <c r="G774"/>
      <c r="H774" s="1" t="s">
        <v>1616</v>
      </c>
      <c r="I774" s="1" t="s">
        <v>15</v>
      </c>
      <c r="J774" s="1" t="s">
        <v>22</v>
      </c>
      <c r="K774" s="1" t="s">
        <v>18</v>
      </c>
      <c r="L774" s="1" t="s">
        <v>18</v>
      </c>
      <c r="M774" s="1">
        <v>152</v>
      </c>
      <c r="N774" s="1" t="s">
        <v>181</v>
      </c>
      <c r="O774" s="1" t="s">
        <v>1618</v>
      </c>
      <c r="V774" s="128">
        <v>772</v>
      </c>
      <c r="W774" s="128" t="s">
        <v>13580</v>
      </c>
      <c r="X774" s="128" t="s">
        <v>13579</v>
      </c>
      <c r="Y774" s="128" t="s">
        <v>13580</v>
      </c>
      <c r="Z774" s="128" t="s">
        <v>11677</v>
      </c>
      <c r="AA774" s="128" t="s">
        <v>11528</v>
      </c>
      <c r="AB774" s="128" t="s">
        <v>11686</v>
      </c>
      <c r="AC774" s="128" t="s">
        <v>13171</v>
      </c>
      <c r="AD774" s="128" t="s">
        <v>13172</v>
      </c>
      <c r="AE774" s="128" t="s">
        <v>11887</v>
      </c>
      <c r="AF774" s="128" t="s">
        <v>11888</v>
      </c>
      <c r="AG774" s="128">
        <v>10100373295</v>
      </c>
      <c r="AH774" s="128">
        <v>10370</v>
      </c>
      <c r="AI774" s="128" t="s">
        <v>11683</v>
      </c>
    </row>
    <row r="775" spans="1:35" ht="18.75">
      <c r="A775" s="1">
        <v>2103</v>
      </c>
      <c r="B775" s="1" t="s">
        <v>2075</v>
      </c>
      <c r="C775" s="1" t="s">
        <v>131</v>
      </c>
      <c r="D775"/>
      <c r="E775" s="1" t="str">
        <f t="shared" si="12"/>
        <v>آینده پژوهی گرایش دفاعینظامی و انتظامی</v>
      </c>
      <c r="F775"/>
      <c r="G775"/>
      <c r="H775" s="1" t="s">
        <v>1613</v>
      </c>
      <c r="I775" s="1" t="s">
        <v>15</v>
      </c>
      <c r="J775" s="1" t="s">
        <v>22</v>
      </c>
      <c r="K775" s="1" t="s">
        <v>18</v>
      </c>
      <c r="L775" s="1" t="s">
        <v>18</v>
      </c>
      <c r="M775" s="1">
        <v>227</v>
      </c>
      <c r="N775" s="1" t="s">
        <v>79</v>
      </c>
      <c r="O775" s="1" t="s">
        <v>1620</v>
      </c>
      <c r="V775" s="128">
        <v>773</v>
      </c>
      <c r="W775" s="128" t="s">
        <v>13582</v>
      </c>
      <c r="X775" s="128" t="s">
        <v>13581</v>
      </c>
      <c r="Y775" s="128" t="s">
        <v>13582</v>
      </c>
      <c r="Z775" s="128" t="s">
        <v>11677</v>
      </c>
      <c r="AA775" s="128" t="s">
        <v>11528</v>
      </c>
      <c r="AB775" s="128" t="s">
        <v>11686</v>
      </c>
      <c r="AC775" s="128" t="s">
        <v>13171</v>
      </c>
      <c r="AD775" s="128" t="s">
        <v>13172</v>
      </c>
      <c r="AE775" s="128" t="s">
        <v>11887</v>
      </c>
      <c r="AF775" s="128" t="s">
        <v>11888</v>
      </c>
      <c r="AG775" s="128">
        <v>10100450900</v>
      </c>
      <c r="AH775" s="128">
        <v>10197</v>
      </c>
      <c r="AI775" s="128" t="s">
        <v>11683</v>
      </c>
    </row>
    <row r="776" spans="1:35" ht="18.75">
      <c r="A776" s="1">
        <v>2156</v>
      </c>
      <c r="B776" s="1" t="s">
        <v>2076</v>
      </c>
      <c r="C776" s="1" t="s">
        <v>26</v>
      </c>
      <c r="D776"/>
      <c r="E776" s="1" t="str">
        <f t="shared" si="12"/>
        <v>اتوبوسرانی درون شهریمدیریت و خدمات اجتماعی</v>
      </c>
      <c r="F776"/>
      <c r="G776"/>
      <c r="H776" s="1" t="s">
        <v>1622</v>
      </c>
      <c r="I776" s="1" t="s">
        <v>15</v>
      </c>
      <c r="J776" s="1" t="s">
        <v>22</v>
      </c>
      <c r="K776" s="1" t="s">
        <v>18</v>
      </c>
      <c r="L776" s="1" t="s">
        <v>18</v>
      </c>
      <c r="M776" s="1">
        <v>478</v>
      </c>
      <c r="N776" s="1" t="s">
        <v>79</v>
      </c>
      <c r="O776" s="1" t="s">
        <v>1623</v>
      </c>
      <c r="V776" s="128">
        <v>774</v>
      </c>
      <c r="W776" s="128" t="s">
        <v>13584</v>
      </c>
      <c r="X776" s="128" t="s">
        <v>13583</v>
      </c>
      <c r="Y776" s="128" t="s">
        <v>13584</v>
      </c>
      <c r="Z776" s="128" t="s">
        <v>11677</v>
      </c>
      <c r="AA776" s="128" t="s">
        <v>11528</v>
      </c>
      <c r="AB776" s="128" t="s">
        <v>11686</v>
      </c>
      <c r="AC776" s="128" t="s">
        <v>13171</v>
      </c>
      <c r="AD776" s="128" t="s">
        <v>13172</v>
      </c>
      <c r="AE776" s="128" t="s">
        <v>11887</v>
      </c>
      <c r="AF776" s="128" t="s">
        <v>11888</v>
      </c>
      <c r="AG776" s="128">
        <v>10100621228</v>
      </c>
      <c r="AH776" s="128">
        <v>10267</v>
      </c>
      <c r="AI776" s="128" t="s">
        <v>11683</v>
      </c>
    </row>
    <row r="777" spans="1:35" ht="18.75">
      <c r="A777" s="1">
        <v>2002359</v>
      </c>
      <c r="B777" s="1" t="s">
        <v>2078</v>
      </c>
      <c r="C777" s="1" t="s">
        <v>49</v>
      </c>
      <c r="D777"/>
      <c r="E777" s="1" t="str">
        <f t="shared" si="12"/>
        <v>اتومبیلصنعت</v>
      </c>
      <c r="F777"/>
      <c r="G777"/>
      <c r="H777" s="1" t="s">
        <v>225</v>
      </c>
      <c r="I777" s="1" t="s">
        <v>74</v>
      </c>
      <c r="J777" s="1" t="s">
        <v>16</v>
      </c>
      <c r="K777" s="1" t="s">
        <v>18</v>
      </c>
      <c r="L777" s="1" t="s">
        <v>18</v>
      </c>
      <c r="M777" s="1">
        <v>349</v>
      </c>
      <c r="N777" s="1" t="s">
        <v>19</v>
      </c>
      <c r="O777" s="1" t="s">
        <v>1625</v>
      </c>
      <c r="V777" s="128">
        <v>775</v>
      </c>
      <c r="W777" s="128" t="s">
        <v>13586</v>
      </c>
      <c r="X777" s="128" t="s">
        <v>13585</v>
      </c>
      <c r="Y777" s="128" t="s">
        <v>13586</v>
      </c>
      <c r="Z777" s="128" t="s">
        <v>11677</v>
      </c>
      <c r="AA777" s="128" t="s">
        <v>11528</v>
      </c>
      <c r="AB777" s="128" t="s">
        <v>11686</v>
      </c>
      <c r="AC777" s="128" t="s">
        <v>13171</v>
      </c>
      <c r="AD777" s="128" t="s">
        <v>13172</v>
      </c>
      <c r="AE777" s="128" t="s">
        <v>11887</v>
      </c>
      <c r="AF777" s="128" t="s">
        <v>11888</v>
      </c>
      <c r="AG777" s="128">
        <v>10100277750</v>
      </c>
      <c r="AH777" s="128">
        <v>10291</v>
      </c>
      <c r="AI777" s="128" t="s">
        <v>11683</v>
      </c>
    </row>
    <row r="778" spans="1:35" ht="18.75">
      <c r="A778" s="1">
        <v>2002373</v>
      </c>
      <c r="B778" s="1" t="s">
        <v>2081</v>
      </c>
      <c r="C778" s="1" t="s">
        <v>1101</v>
      </c>
      <c r="D778"/>
      <c r="E778" s="1" t="str">
        <f t="shared" si="12"/>
        <v>احیاء تراث قرآنی و حدیثیعلوم حوزوی</v>
      </c>
      <c r="F778"/>
      <c r="G778"/>
      <c r="H778" s="1" t="s">
        <v>225</v>
      </c>
      <c r="I778" s="1" t="s">
        <v>74</v>
      </c>
      <c r="J778" s="1" t="s">
        <v>16</v>
      </c>
      <c r="K778" s="1" t="s">
        <v>18</v>
      </c>
      <c r="L778" s="1" t="s">
        <v>18</v>
      </c>
      <c r="M778" s="1">
        <v>349</v>
      </c>
      <c r="N778" s="1" t="s">
        <v>19</v>
      </c>
      <c r="O778" s="1" t="s">
        <v>1627</v>
      </c>
      <c r="V778" s="128">
        <v>776</v>
      </c>
      <c r="W778" s="128" t="s">
        <v>13588</v>
      </c>
      <c r="X778" s="128" t="s">
        <v>13587</v>
      </c>
      <c r="Y778" s="128" t="s">
        <v>13588</v>
      </c>
      <c r="Z778" s="128" t="s">
        <v>11677</v>
      </c>
      <c r="AA778" s="128" t="s">
        <v>11528</v>
      </c>
      <c r="AB778" s="128" t="s">
        <v>11686</v>
      </c>
      <c r="AC778" s="128" t="s">
        <v>13171</v>
      </c>
      <c r="AD778" s="128" t="s">
        <v>13172</v>
      </c>
      <c r="AE778" s="128" t="s">
        <v>11887</v>
      </c>
      <c r="AF778" s="128" t="s">
        <v>11888</v>
      </c>
      <c r="AG778" s="128">
        <v>10100634702</v>
      </c>
      <c r="AH778" s="128">
        <v>10155</v>
      </c>
      <c r="AI778" s="128" t="s">
        <v>11683</v>
      </c>
    </row>
    <row r="779" spans="1:35" ht="18.75">
      <c r="A779" s="1">
        <v>2002336</v>
      </c>
      <c r="B779" s="1" t="s">
        <v>2083</v>
      </c>
      <c r="C779" s="1" t="s">
        <v>1040</v>
      </c>
      <c r="D779"/>
      <c r="E779" s="1" t="str">
        <f t="shared" si="12"/>
        <v>احیای اکوسیستممنابع طبیعی</v>
      </c>
      <c r="F779"/>
      <c r="G779"/>
      <c r="H779" s="1" t="s">
        <v>1629</v>
      </c>
      <c r="I779" s="1" t="s">
        <v>74</v>
      </c>
      <c r="J779" s="1" t="s">
        <v>22</v>
      </c>
      <c r="K779" s="1" t="s">
        <v>18</v>
      </c>
      <c r="L779" s="1" t="s">
        <v>18</v>
      </c>
      <c r="M779" s="1">
        <v>355</v>
      </c>
      <c r="N779" s="1" t="s">
        <v>19</v>
      </c>
      <c r="O779" s="1" t="s">
        <v>1630</v>
      </c>
      <c r="V779" s="128">
        <v>777</v>
      </c>
      <c r="W779" s="128" t="s">
        <v>13590</v>
      </c>
      <c r="X779" s="128" t="s">
        <v>13589</v>
      </c>
      <c r="Y779" s="128" t="s">
        <v>13590</v>
      </c>
      <c r="Z779" s="128" t="s">
        <v>11677</v>
      </c>
      <c r="AA779" s="128" t="s">
        <v>11528</v>
      </c>
      <c r="AB779" s="128" t="s">
        <v>11686</v>
      </c>
      <c r="AC779" s="128" t="s">
        <v>13171</v>
      </c>
      <c r="AD779" s="128" t="s">
        <v>13172</v>
      </c>
      <c r="AE779" s="128" t="s">
        <v>11887</v>
      </c>
      <c r="AF779" s="128" t="s">
        <v>11888</v>
      </c>
      <c r="AG779" s="128">
        <v>10100482048</v>
      </c>
      <c r="AH779" s="128">
        <v>10113</v>
      </c>
      <c r="AI779" s="128" t="s">
        <v>11683</v>
      </c>
    </row>
    <row r="780" spans="1:35" ht="18.75">
      <c r="A780" s="1">
        <v>2002330</v>
      </c>
      <c r="B780" s="1" t="s">
        <v>2086</v>
      </c>
      <c r="C780" s="1" t="s">
        <v>131</v>
      </c>
      <c r="D780"/>
      <c r="E780" s="1" t="str">
        <f t="shared" si="12"/>
        <v>اخلاق اسلامینظامی و انتظامی</v>
      </c>
      <c r="F780"/>
      <c r="G780"/>
      <c r="H780" s="1" t="s">
        <v>1632</v>
      </c>
      <c r="I780" s="1" t="s">
        <v>74</v>
      </c>
      <c r="J780" s="1" t="s">
        <v>16</v>
      </c>
      <c r="K780" s="1" t="s">
        <v>18</v>
      </c>
      <c r="L780" s="1" t="s">
        <v>18</v>
      </c>
      <c r="M780" s="1">
        <v>343</v>
      </c>
      <c r="N780" s="1" t="s">
        <v>19</v>
      </c>
      <c r="O780" s="1" t="s">
        <v>1633</v>
      </c>
      <c r="V780" s="128">
        <v>778</v>
      </c>
      <c r="W780" s="128" t="s">
        <v>13592</v>
      </c>
      <c r="X780" s="128" t="s">
        <v>13591</v>
      </c>
      <c r="Y780" s="128" t="s">
        <v>13592</v>
      </c>
      <c r="Z780" s="128" t="s">
        <v>11677</v>
      </c>
      <c r="AA780" s="128" t="s">
        <v>11528</v>
      </c>
      <c r="AB780" s="128" t="s">
        <v>11693</v>
      </c>
      <c r="AC780" s="128" t="s">
        <v>13171</v>
      </c>
      <c r="AD780" s="128" t="s">
        <v>13172</v>
      </c>
      <c r="AE780" s="128" t="s">
        <v>11887</v>
      </c>
      <c r="AF780" s="128" t="s">
        <v>11888</v>
      </c>
      <c r="AG780" s="128">
        <v>10102200204</v>
      </c>
      <c r="AH780" s="128">
        <v>11598</v>
      </c>
      <c r="AI780" s="128" t="s">
        <v>13593</v>
      </c>
    </row>
    <row r="781" spans="1:35" ht="18.75">
      <c r="A781" s="1">
        <v>2002321</v>
      </c>
      <c r="B781" s="1" t="s">
        <v>2089</v>
      </c>
      <c r="C781" s="1" t="s">
        <v>1101</v>
      </c>
      <c r="D781"/>
      <c r="E781" s="1" t="str">
        <f t="shared" si="12"/>
        <v>اخلاق اسلامی گرایش اخلاق کاربردیعلوم حوزوی</v>
      </c>
      <c r="F781"/>
      <c r="G781"/>
      <c r="H781" s="1" t="s">
        <v>1632</v>
      </c>
      <c r="I781" s="1" t="s">
        <v>74</v>
      </c>
      <c r="J781" s="1" t="s">
        <v>16</v>
      </c>
      <c r="K781" s="1" t="s">
        <v>18</v>
      </c>
      <c r="L781" s="1" t="s">
        <v>18</v>
      </c>
      <c r="M781" s="1">
        <v>343</v>
      </c>
      <c r="N781" s="1" t="s">
        <v>19</v>
      </c>
      <c r="O781" s="1" t="s">
        <v>1635</v>
      </c>
      <c r="V781" s="128">
        <v>779</v>
      </c>
      <c r="W781" s="128" t="s">
        <v>13595</v>
      </c>
      <c r="X781" s="128" t="s">
        <v>13594</v>
      </c>
      <c r="Y781" s="128" t="s">
        <v>13595</v>
      </c>
      <c r="Z781" s="128" t="s">
        <v>11677</v>
      </c>
      <c r="AA781" s="128" t="s">
        <v>11528</v>
      </c>
      <c r="AB781" s="128" t="s">
        <v>11693</v>
      </c>
      <c r="AC781" s="128" t="s">
        <v>13171</v>
      </c>
      <c r="AD781" s="128" t="s">
        <v>13172</v>
      </c>
      <c r="AE781" s="128" t="s">
        <v>11887</v>
      </c>
      <c r="AF781" s="128" t="s">
        <v>11888</v>
      </c>
      <c r="AG781" s="128">
        <v>10530010540</v>
      </c>
      <c r="AH781" s="128">
        <v>11496</v>
      </c>
      <c r="AI781" s="128" t="s">
        <v>13596</v>
      </c>
    </row>
    <row r="782" spans="1:35" ht="18.75">
      <c r="A782" s="1">
        <v>2000009</v>
      </c>
      <c r="B782" s="1" t="s">
        <v>2092</v>
      </c>
      <c r="C782" s="1" t="s">
        <v>1101</v>
      </c>
      <c r="D782"/>
      <c r="E782" s="1" t="str">
        <f t="shared" si="12"/>
        <v>اخلاق اسلامی گرایش فلسفه اخلاقعلوم حوزوی</v>
      </c>
      <c r="F782"/>
      <c r="G782"/>
      <c r="H782" s="1" t="s">
        <v>225</v>
      </c>
      <c r="I782" s="1" t="s">
        <v>74</v>
      </c>
      <c r="J782" s="1" t="s">
        <v>16</v>
      </c>
      <c r="K782" s="1" t="s">
        <v>18</v>
      </c>
      <c r="L782" s="1" t="s">
        <v>18</v>
      </c>
      <c r="M782" s="1">
        <v>349</v>
      </c>
      <c r="N782" s="1" t="s">
        <v>19</v>
      </c>
      <c r="O782" s="1" t="s">
        <v>1637</v>
      </c>
      <c r="V782" s="128">
        <v>780</v>
      </c>
      <c r="W782" s="128" t="s">
        <v>13598</v>
      </c>
      <c r="X782" s="128" t="s">
        <v>13597</v>
      </c>
      <c r="Y782" s="128" t="s">
        <v>13598</v>
      </c>
      <c r="Z782" s="128" t="s">
        <v>11677</v>
      </c>
      <c r="AA782" s="128" t="s">
        <v>11528</v>
      </c>
      <c r="AB782" s="128" t="s">
        <v>11678</v>
      </c>
      <c r="AC782" s="128" t="s">
        <v>13171</v>
      </c>
      <c r="AD782" s="128" t="s">
        <v>13172</v>
      </c>
      <c r="AE782" s="128" t="s">
        <v>11887</v>
      </c>
      <c r="AF782" s="128" t="s">
        <v>11888</v>
      </c>
      <c r="AG782" s="128">
        <v>10530184352</v>
      </c>
      <c r="AH782" s="128">
        <v>10986</v>
      </c>
      <c r="AI782" s="128" t="s">
        <v>12812</v>
      </c>
    </row>
    <row r="783" spans="1:35" ht="18.75">
      <c r="A783" s="1">
        <v>2000020</v>
      </c>
      <c r="B783" s="1" t="s">
        <v>2094</v>
      </c>
      <c r="C783" s="1" t="s">
        <v>114</v>
      </c>
      <c r="D783"/>
      <c r="E783" s="1" t="str">
        <f t="shared" si="12"/>
        <v>اخلاق زیستیعلوم زیستی</v>
      </c>
      <c r="F783"/>
      <c r="G783"/>
      <c r="H783" s="1" t="s">
        <v>225</v>
      </c>
      <c r="I783" s="1" t="s">
        <v>74</v>
      </c>
      <c r="J783" s="1" t="s">
        <v>16</v>
      </c>
      <c r="K783" s="1" t="s">
        <v>18</v>
      </c>
      <c r="L783" s="1" t="s">
        <v>18</v>
      </c>
      <c r="M783" s="1">
        <v>349</v>
      </c>
      <c r="N783" s="1" t="s">
        <v>19</v>
      </c>
      <c r="O783" s="1" t="s">
        <v>1639</v>
      </c>
      <c r="V783" s="128">
        <v>781</v>
      </c>
      <c r="W783" s="128" t="s">
        <v>13600</v>
      </c>
      <c r="X783" s="128" t="s">
        <v>13599</v>
      </c>
      <c r="Y783" s="128" t="s">
        <v>13600</v>
      </c>
      <c r="Z783" s="128" t="s">
        <v>11677</v>
      </c>
      <c r="AA783" s="128" t="s">
        <v>11528</v>
      </c>
      <c r="AB783" s="128" t="s">
        <v>11686</v>
      </c>
      <c r="AC783" s="128" t="s">
        <v>13171</v>
      </c>
      <c r="AD783" s="128" t="s">
        <v>13172</v>
      </c>
      <c r="AE783" s="128" t="s">
        <v>11887</v>
      </c>
      <c r="AF783" s="128" t="s">
        <v>11888</v>
      </c>
      <c r="AG783" s="128">
        <v>10100402567</v>
      </c>
      <c r="AH783" s="128">
        <v>10093</v>
      </c>
      <c r="AI783" s="128" t="s">
        <v>11683</v>
      </c>
    </row>
    <row r="784" spans="1:35" ht="18.75">
      <c r="A784" s="1">
        <v>2000022</v>
      </c>
      <c r="B784" s="1" t="s">
        <v>2096</v>
      </c>
      <c r="C784" s="1" t="s">
        <v>1101</v>
      </c>
      <c r="D784"/>
      <c r="E784" s="1" t="str">
        <f t="shared" si="12"/>
        <v>اخلاق کاربردیعلوم حوزوی</v>
      </c>
      <c r="F784"/>
      <c r="G784"/>
      <c r="H784" s="1" t="s">
        <v>225</v>
      </c>
      <c r="I784" s="1" t="s">
        <v>74</v>
      </c>
      <c r="J784" s="1" t="s">
        <v>16</v>
      </c>
      <c r="K784" s="1" t="s">
        <v>18</v>
      </c>
      <c r="L784" s="1" t="s">
        <v>18</v>
      </c>
      <c r="M784" s="1">
        <v>349</v>
      </c>
      <c r="N784" s="1" t="s">
        <v>19</v>
      </c>
      <c r="O784" s="1" t="s">
        <v>1641</v>
      </c>
      <c r="V784" s="128">
        <v>782</v>
      </c>
      <c r="W784" s="128" t="s">
        <v>13602</v>
      </c>
      <c r="X784" s="128" t="s">
        <v>13601</v>
      </c>
      <c r="Y784" s="128" t="s">
        <v>13602</v>
      </c>
      <c r="Z784" s="128" t="s">
        <v>11677</v>
      </c>
      <c r="AA784" s="128" t="s">
        <v>11528</v>
      </c>
      <c r="AB784" s="128" t="s">
        <v>11686</v>
      </c>
      <c r="AC784" s="128" t="s">
        <v>13171</v>
      </c>
      <c r="AD784" s="128" t="s">
        <v>13172</v>
      </c>
      <c r="AE784" s="128" t="s">
        <v>11887</v>
      </c>
      <c r="AF784" s="128" t="s">
        <v>11888</v>
      </c>
      <c r="AG784" s="128">
        <v>10101823437</v>
      </c>
      <c r="AH784" s="128">
        <v>10326</v>
      </c>
      <c r="AI784" s="128" t="s">
        <v>11683</v>
      </c>
    </row>
    <row r="785" spans="1:35" ht="18.75">
      <c r="A785" s="1">
        <v>2000082</v>
      </c>
      <c r="B785" s="1" t="s">
        <v>2098</v>
      </c>
      <c r="C785" s="1" t="s">
        <v>1101</v>
      </c>
      <c r="D785"/>
      <c r="E785" s="1" t="str">
        <f t="shared" si="12"/>
        <v>اخلاق گرایش اخلاق اسلامیعلوم حوزوی</v>
      </c>
      <c r="F785"/>
      <c r="G785"/>
      <c r="H785" s="1" t="s">
        <v>1629</v>
      </c>
      <c r="I785" s="1" t="s">
        <v>74</v>
      </c>
      <c r="J785" s="1" t="s">
        <v>22</v>
      </c>
      <c r="K785" s="1" t="s">
        <v>18</v>
      </c>
      <c r="L785" s="1" t="s">
        <v>18</v>
      </c>
      <c r="M785" s="1">
        <v>355</v>
      </c>
      <c r="N785" s="1" t="s">
        <v>19</v>
      </c>
      <c r="O785" s="1" t="s">
        <v>1643</v>
      </c>
      <c r="V785" s="128">
        <v>783</v>
      </c>
      <c r="W785" s="128" t="s">
        <v>13604</v>
      </c>
      <c r="X785" s="128" t="s">
        <v>13603</v>
      </c>
      <c r="Y785" s="128" t="s">
        <v>13604</v>
      </c>
      <c r="Z785" s="128" t="s">
        <v>11677</v>
      </c>
      <c r="AA785" s="128" t="s">
        <v>11528</v>
      </c>
      <c r="AB785" s="128" t="s">
        <v>11686</v>
      </c>
      <c r="AC785" s="128" t="s">
        <v>13171</v>
      </c>
      <c r="AD785" s="128" t="s">
        <v>13172</v>
      </c>
      <c r="AE785" s="128" t="s">
        <v>11887</v>
      </c>
      <c r="AF785" s="128" t="s">
        <v>11888</v>
      </c>
      <c r="AG785" s="128">
        <v>10740034217</v>
      </c>
      <c r="AH785" s="128">
        <v>10167</v>
      </c>
      <c r="AI785" s="128" t="s">
        <v>11683</v>
      </c>
    </row>
    <row r="786" spans="1:35" ht="18.75">
      <c r="A786" s="1">
        <v>2000095</v>
      </c>
      <c r="B786" s="1" t="s">
        <v>2101</v>
      </c>
      <c r="C786" s="1" t="s">
        <v>1101</v>
      </c>
      <c r="D786"/>
      <c r="E786" s="1" t="str">
        <f t="shared" si="12"/>
        <v>اخلاق گرایش اخلاق کاربردیعلوم حوزوی</v>
      </c>
      <c r="F786"/>
      <c r="G786"/>
      <c r="H786" s="1" t="s">
        <v>1632</v>
      </c>
      <c r="I786" s="1" t="s">
        <v>74</v>
      </c>
      <c r="J786" s="1" t="s">
        <v>16</v>
      </c>
      <c r="K786" s="1" t="s">
        <v>18</v>
      </c>
      <c r="L786" s="1" t="s">
        <v>18</v>
      </c>
      <c r="M786" s="1">
        <v>343</v>
      </c>
      <c r="N786" s="1" t="s">
        <v>19</v>
      </c>
      <c r="O786" s="1" t="s">
        <v>1645</v>
      </c>
      <c r="V786" s="128">
        <v>784</v>
      </c>
      <c r="W786" s="128" t="s">
        <v>13606</v>
      </c>
      <c r="X786" s="128" t="s">
        <v>13605</v>
      </c>
      <c r="Y786" s="128" t="s">
        <v>13606</v>
      </c>
      <c r="Z786" s="128" t="s">
        <v>11677</v>
      </c>
      <c r="AA786" s="128" t="s">
        <v>11528</v>
      </c>
      <c r="AB786" s="128" t="s">
        <v>11686</v>
      </c>
      <c r="AC786" s="128" t="s">
        <v>13171</v>
      </c>
      <c r="AD786" s="128" t="s">
        <v>13172</v>
      </c>
      <c r="AE786" s="128" t="s">
        <v>11887</v>
      </c>
      <c r="AF786" s="128" t="s">
        <v>11888</v>
      </c>
      <c r="AG786" s="128">
        <v>10860385410</v>
      </c>
      <c r="AH786" s="128">
        <v>10103</v>
      </c>
      <c r="AI786" s="128" t="s">
        <v>11683</v>
      </c>
    </row>
    <row r="787" spans="1:35" ht="18.75">
      <c r="A787" s="1">
        <v>2000005</v>
      </c>
      <c r="B787" s="1" t="s">
        <v>2103</v>
      </c>
      <c r="C787" s="1" t="s">
        <v>1101</v>
      </c>
      <c r="D787"/>
      <c r="E787" s="1" t="str">
        <f t="shared" si="12"/>
        <v>اخلاق گرایش فلسفه اخلاقعلوم حوزوی</v>
      </c>
      <c r="F787"/>
      <c r="G787"/>
      <c r="H787" s="1" t="s">
        <v>225</v>
      </c>
      <c r="I787" s="1" t="s">
        <v>74</v>
      </c>
      <c r="J787" s="1" t="s">
        <v>16</v>
      </c>
      <c r="K787" s="1" t="s">
        <v>18</v>
      </c>
      <c r="L787" s="1" t="s">
        <v>18</v>
      </c>
      <c r="M787" s="1">
        <v>349</v>
      </c>
      <c r="N787" s="1" t="s">
        <v>19</v>
      </c>
      <c r="O787" s="1" t="s">
        <v>1647</v>
      </c>
      <c r="V787" s="128">
        <v>785</v>
      </c>
      <c r="W787" s="128" t="s">
        <v>13608</v>
      </c>
      <c r="X787" s="128" t="s">
        <v>13607</v>
      </c>
      <c r="Y787" s="128" t="s">
        <v>13608</v>
      </c>
      <c r="Z787" s="128" t="s">
        <v>11677</v>
      </c>
      <c r="AA787" s="128" t="s">
        <v>11528</v>
      </c>
      <c r="AB787" s="128" t="s">
        <v>11686</v>
      </c>
      <c r="AC787" s="128" t="s">
        <v>13171</v>
      </c>
      <c r="AD787" s="128" t="s">
        <v>13172</v>
      </c>
      <c r="AE787" s="128" t="s">
        <v>11887</v>
      </c>
      <c r="AF787" s="128" t="s">
        <v>11888</v>
      </c>
      <c r="AG787" s="128">
        <v>10102328820</v>
      </c>
      <c r="AH787" s="128">
        <v>10317</v>
      </c>
      <c r="AI787" s="128" t="s">
        <v>11683</v>
      </c>
    </row>
    <row r="788" spans="1:35" ht="18.75">
      <c r="A788" s="1">
        <v>2000019</v>
      </c>
      <c r="B788" s="1" t="s">
        <v>2105</v>
      </c>
      <c r="C788" s="1" t="s">
        <v>1210</v>
      </c>
      <c r="D788"/>
      <c r="E788" s="1" t="str">
        <f t="shared" si="12"/>
        <v>ادبیات ایتالیاییزبان و ادبیات خارجی</v>
      </c>
      <c r="F788"/>
      <c r="G788"/>
      <c r="H788" s="1" t="s">
        <v>225</v>
      </c>
      <c r="I788" s="1" t="s">
        <v>74</v>
      </c>
      <c r="J788" s="1" t="s">
        <v>16</v>
      </c>
      <c r="K788" s="1" t="s">
        <v>18</v>
      </c>
      <c r="L788" s="1" t="s">
        <v>18</v>
      </c>
      <c r="M788" s="1">
        <v>349</v>
      </c>
      <c r="N788" s="1" t="s">
        <v>19</v>
      </c>
      <c r="O788" s="1" t="s">
        <v>1649</v>
      </c>
      <c r="V788" s="128">
        <v>786</v>
      </c>
      <c r="W788" s="128" t="s">
        <v>13610</v>
      </c>
      <c r="X788" s="128" t="s">
        <v>13609</v>
      </c>
      <c r="Y788" s="128" t="s">
        <v>13610</v>
      </c>
      <c r="Z788" s="128" t="s">
        <v>11677</v>
      </c>
      <c r="AA788" s="128" t="s">
        <v>11528</v>
      </c>
      <c r="AB788" s="128" t="s">
        <v>11686</v>
      </c>
      <c r="AC788" s="128" t="s">
        <v>13171</v>
      </c>
      <c r="AD788" s="128" t="s">
        <v>13172</v>
      </c>
      <c r="AE788" s="128" t="s">
        <v>11887</v>
      </c>
      <c r="AF788" s="128" t="s">
        <v>11888</v>
      </c>
      <c r="AG788" s="128">
        <v>10101725563</v>
      </c>
      <c r="AH788" s="128">
        <v>10328</v>
      </c>
      <c r="AI788" s="128" t="s">
        <v>11683</v>
      </c>
    </row>
    <row r="789" spans="1:35" ht="18.75">
      <c r="A789" s="1">
        <v>2000010</v>
      </c>
      <c r="B789" s="1" t="s">
        <v>2108</v>
      </c>
      <c r="C789" s="1" t="s">
        <v>1902</v>
      </c>
      <c r="D789"/>
      <c r="E789" s="1" t="str">
        <f t="shared" si="12"/>
        <v>ادبیات تطبیقی فارسی / عربیزبان و ادبیات عربی</v>
      </c>
      <c r="F789"/>
      <c r="G789"/>
      <c r="H789" s="1" t="s">
        <v>1629</v>
      </c>
      <c r="I789" s="1" t="s">
        <v>74</v>
      </c>
      <c r="J789" s="1" t="s">
        <v>16</v>
      </c>
      <c r="K789" s="1" t="s">
        <v>18</v>
      </c>
      <c r="L789" s="1" t="s">
        <v>18</v>
      </c>
      <c r="M789" s="1">
        <v>355</v>
      </c>
      <c r="N789" s="1" t="s">
        <v>19</v>
      </c>
      <c r="O789" s="1" t="s">
        <v>1651</v>
      </c>
      <c r="V789" s="128">
        <v>787</v>
      </c>
      <c r="W789" s="128" t="s">
        <v>13612</v>
      </c>
      <c r="X789" s="128" t="s">
        <v>13611</v>
      </c>
      <c r="Y789" s="128" t="s">
        <v>13612</v>
      </c>
      <c r="Z789" s="128" t="s">
        <v>11677</v>
      </c>
      <c r="AA789" s="128" t="s">
        <v>11528</v>
      </c>
      <c r="AB789" s="128" t="s">
        <v>11686</v>
      </c>
      <c r="AC789" s="128" t="s">
        <v>13171</v>
      </c>
      <c r="AD789" s="128" t="s">
        <v>13172</v>
      </c>
      <c r="AE789" s="128" t="s">
        <v>11887</v>
      </c>
      <c r="AF789" s="128" t="s">
        <v>11888</v>
      </c>
      <c r="AG789" s="128">
        <v>10100999659</v>
      </c>
      <c r="AH789" s="128">
        <v>10305</v>
      </c>
      <c r="AI789" s="128" t="s">
        <v>11683</v>
      </c>
    </row>
    <row r="790" spans="1:35" ht="18.75">
      <c r="A790" s="1">
        <v>2000066</v>
      </c>
      <c r="B790" s="1" t="s">
        <v>2110</v>
      </c>
      <c r="C790" s="1" t="s">
        <v>1101</v>
      </c>
      <c r="D790"/>
      <c r="E790" s="1" t="str">
        <f t="shared" si="12"/>
        <v>ادبیات تعلیمی فارسیعلوم حوزوی</v>
      </c>
      <c r="F790"/>
      <c r="G790"/>
      <c r="H790" s="1" t="s">
        <v>1653</v>
      </c>
      <c r="I790" s="1" t="s">
        <v>74</v>
      </c>
      <c r="J790" s="1" t="s">
        <v>16</v>
      </c>
      <c r="K790" s="1" t="s">
        <v>18</v>
      </c>
      <c r="L790" s="1" t="s">
        <v>18</v>
      </c>
      <c r="M790" s="1">
        <v>375</v>
      </c>
      <c r="N790" s="1" t="s">
        <v>19</v>
      </c>
      <c r="O790" s="1" t="s">
        <v>1654</v>
      </c>
      <c r="V790" s="128">
        <v>788</v>
      </c>
      <c r="W790" s="128" t="s">
        <v>13614</v>
      </c>
      <c r="X790" s="128" t="s">
        <v>13613</v>
      </c>
      <c r="Y790" s="128" t="s">
        <v>13614</v>
      </c>
      <c r="Z790" s="128" t="s">
        <v>11710</v>
      </c>
      <c r="AA790" s="128" t="s">
        <v>11528</v>
      </c>
      <c r="AB790" s="128" t="s">
        <v>11686</v>
      </c>
      <c r="AC790" s="128" t="s">
        <v>13171</v>
      </c>
      <c r="AD790" s="128" t="s">
        <v>13172</v>
      </c>
      <c r="AE790" s="128" t="s">
        <v>11887</v>
      </c>
      <c r="AF790" s="128" t="s">
        <v>11888</v>
      </c>
      <c r="AG790" s="128">
        <v>10102543204</v>
      </c>
      <c r="AH790" s="128">
        <v>11165</v>
      </c>
      <c r="AI790" s="128" t="s">
        <v>13615</v>
      </c>
    </row>
    <row r="791" spans="1:35" ht="18.75">
      <c r="A791" s="1">
        <v>2000076</v>
      </c>
      <c r="B791" s="1" t="s">
        <v>2112</v>
      </c>
      <c r="C791" s="1" t="s">
        <v>105</v>
      </c>
      <c r="D791"/>
      <c r="E791" s="1" t="str">
        <f t="shared" si="12"/>
        <v>ادبیات داستانیزبان و ادبیات فارسی</v>
      </c>
      <c r="F791"/>
      <c r="G791"/>
      <c r="H791" s="1" t="s">
        <v>1629</v>
      </c>
      <c r="I791" s="1" t="s">
        <v>74</v>
      </c>
      <c r="J791" s="1" t="s">
        <v>16</v>
      </c>
      <c r="K791" s="1" t="s">
        <v>18</v>
      </c>
      <c r="L791" s="1" t="s">
        <v>18</v>
      </c>
      <c r="M791" s="1">
        <v>355</v>
      </c>
      <c r="N791" s="1" t="s">
        <v>19</v>
      </c>
      <c r="O791" s="1" t="s">
        <v>1656</v>
      </c>
      <c r="V791" s="128">
        <v>789</v>
      </c>
      <c r="W791" s="128" t="s">
        <v>13617</v>
      </c>
      <c r="X791" s="128" t="s">
        <v>13616</v>
      </c>
      <c r="Y791" s="128" t="s">
        <v>13617</v>
      </c>
      <c r="Z791" s="128" t="s">
        <v>11710</v>
      </c>
      <c r="AA791" s="128" t="s">
        <v>11528</v>
      </c>
      <c r="AB791" s="128" t="s">
        <v>11686</v>
      </c>
      <c r="AC791" s="128" t="s">
        <v>13171</v>
      </c>
      <c r="AD791" s="128" t="s">
        <v>13172</v>
      </c>
      <c r="AE791" s="128" t="s">
        <v>11887</v>
      </c>
      <c r="AF791" s="128" t="s">
        <v>11888</v>
      </c>
      <c r="AG791" s="128">
        <v>10100835286</v>
      </c>
      <c r="AH791" s="128">
        <v>10140</v>
      </c>
      <c r="AI791" s="128" t="s">
        <v>11683</v>
      </c>
    </row>
    <row r="792" spans="1:35" ht="18.75">
      <c r="A792" s="1">
        <v>2000028</v>
      </c>
      <c r="B792" s="1" t="s">
        <v>2115</v>
      </c>
      <c r="C792" s="1" t="s">
        <v>1210</v>
      </c>
      <c r="D792"/>
      <c r="E792" s="1" t="str">
        <f t="shared" si="12"/>
        <v>ادبیات روسیزبان و ادبیات خارجی</v>
      </c>
      <c r="F792"/>
      <c r="G792"/>
      <c r="H792" s="1" t="s">
        <v>225</v>
      </c>
      <c r="I792" s="1" t="s">
        <v>74</v>
      </c>
      <c r="J792" s="1" t="s">
        <v>22</v>
      </c>
      <c r="K792" s="1" t="s">
        <v>18</v>
      </c>
      <c r="L792" s="1" t="s">
        <v>18</v>
      </c>
      <c r="M792" s="1">
        <v>349</v>
      </c>
      <c r="N792" s="1" t="s">
        <v>19</v>
      </c>
      <c r="O792" s="1" t="s">
        <v>1658</v>
      </c>
      <c r="V792" s="128">
        <v>790</v>
      </c>
      <c r="W792" s="128" t="s">
        <v>13619</v>
      </c>
      <c r="X792" s="128" t="s">
        <v>13618</v>
      </c>
      <c r="Y792" s="128" t="s">
        <v>13619</v>
      </c>
      <c r="Z792" s="128" t="s">
        <v>11677</v>
      </c>
      <c r="AA792" s="128" t="s">
        <v>11528</v>
      </c>
      <c r="AB792" s="128" t="s">
        <v>11693</v>
      </c>
      <c r="AC792" s="128" t="s">
        <v>13171</v>
      </c>
      <c r="AD792" s="128" t="s">
        <v>13172</v>
      </c>
      <c r="AE792" s="128" t="s">
        <v>11887</v>
      </c>
      <c r="AF792" s="128" t="s">
        <v>11888</v>
      </c>
      <c r="AG792" s="128">
        <v>10101627569</v>
      </c>
      <c r="AH792" s="128">
        <v>11876</v>
      </c>
      <c r="AI792" s="128" t="s">
        <v>13620</v>
      </c>
    </row>
    <row r="793" spans="1:35" ht="18.75">
      <c r="A793" s="1">
        <v>2000059</v>
      </c>
      <c r="B793" s="1" t="s">
        <v>2118</v>
      </c>
      <c r="C793" s="1" t="s">
        <v>1902</v>
      </c>
      <c r="D793"/>
      <c r="E793" s="1" t="str">
        <f t="shared" si="12"/>
        <v>ادبیات عربیزبان و ادبیات عربی</v>
      </c>
      <c r="F793"/>
      <c r="G793"/>
      <c r="H793" s="1" t="s">
        <v>1629</v>
      </c>
      <c r="I793" s="1" t="s">
        <v>74</v>
      </c>
      <c r="J793" s="1" t="s">
        <v>16</v>
      </c>
      <c r="K793" s="1" t="s">
        <v>18</v>
      </c>
      <c r="L793" s="1" t="s">
        <v>18</v>
      </c>
      <c r="M793" s="1">
        <v>355</v>
      </c>
      <c r="N793" s="1" t="s">
        <v>19</v>
      </c>
      <c r="O793" s="1" t="s">
        <v>1660</v>
      </c>
      <c r="V793" s="128">
        <v>791</v>
      </c>
      <c r="W793" s="128" t="s">
        <v>13622</v>
      </c>
      <c r="X793" s="128" t="s">
        <v>13621</v>
      </c>
      <c r="Y793" s="128" t="s">
        <v>13622</v>
      </c>
      <c r="Z793" s="128" t="s">
        <v>11677</v>
      </c>
      <c r="AA793" s="128" t="s">
        <v>11528</v>
      </c>
      <c r="AB793" s="128" t="s">
        <v>11693</v>
      </c>
      <c r="AC793" s="128" t="s">
        <v>13171</v>
      </c>
      <c r="AD793" s="128" t="s">
        <v>13172</v>
      </c>
      <c r="AE793" s="128" t="s">
        <v>11887</v>
      </c>
      <c r="AF793" s="128" t="s">
        <v>11888</v>
      </c>
      <c r="AG793" s="128">
        <v>10102745549</v>
      </c>
      <c r="AH793" s="128">
        <v>11652</v>
      </c>
      <c r="AI793" s="128" t="s">
        <v>9012</v>
      </c>
    </row>
    <row r="794" spans="1:35" ht="18.75">
      <c r="A794" s="1">
        <v>2000074</v>
      </c>
      <c r="B794" s="1" t="s">
        <v>2118</v>
      </c>
      <c r="C794" s="1" t="s">
        <v>1101</v>
      </c>
      <c r="D794"/>
      <c r="E794" s="1" t="str">
        <f t="shared" si="12"/>
        <v>ادبیات عربیعلوم حوزوی</v>
      </c>
      <c r="F794"/>
      <c r="G794"/>
      <c r="H794" s="1" t="s">
        <v>1629</v>
      </c>
      <c r="I794" s="1" t="s">
        <v>74</v>
      </c>
      <c r="J794" s="1" t="s">
        <v>22</v>
      </c>
      <c r="K794" s="1" t="s">
        <v>18</v>
      </c>
      <c r="L794" s="1" t="s">
        <v>18</v>
      </c>
      <c r="M794" s="1">
        <v>355</v>
      </c>
      <c r="N794" s="1" t="s">
        <v>19</v>
      </c>
      <c r="O794" s="1" t="s">
        <v>1662</v>
      </c>
      <c r="V794" s="128">
        <v>792</v>
      </c>
      <c r="W794" s="128" t="s">
        <v>13624</v>
      </c>
      <c r="X794" s="128" t="s">
        <v>13623</v>
      </c>
      <c r="Y794" s="128" t="s">
        <v>13624</v>
      </c>
      <c r="Z794" s="128" t="s">
        <v>11677</v>
      </c>
      <c r="AA794" s="128" t="s">
        <v>11528</v>
      </c>
      <c r="AB794" s="128" t="s">
        <v>11693</v>
      </c>
      <c r="AC794" s="128" t="s">
        <v>13171</v>
      </c>
      <c r="AD794" s="128" t="s">
        <v>13172</v>
      </c>
      <c r="AE794" s="128" t="s">
        <v>11887</v>
      </c>
      <c r="AF794" s="128" t="s">
        <v>11888</v>
      </c>
      <c r="AG794" s="128">
        <v>10200092392</v>
      </c>
      <c r="AH794" s="128">
        <v>11375</v>
      </c>
      <c r="AI794" s="128" t="s">
        <v>13625</v>
      </c>
    </row>
    <row r="795" spans="1:35" ht="18.75">
      <c r="A795" s="1">
        <v>2001737</v>
      </c>
      <c r="B795" s="1" t="s">
        <v>2123</v>
      </c>
      <c r="C795" s="1" t="s">
        <v>1210</v>
      </c>
      <c r="D795"/>
      <c r="E795" s="1" t="str">
        <f t="shared" si="12"/>
        <v>ادبیات فرانسهزبان و ادبیات خارجی</v>
      </c>
      <c r="F795"/>
      <c r="G795"/>
      <c r="H795" s="1" t="s">
        <v>1629</v>
      </c>
      <c r="I795" s="1" t="s">
        <v>74</v>
      </c>
      <c r="J795" s="1" t="s">
        <v>22</v>
      </c>
      <c r="K795" s="1" t="s">
        <v>18</v>
      </c>
      <c r="L795" s="1" t="s">
        <v>18</v>
      </c>
      <c r="M795" s="1">
        <v>355</v>
      </c>
      <c r="N795" s="1" t="s">
        <v>19</v>
      </c>
      <c r="O795" s="1" t="s">
        <v>1664</v>
      </c>
      <c r="V795" s="128">
        <v>793</v>
      </c>
      <c r="W795" s="128" t="s">
        <v>13627</v>
      </c>
      <c r="X795" s="128" t="s">
        <v>13626</v>
      </c>
      <c r="Y795" s="128" t="s">
        <v>13627</v>
      </c>
      <c r="Z795" s="128" t="s">
        <v>11760</v>
      </c>
      <c r="AA795" s="128" t="s">
        <v>11528</v>
      </c>
      <c r="AB795" s="128" t="s">
        <v>11693</v>
      </c>
      <c r="AC795" s="128" t="s">
        <v>13171</v>
      </c>
      <c r="AD795" s="128" t="s">
        <v>13172</v>
      </c>
      <c r="AE795" s="128" t="s">
        <v>11887</v>
      </c>
      <c r="AF795" s="128" t="s">
        <v>11888</v>
      </c>
      <c r="AG795" s="128">
        <v>10100418567</v>
      </c>
      <c r="AH795" s="128">
        <v>11654</v>
      </c>
      <c r="AI795" s="128" t="s">
        <v>8082</v>
      </c>
    </row>
    <row r="796" spans="1:35" ht="18.75">
      <c r="A796" s="1">
        <v>2000068</v>
      </c>
      <c r="B796" s="1" t="s">
        <v>2126</v>
      </c>
      <c r="C796" s="1" t="s">
        <v>1101</v>
      </c>
      <c r="D796"/>
      <c r="E796" s="1" t="str">
        <f t="shared" si="12"/>
        <v>ادبیات قرآنیعلوم حوزوی</v>
      </c>
      <c r="F796"/>
      <c r="G796"/>
      <c r="H796" s="1" t="s">
        <v>225</v>
      </c>
      <c r="I796" s="1" t="s">
        <v>74</v>
      </c>
      <c r="J796" s="1" t="s">
        <v>16</v>
      </c>
      <c r="K796" s="1" t="s">
        <v>18</v>
      </c>
      <c r="L796" s="1" t="s">
        <v>18</v>
      </c>
      <c r="M796" s="1">
        <v>349</v>
      </c>
      <c r="N796" s="1" t="s">
        <v>19</v>
      </c>
      <c r="O796" s="1" t="s">
        <v>1666</v>
      </c>
      <c r="V796" s="128">
        <v>794</v>
      </c>
      <c r="W796" s="128" t="s">
        <v>13629</v>
      </c>
      <c r="X796" s="128" t="s">
        <v>13628</v>
      </c>
      <c r="Y796" s="128" t="s">
        <v>13629</v>
      </c>
      <c r="Z796" s="128" t="s">
        <v>11677</v>
      </c>
      <c r="AA796" s="128" t="s">
        <v>11528</v>
      </c>
      <c r="AB796" s="128" t="s">
        <v>11678</v>
      </c>
      <c r="AC796" s="128" t="s">
        <v>13171</v>
      </c>
      <c r="AD796" s="128" t="s">
        <v>13172</v>
      </c>
      <c r="AE796" s="128" t="s">
        <v>11887</v>
      </c>
      <c r="AF796" s="128" t="s">
        <v>11888</v>
      </c>
      <c r="AG796" s="128">
        <v>10100428084</v>
      </c>
      <c r="AH796" s="128">
        <v>11027</v>
      </c>
      <c r="AI796" s="128" t="s">
        <v>11741</v>
      </c>
    </row>
    <row r="797" spans="1:35" ht="18.75">
      <c r="A797" s="1">
        <v>2002455</v>
      </c>
      <c r="B797" s="1" t="s">
        <v>2130</v>
      </c>
      <c r="C797" s="1" t="s">
        <v>1101</v>
      </c>
      <c r="D797"/>
      <c r="E797" s="1" t="str">
        <f t="shared" si="12"/>
        <v>ادیان ابراهیمیعلوم حوزوی</v>
      </c>
      <c r="F797"/>
      <c r="G797"/>
      <c r="H797" s="1" t="s">
        <v>1668</v>
      </c>
      <c r="I797" s="1" t="s">
        <v>74</v>
      </c>
      <c r="J797" s="1" t="s">
        <v>16</v>
      </c>
      <c r="K797" s="1" t="s">
        <v>18</v>
      </c>
      <c r="L797" s="1" t="s">
        <v>18</v>
      </c>
      <c r="M797" s="1">
        <v>386</v>
      </c>
      <c r="N797" s="1" t="s">
        <v>19</v>
      </c>
      <c r="O797" s="1" t="s">
        <v>1669</v>
      </c>
      <c r="V797" s="128">
        <v>795</v>
      </c>
      <c r="W797" s="128" t="s">
        <v>13631</v>
      </c>
      <c r="X797" s="128" t="s">
        <v>13630</v>
      </c>
      <c r="Y797" s="128" t="s">
        <v>13631</v>
      </c>
      <c r="Z797" s="128" t="s">
        <v>11677</v>
      </c>
      <c r="AA797" s="128" t="s">
        <v>11528</v>
      </c>
      <c r="AB797" s="128" t="s">
        <v>11686</v>
      </c>
      <c r="AC797" s="128" t="s">
        <v>13172</v>
      </c>
      <c r="AD797" s="128" t="s">
        <v>13172</v>
      </c>
      <c r="AE797" s="128" t="s">
        <v>11887</v>
      </c>
      <c r="AF797" s="128" t="s">
        <v>11888</v>
      </c>
      <c r="AG797" s="128">
        <v>10861412626</v>
      </c>
      <c r="AH797" s="128">
        <v>10229</v>
      </c>
      <c r="AI797" s="128" t="s">
        <v>11683</v>
      </c>
    </row>
    <row r="798" spans="1:35" ht="18.75">
      <c r="A798" s="1">
        <v>2001064</v>
      </c>
      <c r="B798" s="1" t="s">
        <v>2138</v>
      </c>
      <c r="C798" s="1" t="s">
        <v>1101</v>
      </c>
      <c r="D798"/>
      <c r="E798" s="1" t="str">
        <f t="shared" si="12"/>
        <v>ادیان غیر ابراهیمی گرایش ادیان ایرانیعلوم حوزوی</v>
      </c>
      <c r="F798"/>
      <c r="G798"/>
      <c r="H798" s="1" t="s">
        <v>260</v>
      </c>
      <c r="I798" s="1" t="s">
        <v>15</v>
      </c>
      <c r="J798" s="1" t="s">
        <v>16</v>
      </c>
      <c r="K798" s="1" t="s">
        <v>18</v>
      </c>
      <c r="L798" s="1" t="s">
        <v>18</v>
      </c>
      <c r="M798" s="1">
        <v>556</v>
      </c>
      <c r="N798" s="1" t="s">
        <v>19</v>
      </c>
      <c r="O798" s="1" t="s">
        <v>1671</v>
      </c>
      <c r="V798" s="128">
        <v>796</v>
      </c>
      <c r="W798" s="128" t="s">
        <v>13633</v>
      </c>
      <c r="X798" s="128" t="s">
        <v>13632</v>
      </c>
      <c r="Y798" s="128" t="s">
        <v>13633</v>
      </c>
      <c r="Z798" s="128" t="s">
        <v>11677</v>
      </c>
      <c r="AA798" s="128" t="s">
        <v>11528</v>
      </c>
      <c r="AB798" s="128" t="s">
        <v>11686</v>
      </c>
      <c r="AC798" s="128" t="s">
        <v>13172</v>
      </c>
      <c r="AD798" s="128" t="s">
        <v>13172</v>
      </c>
      <c r="AE798" s="128" t="s">
        <v>11887</v>
      </c>
      <c r="AF798" s="128" t="s">
        <v>11888</v>
      </c>
      <c r="AG798" s="128">
        <v>10100394490</v>
      </c>
      <c r="AH798" s="128">
        <v>10321</v>
      </c>
      <c r="AI798" s="128" t="s">
        <v>11683</v>
      </c>
    </row>
    <row r="799" spans="1:35" ht="18.75">
      <c r="A799" s="1">
        <v>2001871</v>
      </c>
      <c r="B799" s="1" t="s">
        <v>2141</v>
      </c>
      <c r="C799" s="1" t="s">
        <v>1101</v>
      </c>
      <c r="D799"/>
      <c r="E799" s="1" t="str">
        <f t="shared" si="12"/>
        <v>ادیان غیرابراهیمیعلوم حوزوی</v>
      </c>
      <c r="F799"/>
      <c r="G799"/>
      <c r="H799" s="1" t="s">
        <v>719</v>
      </c>
      <c r="I799" s="1" t="s">
        <v>15</v>
      </c>
      <c r="J799" s="1" t="s">
        <v>16</v>
      </c>
      <c r="K799" s="1" t="s">
        <v>18</v>
      </c>
      <c r="L799" s="1" t="s">
        <v>18</v>
      </c>
      <c r="M799" s="1">
        <v>559</v>
      </c>
      <c r="N799" s="1" t="s">
        <v>19</v>
      </c>
      <c r="O799" s="1" t="s">
        <v>1673</v>
      </c>
      <c r="V799" s="128">
        <v>797</v>
      </c>
      <c r="W799" s="128" t="s">
        <v>13635</v>
      </c>
      <c r="X799" s="128" t="s">
        <v>13634</v>
      </c>
      <c r="Y799" s="128" t="s">
        <v>13635</v>
      </c>
      <c r="Z799" s="128" t="s">
        <v>11677</v>
      </c>
      <c r="AA799" s="128" t="s">
        <v>11528</v>
      </c>
      <c r="AB799" s="128" t="s">
        <v>11686</v>
      </c>
      <c r="AC799" s="128" t="s">
        <v>13172</v>
      </c>
      <c r="AD799" s="128" t="s">
        <v>13172</v>
      </c>
      <c r="AE799" s="128" t="s">
        <v>11887</v>
      </c>
      <c r="AF799" s="128" t="s">
        <v>11888</v>
      </c>
      <c r="AG799" s="128">
        <v>10102402553</v>
      </c>
      <c r="AH799" s="128">
        <v>10815</v>
      </c>
      <c r="AI799" s="128" t="s">
        <v>13636</v>
      </c>
    </row>
    <row r="800" spans="1:35" ht="18.75">
      <c r="A800" s="1">
        <v>2001538</v>
      </c>
      <c r="B800" s="1" t="s">
        <v>2146</v>
      </c>
      <c r="C800" s="1" t="s">
        <v>1101</v>
      </c>
      <c r="D800"/>
      <c r="E800" s="1" t="str">
        <f t="shared" si="12"/>
        <v>ادیان و عرفان گرایش ادیان ایران باستانعلوم حوزوی</v>
      </c>
      <c r="F800"/>
      <c r="G800"/>
      <c r="H800" s="1" t="s">
        <v>296</v>
      </c>
      <c r="I800" s="1" t="s">
        <v>15</v>
      </c>
      <c r="J800" s="1" t="s">
        <v>16</v>
      </c>
      <c r="K800" s="1" t="s">
        <v>18</v>
      </c>
      <c r="L800" s="1" t="s">
        <v>18</v>
      </c>
      <c r="M800" s="1">
        <v>523</v>
      </c>
      <c r="N800" s="1" t="s">
        <v>19</v>
      </c>
      <c r="O800" s="1" t="s">
        <v>1675</v>
      </c>
      <c r="V800" s="128">
        <v>798</v>
      </c>
      <c r="W800" s="128" t="s">
        <v>13638</v>
      </c>
      <c r="X800" s="128" t="s">
        <v>13637</v>
      </c>
      <c r="Y800" s="128" t="s">
        <v>13638</v>
      </c>
      <c r="Z800" s="128" t="s">
        <v>11710</v>
      </c>
      <c r="AA800" s="128" t="s">
        <v>11528</v>
      </c>
      <c r="AB800" s="128" t="s">
        <v>11686</v>
      </c>
      <c r="AC800" s="128" t="s">
        <v>13172</v>
      </c>
      <c r="AD800" s="128" t="s">
        <v>13172</v>
      </c>
      <c r="AE800" s="128" t="s">
        <v>11887</v>
      </c>
      <c r="AF800" s="128" t="s">
        <v>11888</v>
      </c>
      <c r="AG800" s="128">
        <v>10320275643</v>
      </c>
      <c r="AH800" s="128">
        <v>11462</v>
      </c>
      <c r="AI800" s="128" t="s">
        <v>13639</v>
      </c>
    </row>
    <row r="801" spans="1:35" ht="18.75">
      <c r="A801" s="1">
        <v>2001589</v>
      </c>
      <c r="B801" s="1" t="s">
        <v>2149</v>
      </c>
      <c r="C801" s="1" t="s">
        <v>1101</v>
      </c>
      <c r="D801"/>
      <c r="E801" s="1" t="str">
        <f t="shared" si="12"/>
        <v>ادیان و عرفان گرایش ادیان و مکاتب عرفانی شرقعلوم حوزوی</v>
      </c>
      <c r="F801"/>
      <c r="G801"/>
      <c r="H801" s="1" t="s">
        <v>52</v>
      </c>
      <c r="I801" s="1" t="s">
        <v>15</v>
      </c>
      <c r="J801" s="1" t="s">
        <v>16</v>
      </c>
      <c r="K801" s="1" t="s">
        <v>18</v>
      </c>
      <c r="L801" s="1" t="s">
        <v>18</v>
      </c>
      <c r="M801" s="1">
        <v>522</v>
      </c>
      <c r="N801" s="1" t="s">
        <v>19</v>
      </c>
      <c r="O801" s="1" t="s">
        <v>1677</v>
      </c>
      <c r="V801" s="128">
        <v>799</v>
      </c>
      <c r="W801" s="128" t="s">
        <v>13641</v>
      </c>
      <c r="X801" s="128" t="s">
        <v>13640</v>
      </c>
      <c r="Y801" s="128" t="s">
        <v>13641</v>
      </c>
      <c r="Z801" s="128" t="s">
        <v>11710</v>
      </c>
      <c r="AA801" s="128" t="s">
        <v>11528</v>
      </c>
      <c r="AB801" s="128" t="s">
        <v>11686</v>
      </c>
      <c r="AC801" s="128" t="s">
        <v>13172</v>
      </c>
      <c r="AD801" s="128" t="s">
        <v>13172</v>
      </c>
      <c r="AE801" s="128" t="s">
        <v>11887</v>
      </c>
      <c r="AF801" s="128" t="s">
        <v>11888</v>
      </c>
      <c r="AG801" s="128">
        <v>10100711350</v>
      </c>
      <c r="AH801" s="128">
        <v>10332</v>
      </c>
      <c r="AI801" s="128" t="s">
        <v>11683</v>
      </c>
    </row>
    <row r="802" spans="1:35" ht="18.75">
      <c r="A802" s="1">
        <v>2001370</v>
      </c>
      <c r="B802" s="1" t="s">
        <v>2151</v>
      </c>
      <c r="C802" s="1" t="s">
        <v>1101</v>
      </c>
      <c r="D802"/>
      <c r="E802" s="1" t="str">
        <f t="shared" si="12"/>
        <v>ادیان و عرفان گرایش تصوف در جهان اسلامعلوم حوزوی</v>
      </c>
      <c r="F802"/>
      <c r="G802"/>
      <c r="H802" s="1" t="s">
        <v>995</v>
      </c>
      <c r="I802" s="1" t="s">
        <v>15</v>
      </c>
      <c r="J802" s="1" t="s">
        <v>22</v>
      </c>
      <c r="K802" s="1" t="s">
        <v>18</v>
      </c>
      <c r="L802" s="1" t="s">
        <v>18</v>
      </c>
      <c r="M802" s="1">
        <v>106</v>
      </c>
      <c r="N802" s="1" t="s">
        <v>19</v>
      </c>
      <c r="O802" s="1" t="s">
        <v>1679</v>
      </c>
      <c r="V802" s="128">
        <v>800</v>
      </c>
      <c r="W802" s="128" t="s">
        <v>13643</v>
      </c>
      <c r="X802" s="128" t="s">
        <v>13642</v>
      </c>
      <c r="Y802" s="128" t="s">
        <v>13643</v>
      </c>
      <c r="Z802" s="128" t="s">
        <v>11710</v>
      </c>
      <c r="AA802" s="128" t="s">
        <v>11528</v>
      </c>
      <c r="AB802" s="128" t="s">
        <v>11686</v>
      </c>
      <c r="AC802" s="128" t="s">
        <v>13172</v>
      </c>
      <c r="AD802" s="128" t="s">
        <v>13172</v>
      </c>
      <c r="AE802" s="128" t="s">
        <v>11887</v>
      </c>
      <c r="AF802" s="128" t="s">
        <v>11888</v>
      </c>
      <c r="AG802" s="128">
        <v>10100443908</v>
      </c>
      <c r="AH802" s="128">
        <v>10022</v>
      </c>
      <c r="AI802" s="128" t="s">
        <v>11683</v>
      </c>
    </row>
    <row r="803" spans="1:35" ht="18.75">
      <c r="A803" s="1">
        <v>2001493</v>
      </c>
      <c r="B803" s="1" t="s">
        <v>2153</v>
      </c>
      <c r="C803" s="1" t="s">
        <v>1101</v>
      </c>
      <c r="D803"/>
      <c r="E803" s="1" t="str">
        <f t="shared" si="12"/>
        <v>ادیان و عرفان گرایش مطالعات تطبیقی قرآن و کتاب مقدسعلوم حوزوی</v>
      </c>
      <c r="F803"/>
      <c r="G803"/>
      <c r="H803" s="1" t="s">
        <v>995</v>
      </c>
      <c r="I803" s="1" t="s">
        <v>15</v>
      </c>
      <c r="J803" s="1" t="s">
        <v>22</v>
      </c>
      <c r="K803" s="1" t="s">
        <v>18</v>
      </c>
      <c r="L803" s="1" t="s">
        <v>18</v>
      </c>
      <c r="M803" s="1">
        <v>106</v>
      </c>
      <c r="N803" s="1" t="s">
        <v>19</v>
      </c>
      <c r="O803" s="1" t="s">
        <v>1681</v>
      </c>
      <c r="V803" s="128">
        <v>801</v>
      </c>
      <c r="W803" s="128" t="s">
        <v>13645</v>
      </c>
      <c r="X803" s="128" t="s">
        <v>13644</v>
      </c>
      <c r="Y803" s="128" t="s">
        <v>13645</v>
      </c>
      <c r="Z803" s="128" t="s">
        <v>11677</v>
      </c>
      <c r="AA803" s="128" t="s">
        <v>11528</v>
      </c>
      <c r="AB803" s="128" t="s">
        <v>11693</v>
      </c>
      <c r="AC803" s="128" t="s">
        <v>13172</v>
      </c>
      <c r="AD803" s="128" t="s">
        <v>13172</v>
      </c>
      <c r="AE803" s="128" t="s">
        <v>11887</v>
      </c>
      <c r="AF803" s="128" t="s">
        <v>11888</v>
      </c>
      <c r="AG803" s="128">
        <v>10102247441</v>
      </c>
      <c r="AH803" s="128">
        <v>11294</v>
      </c>
      <c r="AI803" s="128" t="s">
        <v>13646</v>
      </c>
    </row>
    <row r="804" spans="1:35" ht="18.75">
      <c r="A804" s="1">
        <v>2001393</v>
      </c>
      <c r="B804" s="1" t="s">
        <v>2155</v>
      </c>
      <c r="C804" s="1" t="s">
        <v>2156</v>
      </c>
      <c r="D804"/>
      <c r="E804" s="1" t="str">
        <f t="shared" si="12"/>
        <v>ادیان و مذاهبفلسفه دین و کلام جدید</v>
      </c>
      <c r="F804"/>
      <c r="G804"/>
      <c r="H804" s="1" t="s">
        <v>476</v>
      </c>
      <c r="I804" s="1" t="s">
        <v>15</v>
      </c>
      <c r="J804" s="1" t="s">
        <v>16</v>
      </c>
      <c r="K804" s="1" t="s">
        <v>18</v>
      </c>
      <c r="L804" s="1" t="s">
        <v>18</v>
      </c>
      <c r="M804" s="1">
        <v>538</v>
      </c>
      <c r="N804" s="1" t="s">
        <v>19</v>
      </c>
      <c r="O804" s="1" t="s">
        <v>1683</v>
      </c>
      <c r="V804" s="128">
        <v>802</v>
      </c>
      <c r="W804" s="128" t="s">
        <v>13648</v>
      </c>
      <c r="X804" s="128" t="s">
        <v>13647</v>
      </c>
      <c r="Y804" s="128" t="s">
        <v>13648</v>
      </c>
      <c r="Z804" s="128" t="s">
        <v>11677</v>
      </c>
      <c r="AA804" s="128" t="s">
        <v>11528</v>
      </c>
      <c r="AB804" s="128" t="s">
        <v>11693</v>
      </c>
      <c r="AC804" s="128" t="s">
        <v>13172</v>
      </c>
      <c r="AD804" s="128" t="s">
        <v>13172</v>
      </c>
      <c r="AE804" s="128" t="s">
        <v>11887</v>
      </c>
      <c r="AF804" s="128" t="s">
        <v>11888</v>
      </c>
      <c r="AG804" s="128">
        <v>10102901102</v>
      </c>
      <c r="AH804" s="128">
        <v>11129</v>
      </c>
      <c r="AI804" s="128" t="s">
        <v>13649</v>
      </c>
    </row>
    <row r="805" spans="1:35" ht="18.75">
      <c r="A805" s="1">
        <v>2001351</v>
      </c>
      <c r="B805" s="1" t="s">
        <v>2155</v>
      </c>
      <c r="C805" s="1" t="s">
        <v>1101</v>
      </c>
      <c r="D805"/>
      <c r="E805" s="1" t="str">
        <f t="shared" si="12"/>
        <v>ادیان و مذاهبعلوم حوزوی</v>
      </c>
      <c r="F805"/>
      <c r="G805"/>
      <c r="H805" s="1" t="s">
        <v>197</v>
      </c>
      <c r="I805" s="1" t="s">
        <v>15</v>
      </c>
      <c r="J805" s="1" t="s">
        <v>16</v>
      </c>
      <c r="K805" s="1" t="s">
        <v>18</v>
      </c>
      <c r="L805" s="1" t="s">
        <v>18</v>
      </c>
      <c r="M805" s="1">
        <v>506</v>
      </c>
      <c r="N805" s="1" t="s">
        <v>19</v>
      </c>
      <c r="O805" s="1" t="s">
        <v>1685</v>
      </c>
      <c r="V805" s="128">
        <v>803</v>
      </c>
      <c r="W805" s="128" t="s">
        <v>13651</v>
      </c>
      <c r="X805" s="128" t="s">
        <v>13650</v>
      </c>
      <c r="Y805" s="128" t="s">
        <v>13651</v>
      </c>
      <c r="Z805" s="128" t="s">
        <v>11677</v>
      </c>
      <c r="AA805" s="128" t="s">
        <v>11528</v>
      </c>
      <c r="AB805" s="128" t="s">
        <v>11693</v>
      </c>
      <c r="AC805" s="128" t="s">
        <v>13172</v>
      </c>
      <c r="AD805" s="128" t="s">
        <v>13172</v>
      </c>
      <c r="AE805" s="128" t="s">
        <v>11887</v>
      </c>
      <c r="AF805" s="128" t="s">
        <v>11888</v>
      </c>
      <c r="AG805" s="128">
        <v>10102350203</v>
      </c>
      <c r="AH805" s="128">
        <v>11403</v>
      </c>
      <c r="AI805" s="128" t="s">
        <v>13652</v>
      </c>
    </row>
    <row r="806" spans="1:35" ht="18.75">
      <c r="A806" s="1">
        <v>2001391</v>
      </c>
      <c r="B806" s="1" t="s">
        <v>2168</v>
      </c>
      <c r="C806" s="1" t="s">
        <v>153</v>
      </c>
      <c r="D806"/>
      <c r="E806" s="1" t="str">
        <f t="shared" si="12"/>
        <v>ارتباط تصویری  گرایش ارتباط تصویریهنرهای تجسمی</v>
      </c>
      <c r="F806"/>
      <c r="G806"/>
      <c r="H806" s="1" t="s">
        <v>1425</v>
      </c>
      <c r="I806" s="1" t="s">
        <v>15</v>
      </c>
      <c r="J806" s="1" t="s">
        <v>16</v>
      </c>
      <c r="K806" s="1" t="s">
        <v>18</v>
      </c>
      <c r="L806" s="1" t="s">
        <v>18</v>
      </c>
      <c r="M806" s="1">
        <v>59</v>
      </c>
      <c r="N806" s="1" t="s">
        <v>19</v>
      </c>
      <c r="O806" s="1" t="s">
        <v>1686</v>
      </c>
      <c r="V806" s="128">
        <v>804</v>
      </c>
      <c r="W806" s="128" t="s">
        <v>13654</v>
      </c>
      <c r="X806" s="128" t="s">
        <v>13653</v>
      </c>
      <c r="Y806" s="128" t="s">
        <v>13654</v>
      </c>
      <c r="Z806" s="128" t="s">
        <v>11760</v>
      </c>
      <c r="AA806" s="128" t="s">
        <v>11528</v>
      </c>
      <c r="AB806" s="128" t="s">
        <v>11693</v>
      </c>
      <c r="AC806" s="128" t="s">
        <v>13172</v>
      </c>
      <c r="AD806" s="128" t="s">
        <v>13172</v>
      </c>
      <c r="AE806" s="128" t="s">
        <v>11887</v>
      </c>
      <c r="AF806" s="128" t="s">
        <v>11888</v>
      </c>
      <c r="AG806" s="128">
        <v>10100664423</v>
      </c>
      <c r="AH806" s="128">
        <v>11128</v>
      </c>
      <c r="AI806" s="128" t="s">
        <v>13649</v>
      </c>
    </row>
    <row r="807" spans="1:35" ht="18.75">
      <c r="A807" s="1">
        <v>2001384</v>
      </c>
      <c r="B807" s="1" t="s">
        <v>2171</v>
      </c>
      <c r="C807" s="1" t="s">
        <v>153</v>
      </c>
      <c r="D807"/>
      <c r="E807" s="1" t="str">
        <f t="shared" si="12"/>
        <v>ارتباط تصویری گرایش تصویرسازیهنرهای تجسمی</v>
      </c>
      <c r="F807"/>
      <c r="G807"/>
      <c r="H807" s="1" t="s">
        <v>1425</v>
      </c>
      <c r="I807" s="1" t="s">
        <v>15</v>
      </c>
      <c r="J807" s="1" t="s">
        <v>16</v>
      </c>
      <c r="K807" s="1" t="s">
        <v>18</v>
      </c>
      <c r="L807" s="1" t="s">
        <v>18</v>
      </c>
      <c r="M807" s="1">
        <v>59</v>
      </c>
      <c r="N807" s="1" t="s">
        <v>19</v>
      </c>
      <c r="O807" s="1" t="s">
        <v>1688</v>
      </c>
      <c r="V807" s="128">
        <v>805</v>
      </c>
      <c r="W807" s="128" t="s">
        <v>13656</v>
      </c>
      <c r="X807" s="128" t="s">
        <v>13655</v>
      </c>
      <c r="Y807" s="128" t="s">
        <v>13656</v>
      </c>
      <c r="Z807" s="128" t="s">
        <v>11760</v>
      </c>
      <c r="AA807" s="128" t="s">
        <v>11528</v>
      </c>
      <c r="AB807" s="128" t="s">
        <v>11693</v>
      </c>
      <c r="AC807" s="128" t="s">
        <v>13172</v>
      </c>
      <c r="AD807" s="128" t="s">
        <v>13172</v>
      </c>
      <c r="AE807" s="128" t="s">
        <v>11887</v>
      </c>
      <c r="AF807" s="128" t="s">
        <v>11888</v>
      </c>
      <c r="AG807" s="128">
        <v>10861220664</v>
      </c>
      <c r="AH807" s="128">
        <v>11225</v>
      </c>
      <c r="AI807" s="128" t="s">
        <v>12554</v>
      </c>
    </row>
    <row r="808" spans="1:35" ht="18.75">
      <c r="A808" s="1">
        <v>2001408</v>
      </c>
      <c r="B808" s="1" t="s">
        <v>2173</v>
      </c>
      <c r="C808" s="1" t="s">
        <v>2174</v>
      </c>
      <c r="D808"/>
      <c r="E808" s="1" t="str">
        <f t="shared" si="12"/>
        <v>ارتباطات -ارتباطات اجتماعیفرهنگ , ارتباطات و  رسانه</v>
      </c>
      <c r="F808"/>
      <c r="G808"/>
      <c r="H808" s="1" t="s">
        <v>489</v>
      </c>
      <c r="I808" s="1" t="s">
        <v>15</v>
      </c>
      <c r="J808" s="1" t="s">
        <v>16</v>
      </c>
      <c r="K808" s="1" t="s">
        <v>18</v>
      </c>
      <c r="L808" s="1" t="s">
        <v>18</v>
      </c>
      <c r="M808" s="1">
        <v>43</v>
      </c>
      <c r="N808" s="1" t="s">
        <v>19</v>
      </c>
      <c r="O808" s="1" t="s">
        <v>1689</v>
      </c>
      <c r="V808" s="128">
        <v>806</v>
      </c>
      <c r="W808" s="128" t="s">
        <v>13658</v>
      </c>
      <c r="X808" s="128" t="s">
        <v>13657</v>
      </c>
      <c r="Y808" s="128" t="s">
        <v>13658</v>
      </c>
      <c r="Z808" s="128" t="s">
        <v>11677</v>
      </c>
      <c r="AA808" s="128" t="s">
        <v>11528</v>
      </c>
      <c r="AB808" s="128" t="s">
        <v>11678</v>
      </c>
      <c r="AC808" s="128" t="s">
        <v>13172</v>
      </c>
      <c r="AD808" s="128" t="s">
        <v>13172</v>
      </c>
      <c r="AE808" s="128" t="s">
        <v>11887</v>
      </c>
      <c r="AF808" s="128" t="s">
        <v>11888</v>
      </c>
      <c r="AG808" s="128">
        <v>10100254685</v>
      </c>
      <c r="AH808" s="128">
        <v>10275</v>
      </c>
      <c r="AI808" s="128" t="s">
        <v>11683</v>
      </c>
    </row>
    <row r="809" spans="1:35" ht="18.75">
      <c r="A809" s="1">
        <v>2001010</v>
      </c>
      <c r="B809" s="1" t="s">
        <v>2176</v>
      </c>
      <c r="C809" s="1" t="s">
        <v>181</v>
      </c>
      <c r="D809"/>
      <c r="E809" s="1" t="str">
        <f t="shared" si="12"/>
        <v>ارتباطات اجتماعی گرایش تحقیق در ارتباطات اجتماعیعلوم اجتماعی</v>
      </c>
      <c r="F809"/>
      <c r="G809"/>
      <c r="H809" s="1" t="s">
        <v>293</v>
      </c>
      <c r="I809" s="1" t="s">
        <v>15</v>
      </c>
      <c r="J809" s="1" t="s">
        <v>16</v>
      </c>
      <c r="K809" s="1" t="s">
        <v>18</v>
      </c>
      <c r="L809" s="1" t="s">
        <v>18</v>
      </c>
      <c r="M809" s="1">
        <v>46</v>
      </c>
      <c r="N809" s="1" t="s">
        <v>19</v>
      </c>
      <c r="O809" s="1" t="s">
        <v>1691</v>
      </c>
      <c r="V809" s="128">
        <v>807</v>
      </c>
      <c r="W809" s="128" t="s">
        <v>13660</v>
      </c>
      <c r="X809" s="128" t="s">
        <v>13659</v>
      </c>
      <c r="Y809" s="128" t="s">
        <v>13660</v>
      </c>
      <c r="Z809" s="128" t="s">
        <v>11677</v>
      </c>
      <c r="AA809" s="128" t="s">
        <v>11528</v>
      </c>
      <c r="AB809" s="128" t="s">
        <v>11678</v>
      </c>
      <c r="AC809" s="128" t="s">
        <v>13172</v>
      </c>
      <c r="AD809" s="128" t="s">
        <v>13172</v>
      </c>
      <c r="AE809" s="128" t="s">
        <v>11887</v>
      </c>
      <c r="AF809" s="128" t="s">
        <v>11888</v>
      </c>
      <c r="AG809" s="128">
        <v>10100348754</v>
      </c>
      <c r="AH809" s="128">
        <v>10170</v>
      </c>
      <c r="AI809" s="128" t="s">
        <v>11683</v>
      </c>
    </row>
    <row r="810" spans="1:35" ht="18.75">
      <c r="A810" s="1">
        <v>2001394</v>
      </c>
      <c r="B810" s="1" t="s">
        <v>2179</v>
      </c>
      <c r="C810" s="1" t="s">
        <v>181</v>
      </c>
      <c r="D810"/>
      <c r="E810" s="1" t="str">
        <f t="shared" si="12"/>
        <v>ارتباطات اجتماعی گرایش روزنامه نگاریعلوم اجتماعی</v>
      </c>
      <c r="F810"/>
      <c r="G810"/>
      <c r="H810" s="1" t="s">
        <v>1693</v>
      </c>
      <c r="I810" s="1" t="s">
        <v>15</v>
      </c>
      <c r="J810" s="1" t="s">
        <v>16</v>
      </c>
      <c r="K810" s="1" t="s">
        <v>18</v>
      </c>
      <c r="L810" s="1" t="s">
        <v>18</v>
      </c>
      <c r="M810" s="1">
        <v>540</v>
      </c>
      <c r="N810" s="1" t="s">
        <v>19</v>
      </c>
      <c r="O810" s="1" t="s">
        <v>1694</v>
      </c>
      <c r="V810" s="128">
        <v>808</v>
      </c>
      <c r="W810" s="128" t="s">
        <v>13662</v>
      </c>
      <c r="X810" s="128" t="s">
        <v>13661</v>
      </c>
      <c r="Y810" s="128" t="s">
        <v>13662</v>
      </c>
      <c r="Z810" s="128" t="s">
        <v>11677</v>
      </c>
      <c r="AA810" s="128" t="s">
        <v>11528</v>
      </c>
      <c r="AB810" s="128" t="s">
        <v>11686</v>
      </c>
      <c r="AC810" s="128" t="s">
        <v>13172</v>
      </c>
      <c r="AD810" s="128" t="s">
        <v>13172</v>
      </c>
      <c r="AE810" s="128" t="s">
        <v>11887</v>
      </c>
      <c r="AF810" s="128" t="s">
        <v>11888</v>
      </c>
      <c r="AG810" s="128">
        <v>10861651780</v>
      </c>
      <c r="AH810" s="128">
        <v>10134</v>
      </c>
      <c r="AI810" s="128" t="s">
        <v>11683</v>
      </c>
    </row>
    <row r="811" spans="1:35" ht="18.75">
      <c r="A811" s="1">
        <v>2001013</v>
      </c>
      <c r="B811" s="1" t="s">
        <v>2181</v>
      </c>
      <c r="C811" s="1" t="s">
        <v>1101</v>
      </c>
      <c r="D811"/>
      <c r="E811" s="1" t="str">
        <f t="shared" si="12"/>
        <v>ارتباطات فرهنگیعلوم حوزوی</v>
      </c>
      <c r="F811"/>
      <c r="G811"/>
      <c r="H811" s="1" t="s">
        <v>1173</v>
      </c>
      <c r="I811" s="1" t="s">
        <v>15</v>
      </c>
      <c r="J811" s="1" t="s">
        <v>16</v>
      </c>
      <c r="K811" s="1" t="s">
        <v>18</v>
      </c>
      <c r="L811" s="1" t="s">
        <v>18</v>
      </c>
      <c r="M811" s="1">
        <v>57</v>
      </c>
      <c r="N811" s="1" t="s">
        <v>19</v>
      </c>
      <c r="O811" s="1" t="s">
        <v>1696</v>
      </c>
      <c r="V811" s="128">
        <v>809</v>
      </c>
      <c r="W811" s="128" t="s">
        <v>13664</v>
      </c>
      <c r="X811" s="128" t="s">
        <v>13663</v>
      </c>
      <c r="Y811" s="128" t="s">
        <v>13664</v>
      </c>
      <c r="Z811" s="128" t="s">
        <v>11677</v>
      </c>
      <c r="AA811" s="128" t="s">
        <v>11528</v>
      </c>
      <c r="AB811" s="128" t="s">
        <v>11686</v>
      </c>
      <c r="AC811" s="128" t="s">
        <v>13172</v>
      </c>
      <c r="AD811" s="128" t="s">
        <v>13172</v>
      </c>
      <c r="AE811" s="128" t="s">
        <v>11887</v>
      </c>
      <c r="AF811" s="128" t="s">
        <v>11888</v>
      </c>
      <c r="AG811" s="128">
        <v>10100336986</v>
      </c>
      <c r="AH811" s="128">
        <v>10176</v>
      </c>
      <c r="AI811" s="128" t="s">
        <v>11683</v>
      </c>
    </row>
    <row r="812" spans="1:35" ht="18.75">
      <c r="A812" s="1">
        <v>2001226</v>
      </c>
      <c r="B812" s="1" t="s">
        <v>2183</v>
      </c>
      <c r="C812" s="1" t="s">
        <v>1101</v>
      </c>
      <c r="D812"/>
      <c r="E812" s="1" t="str">
        <f t="shared" si="12"/>
        <v>ارتباطات و تبلیغ فرهنگیعلوم حوزوی</v>
      </c>
      <c r="F812"/>
      <c r="G812"/>
      <c r="H812" s="1" t="s">
        <v>476</v>
      </c>
      <c r="I812" s="1" t="s">
        <v>15</v>
      </c>
      <c r="J812" s="1" t="s">
        <v>16</v>
      </c>
      <c r="K812" s="1" t="s">
        <v>18</v>
      </c>
      <c r="L812" s="1" t="s">
        <v>18</v>
      </c>
      <c r="M812" s="1">
        <v>538</v>
      </c>
      <c r="N812" s="1" t="s">
        <v>19</v>
      </c>
      <c r="O812" s="1" t="s">
        <v>1698</v>
      </c>
      <c r="V812" s="128">
        <v>810</v>
      </c>
      <c r="W812" s="128" t="s">
        <v>13666</v>
      </c>
      <c r="X812" s="128" t="s">
        <v>13665</v>
      </c>
      <c r="Y812" s="128" t="s">
        <v>13666</v>
      </c>
      <c r="Z812" s="128" t="s">
        <v>11677</v>
      </c>
      <c r="AA812" s="128" t="s">
        <v>11528</v>
      </c>
      <c r="AB812" s="128" t="s">
        <v>11686</v>
      </c>
      <c r="AC812" s="128" t="s">
        <v>13172</v>
      </c>
      <c r="AD812" s="128" t="s">
        <v>13172</v>
      </c>
      <c r="AE812" s="128" t="s">
        <v>11887</v>
      </c>
      <c r="AF812" s="128" t="s">
        <v>11888</v>
      </c>
      <c r="AG812" s="128">
        <v>10101725603</v>
      </c>
      <c r="AH812" s="128">
        <v>10327</v>
      </c>
      <c r="AI812" s="128" t="s">
        <v>11683</v>
      </c>
    </row>
    <row r="813" spans="1:35" ht="18.75">
      <c r="A813" s="1">
        <v>2001526</v>
      </c>
      <c r="B813" s="1" t="s">
        <v>2186</v>
      </c>
      <c r="C813" s="1" t="s">
        <v>2187</v>
      </c>
      <c r="D813"/>
      <c r="E813" s="1" t="str">
        <f t="shared" si="12"/>
        <v>ارتباطات و فناوری اطلاعاتبرق و کامپیوتر</v>
      </c>
      <c r="F813"/>
      <c r="G813"/>
      <c r="H813" s="1" t="s">
        <v>427</v>
      </c>
      <c r="I813" s="1" t="s">
        <v>15</v>
      </c>
      <c r="J813" s="1" t="s">
        <v>22</v>
      </c>
      <c r="K813" s="1" t="s">
        <v>18</v>
      </c>
      <c r="L813" s="1" t="s">
        <v>18</v>
      </c>
      <c r="M813" s="1">
        <v>268</v>
      </c>
      <c r="N813" s="1" t="s">
        <v>19</v>
      </c>
      <c r="O813" s="1" t="s">
        <v>1700</v>
      </c>
      <c r="V813" s="128">
        <v>811</v>
      </c>
      <c r="W813" s="128" t="s">
        <v>13668</v>
      </c>
      <c r="X813" s="128" t="s">
        <v>13667</v>
      </c>
      <c r="Y813" s="128" t="s">
        <v>13668</v>
      </c>
      <c r="Z813" s="128" t="s">
        <v>11677</v>
      </c>
      <c r="AA813" s="128" t="s">
        <v>11528</v>
      </c>
      <c r="AB813" s="128" t="s">
        <v>11686</v>
      </c>
      <c r="AC813" s="128" t="s">
        <v>13172</v>
      </c>
      <c r="AD813" s="128" t="s">
        <v>13172</v>
      </c>
      <c r="AE813" s="128" t="s">
        <v>11887</v>
      </c>
      <c r="AF813" s="128" t="s">
        <v>11888</v>
      </c>
      <c r="AG813" s="128">
        <v>10100339921</v>
      </c>
      <c r="AH813" s="128">
        <v>10089</v>
      </c>
      <c r="AI813" s="128" t="s">
        <v>11683</v>
      </c>
    </row>
    <row r="814" spans="1:35" ht="18.75">
      <c r="A814" s="1">
        <v>2001045</v>
      </c>
      <c r="B814" s="1" t="s">
        <v>2189</v>
      </c>
      <c r="C814" s="1" t="s">
        <v>2174</v>
      </c>
      <c r="D814"/>
      <c r="E814" s="1" t="str">
        <f t="shared" si="12"/>
        <v>ارتباطات گرایش ارتباطات اجتماعیفرهنگ , ارتباطات و  رسانه</v>
      </c>
      <c r="F814"/>
      <c r="G814"/>
      <c r="H814" s="1" t="s">
        <v>427</v>
      </c>
      <c r="I814" s="1" t="s">
        <v>15</v>
      </c>
      <c r="J814" s="1" t="s">
        <v>22</v>
      </c>
      <c r="K814" s="1" t="s">
        <v>18</v>
      </c>
      <c r="L814" s="1" t="s">
        <v>18</v>
      </c>
      <c r="M814" s="1">
        <v>268</v>
      </c>
      <c r="N814" s="1" t="s">
        <v>19</v>
      </c>
      <c r="O814" s="1" t="s">
        <v>1701</v>
      </c>
      <c r="V814" s="128">
        <v>812</v>
      </c>
      <c r="W814" s="128" t="s">
        <v>13670</v>
      </c>
      <c r="X814" s="128" t="s">
        <v>13669</v>
      </c>
      <c r="Y814" s="128" t="s">
        <v>13670</v>
      </c>
      <c r="Z814" s="128" t="s">
        <v>11677</v>
      </c>
      <c r="AA814" s="128" t="s">
        <v>11528</v>
      </c>
      <c r="AB814" s="128" t="s">
        <v>11686</v>
      </c>
      <c r="AC814" s="128" t="s">
        <v>13172</v>
      </c>
      <c r="AD814" s="128" t="s">
        <v>13172</v>
      </c>
      <c r="AE814" s="128" t="s">
        <v>11887</v>
      </c>
      <c r="AF814" s="128" t="s">
        <v>11888</v>
      </c>
      <c r="AG814" s="128">
        <v>10260279270</v>
      </c>
      <c r="AH814" s="128">
        <v>10191</v>
      </c>
      <c r="AI814" s="128" t="s">
        <v>11683</v>
      </c>
    </row>
    <row r="815" spans="1:35" ht="18.75">
      <c r="A815" s="1">
        <v>2001548</v>
      </c>
      <c r="B815" s="1" t="s">
        <v>2191</v>
      </c>
      <c r="C815" s="1" t="s">
        <v>1101</v>
      </c>
      <c r="D815"/>
      <c r="E815" s="1" t="str">
        <f t="shared" si="12"/>
        <v>ارتباطات گرایش حج و زیارتعلوم حوزوی</v>
      </c>
      <c r="F815"/>
      <c r="G815"/>
      <c r="H815" s="1" t="s">
        <v>1485</v>
      </c>
      <c r="I815" s="1" t="s">
        <v>15</v>
      </c>
      <c r="J815" s="1" t="s">
        <v>22</v>
      </c>
      <c r="K815" s="1" t="s">
        <v>18</v>
      </c>
      <c r="L815" s="1" t="s">
        <v>18</v>
      </c>
      <c r="M815" s="1">
        <v>104</v>
      </c>
      <c r="N815" s="1" t="s">
        <v>19</v>
      </c>
      <c r="O815" s="1" t="s">
        <v>1703</v>
      </c>
      <c r="V815" s="128">
        <v>813</v>
      </c>
      <c r="W815" s="128" t="s">
        <v>13672</v>
      </c>
      <c r="X815" s="128" t="s">
        <v>13671</v>
      </c>
      <c r="Y815" s="128" t="s">
        <v>13672</v>
      </c>
      <c r="Z815" s="128" t="s">
        <v>11677</v>
      </c>
      <c r="AA815" s="128" t="s">
        <v>11528</v>
      </c>
      <c r="AB815" s="128" t="s">
        <v>11686</v>
      </c>
      <c r="AC815" s="128" t="s">
        <v>13172</v>
      </c>
      <c r="AD815" s="128" t="s">
        <v>13172</v>
      </c>
      <c r="AE815" s="128" t="s">
        <v>11887</v>
      </c>
      <c r="AF815" s="128" t="s">
        <v>11888</v>
      </c>
      <c r="AG815" s="128">
        <v>10861824398</v>
      </c>
      <c r="AH815" s="128">
        <v>10100</v>
      </c>
      <c r="AI815" s="128" t="s">
        <v>11683</v>
      </c>
    </row>
    <row r="816" spans="1:35" ht="18.75">
      <c r="A816" s="1">
        <v>2001839</v>
      </c>
      <c r="B816" s="1" t="s">
        <v>2195</v>
      </c>
      <c r="C816" s="1" t="s">
        <v>94</v>
      </c>
      <c r="D816"/>
      <c r="E816" s="1" t="str">
        <f t="shared" si="12"/>
        <v>ارزشیابی آموزشیعلوم تربیتی</v>
      </c>
      <c r="F816"/>
      <c r="G816"/>
      <c r="H816" s="1" t="s">
        <v>1485</v>
      </c>
      <c r="I816" s="1" t="s">
        <v>15</v>
      </c>
      <c r="J816" s="1" t="s">
        <v>16</v>
      </c>
      <c r="K816" s="1" t="s">
        <v>18</v>
      </c>
      <c r="L816" s="1" t="s">
        <v>18</v>
      </c>
      <c r="M816" s="1">
        <v>104</v>
      </c>
      <c r="N816" s="1" t="s">
        <v>19</v>
      </c>
      <c r="O816" s="1" t="s">
        <v>1704</v>
      </c>
      <c r="V816" s="128">
        <v>814</v>
      </c>
      <c r="W816" s="128" t="s">
        <v>13674</v>
      </c>
      <c r="X816" s="128" t="s">
        <v>13673</v>
      </c>
      <c r="Y816" s="128" t="s">
        <v>13674</v>
      </c>
      <c r="Z816" s="128" t="s">
        <v>11710</v>
      </c>
      <c r="AA816" s="128" t="s">
        <v>11528</v>
      </c>
      <c r="AB816" s="128" t="s">
        <v>11686</v>
      </c>
      <c r="AC816" s="128" t="s">
        <v>13172</v>
      </c>
      <c r="AD816" s="128" t="s">
        <v>13172</v>
      </c>
      <c r="AE816" s="128" t="s">
        <v>11887</v>
      </c>
      <c r="AF816" s="128" t="s">
        <v>11888</v>
      </c>
      <c r="AG816" s="128">
        <v>10102784472</v>
      </c>
      <c r="AH816" s="128">
        <v>10984</v>
      </c>
      <c r="AI816" s="128" t="s">
        <v>1242</v>
      </c>
    </row>
    <row r="817" spans="1:35" ht="18.75">
      <c r="A817" s="1">
        <v>2001077</v>
      </c>
      <c r="B817" s="1" t="s">
        <v>2197</v>
      </c>
      <c r="C817" s="1" t="s">
        <v>49</v>
      </c>
      <c r="D817"/>
      <c r="E817" s="1" t="str">
        <f t="shared" si="12"/>
        <v>استخراج معادن ذغال سنگصنعت</v>
      </c>
      <c r="F817"/>
      <c r="G817"/>
      <c r="H817" s="1" t="s">
        <v>1485</v>
      </c>
      <c r="I817" s="1" t="s">
        <v>15</v>
      </c>
      <c r="J817" s="1" t="s">
        <v>22</v>
      </c>
      <c r="K817" s="1" t="s">
        <v>18</v>
      </c>
      <c r="L817" s="1" t="s">
        <v>18</v>
      </c>
      <c r="M817" s="1">
        <v>104</v>
      </c>
      <c r="N817" s="1" t="s">
        <v>19</v>
      </c>
      <c r="O817" s="1" t="s">
        <v>1705</v>
      </c>
      <c r="V817" s="128">
        <v>815</v>
      </c>
      <c r="W817" s="128" t="s">
        <v>13676</v>
      </c>
      <c r="X817" s="128" t="s">
        <v>13675</v>
      </c>
      <c r="Y817" s="128" t="s">
        <v>13676</v>
      </c>
      <c r="Z817" s="128" t="s">
        <v>11677</v>
      </c>
      <c r="AA817" s="128" t="s">
        <v>11528</v>
      </c>
      <c r="AB817" s="128" t="s">
        <v>11693</v>
      </c>
      <c r="AC817" s="128" t="s">
        <v>13172</v>
      </c>
      <c r="AD817" s="128" t="s">
        <v>13172</v>
      </c>
      <c r="AE817" s="128" t="s">
        <v>11887</v>
      </c>
      <c r="AF817" s="128" t="s">
        <v>11888</v>
      </c>
      <c r="AG817" s="128">
        <v>10860393596</v>
      </c>
      <c r="AH817" s="128">
        <v>11585</v>
      </c>
      <c r="AI817" s="128"/>
    </row>
    <row r="818" spans="1:35" ht="18.75">
      <c r="A818" s="1">
        <v>2001061</v>
      </c>
      <c r="B818" s="1" t="s">
        <v>2201</v>
      </c>
      <c r="C818" s="1" t="s">
        <v>49</v>
      </c>
      <c r="D818"/>
      <c r="E818" s="1" t="str">
        <f t="shared" si="12"/>
        <v>استخراج معادن غیر ذغال سنگصنعت</v>
      </c>
      <c r="F818"/>
      <c r="G818"/>
      <c r="H818" s="1" t="s">
        <v>260</v>
      </c>
      <c r="I818" s="1" t="s">
        <v>15</v>
      </c>
      <c r="J818" s="1" t="s">
        <v>16</v>
      </c>
      <c r="K818" s="1" t="s">
        <v>18</v>
      </c>
      <c r="L818" s="1" t="s">
        <v>18</v>
      </c>
      <c r="M818" s="1">
        <v>556</v>
      </c>
      <c r="N818" s="1" t="s">
        <v>19</v>
      </c>
      <c r="O818" s="1" t="s">
        <v>1707</v>
      </c>
      <c r="V818" s="128">
        <v>816</v>
      </c>
      <c r="W818" s="128" t="s">
        <v>13678</v>
      </c>
      <c r="X818" s="128" t="s">
        <v>13677</v>
      </c>
      <c r="Y818" s="128" t="s">
        <v>13678</v>
      </c>
      <c r="Z818" s="128" t="s">
        <v>11677</v>
      </c>
      <c r="AA818" s="128" t="s">
        <v>11528</v>
      </c>
      <c r="AB818" s="128" t="s">
        <v>11693</v>
      </c>
      <c r="AC818" s="128" t="s">
        <v>13172</v>
      </c>
      <c r="AD818" s="128" t="s">
        <v>13172</v>
      </c>
      <c r="AE818" s="128" t="s">
        <v>11887</v>
      </c>
      <c r="AF818" s="128" t="s">
        <v>11888</v>
      </c>
      <c r="AG818" s="128">
        <v>10100127830</v>
      </c>
      <c r="AH818" s="128">
        <v>11644</v>
      </c>
      <c r="AI818" s="128" t="s">
        <v>13679</v>
      </c>
    </row>
    <row r="819" spans="1:35" ht="18.75">
      <c r="A819" s="1">
        <v>2001541</v>
      </c>
      <c r="B819" s="1" t="s">
        <v>2203</v>
      </c>
      <c r="C819" s="1" t="s">
        <v>2205</v>
      </c>
      <c r="D819"/>
      <c r="E819" s="1" t="str">
        <f t="shared" si="12"/>
        <v>استخراج معدنعلوم مهندسی</v>
      </c>
      <c r="F819"/>
      <c r="G819"/>
      <c r="H819" s="1" t="s">
        <v>433</v>
      </c>
      <c r="I819" s="1" t="s">
        <v>15</v>
      </c>
      <c r="J819" s="1" t="s">
        <v>16</v>
      </c>
      <c r="K819" s="1" t="s">
        <v>18</v>
      </c>
      <c r="L819" s="1" t="s">
        <v>18</v>
      </c>
      <c r="M819" s="1">
        <v>548</v>
      </c>
      <c r="N819" s="1" t="s">
        <v>19</v>
      </c>
      <c r="O819" s="1" t="s">
        <v>1709</v>
      </c>
      <c r="V819" s="128">
        <v>817</v>
      </c>
      <c r="W819" s="128" t="s">
        <v>13681</v>
      </c>
      <c r="X819" s="128" t="s">
        <v>13680</v>
      </c>
      <c r="Y819" s="128" t="s">
        <v>13681</v>
      </c>
      <c r="Z819" s="128" t="s">
        <v>11677</v>
      </c>
      <c r="AA819" s="128" t="s">
        <v>11528</v>
      </c>
      <c r="AB819" s="128" t="s">
        <v>11693</v>
      </c>
      <c r="AC819" s="128" t="s">
        <v>13172</v>
      </c>
      <c r="AD819" s="128" t="s">
        <v>13172</v>
      </c>
      <c r="AE819" s="128" t="s">
        <v>11887</v>
      </c>
      <c r="AF819" s="128" t="s">
        <v>11888</v>
      </c>
      <c r="AG819" s="128">
        <v>10100929813</v>
      </c>
      <c r="AH819" s="128">
        <v>11253</v>
      </c>
      <c r="AI819" s="128" t="s">
        <v>13682</v>
      </c>
    </row>
    <row r="820" spans="1:35" ht="18.75">
      <c r="A820" s="1">
        <v>2002864</v>
      </c>
      <c r="B820" s="1" t="s">
        <v>2207</v>
      </c>
      <c r="C820" s="1" t="s">
        <v>1101</v>
      </c>
      <c r="D820"/>
      <c r="E820" s="1" t="str">
        <f t="shared" si="12"/>
        <v>اسلام و روانشناسی اجتماعیعلوم حوزوی</v>
      </c>
      <c r="F820"/>
      <c r="G820"/>
      <c r="H820" s="1" t="s">
        <v>1485</v>
      </c>
      <c r="I820" s="1" t="s">
        <v>15</v>
      </c>
      <c r="J820" s="1" t="s">
        <v>16</v>
      </c>
      <c r="K820" s="1" t="s">
        <v>18</v>
      </c>
      <c r="L820" s="1" t="s">
        <v>18</v>
      </c>
      <c r="M820" s="1">
        <v>104</v>
      </c>
      <c r="N820" s="1" t="s">
        <v>19</v>
      </c>
      <c r="O820" s="1" t="s">
        <v>1704</v>
      </c>
      <c r="V820" s="128">
        <v>818</v>
      </c>
      <c r="W820" s="128" t="s">
        <v>13684</v>
      </c>
      <c r="X820" s="128" t="s">
        <v>13683</v>
      </c>
      <c r="Y820" s="128" t="s">
        <v>13684</v>
      </c>
      <c r="Z820" s="128" t="s">
        <v>11760</v>
      </c>
      <c r="AA820" s="128" t="s">
        <v>11528</v>
      </c>
      <c r="AB820" s="128" t="s">
        <v>11693</v>
      </c>
      <c r="AC820" s="128" t="s">
        <v>13172</v>
      </c>
      <c r="AD820" s="128" t="s">
        <v>13172</v>
      </c>
      <c r="AE820" s="128" t="s">
        <v>11887</v>
      </c>
      <c r="AF820" s="128" t="s">
        <v>11888</v>
      </c>
      <c r="AG820" s="128">
        <v>10101725582</v>
      </c>
      <c r="AH820" s="128">
        <v>11658</v>
      </c>
      <c r="AI820" s="128" t="s">
        <v>13685</v>
      </c>
    </row>
    <row r="821" spans="1:35" ht="18.75">
      <c r="A821" s="1">
        <v>2002865</v>
      </c>
      <c r="B821" s="1" t="s">
        <v>2209</v>
      </c>
      <c r="C821" s="1" t="s">
        <v>2210</v>
      </c>
      <c r="D821"/>
      <c r="E821" s="1" t="str">
        <f t="shared" si="12"/>
        <v>اصلاح نباتاتبه نژادی و بیوتکنولوژی</v>
      </c>
      <c r="F821"/>
      <c r="G821"/>
      <c r="H821" s="1" t="s">
        <v>1485</v>
      </c>
      <c r="I821" s="1" t="s">
        <v>15</v>
      </c>
      <c r="J821" s="1" t="s">
        <v>16</v>
      </c>
      <c r="K821" s="1" t="s">
        <v>18</v>
      </c>
      <c r="L821" s="1" t="s">
        <v>18</v>
      </c>
      <c r="M821" s="1">
        <v>104</v>
      </c>
      <c r="N821" s="1" t="s">
        <v>19</v>
      </c>
      <c r="O821" s="1" t="s">
        <v>1704</v>
      </c>
      <c r="V821" s="128">
        <v>819</v>
      </c>
      <c r="W821" s="128" t="s">
        <v>13687</v>
      </c>
      <c r="X821" s="128" t="s">
        <v>13686</v>
      </c>
      <c r="Y821" s="128" t="s">
        <v>13687</v>
      </c>
      <c r="Z821" s="128" t="s">
        <v>11760</v>
      </c>
      <c r="AA821" s="128" t="s">
        <v>11528</v>
      </c>
      <c r="AB821" s="128" t="s">
        <v>11693</v>
      </c>
      <c r="AC821" s="128" t="s">
        <v>13172</v>
      </c>
      <c r="AD821" s="128" t="s">
        <v>13172</v>
      </c>
      <c r="AE821" s="128" t="s">
        <v>11887</v>
      </c>
      <c r="AF821" s="128" t="s">
        <v>11888</v>
      </c>
      <c r="AG821" s="128">
        <v>10100984191</v>
      </c>
      <c r="AH821" s="128">
        <v>11867</v>
      </c>
      <c r="AI821" s="128" t="s">
        <v>13688</v>
      </c>
    </row>
    <row r="822" spans="1:35" ht="18.75">
      <c r="A822" s="1">
        <v>2002863</v>
      </c>
      <c r="B822" s="1" t="s">
        <v>2212</v>
      </c>
      <c r="C822" s="1" t="s">
        <v>1413</v>
      </c>
      <c r="D822"/>
      <c r="E822" s="1" t="str">
        <f t="shared" si="12"/>
        <v>اصلاح نژاد دامعلوم دامی</v>
      </c>
      <c r="F822"/>
      <c r="G822"/>
      <c r="H822" s="1" t="s">
        <v>1485</v>
      </c>
      <c r="I822" s="1" t="s">
        <v>15</v>
      </c>
      <c r="J822" s="1" t="s">
        <v>16</v>
      </c>
      <c r="K822" s="1" t="s">
        <v>18</v>
      </c>
      <c r="L822" s="1" t="s">
        <v>18</v>
      </c>
      <c r="M822" s="1">
        <v>104</v>
      </c>
      <c r="N822" s="1" t="s">
        <v>19</v>
      </c>
      <c r="O822" s="1" t="s">
        <v>1704</v>
      </c>
      <c r="V822" s="128">
        <v>820</v>
      </c>
      <c r="W822" s="128" t="s">
        <v>13690</v>
      </c>
      <c r="X822" s="128" t="s">
        <v>13689</v>
      </c>
      <c r="Y822" s="128" t="s">
        <v>13690</v>
      </c>
      <c r="Z822" s="128" t="s">
        <v>11784</v>
      </c>
      <c r="AA822" s="128" t="s">
        <v>11514</v>
      </c>
      <c r="AB822" s="128" t="s">
        <v>11686</v>
      </c>
      <c r="AC822" s="128" t="s">
        <v>11767</v>
      </c>
      <c r="AD822" s="128" t="s">
        <v>11768</v>
      </c>
      <c r="AE822" s="128" t="s">
        <v>11681</v>
      </c>
      <c r="AF822" s="128" t="s">
        <v>11682</v>
      </c>
      <c r="AG822" s="128">
        <v>10380244072</v>
      </c>
      <c r="AH822" s="128">
        <v>10406</v>
      </c>
      <c r="AI822" s="128" t="s">
        <v>11683</v>
      </c>
    </row>
    <row r="823" spans="1:35" ht="18.75">
      <c r="A823" s="1">
        <v>2002807</v>
      </c>
      <c r="B823" s="1" t="s">
        <v>2214</v>
      </c>
      <c r="C823" s="1" t="s">
        <v>1101</v>
      </c>
      <c r="D823"/>
      <c r="E823" s="1" t="str">
        <f t="shared" si="12"/>
        <v>اصول فقه اسلامیعلوم حوزوی</v>
      </c>
      <c r="F823"/>
      <c r="G823"/>
      <c r="H823" s="1" t="s">
        <v>1485</v>
      </c>
      <c r="I823" s="1" t="s">
        <v>15</v>
      </c>
      <c r="J823" s="1" t="s">
        <v>16</v>
      </c>
      <c r="K823" s="1" t="s">
        <v>18</v>
      </c>
      <c r="L823" s="1" t="s">
        <v>18</v>
      </c>
      <c r="M823" s="1">
        <v>104</v>
      </c>
      <c r="N823" s="1" t="s">
        <v>19</v>
      </c>
      <c r="O823" s="1" t="s">
        <v>1714</v>
      </c>
      <c r="V823" s="128">
        <v>821</v>
      </c>
      <c r="W823" s="128" t="s">
        <v>13692</v>
      </c>
      <c r="X823" s="128" t="s">
        <v>13691</v>
      </c>
      <c r="Y823" s="128" t="s">
        <v>13692</v>
      </c>
      <c r="Z823" s="128" t="s">
        <v>11760</v>
      </c>
      <c r="AA823" s="128" t="s">
        <v>11514</v>
      </c>
      <c r="AB823" s="128" t="s">
        <v>11693</v>
      </c>
      <c r="AC823" s="128" t="s">
        <v>11767</v>
      </c>
      <c r="AD823" s="128" t="s">
        <v>11768</v>
      </c>
      <c r="AE823" s="128" t="s">
        <v>11681</v>
      </c>
      <c r="AF823" s="128" t="s">
        <v>11682</v>
      </c>
      <c r="AG823" s="128">
        <v>14004707973</v>
      </c>
      <c r="AH823" s="128">
        <v>11731</v>
      </c>
      <c r="AI823" s="128" t="s">
        <v>13693</v>
      </c>
    </row>
    <row r="824" spans="1:35" ht="18.75">
      <c r="A824" s="1">
        <v>2002808</v>
      </c>
      <c r="B824" s="1" t="s">
        <v>2217</v>
      </c>
      <c r="C824" s="1" t="s">
        <v>1101</v>
      </c>
      <c r="D824"/>
      <c r="E824" s="1" t="str">
        <f t="shared" si="12"/>
        <v>اصول و فقه اسلامیعلوم حوزوی</v>
      </c>
      <c r="F824"/>
      <c r="G824"/>
      <c r="H824" s="1" t="s">
        <v>1485</v>
      </c>
      <c r="I824" s="1" t="s">
        <v>15</v>
      </c>
      <c r="J824" s="1" t="s">
        <v>16</v>
      </c>
      <c r="K824" s="1" t="s">
        <v>18</v>
      </c>
      <c r="L824" s="1" t="s">
        <v>18</v>
      </c>
      <c r="M824" s="1">
        <v>104</v>
      </c>
      <c r="N824" s="1" t="s">
        <v>19</v>
      </c>
      <c r="O824" s="1" t="s">
        <v>1714</v>
      </c>
      <c r="V824" s="128">
        <v>822</v>
      </c>
      <c r="W824" s="128" t="s">
        <v>13695</v>
      </c>
      <c r="X824" s="128" t="s">
        <v>13694</v>
      </c>
      <c r="Y824" s="128" t="s">
        <v>13695</v>
      </c>
      <c r="Z824" s="128" t="s">
        <v>11760</v>
      </c>
      <c r="AA824" s="128" t="s">
        <v>11514</v>
      </c>
      <c r="AB824" s="128" t="s">
        <v>11693</v>
      </c>
      <c r="AC824" s="128" t="s">
        <v>11767</v>
      </c>
      <c r="AD824" s="128" t="s">
        <v>11768</v>
      </c>
      <c r="AE824" s="128" t="s">
        <v>11681</v>
      </c>
      <c r="AF824" s="128" t="s">
        <v>11682</v>
      </c>
      <c r="AG824" s="128">
        <v>10260145470</v>
      </c>
      <c r="AH824" s="128">
        <v>11481</v>
      </c>
      <c r="AI824" s="128" t="s">
        <v>11764</v>
      </c>
    </row>
    <row r="825" spans="1:35" ht="18.75">
      <c r="A825" s="1">
        <v>2002806</v>
      </c>
      <c r="B825" s="1" t="s">
        <v>2219</v>
      </c>
      <c r="C825" s="1" t="s">
        <v>131</v>
      </c>
      <c r="D825"/>
      <c r="E825" s="1" t="str">
        <f t="shared" si="12"/>
        <v>اطلاعات نظامینظامی و انتظامی</v>
      </c>
      <c r="F825"/>
      <c r="G825"/>
      <c r="H825" s="1" t="s">
        <v>1485</v>
      </c>
      <c r="I825" s="1" t="s">
        <v>15</v>
      </c>
      <c r="J825" s="1" t="s">
        <v>16</v>
      </c>
      <c r="K825" s="1" t="s">
        <v>18</v>
      </c>
      <c r="L825" s="1" t="s">
        <v>18</v>
      </c>
      <c r="M825" s="1">
        <v>104</v>
      </c>
      <c r="N825" s="1" t="s">
        <v>19</v>
      </c>
      <c r="O825" s="1" t="s">
        <v>1714</v>
      </c>
      <c r="V825" s="128">
        <v>823</v>
      </c>
      <c r="W825" s="128" t="s">
        <v>13697</v>
      </c>
      <c r="X825" s="128" t="s">
        <v>13696</v>
      </c>
      <c r="Y825" s="128" t="s">
        <v>13697</v>
      </c>
      <c r="Z825" s="128" t="s">
        <v>11710</v>
      </c>
      <c r="AA825" s="128" t="s">
        <v>11514</v>
      </c>
      <c r="AB825" s="128" t="s">
        <v>11693</v>
      </c>
      <c r="AC825" s="128" t="s">
        <v>11767</v>
      </c>
      <c r="AD825" s="128" t="s">
        <v>11768</v>
      </c>
      <c r="AE825" s="128" t="s">
        <v>11681</v>
      </c>
      <c r="AF825" s="128" t="s">
        <v>11682</v>
      </c>
      <c r="AG825" s="128">
        <v>10103992454</v>
      </c>
      <c r="AH825" s="128">
        <v>10777</v>
      </c>
      <c r="AI825" s="128" t="s">
        <v>13698</v>
      </c>
    </row>
    <row r="826" spans="1:35" ht="18.75">
      <c r="A826" s="1">
        <v>2001080</v>
      </c>
      <c r="B826" s="1" t="s">
        <v>2224</v>
      </c>
      <c r="C826" s="1" t="s">
        <v>180</v>
      </c>
      <c r="D826"/>
      <c r="E826" s="1" t="str">
        <f t="shared" si="12"/>
        <v>اقتصادعلوم اقتصادی</v>
      </c>
      <c r="F826"/>
      <c r="G826"/>
      <c r="H826" s="1" t="s">
        <v>1087</v>
      </c>
      <c r="I826" s="1" t="s">
        <v>15</v>
      </c>
      <c r="J826" s="1" t="s">
        <v>22</v>
      </c>
      <c r="K826" s="1" t="s">
        <v>18</v>
      </c>
      <c r="L826" s="1" t="s">
        <v>18</v>
      </c>
      <c r="M826" s="1">
        <v>207</v>
      </c>
      <c r="N826" s="1" t="s">
        <v>19</v>
      </c>
      <c r="O826" s="1" t="s">
        <v>1718</v>
      </c>
      <c r="V826" s="128">
        <v>824</v>
      </c>
      <c r="W826" s="128" t="s">
        <v>13700</v>
      </c>
      <c r="X826" s="128" t="s">
        <v>13699</v>
      </c>
      <c r="Y826" s="128" t="s">
        <v>13700</v>
      </c>
      <c r="Z826" s="128" t="s">
        <v>11760</v>
      </c>
      <c r="AA826" s="128" t="s">
        <v>11514</v>
      </c>
      <c r="AB826" s="128" t="s">
        <v>11678</v>
      </c>
      <c r="AC826" s="128" t="s">
        <v>11767</v>
      </c>
      <c r="AD826" s="128" t="s">
        <v>11768</v>
      </c>
      <c r="AE826" s="128" t="s">
        <v>11681</v>
      </c>
      <c r="AF826" s="128" t="s">
        <v>11682</v>
      </c>
      <c r="AG826" s="128">
        <v>10380386750</v>
      </c>
      <c r="AH826" s="128">
        <v>10979</v>
      </c>
      <c r="AI826" s="128" t="s">
        <v>13701</v>
      </c>
    </row>
    <row r="827" spans="1:35" ht="18.75">
      <c r="A827" s="1">
        <v>2001847</v>
      </c>
      <c r="B827" s="1" t="s">
        <v>2224</v>
      </c>
      <c r="C827" s="1" t="s">
        <v>1101</v>
      </c>
      <c r="D827"/>
      <c r="E827" s="1" t="str">
        <f t="shared" si="12"/>
        <v>اقتصادعلوم حوزوی</v>
      </c>
      <c r="F827"/>
      <c r="G827"/>
      <c r="H827" s="1" t="s">
        <v>485</v>
      </c>
      <c r="I827" s="1" t="s">
        <v>15</v>
      </c>
      <c r="J827" s="1" t="s">
        <v>16</v>
      </c>
      <c r="K827" s="1" t="s">
        <v>18</v>
      </c>
      <c r="L827" s="1" t="s">
        <v>18</v>
      </c>
      <c r="M827" s="1">
        <v>324</v>
      </c>
      <c r="N827" s="1" t="s">
        <v>19</v>
      </c>
      <c r="O827" s="1" t="s">
        <v>1720</v>
      </c>
      <c r="V827" s="128">
        <v>825</v>
      </c>
      <c r="W827" s="128" t="s">
        <v>13703</v>
      </c>
      <c r="X827" s="128" t="s">
        <v>13702</v>
      </c>
      <c r="Y827" s="128" t="s">
        <v>13703</v>
      </c>
      <c r="Z827" s="128" t="s">
        <v>11760</v>
      </c>
      <c r="AA827" s="128" t="s">
        <v>11514</v>
      </c>
      <c r="AB827" s="128" t="s">
        <v>11678</v>
      </c>
      <c r="AC827" s="128" t="s">
        <v>11767</v>
      </c>
      <c r="AD827" s="128" t="s">
        <v>11768</v>
      </c>
      <c r="AE827" s="128" t="s">
        <v>11681</v>
      </c>
      <c r="AF827" s="128" t="s">
        <v>11682</v>
      </c>
      <c r="AG827" s="128">
        <v>10861521552</v>
      </c>
      <c r="AH827" s="128">
        <v>11085</v>
      </c>
      <c r="AI827" s="128" t="s">
        <v>13704</v>
      </c>
    </row>
    <row r="828" spans="1:35" ht="18.75">
      <c r="A828" s="1">
        <v>2001068</v>
      </c>
      <c r="B828" s="1" t="s">
        <v>2233</v>
      </c>
      <c r="C828" s="1" t="s">
        <v>180</v>
      </c>
      <c r="D828"/>
      <c r="E828" s="1" t="str">
        <f t="shared" si="12"/>
        <v>اقتصاد ریاضیعلوم اقتصادی</v>
      </c>
      <c r="F828"/>
      <c r="G828"/>
      <c r="H828" s="1" t="s">
        <v>124</v>
      </c>
      <c r="I828" s="1" t="s">
        <v>15</v>
      </c>
      <c r="J828" s="1" t="s">
        <v>16</v>
      </c>
      <c r="K828" s="1" t="s">
        <v>18</v>
      </c>
      <c r="L828" s="1" t="s">
        <v>18</v>
      </c>
      <c r="M828" s="1">
        <v>30</v>
      </c>
      <c r="N828" s="1" t="s">
        <v>19</v>
      </c>
      <c r="O828" s="1" t="s">
        <v>1721</v>
      </c>
      <c r="V828" s="128">
        <v>826</v>
      </c>
      <c r="W828" s="128" t="s">
        <v>13706</v>
      </c>
      <c r="X828" s="128" t="s">
        <v>13705</v>
      </c>
      <c r="Y828" s="128" t="s">
        <v>13706</v>
      </c>
      <c r="Z828" s="128" t="s">
        <v>11760</v>
      </c>
      <c r="AA828" s="128" t="s">
        <v>11514</v>
      </c>
      <c r="AB828" s="128" t="s">
        <v>11678</v>
      </c>
      <c r="AC828" s="128" t="s">
        <v>11767</v>
      </c>
      <c r="AD828" s="128" t="s">
        <v>11768</v>
      </c>
      <c r="AE828" s="128" t="s">
        <v>11681</v>
      </c>
      <c r="AF828" s="128" t="s">
        <v>11682</v>
      </c>
      <c r="AG828" s="128">
        <v>10320412650</v>
      </c>
      <c r="AH828" s="128">
        <v>11436</v>
      </c>
      <c r="AI828" s="128" t="s">
        <v>13503</v>
      </c>
    </row>
    <row r="829" spans="1:35" ht="18.75">
      <c r="A829" s="1">
        <v>2001883</v>
      </c>
      <c r="B829" s="1" t="s">
        <v>2235</v>
      </c>
      <c r="C829" s="1" t="s">
        <v>180</v>
      </c>
      <c r="D829"/>
      <c r="E829" s="1" t="str">
        <f t="shared" si="12"/>
        <v>اقتصاد سیاسی بین المللعلوم اقتصادی</v>
      </c>
      <c r="F829"/>
      <c r="G829"/>
      <c r="H829" s="1" t="s">
        <v>485</v>
      </c>
      <c r="I829" s="1" t="s">
        <v>15</v>
      </c>
      <c r="J829" s="1" t="s">
        <v>16</v>
      </c>
      <c r="K829" s="1" t="s">
        <v>18</v>
      </c>
      <c r="L829" s="1" t="s">
        <v>18</v>
      </c>
      <c r="M829" s="1">
        <v>324</v>
      </c>
      <c r="N829" s="1" t="s">
        <v>19</v>
      </c>
      <c r="O829" s="1" t="s">
        <v>1722</v>
      </c>
      <c r="V829" s="128">
        <v>827</v>
      </c>
      <c r="W829" s="128" t="s">
        <v>13708</v>
      </c>
      <c r="X829" s="128" t="s">
        <v>13707</v>
      </c>
      <c r="Y829" s="128" t="s">
        <v>13708</v>
      </c>
      <c r="Z829" s="128" t="s">
        <v>11710</v>
      </c>
      <c r="AA829" s="128" t="s">
        <v>11514</v>
      </c>
      <c r="AB829" s="128" t="s">
        <v>11678</v>
      </c>
      <c r="AC829" s="128" t="s">
        <v>11767</v>
      </c>
      <c r="AD829" s="128" t="s">
        <v>11768</v>
      </c>
      <c r="AE829" s="128" t="s">
        <v>11681</v>
      </c>
      <c r="AF829" s="128" t="s">
        <v>11682</v>
      </c>
      <c r="AG829" s="128">
        <v>10380382990</v>
      </c>
      <c r="AH829" s="128">
        <v>11147</v>
      </c>
      <c r="AI829" s="128" t="s">
        <v>13242</v>
      </c>
    </row>
    <row r="830" spans="1:35">
      <c r="A830" s="1">
        <v>2001119</v>
      </c>
      <c r="B830" s="1" t="s">
        <v>2238</v>
      </c>
      <c r="C830" s="1" t="s">
        <v>180</v>
      </c>
      <c r="D830"/>
      <c r="E830" s="1" t="str">
        <f t="shared" si="12"/>
        <v>اقتصاد محاسباتیعلوم اقتصادی</v>
      </c>
      <c r="F830"/>
      <c r="G830"/>
      <c r="H830" s="1" t="s">
        <v>551</v>
      </c>
      <c r="I830" s="1" t="s">
        <v>15</v>
      </c>
      <c r="J830" s="1" t="s">
        <v>16</v>
      </c>
      <c r="K830" s="1" t="s">
        <v>18</v>
      </c>
      <c r="L830" s="1" t="s">
        <v>18</v>
      </c>
      <c r="M830" s="1">
        <v>545</v>
      </c>
      <c r="N830" s="1" t="s">
        <v>19</v>
      </c>
      <c r="O830" s="1" t="s">
        <v>1724</v>
      </c>
    </row>
    <row r="831" spans="1:35">
      <c r="A831" s="1">
        <v>2001583</v>
      </c>
      <c r="B831" s="1" t="s">
        <v>2241</v>
      </c>
      <c r="C831" s="1" t="s">
        <v>180</v>
      </c>
      <c r="D831"/>
      <c r="E831" s="1" t="str">
        <f t="shared" si="12"/>
        <v>اقتصاد نفت و گازعلوم اقتصادی</v>
      </c>
      <c r="F831"/>
      <c r="G831"/>
      <c r="H831" s="1" t="s">
        <v>296</v>
      </c>
      <c r="I831" s="1" t="s">
        <v>15</v>
      </c>
      <c r="J831" s="1" t="s">
        <v>16</v>
      </c>
      <c r="K831" s="1" t="s">
        <v>18</v>
      </c>
      <c r="L831" s="1" t="s">
        <v>18</v>
      </c>
      <c r="M831" s="1">
        <v>523</v>
      </c>
      <c r="N831" s="1" t="s">
        <v>19</v>
      </c>
      <c r="O831" s="1" t="s">
        <v>1726</v>
      </c>
    </row>
    <row r="832" spans="1:35">
      <c r="A832" s="1">
        <v>2001898</v>
      </c>
      <c r="B832" s="1" t="s">
        <v>2244</v>
      </c>
      <c r="C832" s="1" t="s">
        <v>180</v>
      </c>
      <c r="D832"/>
      <c r="E832" s="1" t="str">
        <f t="shared" si="12"/>
        <v>اقتصاد نفت و گاز  گرایش حقوق تجاری و قراردادهای بین المللی نفت و گازعلوم اقتصادی</v>
      </c>
      <c r="F832"/>
      <c r="G832"/>
      <c r="H832" s="1" t="s">
        <v>392</v>
      </c>
      <c r="I832" s="1" t="s">
        <v>15</v>
      </c>
      <c r="J832" s="1" t="s">
        <v>16</v>
      </c>
      <c r="K832" s="1" t="s">
        <v>18</v>
      </c>
      <c r="L832" s="1" t="s">
        <v>18</v>
      </c>
      <c r="M832" s="1">
        <v>136</v>
      </c>
      <c r="N832" s="1" t="s">
        <v>19</v>
      </c>
      <c r="O832" s="1" t="s">
        <v>1728</v>
      </c>
    </row>
    <row r="833" spans="1:15">
      <c r="A833" s="1">
        <v>2001575</v>
      </c>
      <c r="B833" s="1" t="s">
        <v>2247</v>
      </c>
      <c r="C833" s="1" t="s">
        <v>180</v>
      </c>
      <c r="D833"/>
      <c r="E833" s="1" t="str">
        <f t="shared" si="12"/>
        <v>اقتصاد نفت و گاز  گرایش مدیریت مالی نفت و گازعلوم اقتصادی</v>
      </c>
      <c r="F833"/>
      <c r="G833"/>
      <c r="H833" s="1" t="s">
        <v>910</v>
      </c>
      <c r="I833" s="1" t="s">
        <v>15</v>
      </c>
      <c r="J833" s="1" t="s">
        <v>16</v>
      </c>
      <c r="K833" s="1" t="s">
        <v>18</v>
      </c>
      <c r="L833" s="1" t="s">
        <v>18</v>
      </c>
      <c r="M833" s="1">
        <v>501</v>
      </c>
      <c r="N833" s="1" t="s">
        <v>19</v>
      </c>
      <c r="O833" s="1" t="s">
        <v>1730</v>
      </c>
    </row>
    <row r="834" spans="1:15">
      <c r="A834" s="1">
        <v>2001667</v>
      </c>
      <c r="B834" s="1" t="s">
        <v>2248</v>
      </c>
      <c r="C834" s="1" t="s">
        <v>180</v>
      </c>
      <c r="D834"/>
      <c r="E834" s="1" t="str">
        <f t="shared" ref="E834:E897" si="13">B834&amp;C834</f>
        <v>اقتصاد نفت و گاز  گرایش نهادها و سیاست های بین المللی درنفت و گازعلوم اقتصادی</v>
      </c>
      <c r="F834"/>
      <c r="G834"/>
      <c r="H834" s="1" t="s">
        <v>515</v>
      </c>
      <c r="I834" s="1" t="s">
        <v>15</v>
      </c>
      <c r="J834" s="1" t="s">
        <v>16</v>
      </c>
      <c r="K834" s="1" t="s">
        <v>18</v>
      </c>
      <c r="L834" s="1" t="s">
        <v>18</v>
      </c>
      <c r="M834" s="1">
        <v>190</v>
      </c>
      <c r="N834" s="1" t="s">
        <v>19</v>
      </c>
      <c r="O834" s="1" t="s">
        <v>1732</v>
      </c>
    </row>
    <row r="835" spans="1:15">
      <c r="A835" s="1">
        <v>2001666</v>
      </c>
      <c r="B835" s="1" t="s">
        <v>2249</v>
      </c>
      <c r="C835" s="1" t="s">
        <v>180</v>
      </c>
      <c r="D835"/>
      <c r="E835" s="1" t="str">
        <f t="shared" si="13"/>
        <v>اقتصاد نفت و گاز گرایش تجارت نفت و گازعلوم اقتصادی</v>
      </c>
      <c r="F835"/>
      <c r="G835"/>
      <c r="H835" s="1" t="s">
        <v>515</v>
      </c>
      <c r="I835" s="1" t="s">
        <v>15</v>
      </c>
      <c r="J835" s="1" t="s">
        <v>16</v>
      </c>
      <c r="K835" s="1" t="s">
        <v>18</v>
      </c>
      <c r="L835" s="1" t="s">
        <v>18</v>
      </c>
      <c r="M835" s="1">
        <v>190</v>
      </c>
      <c r="N835" s="1" t="s">
        <v>19</v>
      </c>
      <c r="O835" s="1" t="s">
        <v>1734</v>
      </c>
    </row>
    <row r="836" spans="1:15">
      <c r="A836" s="1">
        <v>2001205</v>
      </c>
      <c r="B836" s="1" t="s">
        <v>2250</v>
      </c>
      <c r="C836" s="1" t="s">
        <v>180</v>
      </c>
      <c r="D836"/>
      <c r="E836" s="1" t="str">
        <f t="shared" si="13"/>
        <v>اقتصاد نفت وگاز گرایش بازارها ومالیه نفت وگازعلوم اقتصادی</v>
      </c>
      <c r="F836"/>
      <c r="G836"/>
      <c r="H836" s="1" t="s">
        <v>152</v>
      </c>
      <c r="I836" s="1" t="s">
        <v>74</v>
      </c>
      <c r="J836" s="1" t="s">
        <v>16</v>
      </c>
      <c r="K836" s="1" t="s">
        <v>18</v>
      </c>
      <c r="L836" s="1" t="s">
        <v>18</v>
      </c>
      <c r="M836" s="1">
        <v>490</v>
      </c>
      <c r="N836" s="1" t="s">
        <v>19</v>
      </c>
      <c r="O836" s="1" t="s">
        <v>1735</v>
      </c>
    </row>
    <row r="837" spans="1:15">
      <c r="A837" s="1">
        <v>2083</v>
      </c>
      <c r="B837" s="1" t="s">
        <v>2252</v>
      </c>
      <c r="C837" s="1" t="s">
        <v>180</v>
      </c>
      <c r="D837"/>
      <c r="E837" s="1" t="str">
        <f t="shared" si="13"/>
        <v>اقتصاد نفت وگاز گرایش حقوق و قراردادهای نفت وگازعلوم اقتصادی</v>
      </c>
      <c r="F837"/>
      <c r="G837"/>
      <c r="H837" s="1" t="s">
        <v>1737</v>
      </c>
      <c r="I837" s="1" t="s">
        <v>15</v>
      </c>
      <c r="J837" s="1" t="s">
        <v>22</v>
      </c>
      <c r="K837" s="1" t="s">
        <v>18</v>
      </c>
      <c r="L837" s="1" t="s">
        <v>18</v>
      </c>
      <c r="M837" s="1">
        <v>397</v>
      </c>
      <c r="N837" s="1" t="s">
        <v>79</v>
      </c>
      <c r="O837" s="1" t="s">
        <v>1738</v>
      </c>
    </row>
    <row r="838" spans="1:15">
      <c r="A838" s="1">
        <v>5673</v>
      </c>
      <c r="B838" s="1" t="s">
        <v>2254</v>
      </c>
      <c r="C838" s="1" t="s">
        <v>26</v>
      </c>
      <c r="D838"/>
      <c r="E838" s="1" t="str">
        <f t="shared" si="13"/>
        <v>اقتصاد کارو بهره وریمدیریت و خدمات اجتماعی</v>
      </c>
      <c r="F838"/>
      <c r="G838"/>
      <c r="H838" s="1" t="s">
        <v>1740</v>
      </c>
      <c r="I838" s="1" t="s">
        <v>74</v>
      </c>
      <c r="J838" s="1" t="s">
        <v>22</v>
      </c>
      <c r="K838" s="1" t="s">
        <v>18</v>
      </c>
      <c r="L838" s="1" t="s">
        <v>18</v>
      </c>
      <c r="M838" s="1">
        <v>299</v>
      </c>
      <c r="N838" s="1" t="s">
        <v>181</v>
      </c>
      <c r="O838" s="1" t="s">
        <v>1741</v>
      </c>
    </row>
    <row r="839" spans="1:15">
      <c r="A839" s="1">
        <v>5254</v>
      </c>
      <c r="B839" s="1" t="s">
        <v>2256</v>
      </c>
      <c r="C839" s="1" t="s">
        <v>445</v>
      </c>
      <c r="D839"/>
      <c r="E839" s="1" t="str">
        <f t="shared" si="13"/>
        <v>اقتصاد کشاورزیاقتصاد و ترویج کشاورزی</v>
      </c>
      <c r="F839"/>
      <c r="G839"/>
      <c r="H839" s="1" t="s">
        <v>1742</v>
      </c>
      <c r="I839" s="1" t="s">
        <v>15</v>
      </c>
      <c r="J839" s="1" t="s">
        <v>16</v>
      </c>
      <c r="K839" s="1" t="s">
        <v>18</v>
      </c>
      <c r="L839" s="1" t="s">
        <v>18</v>
      </c>
      <c r="M839" s="1">
        <v>657</v>
      </c>
      <c r="N839" s="1" t="s">
        <v>181</v>
      </c>
      <c r="O839" s="1" t="s">
        <v>1743</v>
      </c>
    </row>
    <row r="840" spans="1:15">
      <c r="A840" s="1">
        <v>5521</v>
      </c>
      <c r="B840" s="1" t="s">
        <v>2258</v>
      </c>
      <c r="C840" s="1" t="s">
        <v>445</v>
      </c>
      <c r="D840"/>
      <c r="E840" s="1" t="str">
        <f t="shared" si="13"/>
        <v>اقتصاد کشاورزی گرایش اقتصاد تولید و مدیریت واحدهای کشاورزیاقتصاد و ترویج کشاورزی</v>
      </c>
      <c r="F840"/>
      <c r="G840"/>
      <c r="H840" s="1" t="s">
        <v>1616</v>
      </c>
      <c r="I840" s="1" t="s">
        <v>15</v>
      </c>
      <c r="J840" s="1" t="s">
        <v>22</v>
      </c>
      <c r="K840" s="1" t="s">
        <v>18</v>
      </c>
      <c r="L840" s="1" t="s">
        <v>18</v>
      </c>
      <c r="M840" s="1">
        <v>152</v>
      </c>
      <c r="N840" s="1" t="s">
        <v>181</v>
      </c>
      <c r="O840" s="1" t="s">
        <v>1744</v>
      </c>
    </row>
    <row r="841" spans="1:15">
      <c r="A841" s="1">
        <v>5460</v>
      </c>
      <c r="B841" s="1" t="s">
        <v>2261</v>
      </c>
      <c r="C841" s="1" t="s">
        <v>445</v>
      </c>
      <c r="D841"/>
      <c r="E841" s="1" t="str">
        <f t="shared" si="13"/>
        <v>اقتصاد کشاورزی گرایش اقتصاد منابع طبیعیاقتصاد و ترویج کشاورزی</v>
      </c>
      <c r="F841"/>
      <c r="G841"/>
      <c r="H841" s="1" t="s">
        <v>1745</v>
      </c>
      <c r="I841" s="1" t="s">
        <v>15</v>
      </c>
      <c r="J841" s="1" t="s">
        <v>22</v>
      </c>
      <c r="K841" s="1" t="s">
        <v>18</v>
      </c>
      <c r="L841" s="1" t="s">
        <v>18</v>
      </c>
      <c r="M841" s="1">
        <v>147</v>
      </c>
      <c r="N841" s="1" t="s">
        <v>181</v>
      </c>
      <c r="O841" s="1" t="s">
        <v>1746</v>
      </c>
    </row>
    <row r="842" spans="1:15">
      <c r="A842" s="1">
        <v>5111</v>
      </c>
      <c r="B842" s="1" t="s">
        <v>2263</v>
      </c>
      <c r="C842" s="1" t="s">
        <v>445</v>
      </c>
      <c r="D842"/>
      <c r="E842" s="1" t="str">
        <f t="shared" si="13"/>
        <v>اقتصاد کشاورزی گرایش اقتصاد منابع طبیعی و محیط زیستاقتصاد و ترویج کشاورزی</v>
      </c>
      <c r="F842"/>
      <c r="G842"/>
      <c r="H842" s="1" t="s">
        <v>1748</v>
      </c>
      <c r="I842" s="1" t="s">
        <v>15</v>
      </c>
      <c r="J842" s="1" t="s">
        <v>16</v>
      </c>
      <c r="K842" s="1" t="s">
        <v>18</v>
      </c>
      <c r="L842" s="1" t="s">
        <v>18</v>
      </c>
      <c r="M842" s="1">
        <v>667</v>
      </c>
      <c r="N842" s="1" t="s">
        <v>181</v>
      </c>
      <c r="O842" s="1" t="s">
        <v>1749</v>
      </c>
    </row>
    <row r="843" spans="1:15">
      <c r="A843" s="1">
        <v>5009</v>
      </c>
      <c r="B843" s="1" t="s">
        <v>2265</v>
      </c>
      <c r="C843" s="1" t="s">
        <v>445</v>
      </c>
      <c r="D843"/>
      <c r="E843" s="1" t="str">
        <f t="shared" si="13"/>
        <v>اقتصاد کشاورزی گرایش اقتصاد و تولید و مدیریت واحدهای کشاورزیاقتصاد و ترویج کشاورزی</v>
      </c>
      <c r="F843"/>
      <c r="G843"/>
      <c r="H843" s="1" t="s">
        <v>1751</v>
      </c>
      <c r="I843" s="1" t="s">
        <v>15</v>
      </c>
      <c r="J843" s="1" t="s">
        <v>22</v>
      </c>
      <c r="K843" s="1" t="s">
        <v>18</v>
      </c>
      <c r="L843" s="1" t="s">
        <v>18</v>
      </c>
      <c r="M843" s="1">
        <v>687</v>
      </c>
      <c r="N843" s="1" t="s">
        <v>181</v>
      </c>
      <c r="O843" s="1" t="s">
        <v>1752</v>
      </c>
    </row>
    <row r="844" spans="1:15">
      <c r="A844" s="1">
        <v>5008</v>
      </c>
      <c r="B844" s="1" t="s">
        <v>2266</v>
      </c>
      <c r="C844" s="1" t="s">
        <v>445</v>
      </c>
      <c r="D844"/>
      <c r="E844" s="1" t="str">
        <f t="shared" si="13"/>
        <v>اقتصاد کشاورزی گرایش بازاریابی محصولات کشاورزیاقتصاد و ترویج کشاورزی</v>
      </c>
      <c r="F844"/>
      <c r="G844"/>
      <c r="H844" s="1" t="s">
        <v>1751</v>
      </c>
      <c r="I844" s="1" t="s">
        <v>15</v>
      </c>
      <c r="J844" s="1" t="s">
        <v>22</v>
      </c>
      <c r="K844" s="1" t="s">
        <v>18</v>
      </c>
      <c r="L844" s="1" t="s">
        <v>18</v>
      </c>
      <c r="M844" s="1">
        <v>687</v>
      </c>
      <c r="N844" s="1" t="s">
        <v>181</v>
      </c>
      <c r="O844" s="1" t="s">
        <v>1754</v>
      </c>
    </row>
    <row r="845" spans="1:15">
      <c r="A845" s="1">
        <v>5011</v>
      </c>
      <c r="B845" s="1" t="s">
        <v>2268</v>
      </c>
      <c r="C845" s="1" t="s">
        <v>445</v>
      </c>
      <c r="D845"/>
      <c r="E845" s="1" t="str">
        <f t="shared" si="13"/>
        <v>اقتصاد کشاورزی گرایش سیاست و توسعه کشاورزیاقتصاد و ترویج کشاورزی</v>
      </c>
      <c r="F845"/>
      <c r="G845"/>
      <c r="H845" s="1" t="s">
        <v>1751</v>
      </c>
      <c r="I845" s="1" t="s">
        <v>15</v>
      </c>
      <c r="J845" s="1" t="s">
        <v>22</v>
      </c>
      <c r="K845" s="1" t="s">
        <v>18</v>
      </c>
      <c r="L845" s="1" t="s">
        <v>18</v>
      </c>
      <c r="M845" s="1">
        <v>687</v>
      </c>
      <c r="N845" s="1" t="s">
        <v>181</v>
      </c>
      <c r="O845" s="1" t="s">
        <v>1756</v>
      </c>
    </row>
    <row r="846" spans="1:15">
      <c r="A846" s="1">
        <v>5114</v>
      </c>
      <c r="B846" s="1" t="s">
        <v>2270</v>
      </c>
      <c r="C846" s="1" t="s">
        <v>445</v>
      </c>
      <c r="D846"/>
      <c r="E846" s="1" t="str">
        <f t="shared" si="13"/>
        <v>اقتصاد کشاورزی گرایش مدیریت مزرعهاقتصاد و ترویج کشاورزی</v>
      </c>
      <c r="F846"/>
      <c r="G846"/>
      <c r="H846" s="1" t="s">
        <v>1748</v>
      </c>
      <c r="I846" s="1" t="s">
        <v>15</v>
      </c>
      <c r="J846" s="1" t="s">
        <v>16</v>
      </c>
      <c r="K846" s="1" t="s">
        <v>18</v>
      </c>
      <c r="L846" s="1" t="s">
        <v>18</v>
      </c>
      <c r="M846" s="1">
        <v>667</v>
      </c>
      <c r="N846" s="1" t="s">
        <v>181</v>
      </c>
      <c r="O846" s="1" t="s">
        <v>1757</v>
      </c>
    </row>
    <row r="847" spans="1:15">
      <c r="A847" s="1">
        <v>5115</v>
      </c>
      <c r="B847" s="1" t="s">
        <v>2272</v>
      </c>
      <c r="C847" s="1" t="s">
        <v>180</v>
      </c>
      <c r="D847"/>
      <c r="E847" s="1" t="str">
        <f t="shared" si="13"/>
        <v>اقتصاد گرایش اقتصاد سلامتعلوم اقتصادی</v>
      </c>
      <c r="F847"/>
      <c r="G847"/>
      <c r="H847" s="1" t="s">
        <v>1748</v>
      </c>
      <c r="I847" s="1" t="s">
        <v>15</v>
      </c>
      <c r="J847" s="1" t="s">
        <v>16</v>
      </c>
      <c r="K847" s="1" t="s">
        <v>18</v>
      </c>
      <c r="L847" s="1" t="s">
        <v>18</v>
      </c>
      <c r="M847" s="1">
        <v>667</v>
      </c>
      <c r="N847" s="1" t="s">
        <v>181</v>
      </c>
      <c r="O847" s="1" t="s">
        <v>1759</v>
      </c>
    </row>
    <row r="848" spans="1:15">
      <c r="A848" s="1">
        <v>5007</v>
      </c>
      <c r="B848" s="1" t="s">
        <v>2275</v>
      </c>
      <c r="C848" s="1" t="s">
        <v>869</v>
      </c>
      <c r="D848"/>
      <c r="E848" s="1" t="str">
        <f t="shared" si="13"/>
        <v>اقلیم شناسیعلوم زمین</v>
      </c>
      <c r="F848"/>
      <c r="G848"/>
      <c r="H848" s="1" t="s">
        <v>1751</v>
      </c>
      <c r="I848" s="1" t="s">
        <v>15</v>
      </c>
      <c r="J848" s="1" t="s">
        <v>22</v>
      </c>
      <c r="K848" s="1" t="s">
        <v>18</v>
      </c>
      <c r="L848" s="1" t="s">
        <v>18</v>
      </c>
      <c r="M848" s="1">
        <v>687</v>
      </c>
      <c r="N848" s="1" t="s">
        <v>181</v>
      </c>
      <c r="O848" s="1" t="s">
        <v>1761</v>
      </c>
    </row>
    <row r="849" spans="1:15">
      <c r="A849" s="1">
        <v>5116</v>
      </c>
      <c r="B849" s="1" t="s">
        <v>2278</v>
      </c>
      <c r="C849" s="1" t="s">
        <v>111</v>
      </c>
      <c r="D849"/>
      <c r="E849" s="1" t="str">
        <f t="shared" si="13"/>
        <v>اقیانوس شناسیشیمی</v>
      </c>
      <c r="F849"/>
      <c r="G849"/>
      <c r="H849" s="1" t="s">
        <v>1748</v>
      </c>
      <c r="I849" s="1" t="s">
        <v>15</v>
      </c>
      <c r="J849" s="1" t="s">
        <v>16</v>
      </c>
      <c r="K849" s="1" t="s">
        <v>18</v>
      </c>
      <c r="L849" s="1" t="s">
        <v>18</v>
      </c>
      <c r="M849" s="1">
        <v>667</v>
      </c>
      <c r="N849" s="1" t="s">
        <v>181</v>
      </c>
      <c r="O849" s="1" t="s">
        <v>1762</v>
      </c>
    </row>
    <row r="850" spans="1:15">
      <c r="A850" s="1">
        <v>5006</v>
      </c>
      <c r="B850" s="1" t="s">
        <v>2278</v>
      </c>
      <c r="C850" s="1" t="s">
        <v>869</v>
      </c>
      <c r="D850"/>
      <c r="E850" s="1" t="str">
        <f t="shared" si="13"/>
        <v>اقیانوس شناسیعلوم زمین</v>
      </c>
      <c r="F850"/>
      <c r="G850"/>
      <c r="H850" s="1" t="s">
        <v>1751</v>
      </c>
      <c r="I850" s="1" t="s">
        <v>15</v>
      </c>
      <c r="J850" s="1" t="s">
        <v>22</v>
      </c>
      <c r="K850" s="1" t="s">
        <v>18</v>
      </c>
      <c r="L850" s="1" t="s">
        <v>18</v>
      </c>
      <c r="M850" s="1">
        <v>687</v>
      </c>
      <c r="N850" s="1" t="s">
        <v>181</v>
      </c>
      <c r="O850" s="1" t="s">
        <v>1764</v>
      </c>
    </row>
    <row r="851" spans="1:15">
      <c r="A851" s="1">
        <v>5110</v>
      </c>
      <c r="B851" s="1" t="s">
        <v>2283</v>
      </c>
      <c r="C851" s="1" t="s">
        <v>111</v>
      </c>
      <c r="D851"/>
      <c r="E851" s="1" t="str">
        <f t="shared" si="13"/>
        <v>اقیانوس شناسی شیمیایی (شیمی دریا)شیمی</v>
      </c>
      <c r="F851"/>
      <c r="G851"/>
      <c r="H851" s="1" t="s">
        <v>1748</v>
      </c>
      <c r="I851" s="1" t="s">
        <v>15</v>
      </c>
      <c r="J851" s="1" t="s">
        <v>16</v>
      </c>
      <c r="K851" s="1" t="s">
        <v>18</v>
      </c>
      <c r="L851" s="1" t="s">
        <v>18</v>
      </c>
      <c r="M851" s="1">
        <v>667</v>
      </c>
      <c r="N851" s="1" t="s">
        <v>181</v>
      </c>
      <c r="O851" s="1" t="s">
        <v>1765</v>
      </c>
    </row>
    <row r="852" spans="1:15">
      <c r="A852" s="1">
        <v>5005</v>
      </c>
      <c r="B852" s="1" t="s">
        <v>2286</v>
      </c>
      <c r="C852" s="1" t="s">
        <v>117</v>
      </c>
      <c r="D852"/>
      <c r="E852" s="1" t="str">
        <f t="shared" si="13"/>
        <v>اقیانوس شناسی فیزیکیفیزیک</v>
      </c>
      <c r="F852"/>
      <c r="G852"/>
      <c r="H852" s="1" t="s">
        <v>1751</v>
      </c>
      <c r="I852" s="1" t="s">
        <v>15</v>
      </c>
      <c r="J852" s="1" t="s">
        <v>22</v>
      </c>
      <c r="K852" s="1" t="s">
        <v>18</v>
      </c>
      <c r="L852" s="1" t="s">
        <v>18</v>
      </c>
      <c r="M852" s="1">
        <v>687</v>
      </c>
      <c r="N852" s="1" t="s">
        <v>181</v>
      </c>
      <c r="O852" s="1" t="s">
        <v>1767</v>
      </c>
    </row>
    <row r="853" spans="1:15">
      <c r="A853" s="1">
        <v>5113</v>
      </c>
      <c r="B853" s="1" t="s">
        <v>2290</v>
      </c>
      <c r="C853" s="1" t="s">
        <v>1101</v>
      </c>
      <c r="D853"/>
      <c r="E853" s="1" t="str">
        <f t="shared" si="13"/>
        <v>الهیات اخلاقیعلوم حوزوی</v>
      </c>
      <c r="F853"/>
      <c r="G853"/>
      <c r="H853" s="1" t="s">
        <v>1748</v>
      </c>
      <c r="I853" s="1" t="s">
        <v>15</v>
      </c>
      <c r="J853" s="1" t="s">
        <v>16</v>
      </c>
      <c r="K853" s="1" t="s">
        <v>18</v>
      </c>
      <c r="L853" s="1" t="s">
        <v>18</v>
      </c>
      <c r="M853" s="1">
        <v>667</v>
      </c>
      <c r="N853" s="1" t="s">
        <v>181</v>
      </c>
      <c r="O853" s="1" t="s">
        <v>1769</v>
      </c>
    </row>
    <row r="854" spans="1:15">
      <c r="A854" s="1">
        <v>5010</v>
      </c>
      <c r="B854" s="1" t="s">
        <v>2293</v>
      </c>
      <c r="C854" s="1" t="s">
        <v>147</v>
      </c>
      <c r="D854"/>
      <c r="E854" s="1" t="str">
        <f t="shared" si="13"/>
        <v>الهیات و معارف اسلامیالهیات</v>
      </c>
      <c r="F854"/>
      <c r="G854"/>
      <c r="H854" s="1" t="s">
        <v>1751</v>
      </c>
      <c r="I854" s="1" t="s">
        <v>15</v>
      </c>
      <c r="J854" s="1" t="s">
        <v>22</v>
      </c>
      <c r="K854" s="1" t="s">
        <v>18</v>
      </c>
      <c r="L854" s="1" t="s">
        <v>18</v>
      </c>
      <c r="M854" s="1">
        <v>687</v>
      </c>
      <c r="N854" s="1" t="s">
        <v>181</v>
      </c>
      <c r="O854" s="1" t="s">
        <v>1771</v>
      </c>
    </row>
    <row r="855" spans="1:15">
      <c r="A855" s="1">
        <v>5112</v>
      </c>
      <c r="B855" s="1" t="s">
        <v>2296</v>
      </c>
      <c r="C855" s="1" t="s">
        <v>147</v>
      </c>
      <c r="D855"/>
      <c r="E855" s="1" t="str">
        <f t="shared" si="13"/>
        <v>الهیات و معارف اسلامی  و ارشاد گرایش فلسفه وکلامالهیات</v>
      </c>
      <c r="F855"/>
      <c r="G855"/>
      <c r="H855" s="1" t="s">
        <v>1748</v>
      </c>
      <c r="I855" s="1" t="s">
        <v>15</v>
      </c>
      <c r="J855" s="1" t="s">
        <v>16</v>
      </c>
      <c r="K855" s="1" t="s">
        <v>18</v>
      </c>
      <c r="L855" s="1" t="s">
        <v>18</v>
      </c>
      <c r="M855" s="1">
        <v>667</v>
      </c>
      <c r="N855" s="1" t="s">
        <v>181</v>
      </c>
      <c r="O855" s="1" t="s">
        <v>1772</v>
      </c>
    </row>
    <row r="856" spans="1:15">
      <c r="A856" s="1">
        <v>5681</v>
      </c>
      <c r="B856" s="1" t="s">
        <v>2300</v>
      </c>
      <c r="C856" s="1" t="s">
        <v>147</v>
      </c>
      <c r="D856"/>
      <c r="E856" s="1" t="str">
        <f t="shared" si="13"/>
        <v>الهیات و معارف اسلامی  و ارشاد گرایش قران وحدیثالهیات</v>
      </c>
      <c r="F856"/>
      <c r="G856"/>
      <c r="H856" s="1" t="s">
        <v>1740</v>
      </c>
      <c r="I856" s="1" t="s">
        <v>74</v>
      </c>
      <c r="J856" s="1" t="s">
        <v>22</v>
      </c>
      <c r="K856" s="1" t="s">
        <v>18</v>
      </c>
      <c r="L856" s="1" t="s">
        <v>18</v>
      </c>
      <c r="M856" s="1">
        <v>299</v>
      </c>
      <c r="N856" s="1" t="s">
        <v>181</v>
      </c>
      <c r="O856" s="1" t="s">
        <v>1774</v>
      </c>
    </row>
    <row r="857" spans="1:15">
      <c r="A857" s="1">
        <v>5547</v>
      </c>
      <c r="B857" s="1" t="s">
        <v>2302</v>
      </c>
      <c r="C857" s="1" t="s">
        <v>147</v>
      </c>
      <c r="D857"/>
      <c r="E857" s="1" t="str">
        <f t="shared" si="13"/>
        <v>الهیات و معارف اسلامی و ارشادالهیات</v>
      </c>
      <c r="F857"/>
      <c r="G857"/>
      <c r="H857" s="1" t="s">
        <v>1775</v>
      </c>
      <c r="I857" s="1" t="s">
        <v>15</v>
      </c>
      <c r="J857" s="1" t="s">
        <v>22</v>
      </c>
      <c r="K857" s="1" t="s">
        <v>18</v>
      </c>
      <c r="L857" s="1" t="s">
        <v>18</v>
      </c>
      <c r="M857" s="1">
        <v>926</v>
      </c>
      <c r="N857" s="1" t="s">
        <v>181</v>
      </c>
      <c r="O857" s="1" t="s">
        <v>1776</v>
      </c>
    </row>
    <row r="858" spans="1:15">
      <c r="A858" s="1">
        <v>5680</v>
      </c>
      <c r="B858" s="1" t="s">
        <v>2304</v>
      </c>
      <c r="C858" s="1" t="s">
        <v>147</v>
      </c>
      <c r="D858"/>
      <c r="E858" s="1" t="str">
        <f t="shared" si="13"/>
        <v>الهیات و معارف اسلامی و ارشاد گرایش فقه و مبانی حقوق اسلامیالهیات</v>
      </c>
      <c r="F858"/>
      <c r="G858"/>
      <c r="H858" s="1" t="s">
        <v>1740</v>
      </c>
      <c r="I858" s="1" t="s">
        <v>74</v>
      </c>
      <c r="J858" s="1" t="s">
        <v>22</v>
      </c>
      <c r="K858" s="1" t="s">
        <v>18</v>
      </c>
      <c r="L858" s="1" t="s">
        <v>18</v>
      </c>
      <c r="M858" s="1">
        <v>299</v>
      </c>
      <c r="N858" s="1" t="s">
        <v>181</v>
      </c>
      <c r="O858" s="1" t="s">
        <v>1778</v>
      </c>
    </row>
    <row r="859" spans="1:15">
      <c r="A859" s="1">
        <v>5546</v>
      </c>
      <c r="B859" s="1" t="s">
        <v>2307</v>
      </c>
      <c r="C859" s="1" t="s">
        <v>147</v>
      </c>
      <c r="D859"/>
      <c r="E859" s="1" t="str">
        <f t="shared" si="13"/>
        <v>الهیات و معارف اسلامی گرایش فقه و مبانی حقوق اسلامیالهیات</v>
      </c>
      <c r="F859"/>
      <c r="G859"/>
      <c r="H859" s="1" t="s">
        <v>1775</v>
      </c>
      <c r="I859" s="1" t="s">
        <v>15</v>
      </c>
      <c r="J859" s="1" t="s">
        <v>22</v>
      </c>
      <c r="K859" s="1" t="s">
        <v>18</v>
      </c>
      <c r="L859" s="1" t="s">
        <v>18</v>
      </c>
      <c r="M859" s="1">
        <v>926</v>
      </c>
      <c r="N859" s="1" t="s">
        <v>181</v>
      </c>
      <c r="O859" s="1" t="s">
        <v>1776</v>
      </c>
    </row>
    <row r="860" spans="1:15">
      <c r="A860" s="1">
        <v>5682</v>
      </c>
      <c r="B860" s="1" t="s">
        <v>2308</v>
      </c>
      <c r="C860" s="1" t="s">
        <v>147</v>
      </c>
      <c r="D860"/>
      <c r="E860" s="1" t="str">
        <f t="shared" si="13"/>
        <v>الهیات و معارف اسلامی گرایش فلسفه و حکمت اسلامیالهیات</v>
      </c>
      <c r="F860"/>
      <c r="G860"/>
      <c r="H860" s="1" t="s">
        <v>1740</v>
      </c>
      <c r="I860" s="1" t="s">
        <v>74</v>
      </c>
      <c r="J860" s="1" t="s">
        <v>22</v>
      </c>
      <c r="K860" s="1" t="s">
        <v>18</v>
      </c>
      <c r="L860" s="1" t="s">
        <v>18</v>
      </c>
      <c r="M860" s="1">
        <v>299</v>
      </c>
      <c r="N860" s="1" t="s">
        <v>181</v>
      </c>
      <c r="O860" s="1" t="s">
        <v>1780</v>
      </c>
    </row>
    <row r="861" spans="1:15">
      <c r="A861" s="1">
        <v>5630</v>
      </c>
      <c r="B861" s="1" t="s">
        <v>2311</v>
      </c>
      <c r="C861" s="1" t="s">
        <v>147</v>
      </c>
      <c r="D861"/>
      <c r="E861" s="1" t="str">
        <f t="shared" si="13"/>
        <v>الهیات و معارف اسلامی گرایش فلسفه و کلام اسلامیالهیات</v>
      </c>
      <c r="F861"/>
      <c r="G861"/>
      <c r="H861" s="1" t="s">
        <v>1775</v>
      </c>
      <c r="I861" s="1" t="s">
        <v>15</v>
      </c>
      <c r="J861" s="1" t="s">
        <v>22</v>
      </c>
      <c r="K861" s="1" t="s">
        <v>18</v>
      </c>
      <c r="L861" s="1" t="s">
        <v>18</v>
      </c>
      <c r="M861" s="1">
        <v>926</v>
      </c>
      <c r="N861" s="1" t="s">
        <v>181</v>
      </c>
      <c r="O861" s="1" t="s">
        <v>1776</v>
      </c>
    </row>
    <row r="862" spans="1:15">
      <c r="A862" s="1">
        <v>1202</v>
      </c>
      <c r="B862" s="1" t="s">
        <v>2313</v>
      </c>
      <c r="C862" s="1" t="s">
        <v>2205</v>
      </c>
      <c r="D862"/>
      <c r="E862" s="1" t="str">
        <f t="shared" si="13"/>
        <v>الکتروتکنیکعلوم مهندسی</v>
      </c>
      <c r="F862"/>
      <c r="G862"/>
      <c r="H862" s="1" t="s">
        <v>551</v>
      </c>
      <c r="I862" s="1" t="s">
        <v>15</v>
      </c>
      <c r="J862" s="1" t="s">
        <v>16</v>
      </c>
      <c r="K862" s="1" t="s">
        <v>18</v>
      </c>
      <c r="L862" s="1" t="s">
        <v>18</v>
      </c>
      <c r="M862" s="1">
        <v>545</v>
      </c>
      <c r="N862" s="1" t="s">
        <v>132</v>
      </c>
      <c r="O862" s="1" t="s">
        <v>1782</v>
      </c>
    </row>
    <row r="863" spans="1:15">
      <c r="A863" s="1">
        <v>2001902</v>
      </c>
      <c r="B863" s="1" t="s">
        <v>2316</v>
      </c>
      <c r="C863" s="1" t="s">
        <v>49</v>
      </c>
      <c r="D863"/>
      <c r="E863" s="1" t="str">
        <f t="shared" si="13"/>
        <v>الکتروتکنیک گرایش تأسیسات الکتریکیصنعت</v>
      </c>
      <c r="F863"/>
      <c r="G863"/>
      <c r="H863" s="1" t="s">
        <v>657</v>
      </c>
      <c r="I863" s="1" t="s">
        <v>15</v>
      </c>
      <c r="J863" s="1" t="s">
        <v>16</v>
      </c>
      <c r="K863" s="1" t="s">
        <v>18</v>
      </c>
      <c r="L863" s="1" t="s">
        <v>18</v>
      </c>
      <c r="M863" s="1">
        <v>185</v>
      </c>
      <c r="N863" s="1" t="s">
        <v>19</v>
      </c>
      <c r="O863" s="1" t="s">
        <v>1784</v>
      </c>
    </row>
    <row r="864" spans="1:15">
      <c r="A864" s="1">
        <v>3548</v>
      </c>
      <c r="B864" s="1" t="s">
        <v>2319</v>
      </c>
      <c r="C864" s="1" t="s">
        <v>49</v>
      </c>
      <c r="D864"/>
      <c r="E864" s="1" t="str">
        <f t="shared" si="13"/>
        <v>الکتروتکنیک – برق صنعتیصنعت</v>
      </c>
      <c r="F864"/>
      <c r="G864"/>
      <c r="H864" s="1" t="s">
        <v>1786</v>
      </c>
      <c r="I864" s="1" t="s">
        <v>15</v>
      </c>
      <c r="J864" s="1" t="s">
        <v>16</v>
      </c>
      <c r="K864" s="1" t="s">
        <v>18</v>
      </c>
      <c r="L864" s="1" t="s">
        <v>18</v>
      </c>
      <c r="M864" s="1">
        <v>95</v>
      </c>
      <c r="N864" s="1" t="s">
        <v>17</v>
      </c>
      <c r="O864" s="1" t="s">
        <v>1787</v>
      </c>
    </row>
    <row r="865" spans="1:15">
      <c r="A865" s="1">
        <v>3008</v>
      </c>
      <c r="B865" s="1" t="s">
        <v>2322</v>
      </c>
      <c r="C865" s="1" t="s">
        <v>49</v>
      </c>
      <c r="D865"/>
      <c r="E865" s="1" t="str">
        <f t="shared" si="13"/>
        <v>الکتروتکنیک – تأسیسات الکتریکیصنعت</v>
      </c>
      <c r="F865"/>
      <c r="G865"/>
      <c r="H865" s="1" t="s">
        <v>152</v>
      </c>
      <c r="I865" s="1" t="s">
        <v>15</v>
      </c>
      <c r="J865" s="1" t="s">
        <v>16</v>
      </c>
      <c r="K865" s="1" t="s">
        <v>18</v>
      </c>
      <c r="L865" s="1" t="s">
        <v>18</v>
      </c>
      <c r="M865" s="1">
        <v>563</v>
      </c>
      <c r="N865" s="1" t="s">
        <v>17</v>
      </c>
      <c r="O865" s="1" t="s">
        <v>1789</v>
      </c>
    </row>
    <row r="866" spans="1:15">
      <c r="A866" s="1">
        <v>2002157</v>
      </c>
      <c r="B866" s="1" t="s">
        <v>2324</v>
      </c>
      <c r="C866" s="1" t="s">
        <v>49</v>
      </c>
      <c r="D866"/>
      <c r="E866" s="1" t="str">
        <f t="shared" si="13"/>
        <v>الکتروتکنیک- برق صنعتیصنعت</v>
      </c>
      <c r="F866"/>
      <c r="G866"/>
      <c r="H866" s="1" t="s">
        <v>1629</v>
      </c>
      <c r="I866" s="1" t="s">
        <v>74</v>
      </c>
      <c r="J866" s="1" t="s">
        <v>22</v>
      </c>
      <c r="K866" s="1" t="s">
        <v>18</v>
      </c>
      <c r="L866" s="1" t="s">
        <v>18</v>
      </c>
      <c r="M866" s="1">
        <v>355</v>
      </c>
      <c r="N866" s="1" t="s">
        <v>19</v>
      </c>
      <c r="O866" s="1" t="s">
        <v>1791</v>
      </c>
    </row>
    <row r="867" spans="1:15">
      <c r="A867" s="1">
        <v>2002001</v>
      </c>
      <c r="B867" s="1" t="s">
        <v>2326</v>
      </c>
      <c r="C867" s="1" t="s">
        <v>49</v>
      </c>
      <c r="D867"/>
      <c r="E867" s="1" t="str">
        <f t="shared" si="13"/>
        <v>الکتروتکنیک-تأسیسات الکتریکیصنعت</v>
      </c>
      <c r="F867"/>
      <c r="G867"/>
      <c r="H867" s="1" t="s">
        <v>225</v>
      </c>
      <c r="I867" s="1" t="s">
        <v>74</v>
      </c>
      <c r="J867" s="1" t="s">
        <v>22</v>
      </c>
      <c r="K867" s="1" t="s">
        <v>18</v>
      </c>
      <c r="L867" s="1" t="s">
        <v>18</v>
      </c>
      <c r="M867" s="1">
        <v>349</v>
      </c>
      <c r="N867" s="1" t="s">
        <v>19</v>
      </c>
      <c r="O867" s="1" t="s">
        <v>1793</v>
      </c>
    </row>
    <row r="868" spans="1:15">
      <c r="A868" s="1">
        <v>4020</v>
      </c>
      <c r="B868" s="1" t="s">
        <v>2328</v>
      </c>
      <c r="C868" s="1" t="s">
        <v>49</v>
      </c>
      <c r="D868"/>
      <c r="E868" s="1" t="str">
        <f t="shared" si="13"/>
        <v>الکترونیکصنعت</v>
      </c>
      <c r="F868"/>
      <c r="G868"/>
      <c r="H868" s="1" t="s">
        <v>1742</v>
      </c>
      <c r="I868" s="1" t="s">
        <v>74</v>
      </c>
      <c r="J868" s="1" t="s">
        <v>16</v>
      </c>
      <c r="K868" s="1" t="s">
        <v>18</v>
      </c>
      <c r="L868" s="1" t="s">
        <v>18</v>
      </c>
      <c r="M868" s="1">
        <v>657</v>
      </c>
      <c r="N868" s="1" t="s">
        <v>377</v>
      </c>
      <c r="O868" s="1" t="s">
        <v>1796</v>
      </c>
    </row>
    <row r="869" spans="1:15">
      <c r="A869" s="1">
        <v>5663</v>
      </c>
      <c r="B869" s="1" t="s">
        <v>2331</v>
      </c>
      <c r="C869" s="1" t="s">
        <v>49</v>
      </c>
      <c r="D869"/>
      <c r="E869" s="1" t="str">
        <f t="shared" si="13"/>
        <v>الکترونیک  گرایش رادیو تلویزیونصنعت</v>
      </c>
      <c r="F869"/>
      <c r="G869"/>
      <c r="H869" s="1" t="s">
        <v>1740</v>
      </c>
      <c r="I869" s="1" t="s">
        <v>74</v>
      </c>
      <c r="J869" s="1" t="s">
        <v>22</v>
      </c>
      <c r="K869" s="1" t="s">
        <v>18</v>
      </c>
      <c r="L869" s="1" t="s">
        <v>18</v>
      </c>
      <c r="M869" s="1">
        <v>299</v>
      </c>
      <c r="N869" s="1" t="s">
        <v>181</v>
      </c>
      <c r="O869" s="1" t="s">
        <v>1799</v>
      </c>
    </row>
    <row r="870" spans="1:15">
      <c r="A870" s="1">
        <v>5664</v>
      </c>
      <c r="B870" s="1" t="s">
        <v>2333</v>
      </c>
      <c r="C870" s="1" t="s">
        <v>345</v>
      </c>
      <c r="D870"/>
      <c r="E870" s="1" t="str">
        <f t="shared" si="13"/>
        <v>الکترونیک صدا و سیمامهندسی برق</v>
      </c>
      <c r="F870"/>
      <c r="G870"/>
      <c r="H870" s="1" t="s">
        <v>1740</v>
      </c>
      <c r="I870" s="1" t="s">
        <v>74</v>
      </c>
      <c r="J870" s="1" t="s">
        <v>22</v>
      </c>
      <c r="K870" s="1" t="s">
        <v>18</v>
      </c>
      <c r="L870" s="1" t="s">
        <v>18</v>
      </c>
      <c r="M870" s="1">
        <v>299</v>
      </c>
      <c r="N870" s="1" t="s">
        <v>181</v>
      </c>
      <c r="O870" s="1" t="s">
        <v>1801</v>
      </c>
    </row>
    <row r="871" spans="1:15">
      <c r="A871" s="1">
        <v>5662</v>
      </c>
      <c r="B871" s="1" t="s">
        <v>2335</v>
      </c>
      <c r="C871" s="1" t="s">
        <v>2205</v>
      </c>
      <c r="D871"/>
      <c r="E871" s="1" t="str">
        <f t="shared" si="13"/>
        <v>الکترونیک عمومیعلوم مهندسی</v>
      </c>
      <c r="F871"/>
      <c r="G871"/>
      <c r="H871" s="1" t="s">
        <v>1740</v>
      </c>
      <c r="I871" s="1" t="s">
        <v>74</v>
      </c>
      <c r="J871" s="1" t="s">
        <v>22</v>
      </c>
      <c r="K871" s="1" t="s">
        <v>18</v>
      </c>
      <c r="L871" s="1" t="s">
        <v>18</v>
      </c>
      <c r="M871" s="1">
        <v>299</v>
      </c>
      <c r="N871" s="1" t="s">
        <v>181</v>
      </c>
      <c r="O871" s="1" t="s">
        <v>1803</v>
      </c>
    </row>
    <row r="872" spans="1:15">
      <c r="A872" s="1">
        <v>5593</v>
      </c>
      <c r="B872" s="1" t="s">
        <v>2335</v>
      </c>
      <c r="C872" s="1" t="s">
        <v>49</v>
      </c>
      <c r="D872"/>
      <c r="E872" s="1" t="str">
        <f t="shared" si="13"/>
        <v>الکترونیک عمومیصنعت</v>
      </c>
      <c r="F872"/>
      <c r="G872"/>
      <c r="H872" s="1" t="s">
        <v>1805</v>
      </c>
      <c r="I872" s="1" t="s">
        <v>74</v>
      </c>
      <c r="J872" s="1" t="s">
        <v>22</v>
      </c>
      <c r="K872" s="1" t="s">
        <v>18</v>
      </c>
      <c r="L872" s="1" t="s">
        <v>18</v>
      </c>
      <c r="M872" s="1">
        <v>958</v>
      </c>
      <c r="N872" s="1" t="s">
        <v>181</v>
      </c>
      <c r="O872" s="1" t="s">
        <v>1806</v>
      </c>
    </row>
    <row r="873" spans="1:15">
      <c r="A873" s="1">
        <v>5014</v>
      </c>
      <c r="B873" s="1" t="s">
        <v>2338</v>
      </c>
      <c r="C873" s="1" t="s">
        <v>1008</v>
      </c>
      <c r="D873"/>
      <c r="E873" s="1" t="str">
        <f t="shared" si="13"/>
        <v>الکترونیک هواپیمامهندسی مکانیک</v>
      </c>
      <c r="F873"/>
      <c r="G873"/>
      <c r="H873" s="1" t="s">
        <v>1808</v>
      </c>
      <c r="I873" s="1" t="s">
        <v>15</v>
      </c>
      <c r="J873" s="1" t="s">
        <v>22</v>
      </c>
      <c r="K873" s="1" t="s">
        <v>18</v>
      </c>
      <c r="L873" s="1" t="s">
        <v>18</v>
      </c>
      <c r="M873" s="1">
        <v>684</v>
      </c>
      <c r="N873" s="1" t="s">
        <v>181</v>
      </c>
      <c r="O873" s="1" t="s">
        <v>1809</v>
      </c>
    </row>
    <row r="874" spans="1:15">
      <c r="A874" s="1">
        <v>5119</v>
      </c>
      <c r="B874" s="1" t="s">
        <v>2341</v>
      </c>
      <c r="C874" s="1" t="s">
        <v>1008</v>
      </c>
      <c r="D874"/>
      <c r="E874" s="1" t="str">
        <f t="shared" si="13"/>
        <v>الکترونیک هواپیماییمهندسی مکانیک</v>
      </c>
      <c r="F874"/>
      <c r="G874"/>
      <c r="H874" s="1" t="s">
        <v>1808</v>
      </c>
      <c r="I874" s="1" t="s">
        <v>15</v>
      </c>
      <c r="J874" s="1" t="s">
        <v>22</v>
      </c>
      <c r="K874" s="1" t="s">
        <v>18</v>
      </c>
      <c r="L874" s="1" t="s">
        <v>18</v>
      </c>
      <c r="M874" s="1">
        <v>684</v>
      </c>
      <c r="N874" s="1" t="s">
        <v>181</v>
      </c>
      <c r="O874" s="1" t="s">
        <v>1811</v>
      </c>
    </row>
    <row r="875" spans="1:15">
      <c r="A875" s="1">
        <v>5015</v>
      </c>
      <c r="B875" s="1" t="s">
        <v>205</v>
      </c>
      <c r="C875" s="1" t="s">
        <v>2205</v>
      </c>
      <c r="D875"/>
      <c r="E875" s="1" t="str">
        <f t="shared" si="13"/>
        <v>الکترونیک و مخابرات دریاییعلوم مهندسی</v>
      </c>
      <c r="F875"/>
      <c r="G875"/>
      <c r="H875" s="1" t="s">
        <v>1808</v>
      </c>
      <c r="I875" s="1" t="s">
        <v>15</v>
      </c>
      <c r="J875" s="1" t="s">
        <v>22</v>
      </c>
      <c r="K875" s="1" t="s">
        <v>18</v>
      </c>
      <c r="L875" s="1" t="s">
        <v>18</v>
      </c>
      <c r="M875" s="1">
        <v>684</v>
      </c>
      <c r="N875" s="1" t="s">
        <v>181</v>
      </c>
      <c r="O875" s="1" t="s">
        <v>1813</v>
      </c>
    </row>
    <row r="876" spans="1:15">
      <c r="A876" s="1">
        <v>5120</v>
      </c>
      <c r="B876" s="1" t="s">
        <v>2345</v>
      </c>
      <c r="C876" s="1" t="s">
        <v>345</v>
      </c>
      <c r="D876"/>
      <c r="E876" s="1" t="str">
        <f t="shared" si="13"/>
        <v>الکترونیک کاربردیمهندسی برق</v>
      </c>
      <c r="F876"/>
      <c r="G876"/>
      <c r="H876" s="1" t="s">
        <v>1808</v>
      </c>
      <c r="I876" s="1" t="s">
        <v>15</v>
      </c>
      <c r="J876" s="1" t="s">
        <v>22</v>
      </c>
      <c r="K876" s="1" t="s">
        <v>18</v>
      </c>
      <c r="L876" s="1" t="s">
        <v>18</v>
      </c>
      <c r="M876" s="1">
        <v>684</v>
      </c>
      <c r="N876" s="1" t="s">
        <v>181</v>
      </c>
      <c r="O876" s="1" t="s">
        <v>1814</v>
      </c>
    </row>
    <row r="877" spans="1:15">
      <c r="A877" s="1">
        <v>5013</v>
      </c>
      <c r="B877" s="1" t="s">
        <v>2347</v>
      </c>
      <c r="C877" s="1" t="s">
        <v>49</v>
      </c>
      <c r="D877"/>
      <c r="E877" s="1" t="str">
        <f t="shared" si="13"/>
        <v>الکترونیک – الکترونیک عمومیصنعت</v>
      </c>
      <c r="F877"/>
      <c r="G877"/>
      <c r="H877" s="1" t="s">
        <v>1808</v>
      </c>
      <c r="I877" s="1" t="s">
        <v>15</v>
      </c>
      <c r="J877" s="1" t="s">
        <v>22</v>
      </c>
      <c r="K877" s="1" t="s">
        <v>18</v>
      </c>
      <c r="L877" s="1" t="s">
        <v>18</v>
      </c>
      <c r="M877" s="1">
        <v>684</v>
      </c>
      <c r="N877" s="1" t="s">
        <v>181</v>
      </c>
      <c r="O877" s="1" t="s">
        <v>1816</v>
      </c>
    </row>
    <row r="878" spans="1:15">
      <c r="A878" s="1">
        <v>5118</v>
      </c>
      <c r="B878" s="1" t="s">
        <v>2349</v>
      </c>
      <c r="C878" s="1" t="s">
        <v>49</v>
      </c>
      <c r="D878"/>
      <c r="E878" s="1" t="str">
        <f t="shared" si="13"/>
        <v>الکترونیک – مخابرات دریاییصنعت</v>
      </c>
      <c r="F878"/>
      <c r="G878"/>
      <c r="H878" s="1" t="s">
        <v>1808</v>
      </c>
      <c r="I878" s="1" t="s">
        <v>15</v>
      </c>
      <c r="J878" s="1" t="s">
        <v>22</v>
      </c>
      <c r="K878" s="1" t="s">
        <v>18</v>
      </c>
      <c r="L878" s="1" t="s">
        <v>18</v>
      </c>
      <c r="M878" s="1">
        <v>684</v>
      </c>
      <c r="N878" s="1" t="s">
        <v>181</v>
      </c>
      <c r="O878" s="1" t="s">
        <v>1817</v>
      </c>
    </row>
    <row r="879" spans="1:15">
      <c r="A879" s="1">
        <v>6697</v>
      </c>
      <c r="B879" s="1" t="s">
        <v>2352</v>
      </c>
      <c r="C879" s="1" t="s">
        <v>49</v>
      </c>
      <c r="D879"/>
      <c r="E879" s="1" t="str">
        <f t="shared" si="13"/>
        <v>الکترونیک-برق صنعتیصنعت</v>
      </c>
      <c r="F879"/>
      <c r="G879"/>
      <c r="H879" s="1" t="s">
        <v>1237</v>
      </c>
      <c r="I879" s="1" t="s">
        <v>15</v>
      </c>
      <c r="J879" s="1" t="s">
        <v>16</v>
      </c>
      <c r="K879" s="1" t="s">
        <v>18</v>
      </c>
      <c r="L879" s="1" t="s">
        <v>18</v>
      </c>
      <c r="M879" s="1">
        <v>543</v>
      </c>
      <c r="N879" s="1" t="s">
        <v>95</v>
      </c>
      <c r="O879" s="1" t="s">
        <v>1819</v>
      </c>
    </row>
    <row r="880" spans="1:15">
      <c r="A880" s="1">
        <v>1441</v>
      </c>
      <c r="B880" s="1" t="s">
        <v>2354</v>
      </c>
      <c r="C880" s="1" t="s">
        <v>891</v>
      </c>
      <c r="D880"/>
      <c r="E880" s="1" t="str">
        <f t="shared" si="13"/>
        <v>الگوریتم ها و محاسباتمهندسی کامپیوتر</v>
      </c>
      <c r="F880"/>
      <c r="G880"/>
      <c r="H880" s="1" t="s">
        <v>830</v>
      </c>
      <c r="I880" s="1" t="s">
        <v>15</v>
      </c>
      <c r="J880" s="1" t="s">
        <v>16</v>
      </c>
      <c r="K880" s="1" t="s">
        <v>18</v>
      </c>
      <c r="L880" s="1" t="s">
        <v>18</v>
      </c>
      <c r="M880" s="1">
        <v>527</v>
      </c>
      <c r="N880" s="1" t="s">
        <v>95</v>
      </c>
      <c r="O880" s="1" t="s">
        <v>1820</v>
      </c>
    </row>
    <row r="881" spans="1:15">
      <c r="A881" s="1">
        <v>16569</v>
      </c>
      <c r="B881" s="1" t="s">
        <v>2357</v>
      </c>
      <c r="C881" s="1" t="s">
        <v>891</v>
      </c>
      <c r="D881"/>
      <c r="E881" s="1" t="str">
        <f t="shared" si="13"/>
        <v>الگوریتم و محاسباتمهندسی کامپیوتر</v>
      </c>
      <c r="F881"/>
      <c r="G881"/>
      <c r="H881" s="1" t="s">
        <v>1822</v>
      </c>
      <c r="I881" s="1" t="s">
        <v>74</v>
      </c>
      <c r="J881" s="1" t="s">
        <v>16</v>
      </c>
      <c r="K881" s="1" t="s">
        <v>18</v>
      </c>
      <c r="L881" s="1" t="s">
        <v>18</v>
      </c>
      <c r="M881" s="1">
        <v>1237</v>
      </c>
      <c r="N881" s="1" t="s">
        <v>95</v>
      </c>
      <c r="O881" s="1" t="s">
        <v>1823</v>
      </c>
    </row>
    <row r="882" spans="1:15">
      <c r="A882" s="1">
        <v>2495</v>
      </c>
      <c r="B882" s="1" t="s">
        <v>2359</v>
      </c>
      <c r="C882" s="1" t="s">
        <v>1101</v>
      </c>
      <c r="D882"/>
      <c r="E882" s="1" t="str">
        <f t="shared" si="13"/>
        <v>امام شناسی ومعارف ائمه (ع)علوم حوزوی</v>
      </c>
      <c r="F882"/>
      <c r="G882"/>
      <c r="H882" s="1" t="s">
        <v>1824</v>
      </c>
      <c r="I882" s="1" t="s">
        <v>74</v>
      </c>
      <c r="J882" s="1" t="s">
        <v>16</v>
      </c>
      <c r="K882" s="1" t="s">
        <v>18</v>
      </c>
      <c r="L882" s="1" t="s">
        <v>18</v>
      </c>
      <c r="M882" s="1">
        <v>1014</v>
      </c>
      <c r="N882" s="1" t="s">
        <v>79</v>
      </c>
      <c r="O882" s="1" t="s">
        <v>1825</v>
      </c>
    </row>
    <row r="883" spans="1:15">
      <c r="A883" s="1">
        <v>2562</v>
      </c>
      <c r="B883" s="1" t="s">
        <v>2361</v>
      </c>
      <c r="C883" s="1" t="s">
        <v>131</v>
      </c>
      <c r="D883"/>
      <c r="E883" s="1" t="str">
        <f t="shared" si="13"/>
        <v>امنیت اطلاعاتنظامی و انتظامی</v>
      </c>
      <c r="F883"/>
      <c r="G883"/>
      <c r="H883" s="1" t="s">
        <v>1826</v>
      </c>
      <c r="I883" s="1" t="s">
        <v>74</v>
      </c>
      <c r="J883" s="1" t="s">
        <v>22</v>
      </c>
      <c r="K883" s="1" t="s">
        <v>18</v>
      </c>
      <c r="L883" s="1" t="s">
        <v>18</v>
      </c>
      <c r="M883" s="1">
        <v>277</v>
      </c>
      <c r="N883" s="1" t="s">
        <v>79</v>
      </c>
      <c r="O883" s="1" t="s">
        <v>1827</v>
      </c>
    </row>
    <row r="884" spans="1:15">
      <c r="A884" s="1">
        <v>2001</v>
      </c>
      <c r="B884" s="1" t="s">
        <v>2364</v>
      </c>
      <c r="C884" s="1" t="s">
        <v>131</v>
      </c>
      <c r="D884"/>
      <c r="E884" s="1" t="str">
        <f t="shared" si="13"/>
        <v>امنیت اقتصادینظامی و انتظامی</v>
      </c>
      <c r="F884"/>
      <c r="G884"/>
      <c r="H884" s="1" t="s">
        <v>1828</v>
      </c>
      <c r="I884" s="1" t="s">
        <v>15</v>
      </c>
      <c r="J884" s="1" t="s">
        <v>16</v>
      </c>
      <c r="K884" s="1" t="s">
        <v>18</v>
      </c>
      <c r="L884" s="1" t="s">
        <v>18</v>
      </c>
      <c r="M884" s="1">
        <v>314</v>
      </c>
      <c r="N884" s="1" t="s">
        <v>79</v>
      </c>
      <c r="O884" s="1" t="s">
        <v>1829</v>
      </c>
    </row>
    <row r="885" spans="1:15">
      <c r="A885" s="1">
        <v>2002</v>
      </c>
      <c r="B885" s="1" t="s">
        <v>2366</v>
      </c>
      <c r="C885" s="1" t="s">
        <v>131</v>
      </c>
      <c r="D885"/>
      <c r="E885" s="1" t="str">
        <f t="shared" si="13"/>
        <v>امنیت بین المللنظامی و انتظامی</v>
      </c>
      <c r="F885"/>
      <c r="G885"/>
      <c r="H885" s="1" t="s">
        <v>1830</v>
      </c>
      <c r="I885" s="1" t="s">
        <v>15</v>
      </c>
      <c r="J885" s="1" t="s">
        <v>22</v>
      </c>
      <c r="K885" s="1" t="s">
        <v>18</v>
      </c>
      <c r="L885" s="1" t="s">
        <v>18</v>
      </c>
      <c r="M885" s="1">
        <v>678</v>
      </c>
      <c r="N885" s="1" t="s">
        <v>79</v>
      </c>
      <c r="O885" s="1" t="s">
        <v>1831</v>
      </c>
    </row>
    <row r="886" spans="1:15">
      <c r="A886" s="1">
        <v>2051</v>
      </c>
      <c r="B886" s="1" t="s">
        <v>2370</v>
      </c>
      <c r="C886" s="1" t="s">
        <v>131</v>
      </c>
      <c r="D886"/>
      <c r="E886" s="1" t="str">
        <f t="shared" si="13"/>
        <v>امنیت ملی گرایش امنیت داخلینظامی و انتظامی</v>
      </c>
      <c r="F886"/>
      <c r="G886"/>
      <c r="H886" s="1" t="s">
        <v>868</v>
      </c>
      <c r="I886" s="1" t="s">
        <v>74</v>
      </c>
      <c r="J886" s="1" t="s">
        <v>16</v>
      </c>
      <c r="K886" s="1" t="s">
        <v>18</v>
      </c>
      <c r="L886" s="1" t="s">
        <v>18</v>
      </c>
      <c r="M886" s="1">
        <v>396</v>
      </c>
      <c r="N886" s="1" t="s">
        <v>79</v>
      </c>
      <c r="O886" s="1" t="s">
        <v>1832</v>
      </c>
    </row>
    <row r="887" spans="1:15">
      <c r="A887" s="1">
        <v>2474</v>
      </c>
      <c r="B887" s="1" t="s">
        <v>2373</v>
      </c>
      <c r="C887" s="1" t="s">
        <v>131</v>
      </c>
      <c r="D887"/>
      <c r="E887" s="1" t="str">
        <f t="shared" si="13"/>
        <v>امنیت ملی گرایش تهدیدات امنیت ملینظامی و انتظامی</v>
      </c>
      <c r="F887"/>
      <c r="G887"/>
      <c r="H887" s="1" t="s">
        <v>1833</v>
      </c>
      <c r="I887" s="1" t="s">
        <v>74</v>
      </c>
      <c r="J887" s="1" t="s">
        <v>22</v>
      </c>
      <c r="K887" s="1" t="s">
        <v>18</v>
      </c>
      <c r="L887" s="1" t="s">
        <v>18</v>
      </c>
      <c r="M887" s="1">
        <v>985</v>
      </c>
      <c r="N887" s="1" t="s">
        <v>79</v>
      </c>
      <c r="O887" s="1" t="s">
        <v>1834</v>
      </c>
    </row>
    <row r="888" spans="1:15">
      <c r="A888" s="1">
        <v>2574</v>
      </c>
      <c r="B888" s="1" t="s">
        <v>2376</v>
      </c>
      <c r="C888" s="1" t="s">
        <v>131</v>
      </c>
      <c r="D888"/>
      <c r="E888" s="1" t="str">
        <f t="shared" si="13"/>
        <v>امنیت ملی گرایش مطالعات امنیت ملینظامی و انتظامی</v>
      </c>
      <c r="F888"/>
      <c r="G888"/>
      <c r="H888" s="1" t="s">
        <v>1835</v>
      </c>
      <c r="I888" s="1" t="s">
        <v>74</v>
      </c>
      <c r="J888" s="1" t="s">
        <v>16</v>
      </c>
      <c r="K888" s="1" t="s">
        <v>18</v>
      </c>
      <c r="L888" s="1" t="s">
        <v>18</v>
      </c>
      <c r="M888" s="1">
        <v>1065</v>
      </c>
      <c r="N888" s="1" t="s">
        <v>79</v>
      </c>
      <c r="O888" s="1" t="s">
        <v>1836</v>
      </c>
    </row>
    <row r="889" spans="1:15">
      <c r="A889" s="1">
        <v>2157</v>
      </c>
      <c r="B889" s="1" t="s">
        <v>2377</v>
      </c>
      <c r="C889" s="1" t="s">
        <v>131</v>
      </c>
      <c r="D889"/>
      <c r="E889" s="1" t="str">
        <f t="shared" si="13"/>
        <v>امنیت نرمنظامی و انتظامی</v>
      </c>
      <c r="F889"/>
      <c r="G889"/>
      <c r="H889" s="1" t="s">
        <v>1837</v>
      </c>
      <c r="I889" s="1" t="s">
        <v>15</v>
      </c>
      <c r="J889" s="1" t="s">
        <v>16</v>
      </c>
      <c r="K889" s="1" t="s">
        <v>18</v>
      </c>
      <c r="L889" s="1" t="s">
        <v>18</v>
      </c>
      <c r="M889" s="1">
        <v>542</v>
      </c>
      <c r="N889" s="1" t="s">
        <v>79</v>
      </c>
      <c r="O889" s="1" t="s">
        <v>1838</v>
      </c>
    </row>
    <row r="890" spans="1:15">
      <c r="A890" s="1">
        <v>2196</v>
      </c>
      <c r="B890" s="1" t="s">
        <v>2381</v>
      </c>
      <c r="C890" s="1" t="s">
        <v>244</v>
      </c>
      <c r="D890"/>
      <c r="E890" s="1" t="str">
        <f t="shared" si="13"/>
        <v>امور بانکیمدیریت</v>
      </c>
      <c r="F890"/>
      <c r="G890"/>
      <c r="H890" s="1" t="s">
        <v>1839</v>
      </c>
      <c r="I890" s="1" t="s">
        <v>74</v>
      </c>
      <c r="J890" s="1" t="s">
        <v>16</v>
      </c>
      <c r="K890" s="1" t="s">
        <v>18</v>
      </c>
      <c r="L890" s="1" t="s">
        <v>18</v>
      </c>
      <c r="M890" s="1">
        <v>592</v>
      </c>
      <c r="N890" s="1" t="s">
        <v>79</v>
      </c>
      <c r="O890" s="1" t="s">
        <v>1840</v>
      </c>
    </row>
    <row r="891" spans="1:15">
      <c r="A891" s="1">
        <v>2595</v>
      </c>
      <c r="B891" s="1" t="s">
        <v>2383</v>
      </c>
      <c r="C891" s="1" t="s">
        <v>94</v>
      </c>
      <c r="D891"/>
      <c r="E891" s="1" t="str">
        <f t="shared" si="13"/>
        <v>امور تربیتیعلوم تربیتی</v>
      </c>
      <c r="F891"/>
      <c r="G891"/>
      <c r="H891" s="1" t="s">
        <v>1842</v>
      </c>
      <c r="I891" s="1" t="s">
        <v>74</v>
      </c>
      <c r="J891" s="1" t="s">
        <v>22</v>
      </c>
      <c r="K891" s="1" t="s">
        <v>18</v>
      </c>
      <c r="L891" s="1" t="s">
        <v>18</v>
      </c>
      <c r="M891" s="1">
        <v>790</v>
      </c>
      <c r="N891" s="1" t="s">
        <v>79</v>
      </c>
      <c r="O891" s="1" t="s">
        <v>1843</v>
      </c>
    </row>
    <row r="892" spans="1:15">
      <c r="A892" s="1">
        <v>2596</v>
      </c>
      <c r="B892" s="1" t="s">
        <v>2387</v>
      </c>
      <c r="C892" s="1" t="s">
        <v>1333</v>
      </c>
      <c r="D892"/>
      <c r="E892" s="1" t="str">
        <f t="shared" si="13"/>
        <v>امور تربیتی و مشاوره گرایش امور تربیتیمشاوره</v>
      </c>
      <c r="F892"/>
      <c r="G892"/>
      <c r="H892" s="1" t="s">
        <v>1845</v>
      </c>
      <c r="I892" s="1" t="s">
        <v>74</v>
      </c>
      <c r="J892" s="1" t="s">
        <v>22</v>
      </c>
      <c r="K892" s="1" t="s">
        <v>18</v>
      </c>
      <c r="L892" s="1" t="s">
        <v>18</v>
      </c>
      <c r="M892" s="1">
        <v>797</v>
      </c>
      <c r="N892" s="1" t="s">
        <v>79</v>
      </c>
      <c r="O892" s="1" t="s">
        <v>1846</v>
      </c>
    </row>
    <row r="893" spans="1:15">
      <c r="A893" s="1">
        <v>2476</v>
      </c>
      <c r="B893" s="1" t="s">
        <v>2390</v>
      </c>
      <c r="C893" s="1" t="s">
        <v>1333</v>
      </c>
      <c r="D893"/>
      <c r="E893" s="1" t="str">
        <f t="shared" si="13"/>
        <v>امور تربیتی و مشاوره گرایش مشاورهمشاوره</v>
      </c>
      <c r="F893"/>
      <c r="G893"/>
      <c r="H893" s="1" t="s">
        <v>1847</v>
      </c>
      <c r="I893" s="1" t="s">
        <v>15</v>
      </c>
      <c r="J893" s="1" t="s">
        <v>22</v>
      </c>
      <c r="K893" s="1" t="s">
        <v>18</v>
      </c>
      <c r="L893" s="1" t="s">
        <v>18</v>
      </c>
      <c r="M893" s="1">
        <v>991</v>
      </c>
      <c r="N893" s="1" t="s">
        <v>79</v>
      </c>
      <c r="O893" s="1" t="s">
        <v>1848</v>
      </c>
    </row>
    <row r="894" spans="1:15">
      <c r="A894" s="1">
        <v>2056</v>
      </c>
      <c r="B894" s="1" t="s">
        <v>2392</v>
      </c>
      <c r="C894" s="1" t="s">
        <v>17</v>
      </c>
      <c r="D894"/>
      <c r="E894" s="1" t="str">
        <f t="shared" si="13"/>
        <v>امور دامی گرایش تکنولوژی پرورش طیورکشاورزی</v>
      </c>
      <c r="F894"/>
      <c r="G894"/>
      <c r="H894" s="1" t="s">
        <v>87</v>
      </c>
      <c r="I894" s="1" t="s">
        <v>15</v>
      </c>
      <c r="J894" s="1" t="s">
        <v>16</v>
      </c>
      <c r="K894" s="1" t="s">
        <v>18</v>
      </c>
      <c r="L894" s="1" t="s">
        <v>18</v>
      </c>
      <c r="M894" s="1">
        <v>407</v>
      </c>
      <c r="N894" s="1" t="s">
        <v>79</v>
      </c>
      <c r="O894" s="1" t="s">
        <v>1850</v>
      </c>
    </row>
    <row r="895" spans="1:15">
      <c r="A895" s="1">
        <v>2057</v>
      </c>
      <c r="B895" s="1" t="s">
        <v>2394</v>
      </c>
      <c r="C895" s="1" t="s">
        <v>17</v>
      </c>
      <c r="D895"/>
      <c r="E895" s="1" t="str">
        <f t="shared" si="13"/>
        <v>امور دامی – تکنولوژی پرورش دامکشاورزی</v>
      </c>
      <c r="F895"/>
      <c r="G895"/>
      <c r="H895" s="1" t="s">
        <v>1851</v>
      </c>
      <c r="I895" s="1" t="s">
        <v>15</v>
      </c>
      <c r="J895" s="1" t="s">
        <v>22</v>
      </c>
      <c r="K895" s="1" t="s">
        <v>18</v>
      </c>
      <c r="L895" s="1" t="s">
        <v>18</v>
      </c>
      <c r="M895" s="1">
        <v>454</v>
      </c>
      <c r="N895" s="1" t="s">
        <v>79</v>
      </c>
      <c r="O895" s="1" t="s">
        <v>1852</v>
      </c>
    </row>
    <row r="896" spans="1:15">
      <c r="A896" s="1">
        <v>2003</v>
      </c>
      <c r="B896" s="1" t="s">
        <v>2396</v>
      </c>
      <c r="C896" s="1" t="s">
        <v>17</v>
      </c>
      <c r="D896"/>
      <c r="E896" s="1" t="str">
        <f t="shared" si="13"/>
        <v>امور دامی – تکنولوژی پرورش طیورکشاورزی</v>
      </c>
      <c r="F896"/>
      <c r="G896"/>
      <c r="H896" s="1" t="s">
        <v>1854</v>
      </c>
      <c r="I896" s="1" t="s">
        <v>15</v>
      </c>
      <c r="J896" s="1" t="s">
        <v>16</v>
      </c>
      <c r="K896" s="1" t="s">
        <v>18</v>
      </c>
      <c r="L896" s="1" t="s">
        <v>18</v>
      </c>
      <c r="M896" s="1">
        <v>175</v>
      </c>
      <c r="N896" s="1" t="s">
        <v>79</v>
      </c>
      <c r="O896" s="1" t="s">
        <v>1855</v>
      </c>
    </row>
    <row r="897" spans="1:15">
      <c r="A897" s="1">
        <v>2426</v>
      </c>
      <c r="B897" s="1" t="s">
        <v>2398</v>
      </c>
      <c r="C897" s="1" t="s">
        <v>26</v>
      </c>
      <c r="D897"/>
      <c r="E897" s="1" t="str">
        <f t="shared" si="13"/>
        <v>امور دولتی - مدیریت و برنامه ریزی آموزشیمدیریت و خدمات اجتماعی</v>
      </c>
      <c r="F897"/>
      <c r="G897"/>
      <c r="H897" s="1" t="s">
        <v>1857</v>
      </c>
      <c r="I897" s="1" t="s">
        <v>74</v>
      </c>
      <c r="J897" s="1" t="s">
        <v>16</v>
      </c>
      <c r="K897" s="1" t="s">
        <v>18</v>
      </c>
      <c r="L897" s="1" t="s">
        <v>18</v>
      </c>
      <c r="M897" s="1">
        <v>774</v>
      </c>
      <c r="N897" s="1" t="s">
        <v>79</v>
      </c>
      <c r="O897" s="1" t="s">
        <v>1858</v>
      </c>
    </row>
    <row r="898" spans="1:15">
      <c r="A898" s="1">
        <v>2058</v>
      </c>
      <c r="B898" s="1" t="s">
        <v>2400</v>
      </c>
      <c r="C898" s="1" t="s">
        <v>17</v>
      </c>
      <c r="D898"/>
      <c r="E898" s="1" t="str">
        <f t="shared" ref="E898:E961" si="14">B898&amp;C898</f>
        <v>امور زراعی  - تولیدات زراعیکشاورزی</v>
      </c>
      <c r="F898"/>
      <c r="G898"/>
      <c r="H898" s="1" t="s">
        <v>1851</v>
      </c>
      <c r="I898" s="1" t="s">
        <v>15</v>
      </c>
      <c r="J898" s="1" t="s">
        <v>16</v>
      </c>
      <c r="K898" s="1" t="s">
        <v>18</v>
      </c>
      <c r="L898" s="1" t="s">
        <v>18</v>
      </c>
      <c r="M898" s="1">
        <v>454</v>
      </c>
      <c r="N898" s="1" t="s">
        <v>79</v>
      </c>
      <c r="O898" s="1" t="s">
        <v>1860</v>
      </c>
    </row>
    <row r="899" spans="1:15">
      <c r="A899" s="1">
        <v>2419</v>
      </c>
      <c r="B899" s="1" t="s">
        <v>2402</v>
      </c>
      <c r="C899" s="1" t="s">
        <v>17</v>
      </c>
      <c r="D899"/>
      <c r="E899" s="1" t="str">
        <f t="shared" si="14"/>
        <v>امور زراعی - گیاهان دارویی و معطرکشاورزی</v>
      </c>
      <c r="F899"/>
      <c r="G899"/>
      <c r="H899" s="1" t="s">
        <v>1861</v>
      </c>
      <c r="I899" s="1" t="s">
        <v>74</v>
      </c>
      <c r="J899" s="1" t="s">
        <v>22</v>
      </c>
      <c r="K899" s="1" t="s">
        <v>18</v>
      </c>
      <c r="L899" s="1" t="s">
        <v>18</v>
      </c>
      <c r="M899" s="1">
        <v>171</v>
      </c>
      <c r="N899" s="1" t="s">
        <v>79</v>
      </c>
      <c r="O899" s="1" t="s">
        <v>1862</v>
      </c>
    </row>
    <row r="900" spans="1:15">
      <c r="A900" s="1">
        <v>2657</v>
      </c>
      <c r="B900" s="1" t="s">
        <v>2404</v>
      </c>
      <c r="C900" s="1" t="s">
        <v>17</v>
      </c>
      <c r="D900"/>
      <c r="E900" s="1" t="str">
        <f t="shared" si="14"/>
        <v>امور زراعی و باغی – تکنولوژی تولیدات زراعیکشاورزی</v>
      </c>
      <c r="F900"/>
      <c r="G900"/>
      <c r="H900" s="1" t="s">
        <v>78</v>
      </c>
      <c r="I900" s="1" t="s">
        <v>74</v>
      </c>
      <c r="J900" s="1" t="s">
        <v>22</v>
      </c>
      <c r="K900" s="1" t="s">
        <v>18</v>
      </c>
      <c r="L900" s="1" t="s">
        <v>18</v>
      </c>
      <c r="M900" s="1">
        <v>313</v>
      </c>
      <c r="N900" s="1" t="s">
        <v>79</v>
      </c>
      <c r="O900" s="1" t="s">
        <v>1864</v>
      </c>
    </row>
    <row r="901" spans="1:15">
      <c r="A901" s="1">
        <v>2158</v>
      </c>
      <c r="B901" s="1" t="s">
        <v>2406</v>
      </c>
      <c r="C901" s="1" t="s">
        <v>17</v>
      </c>
      <c r="D901"/>
      <c r="E901" s="1" t="str">
        <f t="shared" si="14"/>
        <v>امور زراعی – گیاهان دارویی و معطرکشاورزی</v>
      </c>
      <c r="F901"/>
      <c r="G901"/>
      <c r="H901" s="1" t="s">
        <v>427</v>
      </c>
      <c r="I901" s="1" t="s">
        <v>15</v>
      </c>
      <c r="J901" s="1" t="s">
        <v>16</v>
      </c>
      <c r="K901" s="1" t="s">
        <v>18</v>
      </c>
      <c r="L901" s="1" t="s">
        <v>18</v>
      </c>
      <c r="M901" s="1">
        <v>662</v>
      </c>
      <c r="N901" s="1" t="s">
        <v>79</v>
      </c>
      <c r="O901" s="1" t="s">
        <v>1865</v>
      </c>
    </row>
    <row r="902" spans="1:15">
      <c r="A902" s="1">
        <v>2570</v>
      </c>
      <c r="B902" s="1" t="s">
        <v>2407</v>
      </c>
      <c r="C902" s="1" t="s">
        <v>26</v>
      </c>
      <c r="D902"/>
      <c r="E902" s="1" t="str">
        <f t="shared" si="14"/>
        <v>امور شعب بانکمدیریت و خدمات اجتماعی</v>
      </c>
      <c r="F902"/>
      <c r="G902"/>
      <c r="H902" s="1" t="s">
        <v>87</v>
      </c>
      <c r="I902" s="1" t="s">
        <v>15</v>
      </c>
      <c r="J902" s="1" t="s">
        <v>16</v>
      </c>
      <c r="K902" s="1" t="s">
        <v>18</v>
      </c>
      <c r="L902" s="1" t="s">
        <v>18</v>
      </c>
      <c r="M902" s="1">
        <v>407</v>
      </c>
      <c r="N902" s="1" t="s">
        <v>79</v>
      </c>
      <c r="O902" s="1" t="s">
        <v>1867</v>
      </c>
    </row>
    <row r="903" spans="1:15">
      <c r="A903" s="1">
        <v>2648</v>
      </c>
      <c r="B903" s="1" t="s">
        <v>2411</v>
      </c>
      <c r="C903" s="1" t="s">
        <v>244</v>
      </c>
      <c r="D903"/>
      <c r="E903" s="1" t="str">
        <f t="shared" si="14"/>
        <v>امور مالی و مالیاتیمدیریت</v>
      </c>
      <c r="F903"/>
      <c r="G903"/>
      <c r="H903" s="1" t="s">
        <v>1861</v>
      </c>
      <c r="I903" s="1" t="s">
        <v>15</v>
      </c>
      <c r="J903" s="1" t="s">
        <v>22</v>
      </c>
      <c r="K903" s="1" t="s">
        <v>18</v>
      </c>
      <c r="L903" s="1" t="s">
        <v>18</v>
      </c>
      <c r="M903" s="1">
        <v>171</v>
      </c>
      <c r="N903" s="1" t="s">
        <v>79</v>
      </c>
      <c r="O903" s="1" t="s">
        <v>1869</v>
      </c>
    </row>
    <row r="904" spans="1:15">
      <c r="A904" s="1">
        <v>2647</v>
      </c>
      <c r="B904" s="1" t="s">
        <v>2414</v>
      </c>
      <c r="C904" s="1" t="s">
        <v>244</v>
      </c>
      <c r="D904"/>
      <c r="E904" s="1" t="str">
        <f t="shared" si="14"/>
        <v>امور گمرکیمدیریت</v>
      </c>
      <c r="F904"/>
      <c r="G904"/>
      <c r="H904" s="1" t="s">
        <v>396</v>
      </c>
      <c r="I904" s="1" t="s">
        <v>15</v>
      </c>
      <c r="J904" s="1" t="s">
        <v>22</v>
      </c>
      <c r="K904" s="1" t="s">
        <v>18</v>
      </c>
      <c r="L904" s="1" t="s">
        <v>18</v>
      </c>
      <c r="M904" s="1">
        <v>455</v>
      </c>
      <c r="N904" s="1" t="s">
        <v>79</v>
      </c>
      <c r="O904" s="1" t="s">
        <v>1871</v>
      </c>
    </row>
    <row r="905" spans="1:15">
      <c r="A905" s="1">
        <v>16355</v>
      </c>
      <c r="B905" s="1" t="s">
        <v>2418</v>
      </c>
      <c r="C905" s="1" t="s">
        <v>26</v>
      </c>
      <c r="D905"/>
      <c r="E905" s="1" t="str">
        <f t="shared" si="14"/>
        <v>اموراداریمدیریت و خدمات اجتماعی</v>
      </c>
      <c r="F905"/>
      <c r="G905"/>
      <c r="H905" s="1" t="s">
        <v>1872</v>
      </c>
      <c r="I905" s="1" t="s">
        <v>74</v>
      </c>
      <c r="J905" s="1" t="s">
        <v>22</v>
      </c>
      <c r="K905" s="1" t="s">
        <v>18</v>
      </c>
      <c r="L905" s="1" t="s">
        <v>18</v>
      </c>
      <c r="M905" s="1">
        <v>1061</v>
      </c>
      <c r="N905" s="1" t="s">
        <v>95</v>
      </c>
      <c r="O905" s="1" t="s">
        <v>1873</v>
      </c>
    </row>
    <row r="906" spans="1:15">
      <c r="A906" s="1">
        <v>6973</v>
      </c>
      <c r="B906" s="1" t="s">
        <v>2423</v>
      </c>
      <c r="C906" s="1" t="s">
        <v>94</v>
      </c>
      <c r="D906"/>
      <c r="E906" s="1" t="str">
        <f t="shared" si="14"/>
        <v>اموزش دینی وعربیعلوم تربیتی</v>
      </c>
      <c r="F906"/>
      <c r="G906"/>
      <c r="H906" s="1" t="s">
        <v>93</v>
      </c>
      <c r="I906" s="1" t="s">
        <v>74</v>
      </c>
      <c r="J906" s="1" t="s">
        <v>22</v>
      </c>
      <c r="K906" s="1" t="s">
        <v>18</v>
      </c>
      <c r="L906" s="1" t="s">
        <v>18</v>
      </c>
      <c r="M906" s="1">
        <v>760</v>
      </c>
      <c r="N906" s="1" t="s">
        <v>95</v>
      </c>
      <c r="O906" s="1" t="s">
        <v>1875</v>
      </c>
    </row>
    <row r="907" spans="1:15">
      <c r="A907" s="1">
        <v>6293</v>
      </c>
      <c r="B907" s="1" t="s">
        <v>2425</v>
      </c>
      <c r="C907" s="1" t="s">
        <v>94</v>
      </c>
      <c r="D907"/>
      <c r="E907" s="1" t="str">
        <f t="shared" si="14"/>
        <v>اموزش علوم تجربیعلوم تربیتی</v>
      </c>
      <c r="F907"/>
      <c r="G907"/>
      <c r="H907" s="1" t="s">
        <v>1877</v>
      </c>
      <c r="I907" s="1" t="s">
        <v>74</v>
      </c>
      <c r="J907" s="1" t="s">
        <v>16</v>
      </c>
      <c r="K907" s="1" t="s">
        <v>18</v>
      </c>
      <c r="L907" s="1" t="s">
        <v>18</v>
      </c>
      <c r="M907" s="1">
        <v>416</v>
      </c>
      <c r="N907" s="1" t="s">
        <v>95</v>
      </c>
      <c r="O907" s="1" t="s">
        <v>1878</v>
      </c>
    </row>
    <row r="908" spans="1:15">
      <c r="A908" s="1">
        <v>5628</v>
      </c>
      <c r="B908" s="1" t="s">
        <v>2427</v>
      </c>
      <c r="C908" s="1" t="s">
        <v>94</v>
      </c>
      <c r="D908"/>
      <c r="E908" s="1" t="str">
        <f t="shared" si="14"/>
        <v>اموزش وپرورش ابتداییعلوم تربیتی</v>
      </c>
      <c r="F908"/>
      <c r="G908"/>
      <c r="H908" s="1" t="s">
        <v>93</v>
      </c>
      <c r="I908" s="1" t="s">
        <v>74</v>
      </c>
      <c r="J908" s="1" t="s">
        <v>16</v>
      </c>
      <c r="K908" s="1" t="s">
        <v>18</v>
      </c>
      <c r="L908" s="1" t="s">
        <v>18</v>
      </c>
      <c r="M908" s="1">
        <v>760</v>
      </c>
      <c r="N908" s="1" t="s">
        <v>181</v>
      </c>
      <c r="O908" s="1" t="s">
        <v>1881</v>
      </c>
    </row>
    <row r="909" spans="1:15">
      <c r="A909" s="1">
        <v>5751</v>
      </c>
      <c r="B909" s="1" t="s">
        <v>2427</v>
      </c>
      <c r="C909" s="1" t="s">
        <v>26</v>
      </c>
      <c r="D909"/>
      <c r="E909" s="1" t="str">
        <f t="shared" si="14"/>
        <v>اموزش وپرورش ابتداییمدیریت و خدمات اجتماعی</v>
      </c>
      <c r="F909"/>
      <c r="G909"/>
      <c r="H909" s="1" t="s">
        <v>1822</v>
      </c>
      <c r="I909" s="1" t="s">
        <v>74</v>
      </c>
      <c r="J909" s="1" t="s">
        <v>16</v>
      </c>
      <c r="K909" s="1" t="s">
        <v>18</v>
      </c>
      <c r="L909" s="1" t="s">
        <v>18</v>
      </c>
      <c r="M909" s="1">
        <v>1237</v>
      </c>
      <c r="N909" s="1" t="s">
        <v>181</v>
      </c>
      <c r="O909" s="1" t="s">
        <v>1882</v>
      </c>
    </row>
    <row r="910" spans="1:15">
      <c r="A910" s="1">
        <v>16284</v>
      </c>
      <c r="B910" s="1" t="s">
        <v>2432</v>
      </c>
      <c r="C910" s="1" t="s">
        <v>26</v>
      </c>
      <c r="D910"/>
      <c r="E910" s="1" t="str">
        <f t="shared" si="14"/>
        <v>انتظامات وحراست فیزیکیمدیریت و خدمات اجتماعی</v>
      </c>
      <c r="F910"/>
      <c r="G910"/>
      <c r="H910" s="1" t="s">
        <v>149</v>
      </c>
      <c r="I910" s="1" t="s">
        <v>15</v>
      </c>
      <c r="J910" s="1" t="s">
        <v>16</v>
      </c>
      <c r="K910" s="1" t="s">
        <v>18</v>
      </c>
      <c r="L910" s="1" t="s">
        <v>18</v>
      </c>
      <c r="M910" s="1">
        <v>457</v>
      </c>
      <c r="N910" s="1" t="s">
        <v>95</v>
      </c>
      <c r="O910" s="1" t="s">
        <v>1884</v>
      </c>
    </row>
    <row r="911" spans="1:15">
      <c r="A911" s="1">
        <v>5684</v>
      </c>
      <c r="B911" s="1" t="s">
        <v>2434</v>
      </c>
      <c r="C911" s="1" t="s">
        <v>131</v>
      </c>
      <c r="D911"/>
      <c r="E911" s="1" t="str">
        <f t="shared" si="14"/>
        <v>انتظامینظامی و انتظامی</v>
      </c>
      <c r="F911"/>
      <c r="G911"/>
      <c r="H911" s="1" t="s">
        <v>107</v>
      </c>
      <c r="I911" s="1" t="s">
        <v>74</v>
      </c>
      <c r="J911" s="1" t="s">
        <v>22</v>
      </c>
      <c r="K911" s="1" t="s">
        <v>18</v>
      </c>
      <c r="L911" s="1" t="s">
        <v>18</v>
      </c>
      <c r="M911" s="1">
        <v>381</v>
      </c>
      <c r="N911" s="1" t="s">
        <v>181</v>
      </c>
      <c r="O911" s="1" t="s">
        <v>1886</v>
      </c>
    </row>
    <row r="912" spans="1:15">
      <c r="A912" s="1">
        <v>5463</v>
      </c>
      <c r="B912" s="1" t="s">
        <v>2438</v>
      </c>
      <c r="C912" s="1" t="s">
        <v>345</v>
      </c>
      <c r="D912"/>
      <c r="E912" s="1" t="str">
        <f t="shared" si="14"/>
        <v>انتقالمهندسی برق</v>
      </c>
      <c r="F912"/>
      <c r="G912"/>
      <c r="H912" s="1" t="s">
        <v>93</v>
      </c>
      <c r="I912" s="1" t="s">
        <v>15</v>
      </c>
      <c r="J912" s="1" t="s">
        <v>22</v>
      </c>
      <c r="K912" s="1" t="s">
        <v>18</v>
      </c>
      <c r="L912" s="1" t="s">
        <v>18</v>
      </c>
      <c r="M912" s="1">
        <v>760</v>
      </c>
      <c r="N912" s="1" t="s">
        <v>181</v>
      </c>
      <c r="O912" s="1" t="s">
        <v>1887</v>
      </c>
    </row>
    <row r="913" spans="1:15">
      <c r="A913" s="1">
        <v>5746</v>
      </c>
      <c r="B913" s="1" t="s">
        <v>2440</v>
      </c>
      <c r="C913" s="1" t="s">
        <v>1101</v>
      </c>
      <c r="D913"/>
      <c r="E913" s="1" t="str">
        <f t="shared" si="14"/>
        <v>اندیشه سیاسی اجتماعی معاصرعلوم حوزوی</v>
      </c>
      <c r="F913"/>
      <c r="G913"/>
      <c r="H913" s="1" t="s">
        <v>1822</v>
      </c>
      <c r="I913" s="1" t="s">
        <v>74</v>
      </c>
      <c r="J913" s="1" t="s">
        <v>16</v>
      </c>
      <c r="K913" s="1" t="s">
        <v>18</v>
      </c>
      <c r="L913" s="1" t="s">
        <v>18</v>
      </c>
      <c r="M913" s="1">
        <v>1237</v>
      </c>
      <c r="N913" s="1" t="s">
        <v>181</v>
      </c>
      <c r="O913" s="1" t="s">
        <v>1888</v>
      </c>
    </row>
    <row r="914" spans="1:15">
      <c r="A914" s="1">
        <v>5257</v>
      </c>
      <c r="B914" s="1" t="s">
        <v>2442</v>
      </c>
      <c r="C914" s="1" t="s">
        <v>1101</v>
      </c>
      <c r="D914"/>
      <c r="E914" s="1" t="str">
        <f t="shared" si="14"/>
        <v>اندیشه سیاسی در اسلامعلوم حوزوی</v>
      </c>
      <c r="F914"/>
      <c r="G914"/>
      <c r="H914" s="1" t="s">
        <v>1890</v>
      </c>
      <c r="I914" s="1" t="s">
        <v>15</v>
      </c>
      <c r="J914" s="1" t="s">
        <v>22</v>
      </c>
      <c r="K914" s="1" t="s">
        <v>18</v>
      </c>
      <c r="L914" s="1" t="s">
        <v>18</v>
      </c>
      <c r="M914" s="1">
        <v>700</v>
      </c>
      <c r="N914" s="1" t="s">
        <v>181</v>
      </c>
      <c r="O914" s="1" t="s">
        <v>1891</v>
      </c>
    </row>
    <row r="915" spans="1:15">
      <c r="A915" s="1">
        <v>5256</v>
      </c>
      <c r="B915" s="1" t="s">
        <v>2444</v>
      </c>
      <c r="C915" s="1" t="s">
        <v>1101</v>
      </c>
      <c r="D915"/>
      <c r="E915" s="1" t="str">
        <f t="shared" si="14"/>
        <v>اندیشه معاصر مسلمینعلوم حوزوی</v>
      </c>
      <c r="F915"/>
      <c r="G915"/>
      <c r="H915" s="1" t="s">
        <v>1890</v>
      </c>
      <c r="I915" s="1" t="s">
        <v>15</v>
      </c>
      <c r="J915" s="1" t="s">
        <v>22</v>
      </c>
      <c r="K915" s="1" t="s">
        <v>18</v>
      </c>
      <c r="L915" s="1" t="s">
        <v>18</v>
      </c>
      <c r="M915" s="1">
        <v>700</v>
      </c>
      <c r="N915" s="1" t="s">
        <v>181</v>
      </c>
      <c r="O915" s="1" t="s">
        <v>1893</v>
      </c>
    </row>
    <row r="916" spans="1:15">
      <c r="A916" s="1">
        <v>5626</v>
      </c>
      <c r="B916" s="1" t="s">
        <v>2446</v>
      </c>
      <c r="C916" s="1" t="s">
        <v>2205</v>
      </c>
      <c r="D916"/>
      <c r="E916" s="1" t="str">
        <f t="shared" si="14"/>
        <v>انرژی تجدید پذیر خورشیدیعلوم مهندسی</v>
      </c>
      <c r="F916"/>
      <c r="G916"/>
      <c r="H916" s="1" t="s">
        <v>93</v>
      </c>
      <c r="I916" s="1" t="s">
        <v>74</v>
      </c>
      <c r="J916" s="1" t="s">
        <v>22</v>
      </c>
      <c r="K916" s="1" t="s">
        <v>18</v>
      </c>
      <c r="L916" s="1" t="s">
        <v>18</v>
      </c>
      <c r="M916" s="1">
        <v>760</v>
      </c>
      <c r="N916" s="1" t="s">
        <v>181</v>
      </c>
      <c r="O916" s="1" t="s">
        <v>1895</v>
      </c>
    </row>
    <row r="917" spans="1:15">
      <c r="A917" s="1">
        <v>6532</v>
      </c>
      <c r="B917" s="1" t="s">
        <v>2449</v>
      </c>
      <c r="C917" s="1" t="s">
        <v>345</v>
      </c>
      <c r="D917"/>
      <c r="E917" s="1" t="str">
        <f t="shared" si="14"/>
        <v>انرژی هسته ایمهندسی برق</v>
      </c>
      <c r="F917"/>
      <c r="G917"/>
      <c r="H917" s="1" t="s">
        <v>127</v>
      </c>
      <c r="I917" s="1" t="s">
        <v>74</v>
      </c>
      <c r="J917" s="1" t="s">
        <v>16</v>
      </c>
      <c r="K917" s="1" t="s">
        <v>18</v>
      </c>
      <c r="L917" s="1" t="s">
        <v>18</v>
      </c>
      <c r="M917" s="1">
        <v>560</v>
      </c>
      <c r="N917" s="1" t="s">
        <v>95</v>
      </c>
      <c r="O917" s="1" t="s">
        <v>1897</v>
      </c>
    </row>
    <row r="918" spans="1:15">
      <c r="A918" s="1">
        <v>16357</v>
      </c>
      <c r="B918" s="1" t="s">
        <v>2452</v>
      </c>
      <c r="C918" s="1" t="s">
        <v>1335</v>
      </c>
      <c r="D918"/>
      <c r="E918" s="1" t="str">
        <f t="shared" si="14"/>
        <v>انرژی و معماریمعماری</v>
      </c>
      <c r="F918"/>
      <c r="G918"/>
      <c r="H918" s="1" t="s">
        <v>1899</v>
      </c>
      <c r="I918" s="1" t="s">
        <v>74</v>
      </c>
      <c r="J918" s="1" t="s">
        <v>22</v>
      </c>
      <c r="K918" s="1" t="s">
        <v>18</v>
      </c>
      <c r="L918" s="1" t="s">
        <v>18</v>
      </c>
      <c r="M918" s="1">
        <v>1064</v>
      </c>
      <c r="N918" s="1" t="s">
        <v>95</v>
      </c>
      <c r="O918" s="1" t="s">
        <v>1900</v>
      </c>
    </row>
    <row r="919" spans="1:15">
      <c r="A919" s="1">
        <v>6525</v>
      </c>
      <c r="B919" s="1" t="s">
        <v>2454</v>
      </c>
      <c r="C919" s="1" t="s">
        <v>114</v>
      </c>
      <c r="D919"/>
      <c r="E919" s="1" t="str">
        <f t="shared" si="14"/>
        <v>انسان شناسی زیستیعلوم زیستی</v>
      </c>
      <c r="F919"/>
      <c r="G919"/>
      <c r="H919" s="1" t="s">
        <v>127</v>
      </c>
      <c r="I919" s="1" t="s">
        <v>74</v>
      </c>
      <c r="J919" s="1" t="s">
        <v>16</v>
      </c>
      <c r="K919" s="1" t="s">
        <v>18</v>
      </c>
      <c r="L919" s="1" t="s">
        <v>18</v>
      </c>
      <c r="M919" s="1">
        <v>560</v>
      </c>
      <c r="N919" s="1" t="s">
        <v>95</v>
      </c>
      <c r="O919" s="1" t="s">
        <v>1903</v>
      </c>
    </row>
    <row r="920" spans="1:15">
      <c r="A920" s="1">
        <v>6531</v>
      </c>
      <c r="B920" s="1" t="s">
        <v>2457</v>
      </c>
      <c r="C920" s="1" t="s">
        <v>1795</v>
      </c>
      <c r="D920"/>
      <c r="E920" s="1" t="str">
        <f t="shared" si="14"/>
        <v>انگل شناسیپاتوبیولوژی</v>
      </c>
      <c r="F920"/>
      <c r="G920"/>
      <c r="H920" s="1" t="s">
        <v>1905</v>
      </c>
      <c r="I920" s="1" t="s">
        <v>74</v>
      </c>
      <c r="J920" s="1" t="s">
        <v>16</v>
      </c>
      <c r="K920" s="1" t="s">
        <v>18</v>
      </c>
      <c r="L920" s="1" t="s">
        <v>18</v>
      </c>
      <c r="M920" s="1">
        <v>596</v>
      </c>
      <c r="N920" s="1" t="s">
        <v>95</v>
      </c>
      <c r="O920" s="1" t="s">
        <v>1906</v>
      </c>
    </row>
    <row r="921" spans="1:15">
      <c r="A921" s="1">
        <v>2007</v>
      </c>
      <c r="B921" s="1" t="s">
        <v>2464</v>
      </c>
      <c r="C921" s="1" t="s">
        <v>1795</v>
      </c>
      <c r="D921"/>
      <c r="E921" s="1" t="str">
        <f t="shared" si="14"/>
        <v>انگل شناسی دامپزشکیپاتوبیولوژی</v>
      </c>
      <c r="F921"/>
      <c r="G921"/>
      <c r="H921" s="1" t="s">
        <v>1907</v>
      </c>
      <c r="I921" s="1" t="s">
        <v>74</v>
      </c>
      <c r="J921" s="1" t="s">
        <v>16</v>
      </c>
      <c r="K921" s="1" t="s">
        <v>18</v>
      </c>
      <c r="L921" s="1" t="s">
        <v>18</v>
      </c>
      <c r="M921" s="1">
        <v>752</v>
      </c>
      <c r="N921" s="1" t="s">
        <v>79</v>
      </c>
      <c r="O921" s="1" t="s">
        <v>1908</v>
      </c>
    </row>
    <row r="922" spans="1:15">
      <c r="A922" s="1">
        <v>2055</v>
      </c>
      <c r="B922" s="1" t="s">
        <v>282</v>
      </c>
      <c r="C922" s="1" t="s">
        <v>2474</v>
      </c>
      <c r="D922"/>
      <c r="E922" s="1" t="str">
        <f t="shared" si="14"/>
        <v>انیمیشنهنر</v>
      </c>
      <c r="F922"/>
      <c r="G922"/>
      <c r="H922" s="1" t="s">
        <v>1206</v>
      </c>
      <c r="I922" s="1" t="s">
        <v>74</v>
      </c>
      <c r="J922" s="1" t="s">
        <v>16</v>
      </c>
      <c r="K922" s="1" t="s">
        <v>18</v>
      </c>
      <c r="L922" s="1" t="s">
        <v>18</v>
      </c>
      <c r="M922" s="1">
        <v>469</v>
      </c>
      <c r="N922" s="1" t="s">
        <v>79</v>
      </c>
      <c r="O922" s="1" t="s">
        <v>1909</v>
      </c>
    </row>
    <row r="923" spans="1:15">
      <c r="A923" s="1">
        <v>2071</v>
      </c>
      <c r="B923" s="1" t="s">
        <v>2476</v>
      </c>
      <c r="C923" s="1" t="s">
        <v>2474</v>
      </c>
      <c r="D923"/>
      <c r="E923" s="1" t="str">
        <f t="shared" si="14"/>
        <v>انیمیشن دیجیتالهنر</v>
      </c>
      <c r="F923"/>
      <c r="G923"/>
      <c r="H923" s="1" t="s">
        <v>830</v>
      </c>
      <c r="I923" s="1" t="s">
        <v>15</v>
      </c>
      <c r="J923" s="1" t="s">
        <v>16</v>
      </c>
      <c r="K923" s="1" t="s">
        <v>18</v>
      </c>
      <c r="L923" s="1" t="s">
        <v>18</v>
      </c>
      <c r="M923" s="1">
        <v>527</v>
      </c>
      <c r="N923" s="1" t="s">
        <v>79</v>
      </c>
      <c r="O923" s="1" t="s">
        <v>1910</v>
      </c>
    </row>
    <row r="924" spans="1:15">
      <c r="A924" s="1">
        <v>2072</v>
      </c>
      <c r="B924" s="1" t="s">
        <v>2479</v>
      </c>
      <c r="C924" s="1" t="s">
        <v>1101</v>
      </c>
      <c r="D924"/>
      <c r="E924" s="1" t="str">
        <f t="shared" si="14"/>
        <v>اهل بیت شناسیعلوم حوزوی</v>
      </c>
      <c r="F924"/>
      <c r="G924"/>
      <c r="H924" s="1" t="s">
        <v>1911</v>
      </c>
      <c r="I924" s="1" t="s">
        <v>74</v>
      </c>
      <c r="J924" s="1" t="s">
        <v>22</v>
      </c>
      <c r="K924" s="1" t="s">
        <v>18</v>
      </c>
      <c r="L924" s="1" t="s">
        <v>18</v>
      </c>
      <c r="M924" s="1">
        <v>528</v>
      </c>
      <c r="N924" s="1" t="s">
        <v>79</v>
      </c>
      <c r="O924" s="1" t="s">
        <v>1912</v>
      </c>
    </row>
    <row r="925" spans="1:15">
      <c r="A925" s="1">
        <v>2576</v>
      </c>
      <c r="B925" s="1" t="s">
        <v>2481</v>
      </c>
      <c r="C925" s="1" t="s">
        <v>79</v>
      </c>
      <c r="D925"/>
      <c r="E925" s="1" t="str">
        <f t="shared" si="14"/>
        <v>اپیدمیولوژیعلوم پایه</v>
      </c>
      <c r="F925"/>
      <c r="G925"/>
      <c r="H925" s="1" t="s">
        <v>107</v>
      </c>
      <c r="I925" s="1" t="s">
        <v>74</v>
      </c>
      <c r="J925" s="1" t="s">
        <v>22</v>
      </c>
      <c r="K925" s="1" t="s">
        <v>18</v>
      </c>
      <c r="L925" s="1" t="s">
        <v>18</v>
      </c>
      <c r="M925" s="1">
        <v>1057</v>
      </c>
      <c r="N925" s="1" t="s">
        <v>79</v>
      </c>
      <c r="O925" s="1" t="s">
        <v>1913</v>
      </c>
    </row>
    <row r="926" spans="1:15">
      <c r="A926" s="1">
        <v>2198</v>
      </c>
      <c r="B926" s="1" t="s">
        <v>2486</v>
      </c>
      <c r="C926" s="1" t="s">
        <v>1040</v>
      </c>
      <c r="D926"/>
      <c r="E926" s="1" t="str">
        <f t="shared" si="14"/>
        <v>اکوهیدرولوژیمنابع طبیعی</v>
      </c>
      <c r="F926"/>
      <c r="G926"/>
      <c r="H926" s="1" t="s">
        <v>127</v>
      </c>
      <c r="I926" s="1" t="s">
        <v>74</v>
      </c>
      <c r="J926" s="1" t="s">
        <v>16</v>
      </c>
      <c r="K926" s="1" t="s">
        <v>18</v>
      </c>
      <c r="L926" s="1" t="s">
        <v>18</v>
      </c>
      <c r="M926" s="1">
        <v>560</v>
      </c>
      <c r="N926" s="1" t="s">
        <v>79</v>
      </c>
      <c r="O926" s="1" t="s">
        <v>1914</v>
      </c>
    </row>
    <row r="927" spans="1:15">
      <c r="A927" s="1">
        <v>16331</v>
      </c>
      <c r="B927" s="1" t="s">
        <v>2488</v>
      </c>
      <c r="C927" s="1" t="s">
        <v>250</v>
      </c>
      <c r="D927"/>
      <c r="E927" s="1" t="str">
        <f t="shared" si="14"/>
        <v>اگرو اکولوژیتولیدات گیاهی</v>
      </c>
      <c r="F927"/>
      <c r="G927"/>
      <c r="H927" s="1" t="s">
        <v>1916</v>
      </c>
      <c r="I927" s="1" t="s">
        <v>15</v>
      </c>
      <c r="J927" s="1" t="s">
        <v>16</v>
      </c>
      <c r="K927" s="1" t="s">
        <v>18</v>
      </c>
      <c r="L927" s="1" t="s">
        <v>18</v>
      </c>
      <c r="M927" s="1">
        <v>339</v>
      </c>
      <c r="N927" s="1" t="s">
        <v>95</v>
      </c>
      <c r="O927" s="1" t="s">
        <v>1917</v>
      </c>
    </row>
    <row r="928" spans="1:15">
      <c r="A928" s="1">
        <v>16332</v>
      </c>
      <c r="B928" s="1" t="s">
        <v>2491</v>
      </c>
      <c r="C928" s="1" t="s">
        <v>250</v>
      </c>
      <c r="D928"/>
      <c r="E928" s="1" t="str">
        <f t="shared" si="14"/>
        <v>اگرو تکنولوژی گرایش اکولوژی گیاهان زراعیتولیدات گیاهی</v>
      </c>
      <c r="F928"/>
      <c r="G928"/>
      <c r="H928" s="1" t="s">
        <v>1918</v>
      </c>
      <c r="I928" s="1" t="s">
        <v>74</v>
      </c>
      <c r="J928" s="1" t="s">
        <v>22</v>
      </c>
      <c r="K928" s="1" t="s">
        <v>18</v>
      </c>
      <c r="L928" s="1" t="s">
        <v>18</v>
      </c>
      <c r="M928" s="1">
        <v>1008</v>
      </c>
      <c r="N928" s="1" t="s">
        <v>95</v>
      </c>
      <c r="O928" s="1" t="s">
        <v>1919</v>
      </c>
    </row>
    <row r="929" spans="1:15">
      <c r="A929" s="1">
        <v>16242</v>
      </c>
      <c r="B929" s="1" t="s">
        <v>2494</v>
      </c>
      <c r="C929" s="1" t="s">
        <v>250</v>
      </c>
      <c r="D929"/>
      <c r="E929" s="1" t="str">
        <f t="shared" si="14"/>
        <v>اگرو تکنولوژی گرایش علوم علف های هرزتولیدات گیاهی</v>
      </c>
      <c r="F929"/>
      <c r="G929"/>
      <c r="H929" s="1" t="s">
        <v>1920</v>
      </c>
      <c r="I929" s="1" t="s">
        <v>74</v>
      </c>
      <c r="J929" s="1" t="s">
        <v>16</v>
      </c>
      <c r="K929" s="1" t="s">
        <v>18</v>
      </c>
      <c r="L929" s="1" t="s">
        <v>18</v>
      </c>
      <c r="M929" s="1">
        <v>755</v>
      </c>
      <c r="N929" s="1" t="s">
        <v>95</v>
      </c>
      <c r="O929" s="1" t="s">
        <v>1921</v>
      </c>
    </row>
    <row r="930" spans="1:15">
      <c r="A930" s="1">
        <v>16124</v>
      </c>
      <c r="B930" s="1" t="s">
        <v>2495</v>
      </c>
      <c r="C930" s="1" t="s">
        <v>250</v>
      </c>
      <c r="D930"/>
      <c r="E930" s="1" t="str">
        <f t="shared" si="14"/>
        <v>اگرو تکنولوژی گرایش علوم و تکنولوژی بذرتولیدات گیاهی</v>
      </c>
      <c r="F930"/>
      <c r="G930"/>
      <c r="H930" s="1" t="s">
        <v>1923</v>
      </c>
      <c r="I930" s="1" t="s">
        <v>74</v>
      </c>
      <c r="J930" s="1" t="s">
        <v>22</v>
      </c>
      <c r="K930" s="1" t="s">
        <v>18</v>
      </c>
      <c r="L930" s="1" t="s">
        <v>18</v>
      </c>
      <c r="M930" s="1">
        <v>239</v>
      </c>
      <c r="N930" s="1" t="s">
        <v>95</v>
      </c>
      <c r="O930" s="1" t="s">
        <v>1924</v>
      </c>
    </row>
    <row r="931" spans="1:15">
      <c r="A931" s="1">
        <v>6046</v>
      </c>
      <c r="B931" s="1" t="s">
        <v>2496</v>
      </c>
      <c r="C931" s="1" t="s">
        <v>250</v>
      </c>
      <c r="D931"/>
      <c r="E931" s="1" t="str">
        <f t="shared" si="14"/>
        <v>اگرو تکنولوژی گرایش فیزیولوژی گیاهان زراعیتولیدات گیاهی</v>
      </c>
      <c r="F931"/>
      <c r="G931"/>
      <c r="H931" s="1" t="s">
        <v>1925</v>
      </c>
      <c r="I931" s="1" t="s">
        <v>15</v>
      </c>
      <c r="J931" s="1" t="s">
        <v>16</v>
      </c>
      <c r="K931" s="1" t="s">
        <v>18</v>
      </c>
      <c r="L931" s="1" t="s">
        <v>18</v>
      </c>
      <c r="M931" s="1">
        <v>383</v>
      </c>
      <c r="N931" s="1" t="s">
        <v>95</v>
      </c>
      <c r="O931" s="1" t="s">
        <v>1926</v>
      </c>
    </row>
    <row r="932" spans="1:15">
      <c r="A932" s="1">
        <v>6047</v>
      </c>
      <c r="B932" s="1" t="s">
        <v>2497</v>
      </c>
      <c r="C932" s="1" t="s">
        <v>1880</v>
      </c>
      <c r="D932"/>
      <c r="E932" s="1" t="str">
        <f t="shared" si="14"/>
        <v>ایران شناسیعلوم تاریخی</v>
      </c>
      <c r="F932"/>
      <c r="G932"/>
      <c r="H932" s="1" t="s">
        <v>1927</v>
      </c>
      <c r="I932" s="1" t="s">
        <v>74</v>
      </c>
      <c r="J932" s="1" t="s">
        <v>22</v>
      </c>
      <c r="K932" s="1" t="s">
        <v>18</v>
      </c>
      <c r="L932" s="1" t="s">
        <v>18</v>
      </c>
      <c r="M932" s="1">
        <v>742</v>
      </c>
      <c r="N932" s="1" t="s">
        <v>95</v>
      </c>
      <c r="O932" s="1" t="s">
        <v>1928</v>
      </c>
    </row>
    <row r="933" spans="1:15">
      <c r="A933" s="1">
        <v>16404</v>
      </c>
      <c r="B933" s="1" t="s">
        <v>2500</v>
      </c>
      <c r="C933" s="1" t="s">
        <v>2502</v>
      </c>
      <c r="D933"/>
      <c r="E933" s="1" t="str">
        <f t="shared" si="14"/>
        <v>ایران شناسی معاصرعلوم سیاسی</v>
      </c>
      <c r="F933"/>
      <c r="G933"/>
      <c r="H933" s="1" t="s">
        <v>208</v>
      </c>
      <c r="I933" s="1" t="s">
        <v>74</v>
      </c>
      <c r="J933" s="1" t="s">
        <v>22</v>
      </c>
      <c r="K933" s="1" t="s">
        <v>18</v>
      </c>
      <c r="L933" s="1" t="s">
        <v>18</v>
      </c>
      <c r="M933" s="1">
        <v>326</v>
      </c>
      <c r="N933" s="1" t="s">
        <v>95</v>
      </c>
      <c r="O933" s="1" t="s">
        <v>1929</v>
      </c>
    </row>
    <row r="934" spans="1:15">
      <c r="A934" s="1">
        <v>6128</v>
      </c>
      <c r="B934" s="1" t="s">
        <v>2504</v>
      </c>
      <c r="C934" s="1" t="s">
        <v>1880</v>
      </c>
      <c r="D934"/>
      <c r="E934" s="1" t="str">
        <f t="shared" si="14"/>
        <v>ایران شناسی گرایش اصول نسخه شناسی ومرمت نسخه های خطی و نسخه آراییعلوم تاریخی</v>
      </c>
      <c r="F934"/>
      <c r="G934"/>
      <c r="H934" s="1" t="s">
        <v>1930</v>
      </c>
      <c r="I934" s="1" t="s">
        <v>74</v>
      </c>
      <c r="J934" s="1" t="s">
        <v>16</v>
      </c>
      <c r="K934" s="1" t="s">
        <v>18</v>
      </c>
      <c r="L934" s="1" t="s">
        <v>18</v>
      </c>
      <c r="M934" s="1">
        <v>428</v>
      </c>
      <c r="N934" s="1" t="s">
        <v>95</v>
      </c>
      <c r="O934" s="1" t="s">
        <v>1931</v>
      </c>
    </row>
    <row r="935" spans="1:15">
      <c r="A935" s="1">
        <v>2002920</v>
      </c>
      <c r="B935" s="1" t="s">
        <v>2506</v>
      </c>
      <c r="C935" s="1" t="s">
        <v>1880</v>
      </c>
      <c r="D935"/>
      <c r="E935" s="1" t="str">
        <f t="shared" si="14"/>
        <v>ایران شناسی گرایش ایران باستان و میانهعلوم تاریخی</v>
      </c>
      <c r="F935"/>
      <c r="G935"/>
      <c r="H935" s="1" t="s">
        <v>1285</v>
      </c>
      <c r="I935" s="1" t="s">
        <v>74</v>
      </c>
      <c r="J935" s="1" t="s">
        <v>22</v>
      </c>
      <c r="K935" s="1" t="s">
        <v>18</v>
      </c>
      <c r="L935" s="1" t="s">
        <v>18</v>
      </c>
      <c r="M935" s="1">
        <v>809</v>
      </c>
      <c r="N935" s="1" t="s">
        <v>19</v>
      </c>
      <c r="O935" s="1" t="s">
        <v>1932</v>
      </c>
    </row>
    <row r="936" spans="1:15">
      <c r="A936" s="1">
        <v>6459</v>
      </c>
      <c r="B936" s="1" t="s">
        <v>2508</v>
      </c>
      <c r="C936" s="1" t="s">
        <v>1880</v>
      </c>
      <c r="D936"/>
      <c r="E936" s="1" t="str">
        <f t="shared" si="14"/>
        <v>ایران شناسی گرایش ایران شناسی تاریخعلوم تاریخی</v>
      </c>
      <c r="F936"/>
      <c r="G936"/>
      <c r="H936" s="1" t="s">
        <v>1933</v>
      </c>
      <c r="I936" s="1" t="s">
        <v>15</v>
      </c>
      <c r="J936" s="1" t="s">
        <v>16</v>
      </c>
      <c r="K936" s="1" t="s">
        <v>18</v>
      </c>
      <c r="L936" s="1" t="s">
        <v>18</v>
      </c>
      <c r="M936" s="1">
        <v>641</v>
      </c>
      <c r="N936" s="1" t="s">
        <v>95</v>
      </c>
      <c r="O936" s="1" t="s">
        <v>1934</v>
      </c>
    </row>
    <row r="937" spans="1:15">
      <c r="A937" s="1">
        <v>6949</v>
      </c>
      <c r="B937" s="1" t="s">
        <v>2511</v>
      </c>
      <c r="C937" s="1" t="s">
        <v>1880</v>
      </c>
      <c r="D937"/>
      <c r="E937" s="1" t="str">
        <f t="shared" si="14"/>
        <v>ایران شناسی گرایش ایران شناسی عمومیعلوم تاریخی</v>
      </c>
      <c r="F937"/>
      <c r="G937"/>
      <c r="H937" s="1" t="s">
        <v>93</v>
      </c>
      <c r="I937" s="1" t="s">
        <v>74</v>
      </c>
      <c r="J937" s="1" t="s">
        <v>22</v>
      </c>
      <c r="K937" s="1" t="s">
        <v>18</v>
      </c>
      <c r="L937" s="1" t="s">
        <v>18</v>
      </c>
      <c r="M937" s="1">
        <v>760</v>
      </c>
      <c r="N937" s="1" t="s">
        <v>95</v>
      </c>
      <c r="O937" s="1" t="s">
        <v>1935</v>
      </c>
    </row>
    <row r="938" spans="1:15">
      <c r="A938" s="1">
        <v>6528</v>
      </c>
      <c r="B938" s="1" t="s">
        <v>2513</v>
      </c>
      <c r="C938" s="1" t="s">
        <v>1880</v>
      </c>
      <c r="D938"/>
      <c r="E938" s="1" t="str">
        <f t="shared" si="14"/>
        <v>ایران شناسی گرایش ایران شناسی فرهنگ مردم، آداب و رسوم و میراث فرهنگیعلوم تاریخی</v>
      </c>
      <c r="F938"/>
      <c r="G938"/>
      <c r="H938" s="1" t="s">
        <v>127</v>
      </c>
      <c r="I938" s="1" t="s">
        <v>74</v>
      </c>
      <c r="J938" s="1" t="s">
        <v>16</v>
      </c>
      <c r="K938" s="1" t="s">
        <v>18</v>
      </c>
      <c r="L938" s="1" t="s">
        <v>18</v>
      </c>
      <c r="M938" s="1">
        <v>560</v>
      </c>
      <c r="N938" s="1" t="s">
        <v>95</v>
      </c>
      <c r="O938" s="1" t="s">
        <v>1936</v>
      </c>
    </row>
    <row r="939" spans="1:15">
      <c r="A939" s="1">
        <v>6280</v>
      </c>
      <c r="B939" s="1" t="s">
        <v>2515</v>
      </c>
      <c r="C939" s="1" t="s">
        <v>1795</v>
      </c>
      <c r="D939"/>
      <c r="E939" s="1" t="str">
        <f t="shared" si="14"/>
        <v>ایمنی شناسیپاتوبیولوژی</v>
      </c>
      <c r="F939"/>
      <c r="G939"/>
      <c r="H939" s="1" t="s">
        <v>1548</v>
      </c>
      <c r="I939" s="1" t="s">
        <v>15</v>
      </c>
      <c r="J939" s="1" t="s">
        <v>16</v>
      </c>
      <c r="K939" s="1" t="s">
        <v>18</v>
      </c>
      <c r="L939" s="1" t="s">
        <v>18</v>
      </c>
      <c r="M939" s="1">
        <v>153</v>
      </c>
      <c r="N939" s="1" t="s">
        <v>95</v>
      </c>
      <c r="O939" s="1" t="s">
        <v>1937</v>
      </c>
    </row>
    <row r="940" spans="1:15">
      <c r="A940" s="1">
        <v>16308</v>
      </c>
      <c r="B940" s="1" t="s">
        <v>2527</v>
      </c>
      <c r="C940" s="1" t="s">
        <v>49</v>
      </c>
      <c r="D940"/>
      <c r="E940" s="1" t="str">
        <f t="shared" si="14"/>
        <v>ایمنی صنعتی و محیط کارصنعت</v>
      </c>
      <c r="F940"/>
      <c r="G940"/>
      <c r="H940" s="1" t="s">
        <v>1939</v>
      </c>
      <c r="I940" s="1" t="s">
        <v>74</v>
      </c>
      <c r="J940" s="1" t="s">
        <v>16</v>
      </c>
      <c r="K940" s="1" t="s">
        <v>18</v>
      </c>
      <c r="L940" s="1" t="s">
        <v>18</v>
      </c>
      <c r="M940" s="1">
        <v>783</v>
      </c>
      <c r="N940" s="1" t="s">
        <v>95</v>
      </c>
      <c r="O940" s="1" t="s">
        <v>1940</v>
      </c>
    </row>
    <row r="941" spans="1:15">
      <c r="A941" s="1">
        <v>16481</v>
      </c>
      <c r="B941" s="1" t="s">
        <v>2530</v>
      </c>
      <c r="C941" s="1" t="s">
        <v>303</v>
      </c>
      <c r="D941"/>
      <c r="E941" s="1" t="str">
        <f t="shared" si="14"/>
        <v>ایمنی، بهداشت و محیط زیستمهندسی صنایع</v>
      </c>
      <c r="F941"/>
      <c r="G941"/>
      <c r="H941" s="1" t="s">
        <v>1942</v>
      </c>
      <c r="I941" s="1" t="s">
        <v>15</v>
      </c>
      <c r="J941" s="1" t="s">
        <v>22</v>
      </c>
      <c r="K941" s="1" t="s">
        <v>18</v>
      </c>
      <c r="L941" s="1" t="s">
        <v>18</v>
      </c>
      <c r="M941" s="1">
        <v>302</v>
      </c>
      <c r="N941" s="1" t="s">
        <v>95</v>
      </c>
      <c r="O941" s="1" t="s">
        <v>1943</v>
      </c>
    </row>
    <row r="942" spans="1:15">
      <c r="A942" s="1">
        <v>6048</v>
      </c>
      <c r="B942" s="1" t="s">
        <v>2533</v>
      </c>
      <c r="C942" s="1" t="s">
        <v>303</v>
      </c>
      <c r="D942"/>
      <c r="E942" s="1" t="str">
        <f t="shared" si="14"/>
        <v>ایمنی، بهداشت و محیط زیست HSEمهندسی صنایع</v>
      </c>
      <c r="F942"/>
      <c r="G942"/>
      <c r="H942" s="1" t="s">
        <v>657</v>
      </c>
      <c r="I942" s="1" t="s">
        <v>15</v>
      </c>
      <c r="J942" s="1" t="s">
        <v>16</v>
      </c>
      <c r="K942" s="1" t="s">
        <v>18</v>
      </c>
      <c r="L942" s="1" t="s">
        <v>18</v>
      </c>
      <c r="M942" s="1">
        <v>643</v>
      </c>
      <c r="N942" s="1" t="s">
        <v>95</v>
      </c>
      <c r="O942" s="1" t="s">
        <v>1944</v>
      </c>
    </row>
    <row r="943" spans="1:15">
      <c r="A943" s="1">
        <v>16589</v>
      </c>
      <c r="B943" s="1" t="s">
        <v>2536</v>
      </c>
      <c r="C943" s="1" t="s">
        <v>1335</v>
      </c>
      <c r="D943"/>
      <c r="E943" s="1" t="str">
        <f t="shared" si="14"/>
        <v>بازسازی پس از سانحهمعماری</v>
      </c>
      <c r="F943"/>
      <c r="G943"/>
      <c r="H943" s="1" t="s">
        <v>1372</v>
      </c>
      <c r="I943" s="1" t="s">
        <v>74</v>
      </c>
      <c r="J943" s="1" t="s">
        <v>22</v>
      </c>
      <c r="K943" s="1" t="s">
        <v>18</v>
      </c>
      <c r="L943" s="1" t="s">
        <v>18</v>
      </c>
      <c r="M943" s="1">
        <v>1238</v>
      </c>
      <c r="N943" s="1" t="s">
        <v>95</v>
      </c>
      <c r="O943" s="1" t="s">
        <v>1945</v>
      </c>
    </row>
    <row r="944" spans="1:15">
      <c r="A944" s="1">
        <v>16590</v>
      </c>
      <c r="B944" s="1" t="s">
        <v>2542</v>
      </c>
      <c r="C944" s="1" t="s">
        <v>143</v>
      </c>
      <c r="D944"/>
      <c r="E944" s="1" t="str">
        <f t="shared" si="14"/>
        <v>بازیگری - کارگردانیهنرهای نمایشی</v>
      </c>
      <c r="F944"/>
      <c r="G944"/>
      <c r="H944" s="1" t="s">
        <v>1372</v>
      </c>
      <c r="I944" s="1" t="s">
        <v>74</v>
      </c>
      <c r="J944" s="1" t="s">
        <v>22</v>
      </c>
      <c r="K944" s="1" t="s">
        <v>18</v>
      </c>
      <c r="L944" s="1" t="s">
        <v>18</v>
      </c>
      <c r="M944" s="1">
        <v>1238</v>
      </c>
      <c r="N944" s="1" t="s">
        <v>95</v>
      </c>
      <c r="O944" s="1" t="s">
        <v>1946</v>
      </c>
    </row>
    <row r="945" spans="1:15">
      <c r="A945" s="1">
        <v>16286</v>
      </c>
      <c r="B945" s="1" t="s">
        <v>2544</v>
      </c>
      <c r="C945" s="1" t="s">
        <v>98</v>
      </c>
      <c r="D945"/>
      <c r="E945" s="1" t="str">
        <f t="shared" si="14"/>
        <v>باستان سنجی گرایش آثار و مواد آلیهنرهای کاربردی</v>
      </c>
      <c r="F945"/>
      <c r="G945"/>
      <c r="H945" s="1" t="s">
        <v>1947</v>
      </c>
      <c r="I945" s="1" t="s">
        <v>15</v>
      </c>
      <c r="J945" s="1" t="s">
        <v>22</v>
      </c>
      <c r="K945" s="1" t="s">
        <v>18</v>
      </c>
      <c r="L945" s="1" t="s">
        <v>18</v>
      </c>
      <c r="M945" s="1">
        <v>234</v>
      </c>
      <c r="N945" s="1" t="s">
        <v>95</v>
      </c>
      <c r="O945" s="1" t="s">
        <v>1948</v>
      </c>
    </row>
    <row r="946" spans="1:15">
      <c r="A946" s="1">
        <v>16557</v>
      </c>
      <c r="B946" s="1" t="s">
        <v>2546</v>
      </c>
      <c r="C946" s="1" t="s">
        <v>98</v>
      </c>
      <c r="D946"/>
      <c r="E946" s="1" t="str">
        <f t="shared" si="14"/>
        <v>باستان سنجی گرایش آثار و مواد معدنیهنرهای کاربردی</v>
      </c>
      <c r="F946"/>
      <c r="G946"/>
      <c r="H946" s="1" t="s">
        <v>81</v>
      </c>
      <c r="I946" s="1" t="s">
        <v>74</v>
      </c>
      <c r="J946" s="1" t="s">
        <v>22</v>
      </c>
      <c r="K946" s="1" t="s">
        <v>18</v>
      </c>
      <c r="L946" s="1" t="s">
        <v>18</v>
      </c>
      <c r="M946" s="1">
        <v>1086</v>
      </c>
      <c r="N946" s="1" t="s">
        <v>95</v>
      </c>
      <c r="O946" s="1" t="s">
        <v>1949</v>
      </c>
    </row>
    <row r="947" spans="1:15">
      <c r="A947" s="1">
        <v>16558</v>
      </c>
      <c r="B947" s="1" t="s">
        <v>2547</v>
      </c>
      <c r="C947" s="1" t="s">
        <v>2547</v>
      </c>
      <c r="D947"/>
      <c r="E947" s="1" t="str">
        <f t="shared" si="14"/>
        <v>باستان شناسیباستان شناسی</v>
      </c>
      <c r="F947"/>
      <c r="G947"/>
      <c r="H947" s="1" t="s">
        <v>81</v>
      </c>
      <c r="I947" s="1" t="s">
        <v>74</v>
      </c>
      <c r="J947" s="1" t="s">
        <v>22</v>
      </c>
      <c r="K947" s="1" t="s">
        <v>18</v>
      </c>
      <c r="L947" s="1" t="s">
        <v>18</v>
      </c>
      <c r="M947" s="1">
        <v>1086</v>
      </c>
      <c r="N947" s="1" t="s">
        <v>95</v>
      </c>
      <c r="O947" s="1" t="s">
        <v>1950</v>
      </c>
    </row>
    <row r="948" spans="1:15">
      <c r="A948" s="1">
        <v>6281</v>
      </c>
      <c r="B948" s="1" t="s">
        <v>2547</v>
      </c>
      <c r="C948" s="1" t="s">
        <v>98</v>
      </c>
      <c r="D948"/>
      <c r="E948" s="1" t="str">
        <f t="shared" si="14"/>
        <v>باستان شناسیهنرهای کاربردی</v>
      </c>
      <c r="F948"/>
      <c r="G948"/>
      <c r="H948" s="1" t="s">
        <v>433</v>
      </c>
      <c r="I948" s="1" t="s">
        <v>15</v>
      </c>
      <c r="J948" s="1" t="s">
        <v>16</v>
      </c>
      <c r="K948" s="1" t="s">
        <v>18</v>
      </c>
      <c r="L948" s="1" t="s">
        <v>18</v>
      </c>
      <c r="M948" s="1">
        <v>548</v>
      </c>
      <c r="N948" s="1" t="s">
        <v>95</v>
      </c>
      <c r="O948" s="1" t="s">
        <v>1951</v>
      </c>
    </row>
    <row r="949" spans="1:15">
      <c r="A949" s="1">
        <v>6170</v>
      </c>
      <c r="B949" s="1" t="s">
        <v>2556</v>
      </c>
      <c r="C949" s="1" t="s">
        <v>2547</v>
      </c>
      <c r="D949"/>
      <c r="E949" s="1" t="str">
        <f t="shared" si="14"/>
        <v>باستان شناسی گرایش تمدن و فرهنگ اسلامی ایران و سرزمین های دیگرباستان شناسی</v>
      </c>
      <c r="F949"/>
      <c r="G949"/>
      <c r="H949" s="1" t="s">
        <v>1953</v>
      </c>
      <c r="I949" s="1" t="s">
        <v>15</v>
      </c>
      <c r="J949" s="1" t="s">
        <v>22</v>
      </c>
      <c r="K949" s="1" t="s">
        <v>18</v>
      </c>
      <c r="L949" s="1" t="s">
        <v>18</v>
      </c>
      <c r="M949" s="1">
        <v>719</v>
      </c>
      <c r="N949" s="1" t="s">
        <v>95</v>
      </c>
      <c r="O949" s="1" t="s">
        <v>1954</v>
      </c>
    </row>
    <row r="950" spans="1:15">
      <c r="A950" s="1">
        <v>16190</v>
      </c>
      <c r="B950" s="1" t="s">
        <v>2559</v>
      </c>
      <c r="C950" s="1" t="s">
        <v>2547</v>
      </c>
      <c r="D950"/>
      <c r="E950" s="1" t="str">
        <f t="shared" si="14"/>
        <v>باستان شناسی گرایش دوران اسلامیباستان شناسی</v>
      </c>
      <c r="F950"/>
      <c r="G950"/>
      <c r="H950" s="1" t="s">
        <v>1955</v>
      </c>
      <c r="I950" s="1" t="s">
        <v>74</v>
      </c>
      <c r="J950" s="1" t="s">
        <v>16</v>
      </c>
      <c r="K950" s="1" t="s">
        <v>18</v>
      </c>
      <c r="L950" s="1" t="s">
        <v>18</v>
      </c>
      <c r="M950" s="1">
        <v>775</v>
      </c>
      <c r="N950" s="1" t="s">
        <v>95</v>
      </c>
      <c r="O950" s="1" t="s">
        <v>1956</v>
      </c>
    </row>
    <row r="951" spans="1:15">
      <c r="A951" s="1">
        <v>6948</v>
      </c>
      <c r="B951" s="1" t="s">
        <v>2563</v>
      </c>
      <c r="C951" s="1" t="s">
        <v>2547</v>
      </c>
      <c r="D951"/>
      <c r="E951" s="1" t="str">
        <f t="shared" si="14"/>
        <v>باستان شناسی گرایش دوران تاریخیباستان شناسی</v>
      </c>
      <c r="F951"/>
      <c r="G951"/>
      <c r="H951" s="1" t="s">
        <v>93</v>
      </c>
      <c r="I951" s="1" t="s">
        <v>74</v>
      </c>
      <c r="J951" s="1" t="s">
        <v>16</v>
      </c>
      <c r="K951" s="1" t="s">
        <v>18</v>
      </c>
      <c r="L951" s="1" t="s">
        <v>18</v>
      </c>
      <c r="M951" s="1">
        <v>760</v>
      </c>
      <c r="N951" s="1" t="s">
        <v>95</v>
      </c>
      <c r="O951" s="1" t="s">
        <v>1957</v>
      </c>
    </row>
    <row r="952" spans="1:15">
      <c r="A952" s="1">
        <v>16630</v>
      </c>
      <c r="B952" s="1" t="s">
        <v>2566</v>
      </c>
      <c r="C952" s="1" t="s">
        <v>2547</v>
      </c>
      <c r="D952"/>
      <c r="E952" s="1" t="str">
        <f t="shared" si="14"/>
        <v>باستان شناسی گرایش پیش از تاریخباستان شناسی</v>
      </c>
      <c r="F952"/>
      <c r="G952"/>
      <c r="H952" s="1" t="s">
        <v>1958</v>
      </c>
      <c r="I952" s="1" t="s">
        <v>74</v>
      </c>
      <c r="J952" s="1" t="s">
        <v>22</v>
      </c>
      <c r="K952" s="1" t="s">
        <v>18</v>
      </c>
      <c r="L952" s="1" t="s">
        <v>18</v>
      </c>
      <c r="M952" s="1">
        <v>316</v>
      </c>
      <c r="N952" s="1" t="s">
        <v>95</v>
      </c>
      <c r="O952" s="1" t="s">
        <v>1959</v>
      </c>
    </row>
    <row r="953" spans="1:15">
      <c r="A953" s="1">
        <v>16493</v>
      </c>
      <c r="B953" s="1" t="s">
        <v>2570</v>
      </c>
      <c r="C953" s="1" t="s">
        <v>60</v>
      </c>
      <c r="D953"/>
      <c r="E953" s="1" t="str">
        <f t="shared" si="14"/>
        <v>بافت رودوزی های ایرانیفرهنگ و هنر</v>
      </c>
      <c r="F953"/>
      <c r="G953"/>
      <c r="H953" s="1" t="s">
        <v>1961</v>
      </c>
      <c r="I953" s="1" t="s">
        <v>74</v>
      </c>
      <c r="J953" s="1" t="s">
        <v>16</v>
      </c>
      <c r="K953" s="1" t="s">
        <v>18</v>
      </c>
      <c r="L953" s="1" t="s">
        <v>18</v>
      </c>
      <c r="M953" s="1">
        <v>793</v>
      </c>
      <c r="N953" s="1" t="s">
        <v>95</v>
      </c>
      <c r="O953" s="1" t="s">
        <v>1963</v>
      </c>
    </row>
    <row r="954" spans="1:15">
      <c r="A954" s="1">
        <v>6741</v>
      </c>
      <c r="B954" s="1" t="s">
        <v>2573</v>
      </c>
      <c r="C954" s="1" t="s">
        <v>79</v>
      </c>
      <c r="D954"/>
      <c r="E954" s="1" t="str">
        <f t="shared" si="14"/>
        <v>بافت شناسی دامپزشکیعلوم پایه</v>
      </c>
      <c r="F954"/>
      <c r="G954"/>
      <c r="H954" s="1" t="s">
        <v>1965</v>
      </c>
      <c r="I954" s="1" t="s">
        <v>74</v>
      </c>
      <c r="J954" s="1" t="s">
        <v>16</v>
      </c>
      <c r="K954" s="1" t="s">
        <v>18</v>
      </c>
      <c r="L954" s="1" t="s">
        <v>18</v>
      </c>
      <c r="M954" s="1">
        <v>761</v>
      </c>
      <c r="N954" s="1" t="s">
        <v>95</v>
      </c>
      <c r="O954" s="1" t="s">
        <v>1966</v>
      </c>
    </row>
    <row r="955" spans="1:15">
      <c r="A955" s="1">
        <v>6756</v>
      </c>
      <c r="B955" s="1" t="s">
        <v>2575</v>
      </c>
      <c r="C955" s="1" t="s">
        <v>79</v>
      </c>
      <c r="D955"/>
      <c r="E955" s="1" t="str">
        <f t="shared" si="14"/>
        <v>بافت شناسی مقایسه ایعلوم پایه</v>
      </c>
      <c r="F955"/>
      <c r="G955"/>
      <c r="H955" s="1" t="s">
        <v>1967</v>
      </c>
      <c r="I955" s="1" t="s">
        <v>74</v>
      </c>
      <c r="J955" s="1" t="s">
        <v>22</v>
      </c>
      <c r="K955" s="1" t="s">
        <v>18</v>
      </c>
      <c r="L955" s="1" t="s">
        <v>18</v>
      </c>
      <c r="M955" s="1">
        <v>423</v>
      </c>
      <c r="N955" s="1" t="s">
        <v>95</v>
      </c>
      <c r="O955" s="1" t="s">
        <v>1968</v>
      </c>
    </row>
    <row r="956" spans="1:15">
      <c r="A956" s="1">
        <v>6261</v>
      </c>
      <c r="B956" s="1" t="s">
        <v>2578</v>
      </c>
      <c r="C956" s="1" t="s">
        <v>180</v>
      </c>
      <c r="D956"/>
      <c r="E956" s="1" t="str">
        <f t="shared" si="14"/>
        <v>بانکداری اسلامیعلوم اقتصادی</v>
      </c>
      <c r="F956"/>
      <c r="G956"/>
      <c r="H956" s="1" t="s">
        <v>1969</v>
      </c>
      <c r="I956" s="1" t="s">
        <v>15</v>
      </c>
      <c r="J956" s="1" t="s">
        <v>16</v>
      </c>
      <c r="K956" s="1" t="s">
        <v>18</v>
      </c>
      <c r="L956" s="1" t="s">
        <v>18</v>
      </c>
      <c r="M956" s="1">
        <v>422</v>
      </c>
      <c r="N956" s="1" t="s">
        <v>95</v>
      </c>
      <c r="O956" s="1" t="s">
        <v>1970</v>
      </c>
    </row>
    <row r="957" spans="1:15">
      <c r="A957" s="1">
        <v>16122</v>
      </c>
      <c r="B957" s="1" t="s">
        <v>2582</v>
      </c>
      <c r="C957" s="1" t="s">
        <v>1795</v>
      </c>
      <c r="D957"/>
      <c r="E957" s="1" t="str">
        <f t="shared" si="14"/>
        <v>باکتری شناسیپاتوبیولوژی</v>
      </c>
      <c r="F957"/>
      <c r="G957"/>
      <c r="H957" s="1" t="s">
        <v>1972</v>
      </c>
      <c r="I957" s="1" t="s">
        <v>74</v>
      </c>
      <c r="J957" s="1" t="s">
        <v>22</v>
      </c>
      <c r="K957" s="1" t="s">
        <v>18</v>
      </c>
      <c r="L957" s="1" t="s">
        <v>18</v>
      </c>
      <c r="M957" s="1">
        <v>259</v>
      </c>
      <c r="N957" s="1" t="s">
        <v>95</v>
      </c>
      <c r="O957" s="1" t="s">
        <v>1973</v>
      </c>
    </row>
    <row r="958" spans="1:15">
      <c r="A958" s="1">
        <v>16123</v>
      </c>
      <c r="B958" s="1" t="s">
        <v>2586</v>
      </c>
      <c r="C958" s="1" t="s">
        <v>49</v>
      </c>
      <c r="D958"/>
      <c r="E958" s="1" t="str">
        <f t="shared" si="14"/>
        <v>برق گرایش شبکه‌های انتقال و توزیعصنعت</v>
      </c>
      <c r="F958"/>
      <c r="G958"/>
      <c r="H958" s="1" t="s">
        <v>1972</v>
      </c>
      <c r="I958" s="1" t="s">
        <v>74</v>
      </c>
      <c r="J958" s="1" t="s">
        <v>22</v>
      </c>
      <c r="K958" s="1" t="s">
        <v>18</v>
      </c>
      <c r="L958" s="1" t="s">
        <v>18</v>
      </c>
      <c r="M958" s="1">
        <v>259</v>
      </c>
      <c r="N958" s="1" t="s">
        <v>95</v>
      </c>
      <c r="O958" s="1" t="s">
        <v>1974</v>
      </c>
    </row>
    <row r="959" spans="1:15">
      <c r="A959" s="1">
        <v>6049</v>
      </c>
      <c r="B959" s="1" t="s">
        <v>2588</v>
      </c>
      <c r="C959" s="1" t="s">
        <v>181</v>
      </c>
      <c r="D959"/>
      <c r="E959" s="1" t="str">
        <f t="shared" si="14"/>
        <v>برنامه ریزی آمایش سرزمینعلوم اجتماعی</v>
      </c>
      <c r="F959"/>
      <c r="G959"/>
      <c r="H959" s="1" t="s">
        <v>1742</v>
      </c>
      <c r="I959" s="1" t="s">
        <v>15</v>
      </c>
      <c r="J959" s="1" t="s">
        <v>16</v>
      </c>
      <c r="K959" s="1" t="s">
        <v>18</v>
      </c>
      <c r="L959" s="1" t="s">
        <v>18</v>
      </c>
      <c r="M959" s="1">
        <v>657</v>
      </c>
      <c r="N959" s="1" t="s">
        <v>95</v>
      </c>
      <c r="O959" s="1" t="s">
        <v>1975</v>
      </c>
    </row>
    <row r="960" spans="1:15">
      <c r="A960" s="1">
        <v>6283</v>
      </c>
      <c r="B960" s="1" t="s">
        <v>2588</v>
      </c>
      <c r="C960" s="1" t="s">
        <v>1617</v>
      </c>
      <c r="D960"/>
      <c r="E960" s="1" t="str">
        <f t="shared" si="14"/>
        <v>برنامه ریزی آمایش سرزمینعلوم جغرافیایی</v>
      </c>
      <c r="F960"/>
      <c r="G960"/>
      <c r="H960" s="1" t="s">
        <v>1742</v>
      </c>
      <c r="I960" s="1" t="s">
        <v>15</v>
      </c>
      <c r="J960" s="1" t="s">
        <v>22</v>
      </c>
      <c r="K960" s="1" t="s">
        <v>18</v>
      </c>
      <c r="L960" s="1" t="s">
        <v>18</v>
      </c>
      <c r="M960" s="1">
        <v>657</v>
      </c>
      <c r="N960" s="1" t="s">
        <v>95</v>
      </c>
      <c r="O960" s="1" t="s">
        <v>1976</v>
      </c>
    </row>
    <row r="961" spans="1:15">
      <c r="A961" s="1">
        <v>6748</v>
      </c>
      <c r="B961" s="1" t="s">
        <v>2594</v>
      </c>
      <c r="C961" s="1" t="s">
        <v>94</v>
      </c>
      <c r="D961"/>
      <c r="E961" s="1" t="str">
        <f t="shared" si="14"/>
        <v>برنامه ریزی آموزش از راه دورعلوم تربیتی</v>
      </c>
      <c r="F961"/>
      <c r="G961"/>
      <c r="H961" s="1" t="s">
        <v>1977</v>
      </c>
      <c r="I961" s="1" t="s">
        <v>15</v>
      </c>
      <c r="J961" s="1" t="s">
        <v>16</v>
      </c>
      <c r="K961" s="1" t="s">
        <v>18</v>
      </c>
      <c r="L961" s="1" t="s">
        <v>18</v>
      </c>
      <c r="M961" s="1">
        <v>621</v>
      </c>
      <c r="N961" s="1" t="s">
        <v>95</v>
      </c>
      <c r="O961" s="1" t="s">
        <v>1978</v>
      </c>
    </row>
    <row r="962" spans="1:15">
      <c r="A962" s="1">
        <v>6454</v>
      </c>
      <c r="B962" s="1" t="s">
        <v>2599</v>
      </c>
      <c r="C962" s="1" t="s">
        <v>94</v>
      </c>
      <c r="D962"/>
      <c r="E962" s="1" t="str">
        <f t="shared" ref="E962:E1025" si="15">B962&amp;C962</f>
        <v>برنامه ریزی آموزش فنی و حرفه ایعلوم تربیتی</v>
      </c>
      <c r="F962"/>
      <c r="G962"/>
      <c r="H962" s="1" t="s">
        <v>1979</v>
      </c>
      <c r="I962" s="1" t="s">
        <v>15</v>
      </c>
      <c r="J962" s="1" t="s">
        <v>16</v>
      </c>
      <c r="K962" s="1" t="s">
        <v>18</v>
      </c>
      <c r="L962" s="1" t="s">
        <v>18</v>
      </c>
      <c r="M962" s="1">
        <v>669</v>
      </c>
      <c r="N962" s="1" t="s">
        <v>95</v>
      </c>
      <c r="O962" s="1" t="s">
        <v>1980</v>
      </c>
    </row>
    <row r="963" spans="1:15">
      <c r="A963" s="1">
        <v>6526</v>
      </c>
      <c r="B963" s="1" t="s">
        <v>2601</v>
      </c>
      <c r="C963" s="1" t="s">
        <v>94</v>
      </c>
      <c r="D963"/>
      <c r="E963" s="1" t="str">
        <f t="shared" si="15"/>
        <v>برنامه ریزی آموزشیعلوم تربیتی</v>
      </c>
      <c r="F963"/>
      <c r="G963"/>
      <c r="H963" s="1" t="s">
        <v>1979</v>
      </c>
      <c r="I963" s="1" t="s">
        <v>74</v>
      </c>
      <c r="J963" s="1" t="s">
        <v>16</v>
      </c>
      <c r="K963" s="1" t="s">
        <v>18</v>
      </c>
      <c r="L963" s="1" t="s">
        <v>18</v>
      </c>
      <c r="M963" s="1">
        <v>669</v>
      </c>
      <c r="N963" s="1" t="s">
        <v>95</v>
      </c>
      <c r="O963" s="1" t="s">
        <v>1981</v>
      </c>
    </row>
    <row r="964" spans="1:15">
      <c r="A964" s="1">
        <v>16560</v>
      </c>
      <c r="B964" s="1" t="s">
        <v>2604</v>
      </c>
      <c r="C964" s="1" t="s">
        <v>1101</v>
      </c>
      <c r="D964"/>
      <c r="E964" s="1" t="str">
        <f t="shared" si="15"/>
        <v>برنامه ریزی آموزشی و درسیعلوم حوزوی</v>
      </c>
      <c r="F964"/>
      <c r="G964"/>
      <c r="H964" s="1" t="s">
        <v>1958</v>
      </c>
      <c r="I964" s="1" t="s">
        <v>74</v>
      </c>
      <c r="J964" s="1" t="s">
        <v>22</v>
      </c>
      <c r="K964" s="1" t="s">
        <v>18</v>
      </c>
      <c r="L964" s="1" t="s">
        <v>18</v>
      </c>
      <c r="M964" s="1">
        <v>316</v>
      </c>
      <c r="N964" s="1" t="s">
        <v>95</v>
      </c>
      <c r="O964" s="1" t="s">
        <v>1983</v>
      </c>
    </row>
    <row r="965" spans="1:15">
      <c r="A965" s="1">
        <v>6282</v>
      </c>
      <c r="B965" s="1" t="s">
        <v>2606</v>
      </c>
      <c r="C965" s="1" t="s">
        <v>181</v>
      </c>
      <c r="D965"/>
      <c r="E965" s="1" t="str">
        <f t="shared" si="15"/>
        <v>برنامه ریزی اجتماعی و تعاونعلوم اجتماعی</v>
      </c>
      <c r="F965"/>
      <c r="G965"/>
      <c r="H965" s="1" t="s">
        <v>1984</v>
      </c>
      <c r="I965" s="1" t="s">
        <v>15</v>
      </c>
      <c r="J965" s="1" t="s">
        <v>16</v>
      </c>
      <c r="K965" s="1" t="s">
        <v>18</v>
      </c>
      <c r="L965" s="1" t="s">
        <v>18</v>
      </c>
      <c r="M965" s="1">
        <v>192</v>
      </c>
      <c r="N965" s="1" t="s">
        <v>95</v>
      </c>
      <c r="O965" s="1" t="s">
        <v>1985</v>
      </c>
    </row>
    <row r="966" spans="1:15">
      <c r="A966" s="1">
        <v>2578</v>
      </c>
      <c r="B966" s="1" t="s">
        <v>2609</v>
      </c>
      <c r="C966" s="1" t="s">
        <v>244</v>
      </c>
      <c r="D966"/>
      <c r="E966" s="1" t="str">
        <f t="shared" si="15"/>
        <v>برنامه ریزی امور فرهنگیمدیریت</v>
      </c>
      <c r="F966"/>
      <c r="G966"/>
      <c r="H966" s="1" t="s">
        <v>107</v>
      </c>
      <c r="I966" s="1" t="s">
        <v>74</v>
      </c>
      <c r="J966" s="1" t="s">
        <v>22</v>
      </c>
      <c r="K966" s="1" t="s">
        <v>18</v>
      </c>
      <c r="L966" s="1" t="s">
        <v>18</v>
      </c>
      <c r="M966" s="1">
        <v>1057</v>
      </c>
      <c r="N966" s="1" t="s">
        <v>79</v>
      </c>
      <c r="O966" s="1" t="s">
        <v>1987</v>
      </c>
    </row>
    <row r="967" spans="1:15">
      <c r="A967" s="1">
        <v>2110</v>
      </c>
      <c r="B967" s="1" t="s">
        <v>2612</v>
      </c>
      <c r="C967" s="1" t="s">
        <v>1617</v>
      </c>
      <c r="D967"/>
      <c r="E967" s="1" t="str">
        <f t="shared" si="15"/>
        <v>برنامه ریزی توسعه منطقه ایعلوم جغرافیایی</v>
      </c>
      <c r="F967"/>
      <c r="G967"/>
      <c r="H967" s="1" t="s">
        <v>1988</v>
      </c>
      <c r="I967" s="1" t="s">
        <v>15</v>
      </c>
      <c r="J967" s="1" t="s">
        <v>16</v>
      </c>
      <c r="K967" s="1" t="s">
        <v>18</v>
      </c>
      <c r="L967" s="1" t="s">
        <v>18</v>
      </c>
      <c r="M967" s="1">
        <v>740</v>
      </c>
      <c r="N967" s="1" t="s">
        <v>79</v>
      </c>
      <c r="O967" s="1" t="s">
        <v>1989</v>
      </c>
    </row>
    <row r="968" spans="1:15">
      <c r="A968" s="1">
        <v>2661</v>
      </c>
      <c r="B968" s="1" t="s">
        <v>2614</v>
      </c>
      <c r="C968" s="1" t="s">
        <v>94</v>
      </c>
      <c r="D968"/>
      <c r="E968" s="1" t="str">
        <f t="shared" si="15"/>
        <v>برنامه ریزی درسیعلوم تربیتی</v>
      </c>
      <c r="F968"/>
      <c r="G968"/>
      <c r="H968" s="1" t="s">
        <v>81</v>
      </c>
      <c r="I968" s="1" t="s">
        <v>74</v>
      </c>
      <c r="J968" s="1" t="s">
        <v>16</v>
      </c>
      <c r="K968" s="1" t="s">
        <v>18</v>
      </c>
      <c r="L968" s="1" t="s">
        <v>18</v>
      </c>
      <c r="M968" s="1">
        <v>1086</v>
      </c>
      <c r="N968" s="1" t="s">
        <v>79</v>
      </c>
      <c r="O968" s="1" t="s">
        <v>1990</v>
      </c>
    </row>
    <row r="969" spans="1:15">
      <c r="A969" s="1">
        <v>2509</v>
      </c>
      <c r="B969" s="1" t="s">
        <v>2618</v>
      </c>
      <c r="C969" s="1" t="s">
        <v>181</v>
      </c>
      <c r="D969"/>
      <c r="E969" s="1" t="str">
        <f t="shared" si="15"/>
        <v>برنامه ریزی رفاه اجتماعیعلوم اجتماعی</v>
      </c>
      <c r="F969"/>
      <c r="G969"/>
      <c r="H969" s="1" t="s">
        <v>93</v>
      </c>
      <c r="I969" s="1" t="s">
        <v>15</v>
      </c>
      <c r="J969" s="1" t="s">
        <v>22</v>
      </c>
      <c r="K969" s="1" t="s">
        <v>18</v>
      </c>
      <c r="L969" s="1" t="s">
        <v>18</v>
      </c>
      <c r="M969" s="1">
        <v>760</v>
      </c>
      <c r="N969" s="1" t="s">
        <v>79</v>
      </c>
      <c r="O969" s="1" t="s">
        <v>1991</v>
      </c>
    </row>
    <row r="970" spans="1:15">
      <c r="A970" s="1">
        <v>2577</v>
      </c>
      <c r="B970" s="1" t="s">
        <v>2620</v>
      </c>
      <c r="C970" s="1" t="s">
        <v>906</v>
      </c>
      <c r="D970"/>
      <c r="E970" s="1" t="str">
        <f t="shared" si="15"/>
        <v>برنامه ریزی شهریشهرسازی</v>
      </c>
      <c r="F970"/>
      <c r="G970"/>
      <c r="H970" s="1" t="s">
        <v>107</v>
      </c>
      <c r="I970" s="1" t="s">
        <v>74</v>
      </c>
      <c r="J970" s="1" t="s">
        <v>22</v>
      </c>
      <c r="K970" s="1" t="s">
        <v>18</v>
      </c>
      <c r="L970" s="1" t="s">
        <v>18</v>
      </c>
      <c r="M970" s="1">
        <v>1057</v>
      </c>
      <c r="N970" s="1" t="s">
        <v>79</v>
      </c>
      <c r="O970" s="1" t="s">
        <v>1992</v>
      </c>
    </row>
    <row r="971" spans="1:15">
      <c r="A971" s="1">
        <v>2508</v>
      </c>
      <c r="B971" s="1" t="s">
        <v>2624</v>
      </c>
      <c r="C971" s="1" t="s">
        <v>906</v>
      </c>
      <c r="D971"/>
      <c r="E971" s="1" t="str">
        <f t="shared" si="15"/>
        <v>برنامه ریزی منطقه ایشهرسازی</v>
      </c>
      <c r="F971"/>
      <c r="G971"/>
      <c r="H971" s="1" t="s">
        <v>93</v>
      </c>
      <c r="I971" s="1" t="s">
        <v>15</v>
      </c>
      <c r="J971" s="1" t="s">
        <v>22</v>
      </c>
      <c r="K971" s="1" t="s">
        <v>18</v>
      </c>
      <c r="L971" s="1" t="s">
        <v>18</v>
      </c>
      <c r="M971" s="1">
        <v>760</v>
      </c>
      <c r="N971" s="1" t="s">
        <v>79</v>
      </c>
      <c r="O971" s="1" t="s">
        <v>1993</v>
      </c>
    </row>
    <row r="972" spans="1:15">
      <c r="A972" s="1">
        <v>6057</v>
      </c>
      <c r="B972" s="1" t="s">
        <v>2627</v>
      </c>
      <c r="C972" s="1" t="s">
        <v>303</v>
      </c>
      <c r="D972"/>
      <c r="E972" s="1" t="str">
        <f t="shared" si="15"/>
        <v>برنامه ریزی و تحلیل سیستمهامهندسی صنایع</v>
      </c>
      <c r="F972"/>
      <c r="G972"/>
      <c r="H972" s="1" t="s">
        <v>127</v>
      </c>
      <c r="I972" s="1" t="s">
        <v>74</v>
      </c>
      <c r="J972" s="1" t="s">
        <v>16</v>
      </c>
      <c r="K972" s="1" t="s">
        <v>18</v>
      </c>
      <c r="L972" s="1" t="s">
        <v>18</v>
      </c>
      <c r="M972" s="1">
        <v>1079</v>
      </c>
      <c r="N972" s="1" t="s">
        <v>95</v>
      </c>
      <c r="O972" s="1" t="s">
        <v>1995</v>
      </c>
    </row>
    <row r="973" spans="1:15">
      <c r="A973" s="1">
        <v>6058</v>
      </c>
      <c r="B973" s="1" t="s">
        <v>2630</v>
      </c>
      <c r="C973" s="1" t="s">
        <v>181</v>
      </c>
      <c r="D973"/>
      <c r="E973" s="1" t="str">
        <f t="shared" si="15"/>
        <v>برنامه ریزی وسیاستگذاری منطقه ایعلوم اجتماعی</v>
      </c>
      <c r="F973"/>
      <c r="G973"/>
      <c r="H973" s="1" t="s">
        <v>127</v>
      </c>
      <c r="I973" s="1" t="s">
        <v>74</v>
      </c>
      <c r="J973" s="1" t="s">
        <v>16</v>
      </c>
      <c r="K973" s="1" t="s">
        <v>18</v>
      </c>
      <c r="L973" s="1" t="s">
        <v>18</v>
      </c>
      <c r="M973" s="1">
        <v>1079</v>
      </c>
      <c r="N973" s="1" t="s">
        <v>95</v>
      </c>
      <c r="O973" s="1" t="s">
        <v>1997</v>
      </c>
    </row>
    <row r="974" spans="1:15">
      <c r="A974" s="1">
        <v>6059</v>
      </c>
      <c r="B974" s="1" t="s">
        <v>2632</v>
      </c>
      <c r="C974" s="1" t="s">
        <v>1281</v>
      </c>
      <c r="D974"/>
      <c r="E974" s="1" t="str">
        <f t="shared" si="15"/>
        <v>برنامه ریزی گردشگری (توریسم)گردشگری</v>
      </c>
      <c r="F974"/>
      <c r="G974"/>
      <c r="H974" s="1" t="s">
        <v>127</v>
      </c>
      <c r="I974" s="1" t="s">
        <v>74</v>
      </c>
      <c r="J974" s="1" t="s">
        <v>16</v>
      </c>
      <c r="K974" s="1" t="s">
        <v>18</v>
      </c>
      <c r="L974" s="1" t="s">
        <v>18</v>
      </c>
      <c r="M974" s="1">
        <v>1079</v>
      </c>
      <c r="N974" s="1" t="s">
        <v>95</v>
      </c>
      <c r="O974" s="1" t="s">
        <v>1999</v>
      </c>
    </row>
    <row r="975" spans="1:15">
      <c r="A975" s="1">
        <v>6060</v>
      </c>
      <c r="B975" s="1" t="s">
        <v>2634</v>
      </c>
      <c r="C975" s="1" t="s">
        <v>131</v>
      </c>
      <c r="D975"/>
      <c r="E975" s="1" t="str">
        <f t="shared" si="15"/>
        <v>برنامه و بودجه دفاعینظامی و انتظامی</v>
      </c>
      <c r="F975"/>
      <c r="G975"/>
      <c r="H975" s="1" t="s">
        <v>127</v>
      </c>
      <c r="I975" s="1" t="s">
        <v>74</v>
      </c>
      <c r="J975" s="1" t="s">
        <v>16</v>
      </c>
      <c r="K975" s="1" t="s">
        <v>18</v>
      </c>
      <c r="L975" s="1" t="s">
        <v>18</v>
      </c>
      <c r="M975" s="1">
        <v>1079</v>
      </c>
      <c r="N975" s="1" t="s">
        <v>95</v>
      </c>
      <c r="O975" s="1" t="s">
        <v>2001</v>
      </c>
    </row>
    <row r="976" spans="1:15">
      <c r="A976" s="1">
        <v>16632</v>
      </c>
      <c r="B976" s="1" t="s">
        <v>2637</v>
      </c>
      <c r="C976" s="1" t="s">
        <v>1101</v>
      </c>
      <c r="D976"/>
      <c r="E976" s="1" t="str">
        <f t="shared" si="15"/>
        <v>بلاغت و نقد ادبیعلوم حوزوی</v>
      </c>
      <c r="F976"/>
      <c r="G976"/>
      <c r="H976" s="1" t="s">
        <v>81</v>
      </c>
      <c r="I976" s="1" t="s">
        <v>74</v>
      </c>
      <c r="J976" s="1" t="s">
        <v>22</v>
      </c>
      <c r="K976" s="1" t="s">
        <v>18</v>
      </c>
      <c r="L976" s="1" t="s">
        <v>18</v>
      </c>
      <c r="M976" s="1">
        <v>1086</v>
      </c>
      <c r="N976" s="1" t="s">
        <v>95</v>
      </c>
      <c r="O976" s="1" t="s">
        <v>2003</v>
      </c>
    </row>
    <row r="977" spans="1:15">
      <c r="A977" s="1">
        <v>6056</v>
      </c>
      <c r="B977" s="1" t="s">
        <v>356</v>
      </c>
      <c r="C977" s="1" t="s">
        <v>2639</v>
      </c>
      <c r="D977"/>
      <c r="E977" s="1" t="str">
        <f t="shared" si="15"/>
        <v>بهداشت آبزیانبهداشت و بیماریهای آبزیان</v>
      </c>
      <c r="F977"/>
      <c r="G977"/>
      <c r="H977" s="1" t="s">
        <v>127</v>
      </c>
      <c r="I977" s="1" t="s">
        <v>15</v>
      </c>
      <c r="J977" s="1" t="s">
        <v>16</v>
      </c>
      <c r="K977" s="1" t="s">
        <v>18</v>
      </c>
      <c r="L977" s="1" t="s">
        <v>18</v>
      </c>
      <c r="M977" s="1">
        <v>1079</v>
      </c>
      <c r="N977" s="1" t="s">
        <v>95</v>
      </c>
      <c r="O977" s="1" t="s">
        <v>2004</v>
      </c>
    </row>
    <row r="978" spans="1:15">
      <c r="A978" s="1">
        <v>5627</v>
      </c>
      <c r="B978" s="1" t="s">
        <v>2642</v>
      </c>
      <c r="C978" s="1" t="s">
        <v>2644</v>
      </c>
      <c r="D978"/>
      <c r="E978" s="1" t="str">
        <f t="shared" si="15"/>
        <v>بهداشت خوراک دامبهداشت و کنترل مواد غدایی</v>
      </c>
      <c r="F978"/>
      <c r="G978"/>
      <c r="H978" s="1" t="s">
        <v>93</v>
      </c>
      <c r="I978" s="1" t="s">
        <v>74</v>
      </c>
      <c r="J978" s="1" t="s">
        <v>22</v>
      </c>
      <c r="K978" s="1" t="s">
        <v>18</v>
      </c>
      <c r="L978" s="1" t="s">
        <v>18</v>
      </c>
      <c r="M978" s="1">
        <v>760</v>
      </c>
      <c r="N978" s="1" t="s">
        <v>181</v>
      </c>
      <c r="O978" s="1" t="s">
        <v>2006</v>
      </c>
    </row>
    <row r="979" spans="1:15">
      <c r="A979" s="1">
        <v>2197</v>
      </c>
      <c r="B979" s="1" t="s">
        <v>2646</v>
      </c>
      <c r="C979" s="1" t="s">
        <v>2644</v>
      </c>
      <c r="D979"/>
      <c r="E979" s="1" t="str">
        <f t="shared" si="15"/>
        <v>بهداشت مواد غذاییبهداشت و کنترل مواد غدایی</v>
      </c>
      <c r="F979"/>
      <c r="G979"/>
      <c r="H979" s="1" t="s">
        <v>1905</v>
      </c>
      <c r="I979" s="1" t="s">
        <v>15</v>
      </c>
      <c r="J979" s="1" t="s">
        <v>16</v>
      </c>
      <c r="K979" s="1" t="s">
        <v>18</v>
      </c>
      <c r="L979" s="1" t="s">
        <v>18</v>
      </c>
      <c r="M979" s="1">
        <v>596</v>
      </c>
      <c r="N979" s="1" t="s">
        <v>79</v>
      </c>
      <c r="O979" s="1" t="s">
        <v>2007</v>
      </c>
    </row>
    <row r="980" spans="1:15">
      <c r="A980" s="1">
        <v>2579</v>
      </c>
      <c r="B980" s="1" t="s">
        <v>2652</v>
      </c>
      <c r="C980" s="1" t="s">
        <v>2644</v>
      </c>
      <c r="D980"/>
      <c r="E980" s="1" t="str">
        <f t="shared" si="15"/>
        <v>بهداشت و بازرسی گوشتبهداشت و کنترل مواد غدایی</v>
      </c>
      <c r="F980"/>
      <c r="G980"/>
      <c r="H980" s="1" t="s">
        <v>107</v>
      </c>
      <c r="I980" s="1" t="s">
        <v>74</v>
      </c>
      <c r="J980" s="1" t="s">
        <v>22</v>
      </c>
      <c r="K980" s="1" t="s">
        <v>18</v>
      </c>
      <c r="L980" s="1" t="s">
        <v>18</v>
      </c>
      <c r="M980" s="1">
        <v>1057</v>
      </c>
      <c r="N980" s="1" t="s">
        <v>79</v>
      </c>
      <c r="O980" s="1" t="s">
        <v>2008</v>
      </c>
    </row>
    <row r="981" spans="1:15">
      <c r="A981" s="1">
        <v>2123</v>
      </c>
      <c r="B981" s="1" t="s">
        <v>2639</v>
      </c>
      <c r="C981" s="1" t="s">
        <v>2639</v>
      </c>
      <c r="D981"/>
      <c r="E981" s="1" t="str">
        <f t="shared" si="15"/>
        <v>بهداشت و بیماریهای آبزیانبهداشت و بیماریهای آبزیان</v>
      </c>
      <c r="F981"/>
      <c r="G981"/>
      <c r="H981" s="1" t="s">
        <v>2009</v>
      </c>
      <c r="I981" s="1" t="s">
        <v>74</v>
      </c>
      <c r="J981" s="1" t="s">
        <v>16</v>
      </c>
      <c r="K981" s="1" t="s">
        <v>18</v>
      </c>
      <c r="L981" s="1" t="s">
        <v>18</v>
      </c>
      <c r="M981" s="1">
        <v>617</v>
      </c>
      <c r="N981" s="1" t="s">
        <v>79</v>
      </c>
      <c r="O981" s="1" t="s">
        <v>2010</v>
      </c>
    </row>
    <row r="982" spans="1:15">
      <c r="A982" s="1">
        <v>16236</v>
      </c>
      <c r="B982" s="1" t="s">
        <v>2660</v>
      </c>
      <c r="C982" s="1" t="s">
        <v>376</v>
      </c>
      <c r="D982"/>
      <c r="E982" s="1" t="str">
        <f t="shared" si="15"/>
        <v>بهداشت و بیماریهای دامهای کوچکعلوم درمانگاهی</v>
      </c>
      <c r="F982"/>
      <c r="G982"/>
      <c r="H982" s="1" t="s">
        <v>2012</v>
      </c>
      <c r="I982" s="1" t="s">
        <v>74</v>
      </c>
      <c r="J982" s="1" t="s">
        <v>16</v>
      </c>
      <c r="K982" s="1" t="s">
        <v>18</v>
      </c>
      <c r="L982" s="1" t="s">
        <v>18</v>
      </c>
      <c r="M982" s="1">
        <v>988</v>
      </c>
      <c r="N982" s="1" t="s">
        <v>95</v>
      </c>
      <c r="O982" s="1" t="s">
        <v>2013</v>
      </c>
    </row>
    <row r="983" spans="1:15">
      <c r="A983" s="1">
        <v>16235</v>
      </c>
      <c r="B983" s="1" t="s">
        <v>2663</v>
      </c>
      <c r="C983" s="1" t="s">
        <v>376</v>
      </c>
      <c r="D983"/>
      <c r="E983" s="1" t="str">
        <f t="shared" si="15"/>
        <v>بهداشت و بیماریهای طیورعلوم درمانگاهی</v>
      </c>
      <c r="F983"/>
      <c r="G983"/>
      <c r="H983" s="1" t="s">
        <v>2014</v>
      </c>
      <c r="I983" s="1" t="s">
        <v>74</v>
      </c>
      <c r="J983" s="1" t="s">
        <v>22</v>
      </c>
      <c r="K983" s="1" t="s">
        <v>18</v>
      </c>
      <c r="L983" s="1" t="s">
        <v>18</v>
      </c>
      <c r="M983" s="1">
        <v>989</v>
      </c>
      <c r="N983" s="1" t="s">
        <v>95</v>
      </c>
      <c r="O983" s="1" t="s">
        <v>2015</v>
      </c>
    </row>
    <row r="984" spans="1:15">
      <c r="A984" s="1">
        <v>9008</v>
      </c>
      <c r="B984" s="1" t="s">
        <v>2665</v>
      </c>
      <c r="C984" s="1" t="s">
        <v>376</v>
      </c>
      <c r="D984"/>
      <c r="E984" s="1" t="str">
        <f t="shared" si="15"/>
        <v>بهداشت و بیماریهای پرندگانعلوم درمانگاهی</v>
      </c>
      <c r="F984"/>
      <c r="G984"/>
      <c r="H984" s="1" t="s">
        <v>2017</v>
      </c>
      <c r="I984" s="1" t="s">
        <v>74</v>
      </c>
      <c r="J984" s="1" t="s">
        <v>16</v>
      </c>
      <c r="K984" s="1" t="s">
        <v>18</v>
      </c>
      <c r="L984" s="1" t="s">
        <v>18</v>
      </c>
      <c r="M984" s="1">
        <v>937</v>
      </c>
      <c r="N984" s="1" t="s">
        <v>132</v>
      </c>
      <c r="O984" s="1" t="s">
        <v>2018</v>
      </c>
    </row>
    <row r="985" spans="1:15">
      <c r="A985" s="1">
        <v>7175</v>
      </c>
      <c r="B985" s="1" t="s">
        <v>2667</v>
      </c>
      <c r="C985" s="1" t="s">
        <v>376</v>
      </c>
      <c r="D985"/>
      <c r="E985" s="1" t="str">
        <f t="shared" si="15"/>
        <v>بهداشت و بیماریهای گاوعلوم درمانگاهی</v>
      </c>
      <c r="F985"/>
      <c r="G985"/>
      <c r="H985" s="1" t="s">
        <v>127</v>
      </c>
      <c r="I985" s="1" t="s">
        <v>74</v>
      </c>
      <c r="J985" s="1" t="s">
        <v>16</v>
      </c>
      <c r="K985" s="1" t="s">
        <v>18</v>
      </c>
      <c r="L985" s="1" t="s">
        <v>18</v>
      </c>
      <c r="M985" s="1">
        <v>560</v>
      </c>
      <c r="N985" s="1" t="s">
        <v>99</v>
      </c>
      <c r="O985" s="1" t="s">
        <v>2020</v>
      </c>
    </row>
    <row r="986" spans="1:15">
      <c r="A986" s="1">
        <v>7020</v>
      </c>
      <c r="B986" s="1" t="s">
        <v>2669</v>
      </c>
      <c r="C986" s="1" t="s">
        <v>2644</v>
      </c>
      <c r="D986"/>
      <c r="E986" s="1" t="str">
        <f t="shared" si="15"/>
        <v>بهداشت و مواد غذاییبهداشت و کنترل مواد غدایی</v>
      </c>
      <c r="F986"/>
      <c r="G986"/>
      <c r="H986" s="1" t="s">
        <v>1930</v>
      </c>
      <c r="I986" s="1" t="s">
        <v>74</v>
      </c>
      <c r="J986" s="1" t="s">
        <v>16</v>
      </c>
      <c r="K986" s="1" t="s">
        <v>18</v>
      </c>
      <c r="L986" s="1" t="s">
        <v>18</v>
      </c>
      <c r="M986" s="1">
        <v>428</v>
      </c>
      <c r="N986" s="1" t="s">
        <v>99</v>
      </c>
      <c r="O986" s="1" t="s">
        <v>2021</v>
      </c>
    </row>
    <row r="987" spans="1:15">
      <c r="A987" s="1">
        <v>6295</v>
      </c>
      <c r="B987" s="1" t="s">
        <v>2671</v>
      </c>
      <c r="C987" s="1" t="s">
        <v>2644</v>
      </c>
      <c r="D987"/>
      <c r="E987" s="1" t="str">
        <f t="shared" si="15"/>
        <v>بهداشت وکنترل کیفی مواد غذاییبهداشت و کنترل مواد غدایی</v>
      </c>
      <c r="F987"/>
      <c r="G987"/>
      <c r="H987" s="1" t="s">
        <v>2023</v>
      </c>
      <c r="I987" s="1" t="s">
        <v>15</v>
      </c>
      <c r="J987" s="1" t="s">
        <v>16</v>
      </c>
      <c r="K987" s="1" t="s">
        <v>18</v>
      </c>
      <c r="L987" s="1" t="s">
        <v>18</v>
      </c>
      <c r="M987" s="1">
        <v>611</v>
      </c>
      <c r="N987" s="1" t="s">
        <v>95</v>
      </c>
      <c r="O987" s="1" t="s">
        <v>2024</v>
      </c>
    </row>
    <row r="988" spans="1:15">
      <c r="A988" s="1">
        <v>16227</v>
      </c>
      <c r="B988" s="1" t="s">
        <v>387</v>
      </c>
      <c r="C988" s="1" t="s">
        <v>2205</v>
      </c>
      <c r="D988"/>
      <c r="E988" s="1" t="str">
        <f t="shared" si="15"/>
        <v>بهره برداری پالایش گازعلوم مهندسی</v>
      </c>
      <c r="F988"/>
      <c r="G988"/>
      <c r="H988" s="1" t="s">
        <v>2025</v>
      </c>
      <c r="I988" s="1" t="s">
        <v>74</v>
      </c>
      <c r="J988" s="1" t="s">
        <v>22</v>
      </c>
      <c r="K988" s="1" t="s">
        <v>18</v>
      </c>
      <c r="L988" s="1" t="s">
        <v>18</v>
      </c>
      <c r="M988" s="1">
        <v>990</v>
      </c>
      <c r="N988" s="1" t="s">
        <v>95</v>
      </c>
      <c r="O988" s="1" t="s">
        <v>2026</v>
      </c>
    </row>
    <row r="989" spans="1:15">
      <c r="A989" s="1">
        <v>6533</v>
      </c>
      <c r="B989" s="1" t="s">
        <v>2675</v>
      </c>
      <c r="C989" s="1" t="s">
        <v>1040</v>
      </c>
      <c r="D989"/>
      <c r="E989" s="1" t="str">
        <f t="shared" si="15"/>
        <v>بوم شناسی آبزیانمنابع طبیعی</v>
      </c>
      <c r="F989"/>
      <c r="G989"/>
      <c r="H989" s="1" t="s">
        <v>2028</v>
      </c>
      <c r="I989" s="1" t="s">
        <v>74</v>
      </c>
      <c r="J989" s="1" t="s">
        <v>16</v>
      </c>
      <c r="K989" s="1" t="s">
        <v>18</v>
      </c>
      <c r="L989" s="1" t="s">
        <v>18</v>
      </c>
      <c r="M989" s="1">
        <v>593</v>
      </c>
      <c r="N989" s="1" t="s">
        <v>95</v>
      </c>
      <c r="O989" s="1" t="s">
        <v>2029</v>
      </c>
    </row>
    <row r="990" spans="1:15">
      <c r="A990" s="1">
        <v>6482</v>
      </c>
      <c r="B990" s="1" t="s">
        <v>2677</v>
      </c>
      <c r="C990" s="1" t="s">
        <v>250</v>
      </c>
      <c r="D990"/>
      <c r="E990" s="1" t="str">
        <f t="shared" si="15"/>
        <v>بوم شناسی زراعی (اگرو اکولوژی)تولیدات گیاهی</v>
      </c>
      <c r="F990"/>
      <c r="G990"/>
      <c r="H990" s="1" t="s">
        <v>1877</v>
      </c>
      <c r="I990" s="1" t="s">
        <v>15</v>
      </c>
      <c r="J990" s="1" t="s">
        <v>16</v>
      </c>
      <c r="K990" s="1" t="s">
        <v>18</v>
      </c>
      <c r="L990" s="1" t="s">
        <v>18</v>
      </c>
      <c r="M990" s="1">
        <v>416</v>
      </c>
      <c r="N990" s="1" t="s">
        <v>95</v>
      </c>
      <c r="O990" s="1" t="s">
        <v>2031</v>
      </c>
    </row>
    <row r="991" spans="1:15">
      <c r="A991" s="1">
        <v>6483</v>
      </c>
      <c r="B991" s="1" t="s">
        <v>2679</v>
      </c>
      <c r="C991" s="1" t="s">
        <v>114</v>
      </c>
      <c r="D991"/>
      <c r="E991" s="1" t="str">
        <f t="shared" si="15"/>
        <v>بوم شناسی گیاهی (اکولوژی گیاهی)علوم زیستی</v>
      </c>
      <c r="F991"/>
      <c r="G991"/>
      <c r="H991" s="1" t="s">
        <v>1877</v>
      </c>
      <c r="I991" s="1" t="s">
        <v>15</v>
      </c>
      <c r="J991" s="1" t="s">
        <v>16</v>
      </c>
      <c r="K991" s="1" t="s">
        <v>18</v>
      </c>
      <c r="L991" s="1" t="s">
        <v>18</v>
      </c>
      <c r="M991" s="1">
        <v>416</v>
      </c>
      <c r="N991" s="1" t="s">
        <v>95</v>
      </c>
      <c r="O991" s="1" t="s">
        <v>2033</v>
      </c>
    </row>
    <row r="992" spans="1:15">
      <c r="A992" s="1">
        <v>16408</v>
      </c>
      <c r="B992" s="1" t="s">
        <v>2682</v>
      </c>
      <c r="C992" s="1" t="s">
        <v>1040</v>
      </c>
      <c r="D992"/>
      <c r="E992" s="1" t="str">
        <f t="shared" si="15"/>
        <v>بیابان زداییمنابع طبیعی</v>
      </c>
      <c r="F992"/>
      <c r="G992"/>
      <c r="H992" s="1" t="s">
        <v>2035</v>
      </c>
      <c r="I992" s="1" t="s">
        <v>74</v>
      </c>
      <c r="J992" s="1" t="s">
        <v>16</v>
      </c>
      <c r="K992" s="1" t="s">
        <v>18</v>
      </c>
      <c r="L992" s="1" t="s">
        <v>18</v>
      </c>
      <c r="M992" s="1">
        <v>798</v>
      </c>
      <c r="N992" s="1" t="s">
        <v>95</v>
      </c>
      <c r="O992" s="1" t="s">
        <v>2036</v>
      </c>
    </row>
    <row r="993" spans="1:15">
      <c r="A993" s="1">
        <v>3009</v>
      </c>
      <c r="B993" s="1" t="s">
        <v>2688</v>
      </c>
      <c r="C993" s="1" t="s">
        <v>254</v>
      </c>
      <c r="D993"/>
      <c r="E993" s="1" t="str">
        <f t="shared" si="15"/>
        <v>بیماری شناسی گیاهی گرایش قارچ شناسی و بیماری شناسی گیاهیگیاه پزشکی</v>
      </c>
      <c r="F993"/>
      <c r="G993"/>
      <c r="H993" s="1" t="s">
        <v>2038</v>
      </c>
      <c r="I993" s="1" t="s">
        <v>15</v>
      </c>
      <c r="J993" s="1" t="s">
        <v>16</v>
      </c>
      <c r="K993" s="1" t="s">
        <v>18</v>
      </c>
      <c r="L993" s="1" t="s">
        <v>18</v>
      </c>
      <c r="M993" s="1">
        <v>221</v>
      </c>
      <c r="N993" s="1" t="s">
        <v>17</v>
      </c>
      <c r="O993" s="1" t="s">
        <v>2039</v>
      </c>
    </row>
    <row r="994" spans="1:15">
      <c r="A994" s="1">
        <v>4021</v>
      </c>
      <c r="B994" s="1" t="s">
        <v>2690</v>
      </c>
      <c r="C994" s="1" t="s">
        <v>254</v>
      </c>
      <c r="D994"/>
      <c r="E994" s="1" t="str">
        <f t="shared" si="15"/>
        <v>بیماری شناسی گیاهی گرایش نماتولوژی گیاهیگیاه پزشکی</v>
      </c>
      <c r="F994"/>
      <c r="G994"/>
      <c r="H994" s="1" t="s">
        <v>2041</v>
      </c>
      <c r="I994" s="1" t="s">
        <v>15</v>
      </c>
      <c r="J994" s="1" t="s">
        <v>16</v>
      </c>
      <c r="K994" s="1" t="s">
        <v>18</v>
      </c>
      <c r="L994" s="1" t="s">
        <v>18</v>
      </c>
      <c r="M994" s="1">
        <v>549</v>
      </c>
      <c r="N994" s="1" t="s">
        <v>377</v>
      </c>
      <c r="O994" s="1" t="s">
        <v>2042</v>
      </c>
    </row>
    <row r="995" spans="1:15">
      <c r="A995" s="1">
        <v>4036</v>
      </c>
      <c r="B995" s="1" t="s">
        <v>2691</v>
      </c>
      <c r="C995" s="1" t="s">
        <v>254</v>
      </c>
      <c r="D995"/>
      <c r="E995" s="1" t="str">
        <f t="shared" si="15"/>
        <v>بیماری شناسی گیاهی گرایش ویروس شناسی و بیماری های ویروسی گیاهیگیاه پزشکی</v>
      </c>
      <c r="F995"/>
      <c r="G995"/>
      <c r="H995" s="1" t="s">
        <v>2044</v>
      </c>
      <c r="I995" s="1" t="s">
        <v>74</v>
      </c>
      <c r="J995" s="1" t="s">
        <v>22</v>
      </c>
      <c r="K995" s="1" t="s">
        <v>18</v>
      </c>
      <c r="L995" s="1" t="s">
        <v>18</v>
      </c>
      <c r="M995" s="1">
        <v>881</v>
      </c>
      <c r="N995" s="1" t="s">
        <v>377</v>
      </c>
      <c r="O995" s="1" t="s">
        <v>2045</v>
      </c>
    </row>
    <row r="996" spans="1:15">
      <c r="A996" s="1">
        <v>7034</v>
      </c>
      <c r="B996" s="1" t="s">
        <v>2692</v>
      </c>
      <c r="C996" s="1" t="s">
        <v>254</v>
      </c>
      <c r="D996"/>
      <c r="E996" s="1" t="str">
        <f t="shared" si="15"/>
        <v>بیماری شناسی گیاهی گرایش پروکاریوتهای بیماری زای گیاهیگیاه پزشکی</v>
      </c>
      <c r="F996"/>
      <c r="G996"/>
      <c r="H996" s="1" t="s">
        <v>2047</v>
      </c>
      <c r="I996" s="1" t="s">
        <v>15</v>
      </c>
      <c r="J996" s="1" t="s">
        <v>16</v>
      </c>
      <c r="K996" s="1" t="s">
        <v>18</v>
      </c>
      <c r="L996" s="1" t="s">
        <v>18</v>
      </c>
      <c r="M996" s="1">
        <v>459</v>
      </c>
      <c r="N996" s="1" t="s">
        <v>99</v>
      </c>
      <c r="O996" s="1" t="s">
        <v>2049</v>
      </c>
    </row>
    <row r="997" spans="1:15">
      <c r="A997" s="1">
        <v>7105</v>
      </c>
      <c r="B997" s="1" t="s">
        <v>2693</v>
      </c>
      <c r="C997" s="1" t="s">
        <v>254</v>
      </c>
      <c r="D997"/>
      <c r="E997" s="1" t="str">
        <f t="shared" si="15"/>
        <v>بیماری شناسی گیاهی گرایش کنترل بیولوژیک بیماریهای گیاهیگیاه پزشکی</v>
      </c>
      <c r="F997"/>
      <c r="G997"/>
      <c r="H997" s="1" t="s">
        <v>2050</v>
      </c>
      <c r="I997" s="1" t="s">
        <v>15</v>
      </c>
      <c r="J997" s="1" t="s">
        <v>16</v>
      </c>
      <c r="K997" s="1" t="s">
        <v>18</v>
      </c>
      <c r="L997" s="1" t="s">
        <v>18</v>
      </c>
      <c r="M997" s="1">
        <v>633</v>
      </c>
      <c r="N997" s="1" t="s">
        <v>99</v>
      </c>
      <c r="O997" s="1" t="s">
        <v>2051</v>
      </c>
    </row>
    <row r="998" spans="1:15">
      <c r="A998" s="1">
        <v>7255</v>
      </c>
      <c r="B998" s="1" t="s">
        <v>2695</v>
      </c>
      <c r="C998" s="1" t="s">
        <v>376</v>
      </c>
      <c r="D998"/>
      <c r="E998" s="1" t="str">
        <f t="shared" si="15"/>
        <v>بیماریهای داخلی دامهای بزرگعلوم درمانگاهی</v>
      </c>
      <c r="F998"/>
      <c r="G998"/>
      <c r="H998" s="1" t="s">
        <v>2053</v>
      </c>
      <c r="I998" s="1" t="s">
        <v>74</v>
      </c>
      <c r="J998" s="1" t="s">
        <v>22</v>
      </c>
      <c r="K998" s="1" t="s">
        <v>18</v>
      </c>
      <c r="L998" s="1" t="s">
        <v>18</v>
      </c>
      <c r="M998" s="1">
        <v>912</v>
      </c>
      <c r="N998" s="1" t="s">
        <v>99</v>
      </c>
      <c r="O998" s="1" t="s">
        <v>2054</v>
      </c>
    </row>
    <row r="999" spans="1:15">
      <c r="A999" s="1">
        <v>7035</v>
      </c>
      <c r="B999" s="1" t="s">
        <v>2700</v>
      </c>
      <c r="C999" s="1" t="s">
        <v>376</v>
      </c>
      <c r="D999"/>
      <c r="E999" s="1" t="str">
        <f t="shared" si="15"/>
        <v>بیماریهای داخلی دامهای کوچکعلوم درمانگاهی</v>
      </c>
      <c r="F999"/>
      <c r="G999"/>
      <c r="H999" s="1" t="s">
        <v>2055</v>
      </c>
      <c r="I999" s="1" t="s">
        <v>15</v>
      </c>
      <c r="J999" s="1" t="s">
        <v>22</v>
      </c>
      <c r="K999" s="1" t="s">
        <v>18</v>
      </c>
      <c r="L999" s="1" t="s">
        <v>18</v>
      </c>
      <c r="M999" s="1">
        <v>733</v>
      </c>
      <c r="N999" s="1" t="s">
        <v>99</v>
      </c>
      <c r="O999" s="1" t="s">
        <v>2056</v>
      </c>
    </row>
    <row r="1000" spans="1:15">
      <c r="A1000" s="1">
        <v>7106</v>
      </c>
      <c r="B1000" s="1" t="s">
        <v>2703</v>
      </c>
      <c r="C1000" s="1" t="s">
        <v>376</v>
      </c>
      <c r="D1000"/>
      <c r="E1000" s="1" t="str">
        <f t="shared" si="15"/>
        <v>بیماریهای طیورعلوم درمانگاهی</v>
      </c>
      <c r="F1000"/>
      <c r="G1000"/>
      <c r="H1000" s="1" t="s">
        <v>2057</v>
      </c>
      <c r="I1000" s="1" t="s">
        <v>74</v>
      </c>
      <c r="J1000" s="1" t="s">
        <v>22</v>
      </c>
      <c r="K1000" s="1" t="s">
        <v>18</v>
      </c>
      <c r="L1000" s="1" t="s">
        <v>18</v>
      </c>
      <c r="M1000" s="1">
        <v>734</v>
      </c>
      <c r="N1000" s="1" t="s">
        <v>99</v>
      </c>
      <c r="O1000" s="1" t="s">
        <v>2058</v>
      </c>
    </row>
    <row r="1001" spans="1:15">
      <c r="A1001" s="1">
        <v>2002979</v>
      </c>
      <c r="B1001" s="1" t="s">
        <v>2705</v>
      </c>
      <c r="C1001" s="1" t="s">
        <v>180</v>
      </c>
      <c r="D1001"/>
      <c r="E1001" s="1" t="str">
        <f t="shared" si="15"/>
        <v>بیمهعلوم اقتصادی</v>
      </c>
      <c r="F1001"/>
      <c r="G1001"/>
      <c r="H1001" s="1" t="s">
        <v>2060</v>
      </c>
      <c r="I1001" s="1" t="s">
        <v>74</v>
      </c>
      <c r="J1001" s="1" t="s">
        <v>16</v>
      </c>
      <c r="K1001" s="1" t="s">
        <v>18</v>
      </c>
      <c r="L1001" s="1" t="s">
        <v>18</v>
      </c>
      <c r="M1001" s="1">
        <v>415</v>
      </c>
      <c r="N1001" s="1" t="s">
        <v>19</v>
      </c>
      <c r="O1001" s="1" t="s">
        <v>2061</v>
      </c>
    </row>
    <row r="1002" spans="1:15">
      <c r="A1002" s="1">
        <v>2002909</v>
      </c>
      <c r="B1002" s="1" t="s">
        <v>2705</v>
      </c>
      <c r="C1002" s="1" t="s">
        <v>244</v>
      </c>
      <c r="D1002"/>
      <c r="E1002" s="1" t="str">
        <f t="shared" si="15"/>
        <v>بیمهمدیریت</v>
      </c>
      <c r="F1002"/>
      <c r="G1002"/>
      <c r="H1002" s="1" t="s">
        <v>2063</v>
      </c>
      <c r="I1002" s="1" t="s">
        <v>15</v>
      </c>
      <c r="J1002" s="1" t="s">
        <v>16</v>
      </c>
      <c r="K1002" s="1" t="s">
        <v>18</v>
      </c>
      <c r="L1002" s="1" t="s">
        <v>18</v>
      </c>
      <c r="M1002" s="1">
        <v>27</v>
      </c>
      <c r="N1002" s="1" t="s">
        <v>19</v>
      </c>
      <c r="O1002" s="1" t="s">
        <v>2064</v>
      </c>
    </row>
    <row r="1003" spans="1:15">
      <c r="A1003" s="1">
        <v>2001268</v>
      </c>
      <c r="B1003" s="1" t="s">
        <v>2705</v>
      </c>
      <c r="C1003" s="1" t="s">
        <v>26</v>
      </c>
      <c r="D1003"/>
      <c r="E1003" s="1" t="str">
        <f t="shared" si="15"/>
        <v>بیمهمدیریت و خدمات اجتماعی</v>
      </c>
      <c r="F1003"/>
      <c r="G1003"/>
      <c r="H1003" s="1" t="s">
        <v>52</v>
      </c>
      <c r="I1003" s="1" t="s">
        <v>15</v>
      </c>
      <c r="J1003" s="1" t="s">
        <v>16</v>
      </c>
      <c r="K1003" s="1" t="s">
        <v>18</v>
      </c>
      <c r="L1003" s="1" t="s">
        <v>18</v>
      </c>
      <c r="M1003" s="1">
        <v>522</v>
      </c>
      <c r="N1003" s="1" t="s">
        <v>19</v>
      </c>
      <c r="O1003" s="1" t="s">
        <v>2066</v>
      </c>
    </row>
    <row r="1004" spans="1:15">
      <c r="A1004" s="1">
        <v>6742</v>
      </c>
      <c r="B1004" s="1" t="s">
        <v>2709</v>
      </c>
      <c r="C1004" s="1" t="s">
        <v>376</v>
      </c>
      <c r="D1004"/>
      <c r="E1004" s="1" t="str">
        <f t="shared" si="15"/>
        <v>بیهوشی و مراقبت های ویژه دامپزشکیعلوم درمانگاهی</v>
      </c>
      <c r="F1004"/>
      <c r="G1004"/>
      <c r="H1004" s="1" t="s">
        <v>2068</v>
      </c>
      <c r="I1004" s="1" t="s">
        <v>74</v>
      </c>
      <c r="J1004" s="1" t="s">
        <v>16</v>
      </c>
      <c r="K1004" s="1" t="s">
        <v>18</v>
      </c>
      <c r="L1004" s="1" t="s">
        <v>18</v>
      </c>
      <c r="M1004" s="1">
        <v>751</v>
      </c>
      <c r="N1004" s="1" t="s">
        <v>95</v>
      </c>
      <c r="O1004" s="1" t="s">
        <v>2069</v>
      </c>
    </row>
    <row r="1005" spans="1:15">
      <c r="A1005" s="1">
        <v>2002992</v>
      </c>
      <c r="B1005" s="1" t="s">
        <v>2712</v>
      </c>
      <c r="C1005" s="1" t="s">
        <v>114</v>
      </c>
      <c r="D1005"/>
      <c r="E1005" s="1" t="str">
        <f t="shared" si="15"/>
        <v>بیوانفورماتیکعلوم زیستی</v>
      </c>
      <c r="F1005"/>
      <c r="G1005"/>
      <c r="H1005" s="1" t="s">
        <v>2071</v>
      </c>
      <c r="I1005" s="1" t="s">
        <v>74</v>
      </c>
      <c r="J1005" s="1" t="s">
        <v>16</v>
      </c>
      <c r="K1005" s="1" t="s">
        <v>18</v>
      </c>
      <c r="L1005" s="1" t="s">
        <v>18</v>
      </c>
      <c r="M1005" s="1">
        <v>411</v>
      </c>
      <c r="N1005" s="1" t="s">
        <v>19</v>
      </c>
      <c r="O1005" s="1" t="s">
        <v>2072</v>
      </c>
    </row>
    <row r="1006" spans="1:15">
      <c r="A1006" s="1">
        <v>16378</v>
      </c>
      <c r="B1006" s="1" t="s">
        <v>2712</v>
      </c>
      <c r="C1006" s="1" t="s">
        <v>102</v>
      </c>
      <c r="D1006"/>
      <c r="E1006" s="1" t="str">
        <f t="shared" si="15"/>
        <v>بیوانفورماتیکعلوم ریاضی</v>
      </c>
      <c r="F1006"/>
      <c r="G1006"/>
      <c r="H1006" s="1" t="s">
        <v>1961</v>
      </c>
      <c r="I1006" s="1" t="s">
        <v>74</v>
      </c>
      <c r="J1006" s="1" t="s">
        <v>16</v>
      </c>
      <c r="K1006" s="1" t="s">
        <v>18</v>
      </c>
      <c r="L1006" s="1" t="s">
        <v>18</v>
      </c>
      <c r="M1006" s="1">
        <v>793</v>
      </c>
      <c r="N1006" s="1" t="s">
        <v>95</v>
      </c>
      <c r="O1006" s="1" t="s">
        <v>2074</v>
      </c>
    </row>
    <row r="1007" spans="1:15">
      <c r="A1007" s="1">
        <v>16377</v>
      </c>
      <c r="B1007" s="1" t="s">
        <v>2712</v>
      </c>
      <c r="C1007" s="1" t="s">
        <v>891</v>
      </c>
      <c r="D1007"/>
      <c r="E1007" s="1" t="str">
        <f t="shared" si="15"/>
        <v>بیوانفورماتیکمهندسی کامپیوتر</v>
      </c>
      <c r="F1007"/>
      <c r="G1007"/>
      <c r="H1007" s="1" t="s">
        <v>1961</v>
      </c>
      <c r="I1007" s="1" t="s">
        <v>74</v>
      </c>
      <c r="J1007" s="1" t="s">
        <v>16</v>
      </c>
      <c r="K1007" s="1" t="s">
        <v>18</v>
      </c>
      <c r="L1007" s="1" t="s">
        <v>18</v>
      </c>
      <c r="M1007" s="1">
        <v>793</v>
      </c>
      <c r="N1007" s="1" t="s">
        <v>95</v>
      </c>
      <c r="O1007" s="1" t="s">
        <v>2074</v>
      </c>
    </row>
    <row r="1008" spans="1:15">
      <c r="A1008" s="1">
        <v>2002990</v>
      </c>
      <c r="B1008" s="1" t="s">
        <v>2720</v>
      </c>
      <c r="C1008" s="1" t="s">
        <v>114</v>
      </c>
      <c r="D1008"/>
      <c r="E1008" s="1" t="str">
        <f t="shared" si="15"/>
        <v>بیوتکنولوژیعلوم زیستی</v>
      </c>
      <c r="F1008"/>
      <c r="G1008"/>
      <c r="H1008" s="1" t="s">
        <v>2071</v>
      </c>
      <c r="I1008" s="1" t="s">
        <v>74</v>
      </c>
      <c r="J1008" s="1" t="s">
        <v>16</v>
      </c>
      <c r="K1008" s="1" t="s">
        <v>18</v>
      </c>
      <c r="L1008" s="1" t="s">
        <v>18</v>
      </c>
      <c r="M1008" s="1">
        <v>411</v>
      </c>
      <c r="N1008" s="1" t="s">
        <v>19</v>
      </c>
      <c r="O1008" s="1" t="s">
        <v>2077</v>
      </c>
    </row>
    <row r="1009" spans="1:15">
      <c r="A1009" s="1">
        <v>2002659</v>
      </c>
      <c r="B1009" s="1" t="s">
        <v>2723</v>
      </c>
      <c r="C1009" s="1" t="s">
        <v>79</v>
      </c>
      <c r="D1009"/>
      <c r="E1009" s="1" t="str">
        <f t="shared" si="15"/>
        <v>بیوتکنولوژی دامپزشکیعلوم پایه</v>
      </c>
      <c r="F1009"/>
      <c r="G1009"/>
      <c r="H1009" s="1" t="s">
        <v>2079</v>
      </c>
      <c r="I1009" s="1" t="s">
        <v>15</v>
      </c>
      <c r="J1009" s="1" t="s">
        <v>16</v>
      </c>
      <c r="K1009" s="1" t="s">
        <v>18</v>
      </c>
      <c r="L1009" s="1" t="s">
        <v>18</v>
      </c>
      <c r="M1009" s="1">
        <v>4</v>
      </c>
      <c r="N1009" s="1" t="s">
        <v>19</v>
      </c>
      <c r="O1009" s="1" t="s">
        <v>2080</v>
      </c>
    </row>
    <row r="1010" spans="1:15">
      <c r="A1010" s="1">
        <v>16603</v>
      </c>
      <c r="B1010" s="1" t="s">
        <v>2726</v>
      </c>
      <c r="C1010" s="1" t="s">
        <v>131</v>
      </c>
      <c r="D1010"/>
      <c r="E1010" s="1" t="str">
        <f t="shared" si="15"/>
        <v>بیوتکنولوژی مولکولینظامی و انتظامی</v>
      </c>
      <c r="F1010"/>
      <c r="G1010"/>
      <c r="H1010" s="1" t="s">
        <v>1822</v>
      </c>
      <c r="I1010" s="1" t="s">
        <v>74</v>
      </c>
      <c r="J1010" s="1" t="s">
        <v>16</v>
      </c>
      <c r="K1010" s="1" t="s">
        <v>18</v>
      </c>
      <c r="L1010" s="1" t="s">
        <v>18</v>
      </c>
      <c r="M1010" s="1">
        <v>1237</v>
      </c>
      <c r="N1010" s="1" t="s">
        <v>95</v>
      </c>
      <c r="O1010" s="1" t="s">
        <v>2082</v>
      </c>
    </row>
    <row r="1011" spans="1:15">
      <c r="A1011" s="1">
        <v>3535</v>
      </c>
      <c r="B1011" s="1" t="s">
        <v>2728</v>
      </c>
      <c r="C1011" s="1" t="s">
        <v>2210</v>
      </c>
      <c r="D1011"/>
      <c r="E1011" s="1" t="str">
        <f t="shared" si="15"/>
        <v>بیوتکنولوژی کشاورزیبه نژادی و بیوتکنولوژی</v>
      </c>
      <c r="F1011"/>
      <c r="G1011"/>
      <c r="H1011" s="1" t="s">
        <v>2084</v>
      </c>
      <c r="I1011" s="1" t="s">
        <v>74</v>
      </c>
      <c r="J1011" s="1" t="s">
        <v>16</v>
      </c>
      <c r="K1011" s="1" t="s">
        <v>18</v>
      </c>
      <c r="L1011" s="1" t="s">
        <v>18</v>
      </c>
      <c r="M1011" s="1">
        <v>785</v>
      </c>
      <c r="N1011" s="1" t="s">
        <v>17</v>
      </c>
      <c r="O1011" s="1" t="s">
        <v>2085</v>
      </c>
    </row>
    <row r="1012" spans="1:15">
      <c r="A1012" s="1">
        <v>16173</v>
      </c>
      <c r="B1012" s="1" t="s">
        <v>2731</v>
      </c>
      <c r="C1012" s="1" t="s">
        <v>2210</v>
      </c>
      <c r="D1012"/>
      <c r="E1012" s="1" t="str">
        <f t="shared" si="15"/>
        <v>بیوتکنولوژی کشاورزی - گیاهیبه نژادی و بیوتکنولوژی</v>
      </c>
      <c r="F1012"/>
      <c r="G1012"/>
      <c r="H1012" s="1" t="s">
        <v>2087</v>
      </c>
      <c r="I1012" s="1" t="s">
        <v>74</v>
      </c>
      <c r="J1012" s="1" t="s">
        <v>22</v>
      </c>
      <c r="K1012" s="1" t="s">
        <v>18</v>
      </c>
      <c r="L1012" s="1" t="s">
        <v>18</v>
      </c>
      <c r="M1012" s="1">
        <v>1000</v>
      </c>
      <c r="N1012" s="1" t="s">
        <v>95</v>
      </c>
      <c r="O1012" s="1" t="s">
        <v>2088</v>
      </c>
    </row>
    <row r="1013" spans="1:15">
      <c r="A1013" s="1">
        <v>6322</v>
      </c>
      <c r="B1013" s="1" t="s">
        <v>2734</v>
      </c>
      <c r="C1013" s="1" t="s">
        <v>114</v>
      </c>
      <c r="D1013"/>
      <c r="E1013" s="1" t="str">
        <f t="shared" si="15"/>
        <v>بیوسیستماتیک واکولوژی میکروبی گرایش آرکیهاعلوم زیستی</v>
      </c>
      <c r="F1013"/>
      <c r="G1013"/>
      <c r="H1013" s="1" t="s">
        <v>2090</v>
      </c>
      <c r="I1013" s="1" t="s">
        <v>74</v>
      </c>
      <c r="J1013" s="1" t="s">
        <v>16</v>
      </c>
      <c r="K1013" s="1" t="s">
        <v>18</v>
      </c>
      <c r="L1013" s="1" t="s">
        <v>18</v>
      </c>
      <c r="M1013" s="1">
        <v>674</v>
      </c>
      <c r="N1013" s="1" t="s">
        <v>95</v>
      </c>
      <c r="O1013" s="1" t="s">
        <v>2091</v>
      </c>
    </row>
    <row r="1014" spans="1:15">
      <c r="A1014" s="1">
        <v>6321</v>
      </c>
      <c r="B1014" s="1" t="s">
        <v>2736</v>
      </c>
      <c r="C1014" s="1" t="s">
        <v>114</v>
      </c>
      <c r="D1014"/>
      <c r="E1014" s="1" t="str">
        <f t="shared" si="15"/>
        <v>بیوسیستماتیک واکولوژی میکروبی گرایش باکتری هاعلوم زیستی</v>
      </c>
      <c r="F1014"/>
      <c r="G1014"/>
      <c r="H1014" s="1" t="s">
        <v>2090</v>
      </c>
      <c r="I1014" s="1" t="s">
        <v>74</v>
      </c>
      <c r="J1014" s="1" t="s">
        <v>16</v>
      </c>
      <c r="K1014" s="1" t="s">
        <v>18</v>
      </c>
      <c r="L1014" s="1" t="s">
        <v>18</v>
      </c>
      <c r="M1014" s="1">
        <v>674</v>
      </c>
      <c r="N1014" s="1" t="s">
        <v>95</v>
      </c>
      <c r="O1014" s="1" t="s">
        <v>2093</v>
      </c>
    </row>
    <row r="1015" spans="1:15">
      <c r="A1015" s="1">
        <v>2444</v>
      </c>
      <c r="B1015" s="1" t="s">
        <v>2738</v>
      </c>
      <c r="C1015" s="1" t="s">
        <v>114</v>
      </c>
      <c r="D1015"/>
      <c r="E1015" s="1" t="str">
        <f t="shared" si="15"/>
        <v>بیوسیستماتیک واکولوژی میکروبی گرایش قارچ هاعلوم زیستی</v>
      </c>
      <c r="F1015"/>
      <c r="G1015"/>
      <c r="H1015" s="1" t="s">
        <v>1857</v>
      </c>
      <c r="I1015" s="1" t="s">
        <v>74</v>
      </c>
      <c r="J1015" s="1" t="s">
        <v>16</v>
      </c>
      <c r="K1015" s="1" t="s">
        <v>18</v>
      </c>
      <c r="L1015" s="1" t="s">
        <v>18</v>
      </c>
      <c r="M1015" s="1">
        <v>774</v>
      </c>
      <c r="N1015" s="1" t="s">
        <v>79</v>
      </c>
      <c r="O1015" s="1" t="s">
        <v>2095</v>
      </c>
    </row>
    <row r="1016" spans="1:15">
      <c r="A1016" s="1">
        <v>6590</v>
      </c>
      <c r="B1016" s="1" t="s">
        <v>2740</v>
      </c>
      <c r="C1016" s="1" t="s">
        <v>114</v>
      </c>
      <c r="D1016"/>
      <c r="E1016" s="1" t="str">
        <f t="shared" si="15"/>
        <v>بیوشیمیعلوم زیستی</v>
      </c>
      <c r="F1016"/>
      <c r="G1016"/>
      <c r="H1016" s="1" t="s">
        <v>1126</v>
      </c>
      <c r="I1016" s="1" t="s">
        <v>15</v>
      </c>
      <c r="J1016" s="1" t="s">
        <v>16</v>
      </c>
      <c r="K1016" s="1" t="s">
        <v>18</v>
      </c>
      <c r="L1016" s="1" t="s">
        <v>18</v>
      </c>
      <c r="M1016" s="1">
        <v>690</v>
      </c>
      <c r="N1016" s="1" t="s">
        <v>95</v>
      </c>
      <c r="O1016" s="1" t="s">
        <v>2097</v>
      </c>
    </row>
    <row r="1017" spans="1:15">
      <c r="A1017" s="1">
        <v>16080</v>
      </c>
      <c r="B1017" s="1" t="s">
        <v>2740</v>
      </c>
      <c r="C1017" s="1" t="s">
        <v>79</v>
      </c>
      <c r="D1017"/>
      <c r="E1017" s="1" t="str">
        <f t="shared" si="15"/>
        <v>بیوشیمیعلوم پایه</v>
      </c>
      <c r="F1017"/>
      <c r="G1017"/>
      <c r="H1017" s="1" t="s">
        <v>2099</v>
      </c>
      <c r="I1017" s="1" t="s">
        <v>74</v>
      </c>
      <c r="J1017" s="1" t="s">
        <v>22</v>
      </c>
      <c r="K1017" s="1" t="s">
        <v>18</v>
      </c>
      <c r="L1017" s="1" t="s">
        <v>18</v>
      </c>
      <c r="M1017" s="1">
        <v>935</v>
      </c>
      <c r="N1017" s="1" t="s">
        <v>95</v>
      </c>
      <c r="O1017" s="1" t="s">
        <v>2100</v>
      </c>
    </row>
    <row r="1018" spans="1:15">
      <c r="A1018" s="1">
        <v>16082</v>
      </c>
      <c r="B1018" s="1" t="s">
        <v>2749</v>
      </c>
      <c r="C1018" s="1" t="s">
        <v>79</v>
      </c>
      <c r="D1018"/>
      <c r="E1018" s="1" t="str">
        <f t="shared" si="15"/>
        <v>بیوشیمی بالینیعلوم پایه</v>
      </c>
      <c r="F1018"/>
      <c r="G1018"/>
      <c r="H1018" s="1" t="s">
        <v>2099</v>
      </c>
      <c r="I1018" s="1" t="s">
        <v>74</v>
      </c>
      <c r="J1018" s="1" t="s">
        <v>22</v>
      </c>
      <c r="K1018" s="1" t="s">
        <v>18</v>
      </c>
      <c r="L1018" s="1" t="s">
        <v>18</v>
      </c>
      <c r="M1018" s="1">
        <v>935</v>
      </c>
      <c r="N1018" s="1" t="s">
        <v>95</v>
      </c>
      <c r="O1018" s="1" t="s">
        <v>2102</v>
      </c>
    </row>
    <row r="1019" spans="1:15">
      <c r="A1019" s="1">
        <v>16081</v>
      </c>
      <c r="B1019" s="1" t="s">
        <v>2753</v>
      </c>
      <c r="C1019" s="1" t="s">
        <v>79</v>
      </c>
      <c r="D1019"/>
      <c r="E1019" s="1" t="str">
        <f t="shared" si="15"/>
        <v>بیوشیمی دامپزشکیعلوم پایه</v>
      </c>
      <c r="F1019"/>
      <c r="G1019"/>
      <c r="H1019" s="1" t="s">
        <v>2099</v>
      </c>
      <c r="I1019" s="1" t="s">
        <v>74</v>
      </c>
      <c r="J1019" s="1" t="s">
        <v>22</v>
      </c>
      <c r="K1019" s="1" t="s">
        <v>18</v>
      </c>
      <c r="L1019" s="1" t="s">
        <v>18</v>
      </c>
      <c r="M1019" s="1">
        <v>935</v>
      </c>
      <c r="N1019" s="1" t="s">
        <v>95</v>
      </c>
      <c r="O1019" s="1" t="s">
        <v>2104</v>
      </c>
    </row>
    <row r="1020" spans="1:15">
      <c r="A1020" s="1">
        <v>16201</v>
      </c>
      <c r="B1020" s="1" t="s">
        <v>2759</v>
      </c>
      <c r="C1020" s="1" t="s">
        <v>1040</v>
      </c>
      <c r="D1020"/>
      <c r="E1020" s="1" t="str">
        <f t="shared" si="15"/>
        <v>بیولوژی و آناتومی چوبمنابع طبیعی</v>
      </c>
      <c r="F1020"/>
      <c r="G1020"/>
      <c r="H1020" s="1" t="s">
        <v>2106</v>
      </c>
      <c r="I1020" s="1" t="s">
        <v>74</v>
      </c>
      <c r="J1020" s="1" t="s">
        <v>16</v>
      </c>
      <c r="K1020" s="1" t="s">
        <v>18</v>
      </c>
      <c r="L1020" s="1" t="s">
        <v>18</v>
      </c>
      <c r="M1020" s="1">
        <v>955</v>
      </c>
      <c r="N1020" s="1" t="s">
        <v>95</v>
      </c>
      <c r="O1020" s="1" t="s">
        <v>2107</v>
      </c>
    </row>
    <row r="1021" spans="1:15">
      <c r="A1021" s="1">
        <v>16399</v>
      </c>
      <c r="B1021" s="1" t="s">
        <v>2761</v>
      </c>
      <c r="C1021" s="1" t="s">
        <v>1798</v>
      </c>
      <c r="D1021"/>
      <c r="E1021" s="1" t="str">
        <f t="shared" si="15"/>
        <v>بیومکانیک ورزشیعلوم ورزشی</v>
      </c>
      <c r="F1021"/>
      <c r="G1021"/>
      <c r="H1021" s="1" t="s">
        <v>1961</v>
      </c>
      <c r="I1021" s="1" t="s">
        <v>74</v>
      </c>
      <c r="J1021" s="1" t="s">
        <v>16</v>
      </c>
      <c r="K1021" s="1" t="s">
        <v>18</v>
      </c>
      <c r="L1021" s="1" t="s">
        <v>18</v>
      </c>
      <c r="M1021" s="1">
        <v>793</v>
      </c>
      <c r="N1021" s="1" t="s">
        <v>95</v>
      </c>
      <c r="O1021" s="1" t="s">
        <v>2109</v>
      </c>
    </row>
    <row r="1022" spans="1:15">
      <c r="A1022" s="1">
        <v>16602</v>
      </c>
      <c r="B1022" s="1" t="s">
        <v>2767</v>
      </c>
      <c r="C1022" s="1" t="s">
        <v>49</v>
      </c>
      <c r="D1022"/>
      <c r="E1022" s="1" t="str">
        <f t="shared" si="15"/>
        <v>تأسیسات الکتریکی صنعتیصنعت</v>
      </c>
      <c r="F1022"/>
      <c r="G1022"/>
      <c r="H1022" s="1" t="s">
        <v>1822</v>
      </c>
      <c r="I1022" s="1" t="s">
        <v>74</v>
      </c>
      <c r="J1022" s="1" t="s">
        <v>16</v>
      </c>
      <c r="K1022" s="1" t="s">
        <v>18</v>
      </c>
      <c r="L1022" s="1" t="s">
        <v>18</v>
      </c>
      <c r="M1022" s="1">
        <v>1237</v>
      </c>
      <c r="N1022" s="1" t="s">
        <v>95</v>
      </c>
      <c r="O1022" s="1" t="s">
        <v>2111</v>
      </c>
    </row>
    <row r="1023" spans="1:15">
      <c r="A1023" s="1">
        <v>6453</v>
      </c>
      <c r="B1023" s="1" t="s">
        <v>2769</v>
      </c>
      <c r="C1023" s="1" t="s">
        <v>49</v>
      </c>
      <c r="D1023"/>
      <c r="E1023" s="1" t="str">
        <f t="shared" si="15"/>
        <v>تأسیسات حرارتی و برودتیصنعت</v>
      </c>
      <c r="F1023"/>
      <c r="G1023"/>
      <c r="H1023" s="1" t="s">
        <v>2113</v>
      </c>
      <c r="I1023" s="1" t="s">
        <v>15</v>
      </c>
      <c r="J1023" s="1" t="s">
        <v>16</v>
      </c>
      <c r="K1023" s="1" t="s">
        <v>18</v>
      </c>
      <c r="L1023" s="1" t="s">
        <v>18</v>
      </c>
      <c r="M1023" s="1">
        <v>835</v>
      </c>
      <c r="N1023" s="1" t="s">
        <v>95</v>
      </c>
      <c r="O1023" s="1" t="s">
        <v>2114</v>
      </c>
    </row>
    <row r="1024" spans="1:15">
      <c r="A1024" s="1">
        <v>16287</v>
      </c>
      <c r="B1024" s="1" t="s">
        <v>2771</v>
      </c>
      <c r="C1024" s="1" t="s">
        <v>49</v>
      </c>
      <c r="D1024"/>
      <c r="E1024" s="1" t="str">
        <f t="shared" si="15"/>
        <v>تأسیسات گرایش تبریدصنعت</v>
      </c>
      <c r="F1024"/>
      <c r="G1024"/>
      <c r="H1024" s="1" t="s">
        <v>2116</v>
      </c>
      <c r="I1024" s="1" t="s">
        <v>74</v>
      </c>
      <c r="J1024" s="1" t="s">
        <v>16</v>
      </c>
      <c r="K1024" s="1" t="s">
        <v>18</v>
      </c>
      <c r="L1024" s="1" t="s">
        <v>18</v>
      </c>
      <c r="M1024" s="1">
        <v>778</v>
      </c>
      <c r="N1024" s="1" t="s">
        <v>95</v>
      </c>
      <c r="O1024" s="1" t="s">
        <v>2117</v>
      </c>
    </row>
    <row r="1025" spans="1:15">
      <c r="A1025" s="1">
        <v>16217</v>
      </c>
      <c r="B1025" s="1" t="s">
        <v>2773</v>
      </c>
      <c r="C1025" s="1" t="s">
        <v>49</v>
      </c>
      <c r="D1025"/>
      <c r="E1025" s="1" t="str">
        <f t="shared" si="15"/>
        <v>تأسیسات گرایش تهویه مطبوعصنعت</v>
      </c>
      <c r="F1025"/>
      <c r="G1025"/>
      <c r="H1025" s="1" t="s">
        <v>2119</v>
      </c>
      <c r="I1025" s="1" t="s">
        <v>74</v>
      </c>
      <c r="J1025" s="1" t="s">
        <v>22</v>
      </c>
      <c r="K1025" s="1" t="s">
        <v>18</v>
      </c>
      <c r="L1025" s="1" t="s">
        <v>18</v>
      </c>
      <c r="M1025" s="1">
        <v>974</v>
      </c>
      <c r="N1025" s="1" t="s">
        <v>95</v>
      </c>
      <c r="O1025" s="1" t="s">
        <v>2120</v>
      </c>
    </row>
    <row r="1026" spans="1:15">
      <c r="A1026" s="1">
        <v>6896</v>
      </c>
      <c r="B1026" s="1" t="s">
        <v>2775</v>
      </c>
      <c r="C1026" s="1" t="s">
        <v>143</v>
      </c>
      <c r="D1026"/>
      <c r="E1026" s="1" t="str">
        <f t="shared" ref="E1026:E1089" si="16">B1026&amp;C1026</f>
        <v>تئاترهنرهای نمایشی</v>
      </c>
      <c r="F1026"/>
      <c r="G1026"/>
      <c r="H1026" s="1" t="s">
        <v>2121</v>
      </c>
      <c r="I1026" s="1" t="s">
        <v>74</v>
      </c>
      <c r="J1026" s="1" t="s">
        <v>16</v>
      </c>
      <c r="K1026" s="1" t="s">
        <v>18</v>
      </c>
      <c r="L1026" s="1" t="s">
        <v>18</v>
      </c>
      <c r="M1026" s="1">
        <v>757</v>
      </c>
      <c r="N1026" s="1" t="s">
        <v>95</v>
      </c>
      <c r="O1026" s="1" t="s">
        <v>2122</v>
      </c>
    </row>
    <row r="1027" spans="1:15">
      <c r="A1027" s="1">
        <v>6997</v>
      </c>
      <c r="B1027" s="1" t="s">
        <v>2777</v>
      </c>
      <c r="C1027" s="1" t="s">
        <v>60</v>
      </c>
      <c r="D1027"/>
      <c r="E1027" s="1" t="str">
        <f t="shared" si="16"/>
        <v>تئاتر – ادبیات نمایشیفرهنگ و هنر</v>
      </c>
      <c r="F1027"/>
      <c r="G1027"/>
      <c r="H1027" s="1" t="s">
        <v>2124</v>
      </c>
      <c r="I1027" s="1" t="s">
        <v>74</v>
      </c>
      <c r="J1027" s="1" t="s">
        <v>16</v>
      </c>
      <c r="K1027" s="1" t="s">
        <v>18</v>
      </c>
      <c r="L1027" s="1" t="s">
        <v>18</v>
      </c>
      <c r="M1027" s="1">
        <v>472</v>
      </c>
      <c r="N1027" s="1" t="s">
        <v>95</v>
      </c>
      <c r="O1027" s="1" t="s">
        <v>2125</v>
      </c>
    </row>
    <row r="1028" spans="1:15">
      <c r="A1028" s="1">
        <v>6591</v>
      </c>
      <c r="B1028" s="1" t="s">
        <v>2779</v>
      </c>
      <c r="C1028" s="1" t="s">
        <v>60</v>
      </c>
      <c r="D1028"/>
      <c r="E1028" s="1" t="str">
        <f t="shared" si="16"/>
        <v>تئاتر – بازیگریفرهنگ و هنر</v>
      </c>
      <c r="F1028"/>
      <c r="G1028"/>
      <c r="H1028" s="1" t="s">
        <v>1830</v>
      </c>
      <c r="I1028" s="1" t="s">
        <v>74</v>
      </c>
      <c r="J1028" s="1" t="s">
        <v>16</v>
      </c>
      <c r="K1028" s="1" t="s">
        <v>18</v>
      </c>
      <c r="L1028" s="1" t="s">
        <v>18</v>
      </c>
      <c r="M1028" s="1">
        <v>678</v>
      </c>
      <c r="N1028" s="1" t="s">
        <v>95</v>
      </c>
      <c r="O1028" s="1" t="s">
        <v>2127</v>
      </c>
    </row>
    <row r="1029" spans="1:15">
      <c r="A1029" s="1">
        <v>7029</v>
      </c>
      <c r="B1029" s="1" t="s">
        <v>2781</v>
      </c>
      <c r="C1029" s="1" t="s">
        <v>1880</v>
      </c>
      <c r="D1029"/>
      <c r="E1029" s="1" t="str">
        <f t="shared" si="16"/>
        <v>تاریخعلوم تاریخی</v>
      </c>
      <c r="F1029"/>
      <c r="G1029"/>
      <c r="H1029" s="1" t="s">
        <v>1468</v>
      </c>
      <c r="I1029" s="1" t="s">
        <v>74</v>
      </c>
      <c r="J1029" s="1" t="s">
        <v>16</v>
      </c>
      <c r="K1029" s="1" t="s">
        <v>18</v>
      </c>
      <c r="L1029" s="1" t="s">
        <v>18</v>
      </c>
      <c r="M1029" s="1">
        <v>427</v>
      </c>
      <c r="N1029" s="1" t="s">
        <v>99</v>
      </c>
      <c r="O1029" s="1" t="s">
        <v>2128</v>
      </c>
    </row>
    <row r="1030" spans="1:15">
      <c r="A1030" s="1">
        <v>7100</v>
      </c>
      <c r="B1030" s="1" t="s">
        <v>2781</v>
      </c>
      <c r="C1030" s="1" t="s">
        <v>1101</v>
      </c>
      <c r="D1030"/>
      <c r="E1030" s="1" t="str">
        <f t="shared" si="16"/>
        <v>تاریخعلوم حوزوی</v>
      </c>
      <c r="F1030"/>
      <c r="G1030"/>
      <c r="H1030" s="1" t="s">
        <v>90</v>
      </c>
      <c r="I1030" s="1" t="s">
        <v>74</v>
      </c>
      <c r="J1030" s="1" t="s">
        <v>16</v>
      </c>
      <c r="K1030" s="1" t="s">
        <v>18</v>
      </c>
      <c r="L1030" s="1" t="s">
        <v>18</v>
      </c>
      <c r="M1030" s="1">
        <v>661</v>
      </c>
      <c r="N1030" s="1" t="s">
        <v>99</v>
      </c>
      <c r="O1030" s="1" t="s">
        <v>2129</v>
      </c>
    </row>
    <row r="1031" spans="1:15">
      <c r="A1031" s="1">
        <v>6547</v>
      </c>
      <c r="B1031" s="1" t="s">
        <v>2785</v>
      </c>
      <c r="C1031" s="1" t="s">
        <v>1101</v>
      </c>
      <c r="D1031"/>
      <c r="E1031" s="1" t="str">
        <f t="shared" si="16"/>
        <v>تاریخ اسلامعلوم حوزوی</v>
      </c>
      <c r="F1031"/>
      <c r="G1031"/>
      <c r="H1031" s="1" t="s">
        <v>2131</v>
      </c>
      <c r="I1031" s="1" t="s">
        <v>74</v>
      </c>
      <c r="J1031" s="1" t="s">
        <v>16</v>
      </c>
      <c r="K1031" s="1" t="s">
        <v>18</v>
      </c>
      <c r="L1031" s="1" t="s">
        <v>18</v>
      </c>
      <c r="M1031" s="1">
        <v>679</v>
      </c>
      <c r="N1031" s="1" t="s">
        <v>95</v>
      </c>
      <c r="O1031" s="1" t="s">
        <v>2132</v>
      </c>
    </row>
    <row r="1032" spans="1:15">
      <c r="A1032" s="1">
        <v>6900</v>
      </c>
      <c r="B1032" s="1" t="s">
        <v>2785</v>
      </c>
      <c r="C1032" s="1" t="s">
        <v>1880</v>
      </c>
      <c r="D1032"/>
      <c r="E1032" s="1" t="str">
        <f t="shared" si="16"/>
        <v>تاریخ اسلامعلوم تاریخی</v>
      </c>
      <c r="F1032"/>
      <c r="G1032"/>
      <c r="H1032" s="1" t="s">
        <v>901</v>
      </c>
      <c r="I1032" s="1" t="s">
        <v>74</v>
      </c>
      <c r="J1032" s="1" t="s">
        <v>16</v>
      </c>
      <c r="K1032" s="1" t="s">
        <v>18</v>
      </c>
      <c r="L1032" s="1" t="s">
        <v>18</v>
      </c>
      <c r="M1032" s="1">
        <v>659</v>
      </c>
      <c r="N1032" s="1" t="s">
        <v>95</v>
      </c>
      <c r="O1032" s="1" t="s">
        <v>2133</v>
      </c>
    </row>
    <row r="1033" spans="1:15">
      <c r="A1033" s="1">
        <v>6904</v>
      </c>
      <c r="B1033" s="1" t="s">
        <v>2793</v>
      </c>
      <c r="C1033" s="1" t="s">
        <v>1880</v>
      </c>
      <c r="D1033"/>
      <c r="E1033" s="1" t="str">
        <f t="shared" si="16"/>
        <v>تاریخ اسلام در شمال آفریقا و اندلسعلوم تاریخی</v>
      </c>
      <c r="F1033"/>
      <c r="G1033"/>
      <c r="H1033" s="1" t="s">
        <v>2134</v>
      </c>
      <c r="I1033" s="1" t="s">
        <v>15</v>
      </c>
      <c r="J1033" s="1" t="s">
        <v>16</v>
      </c>
      <c r="K1033" s="1" t="s">
        <v>18</v>
      </c>
      <c r="L1033" s="1" t="s">
        <v>18</v>
      </c>
      <c r="M1033" s="1">
        <v>581</v>
      </c>
      <c r="N1033" s="1" t="s">
        <v>95</v>
      </c>
      <c r="O1033" s="1" t="s">
        <v>2135</v>
      </c>
    </row>
    <row r="1034" spans="1:15">
      <c r="A1034" s="1">
        <v>16133</v>
      </c>
      <c r="B1034" s="1" t="s">
        <v>2795</v>
      </c>
      <c r="C1034" s="1" t="s">
        <v>1880</v>
      </c>
      <c r="D1034"/>
      <c r="E1034" s="1" t="str">
        <f t="shared" si="16"/>
        <v>تاریخ انقلاب اسلامیعلوم تاریخی</v>
      </c>
      <c r="F1034"/>
      <c r="G1034"/>
      <c r="H1034" s="1" t="s">
        <v>2136</v>
      </c>
      <c r="I1034" s="1" t="s">
        <v>74</v>
      </c>
      <c r="J1034" s="1" t="s">
        <v>22</v>
      </c>
      <c r="K1034" s="1" t="s">
        <v>18</v>
      </c>
      <c r="L1034" s="1" t="s">
        <v>18</v>
      </c>
      <c r="M1034" s="1">
        <v>944</v>
      </c>
      <c r="N1034" s="1" t="s">
        <v>95</v>
      </c>
      <c r="O1034" s="1" t="s">
        <v>2137</v>
      </c>
    </row>
    <row r="1035" spans="1:15">
      <c r="A1035" s="1">
        <v>6897</v>
      </c>
      <c r="B1035" s="1" t="s">
        <v>2798</v>
      </c>
      <c r="C1035" s="1" t="s">
        <v>1101</v>
      </c>
      <c r="D1035"/>
      <c r="E1035" s="1" t="str">
        <f t="shared" si="16"/>
        <v>تاریخ اهل بیت (ع)علوم حوزوی</v>
      </c>
      <c r="F1035"/>
      <c r="G1035"/>
      <c r="H1035" s="1" t="s">
        <v>2139</v>
      </c>
      <c r="I1035" s="1" t="s">
        <v>15</v>
      </c>
      <c r="J1035" s="1" t="s">
        <v>16</v>
      </c>
      <c r="K1035" s="1" t="s">
        <v>18</v>
      </c>
      <c r="L1035" s="1" t="s">
        <v>18</v>
      </c>
      <c r="M1035" s="1">
        <v>750</v>
      </c>
      <c r="N1035" s="1" t="s">
        <v>95</v>
      </c>
      <c r="O1035" s="1" t="s">
        <v>2140</v>
      </c>
    </row>
    <row r="1036" spans="1:15">
      <c r="A1036" s="1">
        <v>6592</v>
      </c>
      <c r="B1036" s="1" t="s">
        <v>2802</v>
      </c>
      <c r="C1036" s="1" t="s">
        <v>1880</v>
      </c>
      <c r="D1036"/>
      <c r="E1036" s="1" t="str">
        <f t="shared" si="16"/>
        <v>تاریخ ایرانعلوم تاریخی</v>
      </c>
      <c r="F1036"/>
      <c r="G1036"/>
      <c r="H1036" s="1" t="s">
        <v>2142</v>
      </c>
      <c r="I1036" s="1" t="s">
        <v>74</v>
      </c>
      <c r="J1036" s="1" t="s">
        <v>22</v>
      </c>
      <c r="K1036" s="1" t="s">
        <v>18</v>
      </c>
      <c r="L1036" s="1" t="s">
        <v>18</v>
      </c>
      <c r="M1036" s="1">
        <v>709</v>
      </c>
      <c r="N1036" s="1" t="s">
        <v>95</v>
      </c>
      <c r="O1036" s="1" t="s">
        <v>2143</v>
      </c>
    </row>
    <row r="1037" spans="1:15">
      <c r="A1037" s="1">
        <v>6905</v>
      </c>
      <c r="B1037" s="1" t="s">
        <v>2805</v>
      </c>
      <c r="C1037" s="1" t="s">
        <v>1101</v>
      </c>
      <c r="D1037"/>
      <c r="E1037" s="1" t="str">
        <f t="shared" si="16"/>
        <v>تاریخ تشیععلوم حوزوی</v>
      </c>
      <c r="F1037"/>
      <c r="G1037"/>
      <c r="H1037" s="1" t="s">
        <v>2134</v>
      </c>
      <c r="I1037" s="1" t="s">
        <v>15</v>
      </c>
      <c r="J1037" s="1" t="s">
        <v>16</v>
      </c>
      <c r="K1037" s="1" t="s">
        <v>18</v>
      </c>
      <c r="L1037" s="1" t="s">
        <v>18</v>
      </c>
      <c r="M1037" s="1">
        <v>581</v>
      </c>
      <c r="N1037" s="1" t="s">
        <v>95</v>
      </c>
      <c r="O1037" s="1" t="s">
        <v>2144</v>
      </c>
    </row>
    <row r="1038" spans="1:15">
      <c r="A1038" s="1">
        <v>6001</v>
      </c>
      <c r="B1038" s="1" t="s">
        <v>2812</v>
      </c>
      <c r="C1038" s="1" t="s">
        <v>1101</v>
      </c>
      <c r="D1038"/>
      <c r="E1038" s="1" t="str">
        <f t="shared" si="16"/>
        <v>تاریخ تشیع اثنی عشریعلوم حوزوی</v>
      </c>
      <c r="F1038"/>
      <c r="G1038"/>
      <c r="H1038" s="1" t="s">
        <v>1209</v>
      </c>
      <c r="I1038" s="1" t="s">
        <v>15</v>
      </c>
      <c r="J1038" s="1" t="s">
        <v>16</v>
      </c>
      <c r="K1038" s="1" t="s">
        <v>18</v>
      </c>
      <c r="L1038" s="1" t="s">
        <v>18</v>
      </c>
      <c r="M1038" s="1">
        <v>346</v>
      </c>
      <c r="N1038" s="1" t="s">
        <v>95</v>
      </c>
      <c r="O1038" s="1" t="s">
        <v>2145</v>
      </c>
    </row>
    <row r="1039" spans="1:15">
      <c r="A1039" s="1">
        <v>16579</v>
      </c>
      <c r="B1039" s="1" t="s">
        <v>2816</v>
      </c>
      <c r="C1039" s="1" t="s">
        <v>98</v>
      </c>
      <c r="D1039"/>
      <c r="E1039" s="1" t="str">
        <f t="shared" si="16"/>
        <v>تاریخ تطبیقی وتحلیلی هنر اسلامیهنرهای کاربردی</v>
      </c>
      <c r="F1039"/>
      <c r="G1039"/>
      <c r="H1039" s="1" t="s">
        <v>1209</v>
      </c>
      <c r="I1039" s="1" t="s">
        <v>74</v>
      </c>
      <c r="J1039" s="1" t="s">
        <v>22</v>
      </c>
      <c r="K1039" s="1" t="s">
        <v>18</v>
      </c>
      <c r="L1039" s="1" t="s">
        <v>18</v>
      </c>
      <c r="M1039" s="1">
        <v>346</v>
      </c>
      <c r="N1039" s="1" t="s">
        <v>95</v>
      </c>
      <c r="O1039" s="1" t="s">
        <v>2145</v>
      </c>
    </row>
    <row r="1040" spans="1:15">
      <c r="A1040" s="1">
        <v>16447</v>
      </c>
      <c r="B1040" s="1" t="s">
        <v>2818</v>
      </c>
      <c r="C1040" s="1" t="s">
        <v>1880</v>
      </c>
      <c r="D1040"/>
      <c r="E1040" s="1" t="str">
        <f t="shared" si="16"/>
        <v>تاریخ تمدنعلوم تاریخی</v>
      </c>
      <c r="F1040"/>
      <c r="G1040"/>
      <c r="H1040" s="1" t="s">
        <v>2147</v>
      </c>
      <c r="I1040" s="1" t="s">
        <v>74</v>
      </c>
      <c r="J1040" s="1" t="s">
        <v>16</v>
      </c>
      <c r="K1040" s="1" t="s">
        <v>18</v>
      </c>
      <c r="L1040" s="1" t="s">
        <v>18</v>
      </c>
      <c r="M1040" s="1">
        <v>799</v>
      </c>
      <c r="N1040" s="1" t="s">
        <v>95</v>
      </c>
      <c r="O1040" s="1" t="s">
        <v>2148</v>
      </c>
    </row>
    <row r="1041" spans="1:15">
      <c r="A1041" s="1">
        <v>16448</v>
      </c>
      <c r="B1041" s="1" t="s">
        <v>2820</v>
      </c>
      <c r="C1041" s="1" t="s">
        <v>147</v>
      </c>
      <c r="D1041"/>
      <c r="E1041" s="1" t="str">
        <f t="shared" si="16"/>
        <v>تاریخ تمدن اسلامیالهیات</v>
      </c>
      <c r="F1041"/>
      <c r="G1041"/>
      <c r="H1041" s="1" t="s">
        <v>2147</v>
      </c>
      <c r="I1041" s="1" t="s">
        <v>74</v>
      </c>
      <c r="J1041" s="1" t="s">
        <v>16</v>
      </c>
      <c r="K1041" s="1" t="s">
        <v>18</v>
      </c>
      <c r="L1041" s="1" t="s">
        <v>18</v>
      </c>
      <c r="M1041" s="1">
        <v>799</v>
      </c>
      <c r="N1041" s="1" t="s">
        <v>95</v>
      </c>
      <c r="O1041" s="1" t="s">
        <v>2150</v>
      </c>
    </row>
    <row r="1042" spans="1:15">
      <c r="A1042" s="1">
        <v>16449</v>
      </c>
      <c r="B1042" s="1" t="s">
        <v>2820</v>
      </c>
      <c r="C1042" s="1" t="s">
        <v>1101</v>
      </c>
      <c r="D1042"/>
      <c r="E1042" s="1" t="str">
        <f t="shared" si="16"/>
        <v>تاریخ تمدن اسلامیعلوم حوزوی</v>
      </c>
      <c r="F1042"/>
      <c r="G1042"/>
      <c r="H1042" s="1" t="s">
        <v>2147</v>
      </c>
      <c r="I1042" s="1" t="s">
        <v>74</v>
      </c>
      <c r="J1042" s="1" t="s">
        <v>16</v>
      </c>
      <c r="K1042" s="1" t="s">
        <v>18</v>
      </c>
      <c r="L1042" s="1" t="s">
        <v>18</v>
      </c>
      <c r="M1042" s="1">
        <v>799</v>
      </c>
      <c r="N1042" s="1" t="s">
        <v>95</v>
      </c>
      <c r="O1042" s="1" t="s">
        <v>2152</v>
      </c>
    </row>
    <row r="1043" spans="1:15">
      <c r="A1043" s="1">
        <v>16443</v>
      </c>
      <c r="B1043" s="1" t="s">
        <v>2824</v>
      </c>
      <c r="C1043" s="1" t="s">
        <v>1880</v>
      </c>
      <c r="D1043"/>
      <c r="E1043" s="1" t="str">
        <f t="shared" si="16"/>
        <v>تاریخ جهانعلوم تاریخی</v>
      </c>
      <c r="F1043"/>
      <c r="G1043"/>
      <c r="H1043" s="1" t="s">
        <v>2147</v>
      </c>
      <c r="I1043" s="1" t="s">
        <v>74</v>
      </c>
      <c r="J1043" s="1" t="s">
        <v>16</v>
      </c>
      <c r="K1043" s="1" t="s">
        <v>18</v>
      </c>
      <c r="L1043" s="1" t="s">
        <v>18</v>
      </c>
      <c r="M1043" s="1">
        <v>799</v>
      </c>
      <c r="N1043" s="1" t="s">
        <v>95</v>
      </c>
      <c r="O1043" s="1" t="s">
        <v>2154</v>
      </c>
    </row>
    <row r="1044" spans="1:15">
      <c r="A1044" s="1">
        <v>6832</v>
      </c>
      <c r="B1044" s="1" t="s">
        <v>2827</v>
      </c>
      <c r="C1044" s="1" t="s">
        <v>1880</v>
      </c>
      <c r="D1044"/>
      <c r="E1044" s="1" t="str">
        <f t="shared" si="16"/>
        <v>تاریخ علم در دوره اسلامیعلوم تاریخی</v>
      </c>
      <c r="F1044"/>
      <c r="G1044"/>
      <c r="H1044" s="1" t="s">
        <v>1016</v>
      </c>
      <c r="I1044" s="1" t="s">
        <v>15</v>
      </c>
      <c r="J1044" s="1" t="s">
        <v>16</v>
      </c>
      <c r="K1044" s="1" t="s">
        <v>18</v>
      </c>
      <c r="L1044" s="1" t="s">
        <v>18</v>
      </c>
      <c r="M1044" s="1">
        <v>547</v>
      </c>
      <c r="N1044" s="1" t="s">
        <v>95</v>
      </c>
      <c r="O1044" s="1" t="s">
        <v>2157</v>
      </c>
    </row>
    <row r="1045" spans="1:15">
      <c r="A1045" s="1">
        <v>6436</v>
      </c>
      <c r="B1045" s="1" t="s">
        <v>2830</v>
      </c>
      <c r="C1045" s="1" t="s">
        <v>1880</v>
      </c>
      <c r="D1045"/>
      <c r="E1045" s="1" t="str">
        <f t="shared" si="16"/>
        <v>تاریخ علم گرایش ریاضی در جهان اسلامعلوم تاریخی</v>
      </c>
      <c r="F1045"/>
      <c r="G1045"/>
      <c r="H1045" s="1" t="s">
        <v>1016</v>
      </c>
      <c r="I1045" s="1" t="s">
        <v>15</v>
      </c>
      <c r="J1045" s="1" t="s">
        <v>16</v>
      </c>
      <c r="K1045" s="1" t="s">
        <v>18</v>
      </c>
      <c r="L1045" s="1" t="s">
        <v>18</v>
      </c>
      <c r="M1045" s="1">
        <v>547</v>
      </c>
      <c r="N1045" s="1" t="s">
        <v>95</v>
      </c>
      <c r="O1045" s="1" t="s">
        <v>2158</v>
      </c>
    </row>
    <row r="1046" spans="1:15">
      <c r="A1046" s="1">
        <v>6958</v>
      </c>
      <c r="B1046" s="1" t="s">
        <v>2833</v>
      </c>
      <c r="C1046" s="1" t="s">
        <v>1880</v>
      </c>
      <c r="D1046"/>
      <c r="E1046" s="1" t="str">
        <f t="shared" si="16"/>
        <v>تاریخ علم گرایش طب و داروسازی در جهان اسلامعلوم تاریخی</v>
      </c>
      <c r="F1046"/>
      <c r="G1046"/>
      <c r="H1046" s="1" t="s">
        <v>2159</v>
      </c>
      <c r="I1046" s="1" t="s">
        <v>74</v>
      </c>
      <c r="J1046" s="1" t="s">
        <v>16</v>
      </c>
      <c r="K1046" s="1" t="s">
        <v>18</v>
      </c>
      <c r="L1046" s="1" t="s">
        <v>18</v>
      </c>
      <c r="M1046" s="1">
        <v>602</v>
      </c>
      <c r="N1046" s="1" t="s">
        <v>95</v>
      </c>
      <c r="O1046" s="1" t="s">
        <v>2160</v>
      </c>
    </row>
    <row r="1047" spans="1:15">
      <c r="A1047" s="1">
        <v>7030</v>
      </c>
      <c r="B1047" s="1" t="s">
        <v>2835</v>
      </c>
      <c r="C1047" s="1" t="s">
        <v>1880</v>
      </c>
      <c r="D1047"/>
      <c r="E1047" s="1" t="str">
        <f t="shared" si="16"/>
        <v>تاریخ علم گرایش فیزیک و فناوری در جهان اسلامعلوم تاریخی</v>
      </c>
      <c r="F1047"/>
      <c r="G1047"/>
      <c r="H1047" s="1" t="s">
        <v>1468</v>
      </c>
      <c r="I1047" s="1" t="s">
        <v>15</v>
      </c>
      <c r="J1047" s="1" t="s">
        <v>16</v>
      </c>
      <c r="K1047" s="1" t="s">
        <v>18</v>
      </c>
      <c r="L1047" s="1" t="s">
        <v>18</v>
      </c>
      <c r="M1047" s="1">
        <v>427</v>
      </c>
      <c r="N1047" s="1" t="s">
        <v>99</v>
      </c>
      <c r="O1047" s="1" t="s">
        <v>2161</v>
      </c>
    </row>
    <row r="1048" spans="1:15">
      <c r="A1048" s="1">
        <v>7032</v>
      </c>
      <c r="B1048" s="1" t="s">
        <v>2837</v>
      </c>
      <c r="C1048" s="1" t="s">
        <v>1880</v>
      </c>
      <c r="D1048"/>
      <c r="E1048" s="1" t="str">
        <f t="shared" si="16"/>
        <v>تاریخ علم گرایش نجوم در جهان اسلامعلوم تاریخی</v>
      </c>
      <c r="F1048"/>
      <c r="G1048"/>
      <c r="H1048" s="1" t="s">
        <v>2162</v>
      </c>
      <c r="I1048" s="1" t="s">
        <v>74</v>
      </c>
      <c r="J1048" s="1" t="s">
        <v>22</v>
      </c>
      <c r="K1048" s="1" t="s">
        <v>18</v>
      </c>
      <c r="L1048" s="1" t="s">
        <v>18</v>
      </c>
      <c r="M1048" s="1">
        <v>735</v>
      </c>
      <c r="N1048" s="1" t="s">
        <v>99</v>
      </c>
      <c r="O1048" s="1" t="s">
        <v>2163</v>
      </c>
    </row>
    <row r="1049" spans="1:15">
      <c r="A1049" s="1">
        <v>7288</v>
      </c>
      <c r="B1049" s="1" t="s">
        <v>2839</v>
      </c>
      <c r="C1049" s="1" t="s">
        <v>131</v>
      </c>
      <c r="D1049"/>
      <c r="E1049" s="1" t="str">
        <f t="shared" si="16"/>
        <v>تاریخ فرهنگ و تمدن اسلامینظامی و انتظامی</v>
      </c>
      <c r="F1049"/>
      <c r="G1049"/>
      <c r="H1049" s="1" t="s">
        <v>2164</v>
      </c>
      <c r="I1049" s="1" t="s">
        <v>74</v>
      </c>
      <c r="J1049" s="1" t="s">
        <v>22</v>
      </c>
      <c r="K1049" s="1" t="s">
        <v>18</v>
      </c>
      <c r="L1049" s="1" t="s">
        <v>18</v>
      </c>
      <c r="M1049" s="1">
        <v>998</v>
      </c>
      <c r="N1049" s="1" t="s">
        <v>99</v>
      </c>
      <c r="O1049" s="1" t="s">
        <v>2165</v>
      </c>
    </row>
    <row r="1050" spans="1:15">
      <c r="A1050" s="1">
        <v>7101</v>
      </c>
      <c r="B1050" s="1" t="s">
        <v>2839</v>
      </c>
      <c r="C1050" s="1" t="s">
        <v>1101</v>
      </c>
      <c r="D1050"/>
      <c r="E1050" s="1" t="str">
        <f t="shared" si="16"/>
        <v>تاریخ فرهنگ و تمدن اسلامیعلوم حوزوی</v>
      </c>
      <c r="F1050"/>
      <c r="G1050"/>
      <c r="H1050" s="1" t="s">
        <v>2166</v>
      </c>
      <c r="I1050" s="1" t="s">
        <v>15</v>
      </c>
      <c r="J1050" s="1" t="s">
        <v>22</v>
      </c>
      <c r="K1050" s="1" t="s">
        <v>18</v>
      </c>
      <c r="L1050" s="1" t="s">
        <v>18</v>
      </c>
      <c r="M1050" s="1">
        <v>14</v>
      </c>
      <c r="N1050" s="1" t="s">
        <v>99</v>
      </c>
      <c r="O1050" s="1" t="s">
        <v>2167</v>
      </c>
    </row>
    <row r="1051" spans="1:15">
      <c r="A1051" s="1">
        <v>7103</v>
      </c>
      <c r="B1051" s="1" t="s">
        <v>2842</v>
      </c>
      <c r="C1051" s="1" t="s">
        <v>1880</v>
      </c>
      <c r="D1051"/>
      <c r="E1051" s="1" t="str">
        <f t="shared" si="16"/>
        <v>تاریخ فرهنگ و تمدن ایران دوره اسلامیعلوم تاریخی</v>
      </c>
      <c r="F1051"/>
      <c r="G1051"/>
      <c r="H1051" s="1" t="s">
        <v>2169</v>
      </c>
      <c r="I1051" s="1" t="s">
        <v>15</v>
      </c>
      <c r="J1051" s="1" t="s">
        <v>16</v>
      </c>
      <c r="K1051" s="1" t="s">
        <v>18</v>
      </c>
      <c r="L1051" s="1" t="s">
        <v>18</v>
      </c>
      <c r="M1051" s="1">
        <v>489</v>
      </c>
      <c r="N1051" s="1" t="s">
        <v>99</v>
      </c>
      <c r="O1051" s="1" t="s">
        <v>2170</v>
      </c>
    </row>
    <row r="1052" spans="1:15">
      <c r="A1052" s="1">
        <v>7104</v>
      </c>
      <c r="B1052" s="1" t="s">
        <v>2844</v>
      </c>
      <c r="C1052" s="1" t="s">
        <v>1880</v>
      </c>
      <c r="D1052"/>
      <c r="E1052" s="1" t="str">
        <f t="shared" si="16"/>
        <v>تاریخ معاصر جهان اسلامعلوم تاریخی</v>
      </c>
      <c r="F1052"/>
      <c r="G1052"/>
      <c r="H1052" s="1" t="s">
        <v>2169</v>
      </c>
      <c r="I1052" s="1" t="s">
        <v>15</v>
      </c>
      <c r="J1052" s="1" t="s">
        <v>16</v>
      </c>
      <c r="K1052" s="1" t="s">
        <v>18</v>
      </c>
      <c r="L1052" s="1" t="s">
        <v>18</v>
      </c>
      <c r="M1052" s="1">
        <v>489</v>
      </c>
      <c r="N1052" s="1" t="s">
        <v>99</v>
      </c>
      <c r="O1052" s="1" t="s">
        <v>2172</v>
      </c>
    </row>
    <row r="1053" spans="1:15">
      <c r="A1053" s="1">
        <v>5320</v>
      </c>
      <c r="B1053" s="1" t="s">
        <v>2846</v>
      </c>
      <c r="C1053" s="1" t="s">
        <v>1101</v>
      </c>
      <c r="D1053"/>
      <c r="E1053" s="1" t="str">
        <f t="shared" si="16"/>
        <v>تاریخ معاصرجهان اسلامعلوم حوزوی</v>
      </c>
      <c r="F1053"/>
      <c r="G1053"/>
      <c r="H1053" s="1" t="s">
        <v>316</v>
      </c>
      <c r="I1053" s="1" t="s">
        <v>15</v>
      </c>
      <c r="J1053" s="1" t="s">
        <v>16</v>
      </c>
      <c r="K1053" s="1" t="s">
        <v>18</v>
      </c>
      <c r="L1053" s="1" t="s">
        <v>18</v>
      </c>
      <c r="M1053" s="1">
        <v>557</v>
      </c>
      <c r="N1053" s="1" t="s">
        <v>181</v>
      </c>
      <c r="O1053" s="1" t="s">
        <v>2175</v>
      </c>
    </row>
    <row r="1054" spans="1:15">
      <c r="A1054" s="1">
        <v>5100</v>
      </c>
      <c r="B1054" s="1" t="s">
        <v>2848</v>
      </c>
      <c r="C1054" s="1" t="s">
        <v>98</v>
      </c>
      <c r="D1054"/>
      <c r="E1054" s="1" t="str">
        <f t="shared" si="16"/>
        <v>تاریخ هنر ایران اسلامیهنرهای کاربردی</v>
      </c>
      <c r="F1054"/>
      <c r="G1054"/>
      <c r="H1054" s="1" t="s">
        <v>2177</v>
      </c>
      <c r="I1054" s="1" t="s">
        <v>15</v>
      </c>
      <c r="J1054" s="1" t="s">
        <v>16</v>
      </c>
      <c r="K1054" s="1" t="s">
        <v>18</v>
      </c>
      <c r="L1054" s="1" t="s">
        <v>18</v>
      </c>
      <c r="M1054" s="1">
        <v>331</v>
      </c>
      <c r="N1054" s="1" t="s">
        <v>181</v>
      </c>
      <c r="O1054" s="1" t="s">
        <v>2178</v>
      </c>
    </row>
    <row r="1055" spans="1:15">
      <c r="A1055" s="1">
        <v>5099</v>
      </c>
      <c r="B1055" s="1" t="s">
        <v>2850</v>
      </c>
      <c r="C1055" s="1" t="s">
        <v>98</v>
      </c>
      <c r="D1055"/>
      <c r="E1055" s="1" t="str">
        <f t="shared" si="16"/>
        <v>تاریخ هنر ایران باستانهنرهای کاربردی</v>
      </c>
      <c r="F1055"/>
      <c r="G1055"/>
      <c r="H1055" s="1" t="s">
        <v>2177</v>
      </c>
      <c r="I1055" s="1" t="s">
        <v>15</v>
      </c>
      <c r="J1055" s="1" t="s">
        <v>16</v>
      </c>
      <c r="K1055" s="1" t="s">
        <v>18</v>
      </c>
      <c r="L1055" s="1" t="s">
        <v>18</v>
      </c>
      <c r="M1055" s="1">
        <v>331</v>
      </c>
      <c r="N1055" s="1" t="s">
        <v>181</v>
      </c>
      <c r="O1055" s="1" t="s">
        <v>2180</v>
      </c>
    </row>
    <row r="1056" spans="1:15">
      <c r="A1056" s="1">
        <v>6593</v>
      </c>
      <c r="B1056" s="1" t="s">
        <v>2852</v>
      </c>
      <c r="C1056" s="1" t="s">
        <v>98</v>
      </c>
      <c r="D1056"/>
      <c r="E1056" s="1" t="str">
        <f t="shared" si="16"/>
        <v>تاریخ هنر جهان اسلامهنرهای کاربردی</v>
      </c>
      <c r="F1056"/>
      <c r="G1056"/>
      <c r="H1056" s="1" t="s">
        <v>2090</v>
      </c>
      <c r="I1056" s="1" t="s">
        <v>74</v>
      </c>
      <c r="J1056" s="1" t="s">
        <v>16</v>
      </c>
      <c r="K1056" s="1" t="s">
        <v>18</v>
      </c>
      <c r="L1056" s="1" t="s">
        <v>18</v>
      </c>
      <c r="M1056" s="1">
        <v>674</v>
      </c>
      <c r="N1056" s="1" t="s">
        <v>95</v>
      </c>
      <c r="O1056" s="1" t="s">
        <v>2182</v>
      </c>
    </row>
    <row r="1057" spans="1:15">
      <c r="A1057" s="1">
        <v>16473</v>
      </c>
      <c r="B1057" s="1" t="s">
        <v>407</v>
      </c>
      <c r="C1057" s="1" t="s">
        <v>1101</v>
      </c>
      <c r="D1057"/>
      <c r="E1057" s="1" t="str">
        <f t="shared" si="16"/>
        <v>تاریخ و تمدن ملل اسلامیعلوم حوزوی</v>
      </c>
      <c r="F1057"/>
      <c r="G1057"/>
      <c r="H1057" s="1" t="s">
        <v>2184</v>
      </c>
      <c r="I1057" s="1" t="s">
        <v>74</v>
      </c>
      <c r="J1057" s="1" t="s">
        <v>22</v>
      </c>
      <c r="K1057" s="1" t="s">
        <v>18</v>
      </c>
      <c r="L1057" s="1" t="s">
        <v>18</v>
      </c>
      <c r="M1057" s="1">
        <v>800</v>
      </c>
      <c r="N1057" s="1" t="s">
        <v>95</v>
      </c>
      <c r="O1057" s="1" t="s">
        <v>2185</v>
      </c>
    </row>
    <row r="1058" spans="1:15">
      <c r="A1058" s="1">
        <v>2003059</v>
      </c>
      <c r="B1058" s="1" t="s">
        <v>2857</v>
      </c>
      <c r="C1058" s="1" t="s">
        <v>94</v>
      </c>
      <c r="D1058"/>
      <c r="E1058" s="1" t="str">
        <f t="shared" si="16"/>
        <v>تاریخ و فلسفه آموزش و پرورشعلوم تربیتی</v>
      </c>
      <c r="F1058"/>
      <c r="G1058"/>
      <c r="H1058" s="1" t="s">
        <v>574</v>
      </c>
      <c r="I1058" s="1" t="s">
        <v>74</v>
      </c>
      <c r="J1058" s="1" t="s">
        <v>16</v>
      </c>
      <c r="K1058" s="1" t="s">
        <v>18</v>
      </c>
      <c r="L1058" s="1" t="s">
        <v>18</v>
      </c>
      <c r="M1058" s="1">
        <v>67</v>
      </c>
      <c r="N1058" s="1" t="s">
        <v>575</v>
      </c>
      <c r="O1058" s="1" t="s">
        <v>2188</v>
      </c>
    </row>
    <row r="1059" spans="1:15">
      <c r="A1059" s="1">
        <v>5658</v>
      </c>
      <c r="B1059" s="1" t="s">
        <v>2860</v>
      </c>
      <c r="C1059" s="1" t="s">
        <v>94</v>
      </c>
      <c r="D1059"/>
      <c r="E1059" s="1" t="str">
        <f t="shared" si="16"/>
        <v>تاریخ وفلسفه آموزش وپرورش گرایش تعلیم و تربیت اسلامیعلوم تربیتی</v>
      </c>
      <c r="F1059"/>
      <c r="G1059"/>
      <c r="H1059" s="1" t="s">
        <v>316</v>
      </c>
      <c r="I1059" s="1" t="s">
        <v>74</v>
      </c>
      <c r="J1059" s="1" t="s">
        <v>16</v>
      </c>
      <c r="K1059" s="1" t="s">
        <v>18</v>
      </c>
      <c r="L1059" s="1" t="s">
        <v>18</v>
      </c>
      <c r="M1059" s="1">
        <v>557</v>
      </c>
      <c r="N1059" s="1" t="s">
        <v>181</v>
      </c>
      <c r="O1059" s="1" t="s">
        <v>2190</v>
      </c>
    </row>
    <row r="1060" spans="1:15">
      <c r="A1060" s="1">
        <v>6594</v>
      </c>
      <c r="B1060" s="1" t="s">
        <v>2863</v>
      </c>
      <c r="C1060" s="1" t="s">
        <v>1880</v>
      </c>
      <c r="D1060"/>
      <c r="E1060" s="1" t="str">
        <f t="shared" si="16"/>
        <v>تاریخ گرایش آزادعلوم تاریخی</v>
      </c>
      <c r="F1060"/>
      <c r="G1060"/>
      <c r="H1060" s="1" t="s">
        <v>2192</v>
      </c>
      <c r="I1060" s="1" t="s">
        <v>15</v>
      </c>
      <c r="J1060" s="1" t="s">
        <v>16</v>
      </c>
      <c r="K1060" s="1" t="s">
        <v>18</v>
      </c>
      <c r="L1060" s="1" t="s">
        <v>18</v>
      </c>
      <c r="M1060" s="1">
        <v>677</v>
      </c>
      <c r="N1060" s="1" t="s">
        <v>95</v>
      </c>
      <c r="O1060" s="1" t="s">
        <v>2193</v>
      </c>
    </row>
    <row r="1061" spans="1:15">
      <c r="A1061" s="1">
        <v>16522</v>
      </c>
      <c r="B1061" s="1" t="s">
        <v>2864</v>
      </c>
      <c r="C1061" s="1" t="s">
        <v>1880</v>
      </c>
      <c r="D1061"/>
      <c r="E1061" s="1" t="str">
        <f t="shared" si="16"/>
        <v>تاریخ گرایش اسناد ومدارک آرشیوی و نسخه شناسیعلوم تاریخی</v>
      </c>
      <c r="F1061"/>
      <c r="G1061"/>
      <c r="H1061" s="1" t="s">
        <v>398</v>
      </c>
      <c r="I1061" s="1" t="s">
        <v>74</v>
      </c>
      <c r="J1061" s="1" t="s">
        <v>22</v>
      </c>
      <c r="K1061" s="1" t="s">
        <v>18</v>
      </c>
      <c r="L1061" s="1" t="s">
        <v>18</v>
      </c>
      <c r="M1061" s="1">
        <v>308</v>
      </c>
      <c r="N1061" s="1" t="s">
        <v>95</v>
      </c>
      <c r="O1061" s="1" t="s">
        <v>2194</v>
      </c>
    </row>
    <row r="1062" spans="1:15">
      <c r="A1062" s="1">
        <v>6310</v>
      </c>
      <c r="B1062" s="1" t="s">
        <v>2866</v>
      </c>
      <c r="C1062" s="1" t="s">
        <v>1880</v>
      </c>
      <c r="D1062"/>
      <c r="E1062" s="1" t="str">
        <f t="shared" si="16"/>
        <v>تاریخ گرایش تاریخ اسلامعلوم تاریخی</v>
      </c>
      <c r="F1062"/>
      <c r="G1062"/>
      <c r="H1062" s="1" t="s">
        <v>2068</v>
      </c>
      <c r="I1062" s="1" t="s">
        <v>74</v>
      </c>
      <c r="J1062" s="1" t="s">
        <v>16</v>
      </c>
      <c r="K1062" s="1" t="s">
        <v>18</v>
      </c>
      <c r="L1062" s="1" t="s">
        <v>18</v>
      </c>
      <c r="M1062" s="1">
        <v>751</v>
      </c>
      <c r="N1062" s="1" t="s">
        <v>95</v>
      </c>
      <c r="O1062" s="1" t="s">
        <v>2196</v>
      </c>
    </row>
    <row r="1063" spans="1:15">
      <c r="A1063" s="1">
        <v>2002589</v>
      </c>
      <c r="B1063" s="1" t="s">
        <v>2866</v>
      </c>
      <c r="C1063" s="1" t="s">
        <v>1101</v>
      </c>
      <c r="D1063"/>
      <c r="E1063" s="1" t="str">
        <f t="shared" si="16"/>
        <v>تاریخ گرایش تاریخ اسلامعلوم حوزوی</v>
      </c>
      <c r="F1063"/>
      <c r="G1063"/>
      <c r="H1063" s="1" t="s">
        <v>2198</v>
      </c>
      <c r="I1063" s="1" t="s">
        <v>15</v>
      </c>
      <c r="J1063" s="1" t="s">
        <v>16</v>
      </c>
      <c r="K1063" s="1" t="s">
        <v>18</v>
      </c>
      <c r="L1063" s="1" t="s">
        <v>18</v>
      </c>
      <c r="M1063" s="1">
        <v>98</v>
      </c>
      <c r="N1063" s="1" t="s">
        <v>19</v>
      </c>
      <c r="O1063" s="1" t="s">
        <v>2199</v>
      </c>
    </row>
    <row r="1064" spans="1:15">
      <c r="A1064" s="1">
        <v>2002658</v>
      </c>
      <c r="B1064" s="1" t="s">
        <v>2871</v>
      </c>
      <c r="C1064" s="1" t="s">
        <v>1880</v>
      </c>
      <c r="D1064"/>
      <c r="E1064" s="1" t="str">
        <f t="shared" si="16"/>
        <v>تاریخ گرایش تاریخ ایران اسلامیعلوم تاریخی</v>
      </c>
      <c r="F1064"/>
      <c r="G1064"/>
      <c r="H1064" s="1" t="s">
        <v>2198</v>
      </c>
      <c r="I1064" s="1" t="s">
        <v>15</v>
      </c>
      <c r="J1064" s="1" t="s">
        <v>16</v>
      </c>
      <c r="K1064" s="1" t="s">
        <v>18</v>
      </c>
      <c r="L1064" s="1" t="s">
        <v>18</v>
      </c>
      <c r="M1064" s="1">
        <v>98</v>
      </c>
      <c r="N1064" s="1" t="s">
        <v>19</v>
      </c>
      <c r="O1064" s="1" t="s">
        <v>2200</v>
      </c>
    </row>
    <row r="1065" spans="1:15">
      <c r="A1065" s="1">
        <v>2002639</v>
      </c>
      <c r="B1065" s="1" t="s">
        <v>2873</v>
      </c>
      <c r="C1065" s="1" t="s">
        <v>1880</v>
      </c>
      <c r="D1065"/>
      <c r="E1065" s="1" t="str">
        <f t="shared" si="16"/>
        <v>تاریخ گرایش تاریخ ایران باستانعلوم تاریخی</v>
      </c>
      <c r="F1065"/>
      <c r="G1065"/>
      <c r="H1065" s="1" t="s">
        <v>2198</v>
      </c>
      <c r="I1065" s="1" t="s">
        <v>15</v>
      </c>
      <c r="J1065" s="1" t="s">
        <v>16</v>
      </c>
      <c r="K1065" s="1" t="s">
        <v>18</v>
      </c>
      <c r="L1065" s="1" t="s">
        <v>18</v>
      </c>
      <c r="M1065" s="1">
        <v>98</v>
      </c>
      <c r="N1065" s="1" t="s">
        <v>19</v>
      </c>
      <c r="O1065" s="1" t="s">
        <v>2202</v>
      </c>
    </row>
    <row r="1066" spans="1:15">
      <c r="A1066" s="1">
        <v>2003007</v>
      </c>
      <c r="B1066" s="1" t="s">
        <v>2875</v>
      </c>
      <c r="C1066" s="1" t="s">
        <v>1880</v>
      </c>
      <c r="D1066"/>
      <c r="E1066" s="1" t="str">
        <f t="shared" si="16"/>
        <v>تاریخ گرایش تاریخ ایران بعد از اسلامعلوم تاریخی</v>
      </c>
      <c r="F1066"/>
      <c r="G1066"/>
      <c r="H1066" s="1" t="s">
        <v>2204</v>
      </c>
      <c r="I1066" s="1" t="s">
        <v>74</v>
      </c>
      <c r="J1066" s="1" t="s">
        <v>22</v>
      </c>
      <c r="K1066" s="1" t="s">
        <v>18</v>
      </c>
      <c r="L1066" s="1" t="s">
        <v>18</v>
      </c>
      <c r="M1066" s="1">
        <v>19</v>
      </c>
      <c r="N1066" s="1" t="s">
        <v>575</v>
      </c>
      <c r="O1066" s="1" t="s">
        <v>2206</v>
      </c>
    </row>
    <row r="1067" spans="1:15">
      <c r="A1067" s="1">
        <v>6595</v>
      </c>
      <c r="B1067" s="1" t="s">
        <v>2877</v>
      </c>
      <c r="C1067" s="1" t="s">
        <v>1880</v>
      </c>
      <c r="D1067"/>
      <c r="E1067" s="1" t="str">
        <f t="shared" si="16"/>
        <v>تاریخ گرایش تاریخ ایران قبل از اسلامعلوم تاریخی</v>
      </c>
      <c r="F1067"/>
      <c r="G1067"/>
      <c r="H1067" s="1" t="s">
        <v>1126</v>
      </c>
      <c r="I1067" s="1" t="s">
        <v>74</v>
      </c>
      <c r="J1067" s="1" t="s">
        <v>16</v>
      </c>
      <c r="K1067" s="1" t="s">
        <v>18</v>
      </c>
      <c r="L1067" s="1" t="s">
        <v>18</v>
      </c>
      <c r="M1067" s="1">
        <v>690</v>
      </c>
      <c r="N1067" s="1" t="s">
        <v>95</v>
      </c>
      <c r="O1067" s="1" t="s">
        <v>2208</v>
      </c>
    </row>
    <row r="1068" spans="1:15">
      <c r="A1068" s="1">
        <v>3001</v>
      </c>
      <c r="B1068" s="1" t="s">
        <v>2879</v>
      </c>
      <c r="C1068" s="1" t="s">
        <v>1880</v>
      </c>
      <c r="D1068"/>
      <c r="E1068" s="1" t="str">
        <f t="shared" si="16"/>
        <v>تاریخ گرایش تاریخ عمومی جهانعلوم تاریخی</v>
      </c>
      <c r="F1068"/>
      <c r="G1068"/>
      <c r="H1068" s="1" t="s">
        <v>152</v>
      </c>
      <c r="I1068" s="1" t="s">
        <v>15</v>
      </c>
      <c r="J1068" s="1" t="s">
        <v>16</v>
      </c>
      <c r="K1068" s="1" t="s">
        <v>18</v>
      </c>
      <c r="L1068" s="1" t="s">
        <v>18</v>
      </c>
      <c r="M1068" s="1">
        <v>563</v>
      </c>
      <c r="N1068" s="1" t="s">
        <v>17</v>
      </c>
      <c r="O1068" s="1" t="s">
        <v>2211</v>
      </c>
    </row>
    <row r="1069" spans="1:15">
      <c r="A1069" s="1">
        <v>3002</v>
      </c>
      <c r="B1069" s="1" t="s">
        <v>2881</v>
      </c>
      <c r="C1069" s="1" t="s">
        <v>1880</v>
      </c>
      <c r="D1069"/>
      <c r="E1069" s="1" t="str">
        <f t="shared" si="16"/>
        <v>تاریخ گرایش دبیریعلوم تاریخی</v>
      </c>
      <c r="F1069"/>
      <c r="G1069"/>
      <c r="H1069" s="1" t="s">
        <v>152</v>
      </c>
      <c r="I1069" s="1" t="s">
        <v>15</v>
      </c>
      <c r="J1069" s="1" t="s">
        <v>16</v>
      </c>
      <c r="K1069" s="1" t="s">
        <v>18</v>
      </c>
      <c r="L1069" s="1" t="s">
        <v>18</v>
      </c>
      <c r="M1069" s="1">
        <v>563</v>
      </c>
      <c r="N1069" s="1" t="s">
        <v>17</v>
      </c>
      <c r="O1069" s="1" t="s">
        <v>2213</v>
      </c>
    </row>
    <row r="1070" spans="1:15">
      <c r="A1070" s="1">
        <v>16182</v>
      </c>
      <c r="B1070" s="1" t="s">
        <v>2882</v>
      </c>
      <c r="C1070" s="1" t="s">
        <v>1880</v>
      </c>
      <c r="D1070"/>
      <c r="E1070" s="1" t="str">
        <f t="shared" si="16"/>
        <v>تاریخ گرایش مطالعات آسیای مرکزی و قفقازعلوم تاریخی</v>
      </c>
      <c r="F1070"/>
      <c r="G1070"/>
      <c r="H1070" s="1" t="s">
        <v>2215</v>
      </c>
      <c r="I1070" s="1" t="s">
        <v>74</v>
      </c>
      <c r="J1070" s="1" t="s">
        <v>16</v>
      </c>
      <c r="K1070" s="1" t="s">
        <v>18</v>
      </c>
      <c r="L1070" s="1" t="s">
        <v>18</v>
      </c>
      <c r="M1070" s="1">
        <v>668</v>
      </c>
      <c r="N1070" s="1" t="s">
        <v>95</v>
      </c>
      <c r="O1070" s="1" t="s">
        <v>2216</v>
      </c>
    </row>
    <row r="1071" spans="1:15">
      <c r="A1071" s="1">
        <v>6670</v>
      </c>
      <c r="B1071" s="1" t="s">
        <v>2884</v>
      </c>
      <c r="C1071" s="1" t="s">
        <v>1880</v>
      </c>
      <c r="D1071"/>
      <c r="E1071" s="1" t="str">
        <f t="shared" si="16"/>
        <v>تاریخ گرایش مطالعات خلیج فارسعلوم تاریخی</v>
      </c>
      <c r="F1071"/>
      <c r="G1071"/>
      <c r="H1071" s="1" t="s">
        <v>2215</v>
      </c>
      <c r="I1071" s="1" t="s">
        <v>74</v>
      </c>
      <c r="J1071" s="1" t="s">
        <v>16</v>
      </c>
      <c r="K1071" s="1" t="s">
        <v>18</v>
      </c>
      <c r="L1071" s="1" t="s">
        <v>18</v>
      </c>
      <c r="M1071" s="1">
        <v>668</v>
      </c>
      <c r="N1071" s="1" t="s">
        <v>95</v>
      </c>
      <c r="O1071" s="1" t="s">
        <v>2218</v>
      </c>
    </row>
    <row r="1072" spans="1:15">
      <c r="A1072" s="1">
        <v>16205</v>
      </c>
      <c r="B1072" s="1" t="s">
        <v>2886</v>
      </c>
      <c r="C1072" s="1" t="s">
        <v>1008</v>
      </c>
      <c r="D1072"/>
      <c r="E1072" s="1" t="str">
        <f t="shared" si="16"/>
        <v>تاسیساتمهندسی مکانیک</v>
      </c>
      <c r="F1072"/>
      <c r="G1072"/>
      <c r="H1072" s="1" t="s">
        <v>2220</v>
      </c>
      <c r="I1072" s="1" t="s">
        <v>74</v>
      </c>
      <c r="J1072" s="1" t="s">
        <v>16</v>
      </c>
      <c r="K1072" s="1" t="s">
        <v>18</v>
      </c>
      <c r="L1072" s="1" t="s">
        <v>18</v>
      </c>
      <c r="M1072" s="1">
        <v>496</v>
      </c>
      <c r="N1072" s="1" t="s">
        <v>95</v>
      </c>
      <c r="O1072" s="1" t="s">
        <v>2221</v>
      </c>
    </row>
    <row r="1073" spans="1:15">
      <c r="A1073" s="1">
        <v>6910</v>
      </c>
      <c r="B1073" s="1" t="s">
        <v>2889</v>
      </c>
      <c r="C1073" s="1" t="s">
        <v>272</v>
      </c>
      <c r="D1073"/>
      <c r="E1073" s="1" t="str">
        <f t="shared" si="16"/>
        <v>تاسیسات آبیاریعلوم و مهندسی آب</v>
      </c>
      <c r="F1073"/>
      <c r="G1073"/>
      <c r="H1073" s="1" t="s">
        <v>176</v>
      </c>
      <c r="I1073" s="1" t="s">
        <v>74</v>
      </c>
      <c r="J1073" s="1" t="s">
        <v>16</v>
      </c>
      <c r="K1073" s="1" t="s">
        <v>18</v>
      </c>
      <c r="L1073" s="1" t="s">
        <v>18</v>
      </c>
      <c r="M1073" s="1">
        <v>765</v>
      </c>
      <c r="N1073" s="1" t="s">
        <v>95</v>
      </c>
      <c r="O1073" s="1" t="s">
        <v>2222</v>
      </c>
    </row>
    <row r="1074" spans="1:15">
      <c r="A1074" s="1">
        <v>6911</v>
      </c>
      <c r="B1074" s="1" t="s">
        <v>2892</v>
      </c>
      <c r="C1074" s="1" t="s">
        <v>49</v>
      </c>
      <c r="D1074"/>
      <c r="E1074" s="1" t="str">
        <f t="shared" si="16"/>
        <v>تاسیسات بهداشتی و گاز رسانیصنعت</v>
      </c>
      <c r="F1074"/>
      <c r="G1074"/>
      <c r="H1074" s="1" t="s">
        <v>176</v>
      </c>
      <c r="I1074" s="1" t="s">
        <v>74</v>
      </c>
      <c r="J1074" s="1" t="s">
        <v>16</v>
      </c>
      <c r="K1074" s="1" t="s">
        <v>18</v>
      </c>
      <c r="L1074" s="1" t="s">
        <v>18</v>
      </c>
      <c r="M1074" s="1">
        <v>765</v>
      </c>
      <c r="N1074" s="1" t="s">
        <v>95</v>
      </c>
      <c r="O1074" s="1" t="s">
        <v>2223</v>
      </c>
    </row>
    <row r="1075" spans="1:15">
      <c r="A1075" s="1">
        <v>5535</v>
      </c>
      <c r="B1075" s="1" t="s">
        <v>2895</v>
      </c>
      <c r="C1075" s="1" t="s">
        <v>1008</v>
      </c>
      <c r="D1075"/>
      <c r="E1075" s="1" t="str">
        <f t="shared" si="16"/>
        <v>تاسیسات تهویه و تبریدمهندسی مکانیک</v>
      </c>
      <c r="F1075"/>
      <c r="G1075"/>
      <c r="H1075" s="1" t="s">
        <v>2225</v>
      </c>
      <c r="I1075" s="1" t="s">
        <v>74</v>
      </c>
      <c r="J1075" s="1" t="s">
        <v>22</v>
      </c>
      <c r="K1075" s="1" t="s">
        <v>18</v>
      </c>
      <c r="L1075" s="1" t="s">
        <v>18</v>
      </c>
      <c r="M1075" s="1">
        <v>936</v>
      </c>
      <c r="N1075" s="1" t="s">
        <v>181</v>
      </c>
      <c r="O1075" s="1" t="s">
        <v>2226</v>
      </c>
    </row>
    <row r="1076" spans="1:15">
      <c r="A1076" s="1">
        <v>16187</v>
      </c>
      <c r="B1076" s="1" t="s">
        <v>2898</v>
      </c>
      <c r="C1076" s="1" t="s">
        <v>1008</v>
      </c>
      <c r="D1076"/>
      <c r="E1076" s="1" t="str">
        <f t="shared" si="16"/>
        <v>تاسیسات حرارتی و برودتیمهندسی مکانیک</v>
      </c>
      <c r="F1076"/>
      <c r="G1076"/>
      <c r="H1076" s="1" t="s">
        <v>2142</v>
      </c>
      <c r="I1076" s="1" t="s">
        <v>74</v>
      </c>
      <c r="J1076" s="1" t="s">
        <v>22</v>
      </c>
      <c r="K1076" s="1" t="s">
        <v>18</v>
      </c>
      <c r="L1076" s="1" t="s">
        <v>18</v>
      </c>
      <c r="M1076" s="1">
        <v>709</v>
      </c>
      <c r="N1076" s="1" t="s">
        <v>95</v>
      </c>
      <c r="O1076" s="1" t="s">
        <v>2227</v>
      </c>
    </row>
    <row r="1077" spans="1:15">
      <c r="A1077" s="1">
        <v>5252</v>
      </c>
      <c r="B1077" s="1" t="s">
        <v>2901</v>
      </c>
      <c r="C1077" s="1" t="s">
        <v>2205</v>
      </c>
      <c r="D1077"/>
      <c r="E1077" s="1" t="str">
        <f t="shared" si="16"/>
        <v>تبریدعلوم مهندسی</v>
      </c>
      <c r="F1077"/>
      <c r="G1077"/>
      <c r="H1077" s="1" t="s">
        <v>2228</v>
      </c>
      <c r="I1077" s="1" t="s">
        <v>15</v>
      </c>
      <c r="J1077" s="1" t="s">
        <v>16</v>
      </c>
      <c r="K1077" s="1" t="s">
        <v>18</v>
      </c>
      <c r="L1077" s="1" t="s">
        <v>18</v>
      </c>
      <c r="M1077" s="1">
        <v>370</v>
      </c>
      <c r="N1077" s="1" t="s">
        <v>181</v>
      </c>
      <c r="O1077" s="1" t="s">
        <v>2229</v>
      </c>
    </row>
    <row r="1078" spans="1:15">
      <c r="A1078" s="1">
        <v>5532</v>
      </c>
      <c r="B1078" s="1" t="s">
        <v>2903</v>
      </c>
      <c r="C1078" s="1" t="s">
        <v>1101</v>
      </c>
      <c r="D1078"/>
      <c r="E1078" s="1" t="str">
        <f t="shared" si="16"/>
        <v>تبلیغ در حج و زیارتعلوم حوزوی</v>
      </c>
      <c r="F1078"/>
      <c r="G1078"/>
      <c r="H1078" s="1" t="s">
        <v>2230</v>
      </c>
      <c r="I1078" s="1" t="s">
        <v>15</v>
      </c>
      <c r="J1078" s="1" t="s">
        <v>16</v>
      </c>
      <c r="K1078" s="1" t="s">
        <v>18</v>
      </c>
      <c r="L1078" s="1" t="s">
        <v>18</v>
      </c>
      <c r="M1078" s="1">
        <v>655</v>
      </c>
      <c r="N1078" s="1" t="s">
        <v>181</v>
      </c>
      <c r="O1078" s="1" t="s">
        <v>2231</v>
      </c>
    </row>
    <row r="1079" spans="1:15">
      <c r="A1079" s="1">
        <v>5101</v>
      </c>
      <c r="B1079" s="1" t="s">
        <v>2906</v>
      </c>
      <c r="C1079" s="1" t="s">
        <v>1101</v>
      </c>
      <c r="D1079"/>
      <c r="E1079" s="1" t="str">
        <f t="shared" si="16"/>
        <v>تبلیغ و ارتباطاتعلوم حوزوی</v>
      </c>
      <c r="F1079"/>
      <c r="G1079"/>
      <c r="H1079" s="1" t="s">
        <v>2230</v>
      </c>
      <c r="I1079" s="1" t="s">
        <v>15</v>
      </c>
      <c r="J1079" s="1" t="s">
        <v>16</v>
      </c>
      <c r="K1079" s="1" t="s">
        <v>18</v>
      </c>
      <c r="L1079" s="1" t="s">
        <v>18</v>
      </c>
      <c r="M1079" s="1">
        <v>655</v>
      </c>
      <c r="N1079" s="1" t="s">
        <v>181</v>
      </c>
      <c r="O1079" s="1" t="s">
        <v>2232</v>
      </c>
    </row>
    <row r="1080" spans="1:15">
      <c r="A1080" s="1">
        <v>5001</v>
      </c>
      <c r="B1080" s="1" t="s">
        <v>2908</v>
      </c>
      <c r="C1080" s="1" t="s">
        <v>2174</v>
      </c>
      <c r="D1080"/>
      <c r="E1080" s="1" t="str">
        <f t="shared" si="16"/>
        <v>تبلیغ و ارتباطات فرهنگیفرهنگ , ارتباطات و  رسانه</v>
      </c>
      <c r="F1080"/>
      <c r="G1080"/>
      <c r="H1080" s="1" t="s">
        <v>930</v>
      </c>
      <c r="I1080" s="1" t="s">
        <v>15</v>
      </c>
      <c r="J1080" s="1" t="s">
        <v>16</v>
      </c>
      <c r="K1080" s="1" t="s">
        <v>18</v>
      </c>
      <c r="L1080" s="1" t="s">
        <v>18</v>
      </c>
      <c r="M1080" s="1">
        <v>521</v>
      </c>
      <c r="N1080" s="1" t="s">
        <v>181</v>
      </c>
      <c r="O1080" s="1" t="s">
        <v>2234</v>
      </c>
    </row>
    <row r="1081" spans="1:15">
      <c r="A1081" s="1">
        <v>5739</v>
      </c>
      <c r="B1081" s="1" t="s">
        <v>2911</v>
      </c>
      <c r="C1081" s="1" t="s">
        <v>94</v>
      </c>
      <c r="D1081"/>
      <c r="E1081" s="1" t="str">
        <f t="shared" si="16"/>
        <v>تحقیقات آموزشیعلوم تربیتی</v>
      </c>
      <c r="F1081"/>
      <c r="G1081"/>
      <c r="H1081" s="1" t="s">
        <v>2236</v>
      </c>
      <c r="I1081" s="1" t="s">
        <v>74</v>
      </c>
      <c r="J1081" s="1" t="s">
        <v>16</v>
      </c>
      <c r="K1081" s="1" t="s">
        <v>18</v>
      </c>
      <c r="L1081" s="1" t="s">
        <v>18</v>
      </c>
      <c r="M1081" s="1">
        <v>1083</v>
      </c>
      <c r="N1081" s="1" t="s">
        <v>181</v>
      </c>
      <c r="O1081" s="1" t="s">
        <v>2237</v>
      </c>
    </row>
    <row r="1082" spans="1:15">
      <c r="A1082" s="1">
        <v>5741</v>
      </c>
      <c r="B1082" s="1" t="s">
        <v>2918</v>
      </c>
      <c r="C1082" s="1" t="s">
        <v>49</v>
      </c>
      <c r="D1082"/>
      <c r="E1082" s="1" t="str">
        <f t="shared" si="16"/>
        <v>ترافیک شهریصنعت</v>
      </c>
      <c r="F1082"/>
      <c r="G1082"/>
      <c r="H1082" s="1" t="s">
        <v>2236</v>
      </c>
      <c r="I1082" s="1" t="s">
        <v>74</v>
      </c>
      <c r="J1082" s="1" t="s">
        <v>16</v>
      </c>
      <c r="K1082" s="1" t="s">
        <v>18</v>
      </c>
      <c r="L1082" s="1" t="s">
        <v>18</v>
      </c>
      <c r="M1082" s="1">
        <v>1083</v>
      </c>
      <c r="N1082" s="1" t="s">
        <v>181</v>
      </c>
      <c r="O1082" s="1" t="s">
        <v>2240</v>
      </c>
    </row>
    <row r="1083" spans="1:15">
      <c r="A1083" s="1">
        <v>5645</v>
      </c>
      <c r="B1083" s="1" t="s">
        <v>2920</v>
      </c>
      <c r="C1083" s="1" t="s">
        <v>1101</v>
      </c>
      <c r="D1083"/>
      <c r="E1083" s="1" t="str">
        <f t="shared" si="16"/>
        <v>تربیت اخلاقیعلوم حوزوی</v>
      </c>
      <c r="F1083"/>
      <c r="G1083"/>
      <c r="H1083" s="1" t="s">
        <v>2242</v>
      </c>
      <c r="I1083" s="1" t="s">
        <v>74</v>
      </c>
      <c r="J1083" s="1" t="s">
        <v>22</v>
      </c>
      <c r="K1083" s="1" t="s">
        <v>18</v>
      </c>
      <c r="L1083" s="1" t="s">
        <v>18</v>
      </c>
      <c r="M1083" s="1">
        <v>1054</v>
      </c>
      <c r="N1083" s="1" t="s">
        <v>181</v>
      </c>
      <c r="O1083" s="1" t="s">
        <v>2243</v>
      </c>
    </row>
    <row r="1084" spans="1:15">
      <c r="A1084" s="1">
        <v>5471</v>
      </c>
      <c r="B1084" s="1" t="s">
        <v>2922</v>
      </c>
      <c r="C1084" s="1" t="s">
        <v>26</v>
      </c>
      <c r="D1084"/>
      <c r="E1084" s="1" t="str">
        <f t="shared" si="16"/>
        <v>تربیت بدنیمدیریت و خدمات اجتماعی</v>
      </c>
      <c r="F1084"/>
      <c r="G1084"/>
      <c r="H1084" s="1" t="s">
        <v>2245</v>
      </c>
      <c r="I1084" s="1" t="s">
        <v>74</v>
      </c>
      <c r="J1084" s="1" t="s">
        <v>16</v>
      </c>
      <c r="K1084" s="1" t="s">
        <v>18</v>
      </c>
      <c r="L1084" s="1" t="s">
        <v>18</v>
      </c>
      <c r="M1084" s="1">
        <v>646</v>
      </c>
      <c r="N1084" s="1" t="s">
        <v>181</v>
      </c>
      <c r="O1084" s="1" t="s">
        <v>2246</v>
      </c>
    </row>
    <row r="1085" spans="1:15">
      <c r="A1085" s="1">
        <v>5472</v>
      </c>
      <c r="B1085" s="1" t="s">
        <v>2922</v>
      </c>
      <c r="C1085" s="1" t="s">
        <v>95</v>
      </c>
      <c r="D1085"/>
      <c r="E1085" s="1" t="str">
        <f t="shared" si="16"/>
        <v>تربیت بدنیعلوم انسانی</v>
      </c>
      <c r="F1085"/>
      <c r="G1085"/>
      <c r="H1085" s="1" t="s">
        <v>2245</v>
      </c>
      <c r="I1085" s="1" t="s">
        <v>74</v>
      </c>
      <c r="J1085" s="1" t="s">
        <v>16</v>
      </c>
      <c r="K1085" s="1" t="s">
        <v>18</v>
      </c>
      <c r="L1085" s="1" t="s">
        <v>18</v>
      </c>
      <c r="M1085" s="1">
        <v>646</v>
      </c>
      <c r="N1085" s="1" t="s">
        <v>181</v>
      </c>
      <c r="O1085" s="1" t="s">
        <v>2246</v>
      </c>
    </row>
    <row r="1086" spans="1:15">
      <c r="A1086" s="1">
        <v>5470</v>
      </c>
      <c r="B1086" s="1" t="s">
        <v>2925</v>
      </c>
      <c r="C1086" s="1" t="s">
        <v>1798</v>
      </c>
      <c r="D1086"/>
      <c r="E1086" s="1" t="str">
        <f t="shared" si="16"/>
        <v>تربیت بدنی جانبازان و معلولینعلوم ورزشی</v>
      </c>
      <c r="F1086"/>
      <c r="G1086"/>
      <c r="H1086" s="1" t="s">
        <v>2245</v>
      </c>
      <c r="I1086" s="1" t="s">
        <v>74</v>
      </c>
      <c r="J1086" s="1" t="s">
        <v>16</v>
      </c>
      <c r="K1086" s="1" t="s">
        <v>18</v>
      </c>
      <c r="L1086" s="1" t="s">
        <v>18</v>
      </c>
      <c r="M1086" s="1">
        <v>646</v>
      </c>
      <c r="N1086" s="1" t="s">
        <v>181</v>
      </c>
      <c r="O1086" s="1" t="s">
        <v>2246</v>
      </c>
    </row>
    <row r="1087" spans="1:15">
      <c r="A1087" s="1">
        <v>5469</v>
      </c>
      <c r="B1087" s="1" t="s">
        <v>2927</v>
      </c>
      <c r="C1087" s="1" t="s">
        <v>26</v>
      </c>
      <c r="D1087"/>
      <c r="E1087" s="1" t="str">
        <f t="shared" si="16"/>
        <v>تربیت بدنی مربیگری پایه آمادگی جسمانیمدیریت و خدمات اجتماعی</v>
      </c>
      <c r="F1087"/>
      <c r="G1087"/>
      <c r="H1087" s="1" t="s">
        <v>2245</v>
      </c>
      <c r="I1087" s="1" t="s">
        <v>74</v>
      </c>
      <c r="J1087" s="1" t="s">
        <v>16</v>
      </c>
      <c r="K1087" s="1" t="s">
        <v>18</v>
      </c>
      <c r="L1087" s="1" t="s">
        <v>18</v>
      </c>
      <c r="M1087" s="1">
        <v>646</v>
      </c>
      <c r="N1087" s="1" t="s">
        <v>181</v>
      </c>
      <c r="O1087" s="1" t="s">
        <v>2246</v>
      </c>
    </row>
    <row r="1088" spans="1:15">
      <c r="A1088" s="1">
        <v>5351</v>
      </c>
      <c r="B1088" s="1" t="s">
        <v>2929</v>
      </c>
      <c r="C1088" s="1" t="s">
        <v>1798</v>
      </c>
      <c r="D1088"/>
      <c r="E1088" s="1" t="str">
        <f t="shared" si="16"/>
        <v>تربیت بدنی و علوم ورزشیعلوم ورزشی</v>
      </c>
      <c r="F1088"/>
      <c r="G1088"/>
      <c r="H1088" s="1" t="s">
        <v>2245</v>
      </c>
      <c r="I1088" s="1" t="s">
        <v>15</v>
      </c>
      <c r="J1088" s="1" t="s">
        <v>16</v>
      </c>
      <c r="K1088" s="1" t="s">
        <v>18</v>
      </c>
      <c r="L1088" s="1" t="s">
        <v>18</v>
      </c>
      <c r="M1088" s="1">
        <v>646</v>
      </c>
      <c r="N1088" s="1" t="s">
        <v>181</v>
      </c>
      <c r="O1088" s="1" t="s">
        <v>2251</v>
      </c>
    </row>
    <row r="1089" spans="1:15">
      <c r="A1089" s="1">
        <v>5350</v>
      </c>
      <c r="B1089" s="1" t="s">
        <v>2936</v>
      </c>
      <c r="C1089" s="1" t="s">
        <v>1798</v>
      </c>
      <c r="D1089"/>
      <c r="E1089" s="1" t="str">
        <f t="shared" si="16"/>
        <v>تربیت بدنی و علوم ورزشی - مدیریت ورزشی قهرمانیعلوم ورزشی</v>
      </c>
      <c r="F1089"/>
      <c r="G1089"/>
      <c r="H1089" s="1" t="s">
        <v>2245</v>
      </c>
      <c r="I1089" s="1" t="s">
        <v>15</v>
      </c>
      <c r="J1089" s="1" t="s">
        <v>16</v>
      </c>
      <c r="K1089" s="1" t="s">
        <v>18</v>
      </c>
      <c r="L1089" s="1" t="s">
        <v>18</v>
      </c>
      <c r="M1089" s="1">
        <v>646</v>
      </c>
      <c r="N1089" s="1" t="s">
        <v>181</v>
      </c>
      <c r="O1089" s="1" t="s">
        <v>2253</v>
      </c>
    </row>
    <row r="1090" spans="1:15">
      <c r="A1090" s="1">
        <v>2001442</v>
      </c>
      <c r="B1090" s="1" t="s">
        <v>2938</v>
      </c>
      <c r="C1090" s="1" t="s">
        <v>1798</v>
      </c>
      <c r="D1090"/>
      <c r="E1090" s="1" t="str">
        <f t="shared" ref="E1090:E1153" si="17">B1090&amp;C1090</f>
        <v>تربیت بدنی و علوم ورزشی - مدیریت ورزشی همگانیعلوم ورزشی</v>
      </c>
      <c r="F1090"/>
      <c r="G1090"/>
      <c r="H1090" s="1" t="s">
        <v>170</v>
      </c>
      <c r="I1090" s="1" t="s">
        <v>15</v>
      </c>
      <c r="J1090" s="1" t="s">
        <v>16</v>
      </c>
      <c r="K1090" s="1" t="s">
        <v>18</v>
      </c>
      <c r="L1090" s="1" t="s">
        <v>18</v>
      </c>
      <c r="M1090" s="1">
        <v>462</v>
      </c>
      <c r="N1090" s="1" t="s">
        <v>19</v>
      </c>
      <c r="O1090" s="1" t="s">
        <v>2255</v>
      </c>
    </row>
    <row r="1091" spans="1:15">
      <c r="A1091" s="1">
        <v>3438</v>
      </c>
      <c r="B1091" s="1" t="s">
        <v>2940</v>
      </c>
      <c r="C1091" s="1" t="s">
        <v>1798</v>
      </c>
      <c r="D1091"/>
      <c r="E1091" s="1" t="str">
        <f t="shared" si="17"/>
        <v>تربیت بدنی و علوم ورزشی گرایش بیو مکانیک ورزشیعلوم ورزشی</v>
      </c>
      <c r="F1091"/>
      <c r="G1091"/>
      <c r="H1091" s="1" t="s">
        <v>1616</v>
      </c>
      <c r="I1091" s="1" t="s">
        <v>15</v>
      </c>
      <c r="J1091" s="1" t="s">
        <v>22</v>
      </c>
      <c r="K1091" s="1" t="s">
        <v>18</v>
      </c>
      <c r="L1091" s="1" t="s">
        <v>18</v>
      </c>
      <c r="M1091" s="1">
        <v>152</v>
      </c>
      <c r="N1091" s="1" t="s">
        <v>17</v>
      </c>
      <c r="O1091" s="1" t="s">
        <v>2257</v>
      </c>
    </row>
    <row r="1092" spans="1:15">
      <c r="A1092" s="1">
        <v>3430</v>
      </c>
      <c r="B1092" s="1" t="s">
        <v>2943</v>
      </c>
      <c r="C1092" s="1" t="s">
        <v>1798</v>
      </c>
      <c r="D1092"/>
      <c r="E1092" s="1" t="str">
        <f t="shared" si="17"/>
        <v>تربیت بدنی و علوم ورزشی گرایش بیومکانیک ورزشیعلوم ورزشی</v>
      </c>
      <c r="F1092"/>
      <c r="G1092"/>
      <c r="H1092" s="1" t="s">
        <v>1616</v>
      </c>
      <c r="I1092" s="1" t="s">
        <v>15</v>
      </c>
      <c r="J1092" s="1" t="s">
        <v>22</v>
      </c>
      <c r="K1092" s="1" t="s">
        <v>18</v>
      </c>
      <c r="L1092" s="1" t="s">
        <v>18</v>
      </c>
      <c r="M1092" s="1">
        <v>152</v>
      </c>
      <c r="N1092" s="1" t="s">
        <v>17</v>
      </c>
      <c r="O1092" s="1" t="s">
        <v>2259</v>
      </c>
    </row>
    <row r="1093" spans="1:15">
      <c r="A1093" s="1">
        <v>3435</v>
      </c>
      <c r="B1093" s="1" t="s">
        <v>2947</v>
      </c>
      <c r="C1093" s="1" t="s">
        <v>1798</v>
      </c>
      <c r="D1093"/>
      <c r="E1093" s="1" t="str">
        <f t="shared" si="17"/>
        <v>تربیت بدنی و علوم ورزشی گرایش حرکات اصلاحی و آسیب شناسی ورزشیعلوم ورزشی</v>
      </c>
      <c r="F1093"/>
      <c r="G1093"/>
      <c r="H1093" s="1" t="s">
        <v>1616</v>
      </c>
      <c r="I1093" s="1" t="s">
        <v>74</v>
      </c>
      <c r="J1093" s="1" t="s">
        <v>22</v>
      </c>
      <c r="K1093" s="1" t="s">
        <v>18</v>
      </c>
      <c r="L1093" s="1" t="s">
        <v>18</v>
      </c>
      <c r="M1093" s="1">
        <v>152</v>
      </c>
      <c r="N1093" s="1" t="s">
        <v>17</v>
      </c>
      <c r="O1093" s="1" t="s">
        <v>2260</v>
      </c>
    </row>
    <row r="1094" spans="1:15">
      <c r="A1094" s="1">
        <v>3005</v>
      </c>
      <c r="B1094" s="1" t="s">
        <v>2950</v>
      </c>
      <c r="C1094" s="1" t="s">
        <v>1798</v>
      </c>
      <c r="D1094"/>
      <c r="E1094" s="1" t="str">
        <f t="shared" si="17"/>
        <v>تربیت بدنی و علوم ورزشی گرایش رشد و تکامل و یادگیری حرکتیعلوم ورزشی</v>
      </c>
      <c r="F1094"/>
      <c r="G1094"/>
      <c r="H1094" s="1" t="s">
        <v>152</v>
      </c>
      <c r="I1094" s="1" t="s">
        <v>15</v>
      </c>
      <c r="J1094" s="1" t="s">
        <v>16</v>
      </c>
      <c r="K1094" s="1" t="s">
        <v>18</v>
      </c>
      <c r="L1094" s="1" t="s">
        <v>18</v>
      </c>
      <c r="M1094" s="1">
        <v>563</v>
      </c>
      <c r="N1094" s="1" t="s">
        <v>17</v>
      </c>
      <c r="O1094" s="1" t="s">
        <v>2262</v>
      </c>
    </row>
    <row r="1095" spans="1:15">
      <c r="A1095" s="1">
        <v>3432</v>
      </c>
      <c r="B1095" s="1" t="s">
        <v>2953</v>
      </c>
      <c r="C1095" s="1" t="s">
        <v>1798</v>
      </c>
      <c r="D1095"/>
      <c r="E1095" s="1" t="str">
        <f t="shared" si="17"/>
        <v>تربیت بدنی و علوم ورزشی گرایش رفتار حرکتیعلوم ورزشی</v>
      </c>
      <c r="F1095"/>
      <c r="G1095"/>
      <c r="H1095" s="1" t="s">
        <v>1616</v>
      </c>
      <c r="I1095" s="1" t="s">
        <v>15</v>
      </c>
      <c r="J1095" s="1" t="s">
        <v>22</v>
      </c>
      <c r="K1095" s="1" t="s">
        <v>18</v>
      </c>
      <c r="L1095" s="1" t="s">
        <v>18</v>
      </c>
      <c r="M1095" s="1">
        <v>152</v>
      </c>
      <c r="N1095" s="1" t="s">
        <v>17</v>
      </c>
      <c r="O1095" s="1" t="s">
        <v>2259</v>
      </c>
    </row>
    <row r="1096" spans="1:15">
      <c r="A1096" s="1">
        <v>3437</v>
      </c>
      <c r="B1096" s="1" t="s">
        <v>2957</v>
      </c>
      <c r="C1096" s="1" t="s">
        <v>2959</v>
      </c>
      <c r="D1096"/>
      <c r="E1096" s="1" t="str">
        <f t="shared" si="17"/>
        <v>تربیت بدنی و علوم ورزشی گرایش روانشناسی ورزشیروانشناسی</v>
      </c>
      <c r="F1096"/>
      <c r="G1096"/>
      <c r="H1096" s="1" t="s">
        <v>1616</v>
      </c>
      <c r="I1096" s="1" t="s">
        <v>74</v>
      </c>
      <c r="J1096" s="1" t="s">
        <v>22</v>
      </c>
      <c r="K1096" s="1" t="s">
        <v>18</v>
      </c>
      <c r="L1096" s="1" t="s">
        <v>18</v>
      </c>
      <c r="M1096" s="1">
        <v>152</v>
      </c>
      <c r="N1096" s="1" t="s">
        <v>17</v>
      </c>
      <c r="O1096" s="1" t="s">
        <v>2260</v>
      </c>
    </row>
    <row r="1097" spans="1:15">
      <c r="A1097" s="1">
        <v>3546</v>
      </c>
      <c r="B1097" s="1" t="s">
        <v>2961</v>
      </c>
      <c r="C1097" s="1" t="s">
        <v>1798</v>
      </c>
      <c r="D1097"/>
      <c r="E1097" s="1" t="str">
        <f t="shared" si="17"/>
        <v>تربیت بدنی و علوم ورزشی گرایش علم تمرینعلوم ورزشی</v>
      </c>
      <c r="F1097"/>
      <c r="G1097"/>
      <c r="H1097" s="1" t="s">
        <v>78</v>
      </c>
      <c r="I1097" s="1" t="s">
        <v>74</v>
      </c>
      <c r="J1097" s="1" t="s">
        <v>22</v>
      </c>
      <c r="K1097" s="1" t="s">
        <v>18</v>
      </c>
      <c r="L1097" s="1" t="s">
        <v>18</v>
      </c>
      <c r="M1097" s="1">
        <v>313</v>
      </c>
      <c r="N1097" s="1" t="s">
        <v>17</v>
      </c>
      <c r="O1097" s="1" t="s">
        <v>2264</v>
      </c>
    </row>
    <row r="1098" spans="1:15">
      <c r="A1098" s="1">
        <v>3544</v>
      </c>
      <c r="B1098" s="1" t="s">
        <v>2963</v>
      </c>
      <c r="C1098" s="1" t="s">
        <v>1798</v>
      </c>
      <c r="D1098"/>
      <c r="E1098" s="1" t="str">
        <f t="shared" si="17"/>
        <v>تربیت بدنی و علوم ورزشی گرایش فیزیولوژی ورزشیعلوم ورزشی</v>
      </c>
      <c r="F1098"/>
      <c r="G1098"/>
      <c r="H1098" s="1" t="s">
        <v>78</v>
      </c>
      <c r="I1098" s="1" t="s">
        <v>74</v>
      </c>
      <c r="J1098" s="1" t="s">
        <v>22</v>
      </c>
      <c r="K1098" s="1" t="s">
        <v>18</v>
      </c>
      <c r="L1098" s="1" t="s">
        <v>18</v>
      </c>
      <c r="M1098" s="1">
        <v>313</v>
      </c>
      <c r="N1098" s="1" t="s">
        <v>17</v>
      </c>
      <c r="O1098" s="1" t="s">
        <v>2264</v>
      </c>
    </row>
    <row r="1099" spans="1:15">
      <c r="A1099" s="1">
        <v>3007</v>
      </c>
      <c r="B1099" s="1" t="s">
        <v>2968</v>
      </c>
      <c r="C1099" s="1" t="s">
        <v>1798</v>
      </c>
      <c r="D1099"/>
      <c r="E1099" s="1" t="str">
        <f t="shared" si="17"/>
        <v>تربیت بدنی و علوم ورزشی گرایش مدیریت و برنامه ریزی تربیت بدنیعلوم ورزشی</v>
      </c>
      <c r="F1099"/>
      <c r="G1099"/>
      <c r="H1099" s="1" t="s">
        <v>152</v>
      </c>
      <c r="I1099" s="1" t="s">
        <v>15</v>
      </c>
      <c r="J1099" s="1" t="s">
        <v>16</v>
      </c>
      <c r="K1099" s="1" t="s">
        <v>18</v>
      </c>
      <c r="L1099" s="1" t="s">
        <v>18</v>
      </c>
      <c r="M1099" s="1">
        <v>563</v>
      </c>
      <c r="N1099" s="1" t="s">
        <v>17</v>
      </c>
      <c r="O1099" s="1" t="s">
        <v>2267</v>
      </c>
    </row>
    <row r="1100" spans="1:15">
      <c r="A1100" s="1">
        <v>3431</v>
      </c>
      <c r="B1100" s="1" t="s">
        <v>2971</v>
      </c>
      <c r="C1100" s="1" t="s">
        <v>1798</v>
      </c>
      <c r="D1100"/>
      <c r="E1100" s="1" t="str">
        <f t="shared" si="17"/>
        <v>تربیت بدنی و علوم ورزشی گرایش مدیریت ورزشیعلوم ورزشی</v>
      </c>
      <c r="F1100"/>
      <c r="G1100"/>
      <c r="H1100" s="1" t="s">
        <v>1616</v>
      </c>
      <c r="I1100" s="1" t="s">
        <v>15</v>
      </c>
      <c r="J1100" s="1" t="s">
        <v>22</v>
      </c>
      <c r="K1100" s="1" t="s">
        <v>18</v>
      </c>
      <c r="L1100" s="1" t="s">
        <v>18</v>
      </c>
      <c r="M1100" s="1">
        <v>152</v>
      </c>
      <c r="N1100" s="1" t="s">
        <v>17</v>
      </c>
      <c r="O1100" s="1" t="s">
        <v>2259</v>
      </c>
    </row>
    <row r="1101" spans="1:15">
      <c r="A1101" s="1">
        <v>3436</v>
      </c>
      <c r="B1101" s="1" t="s">
        <v>2975</v>
      </c>
      <c r="C1101" s="1" t="s">
        <v>1798</v>
      </c>
      <c r="D1101"/>
      <c r="E1101" s="1" t="str">
        <f t="shared" si="17"/>
        <v>تربیت بدنی و علوم ورزشی گرایش ورزش همگانیعلوم ورزشی</v>
      </c>
      <c r="F1101"/>
      <c r="G1101"/>
      <c r="H1101" s="1" t="s">
        <v>1616</v>
      </c>
      <c r="I1101" s="1" t="s">
        <v>74</v>
      </c>
      <c r="J1101" s="1" t="s">
        <v>22</v>
      </c>
      <c r="K1101" s="1" t="s">
        <v>18</v>
      </c>
      <c r="L1101" s="1" t="s">
        <v>18</v>
      </c>
      <c r="M1101" s="1">
        <v>152</v>
      </c>
      <c r="N1101" s="1" t="s">
        <v>17</v>
      </c>
      <c r="O1101" s="1" t="s">
        <v>2260</v>
      </c>
    </row>
    <row r="1102" spans="1:15">
      <c r="A1102" s="1">
        <v>3545</v>
      </c>
      <c r="B1102" s="1" t="s">
        <v>2977</v>
      </c>
      <c r="C1102" s="1" t="s">
        <v>1798</v>
      </c>
      <c r="D1102"/>
      <c r="E1102" s="1" t="str">
        <f t="shared" si="17"/>
        <v>تربیت بدنی و علوم ورزشی-گرایش آسیب شناسی ورزشی و حرکات اصلاحیعلوم ورزشی</v>
      </c>
      <c r="F1102"/>
      <c r="G1102"/>
      <c r="H1102" s="1" t="s">
        <v>78</v>
      </c>
      <c r="I1102" s="1" t="s">
        <v>74</v>
      </c>
      <c r="J1102" s="1" t="s">
        <v>22</v>
      </c>
      <c r="K1102" s="1" t="s">
        <v>18</v>
      </c>
      <c r="L1102" s="1" t="s">
        <v>18</v>
      </c>
      <c r="M1102" s="1">
        <v>313</v>
      </c>
      <c r="N1102" s="1" t="s">
        <v>17</v>
      </c>
      <c r="O1102" s="1" t="s">
        <v>2264</v>
      </c>
    </row>
    <row r="1103" spans="1:15">
      <c r="A1103" s="1">
        <v>3006</v>
      </c>
      <c r="B1103" s="1" t="s">
        <v>2979</v>
      </c>
      <c r="C1103" s="1" t="s">
        <v>1798</v>
      </c>
      <c r="D1103"/>
      <c r="E1103" s="1" t="str">
        <f t="shared" si="17"/>
        <v>تربیت بدنی و علوم ورزشی-گرایش فیزیولوژی ورزشیعلوم ورزشی</v>
      </c>
      <c r="F1103"/>
      <c r="G1103"/>
      <c r="H1103" s="1" t="s">
        <v>152</v>
      </c>
      <c r="I1103" s="1" t="s">
        <v>15</v>
      </c>
      <c r="J1103" s="1" t="s">
        <v>16</v>
      </c>
      <c r="K1103" s="1" t="s">
        <v>18</v>
      </c>
      <c r="L1103" s="1" t="s">
        <v>18</v>
      </c>
      <c r="M1103" s="1">
        <v>563</v>
      </c>
      <c r="N1103" s="1" t="s">
        <v>17</v>
      </c>
      <c r="O1103" s="1" t="s">
        <v>2269</v>
      </c>
    </row>
    <row r="1104" spans="1:15">
      <c r="A1104" s="1">
        <v>3429</v>
      </c>
      <c r="B1104" s="1" t="s">
        <v>2981</v>
      </c>
      <c r="C1104" s="1" t="s">
        <v>1798</v>
      </c>
      <c r="D1104"/>
      <c r="E1104" s="1" t="str">
        <f t="shared" si="17"/>
        <v>تربیت دبیر تربیت بدنی و علوم ورزشیعلوم ورزشی</v>
      </c>
      <c r="F1104"/>
      <c r="G1104"/>
      <c r="H1104" s="1" t="s">
        <v>1616</v>
      </c>
      <c r="I1104" s="1" t="s">
        <v>15</v>
      </c>
      <c r="J1104" s="1" t="s">
        <v>22</v>
      </c>
      <c r="K1104" s="1" t="s">
        <v>18</v>
      </c>
      <c r="L1104" s="1" t="s">
        <v>18</v>
      </c>
      <c r="M1104" s="1">
        <v>152</v>
      </c>
      <c r="N1104" s="1" t="s">
        <v>17</v>
      </c>
      <c r="O1104" s="1" t="s">
        <v>2259</v>
      </c>
    </row>
    <row r="1105" spans="1:15">
      <c r="A1105" s="1">
        <v>3434</v>
      </c>
      <c r="B1105" s="1" t="s">
        <v>2983</v>
      </c>
      <c r="C1105" s="1" t="s">
        <v>1210</v>
      </c>
      <c r="D1105"/>
      <c r="E1105" s="1" t="str">
        <f t="shared" si="17"/>
        <v>تربیت دبیر زبان انگلیسیزبان و ادبیات خارجی</v>
      </c>
      <c r="F1105"/>
      <c r="G1105"/>
      <c r="H1105" s="1" t="s">
        <v>1616</v>
      </c>
      <c r="I1105" s="1" t="s">
        <v>74</v>
      </c>
      <c r="J1105" s="1" t="s">
        <v>22</v>
      </c>
      <c r="K1105" s="1" t="s">
        <v>18</v>
      </c>
      <c r="L1105" s="1" t="s">
        <v>18</v>
      </c>
      <c r="M1105" s="1">
        <v>152</v>
      </c>
      <c r="N1105" s="1" t="s">
        <v>17</v>
      </c>
      <c r="O1105" s="1" t="s">
        <v>2260</v>
      </c>
    </row>
    <row r="1106" spans="1:15">
      <c r="A1106" s="1">
        <v>3543</v>
      </c>
      <c r="B1106" s="1" t="s">
        <v>2986</v>
      </c>
      <c r="C1106" s="1" t="s">
        <v>2987</v>
      </c>
      <c r="D1106"/>
      <c r="E1106" s="1" t="str">
        <f t="shared" si="17"/>
        <v>تربیت دبیر فنی حسابداریحسابداری</v>
      </c>
      <c r="F1106"/>
      <c r="G1106"/>
      <c r="H1106" s="1" t="s">
        <v>78</v>
      </c>
      <c r="I1106" s="1" t="s">
        <v>74</v>
      </c>
      <c r="J1106" s="1" t="s">
        <v>22</v>
      </c>
      <c r="K1106" s="1" t="s">
        <v>18</v>
      </c>
      <c r="L1106" s="1" t="s">
        <v>18</v>
      </c>
      <c r="M1106" s="1">
        <v>313</v>
      </c>
      <c r="N1106" s="1" t="s">
        <v>17</v>
      </c>
      <c r="O1106" s="1" t="s">
        <v>2264</v>
      </c>
    </row>
    <row r="1107" spans="1:15">
      <c r="A1107" s="1">
        <v>3004</v>
      </c>
      <c r="B1107" s="1" t="s">
        <v>2989</v>
      </c>
      <c r="C1107" s="1" t="s">
        <v>1210</v>
      </c>
      <c r="D1107"/>
      <c r="E1107" s="1" t="str">
        <f t="shared" si="17"/>
        <v>تربیت مترجم زبان ایتالیاییزبان و ادبیات خارجی</v>
      </c>
      <c r="F1107"/>
      <c r="G1107"/>
      <c r="H1107" s="1" t="s">
        <v>152</v>
      </c>
      <c r="I1107" s="1" t="s">
        <v>15</v>
      </c>
      <c r="J1107" s="1" t="s">
        <v>16</v>
      </c>
      <c r="K1107" s="1" t="s">
        <v>18</v>
      </c>
      <c r="L1107" s="1" t="s">
        <v>18</v>
      </c>
      <c r="M1107" s="1">
        <v>563</v>
      </c>
      <c r="N1107" s="1" t="s">
        <v>17</v>
      </c>
      <c r="O1107" s="1" t="s">
        <v>2271</v>
      </c>
    </row>
    <row r="1108" spans="1:15">
      <c r="A1108" s="1">
        <v>5348</v>
      </c>
      <c r="B1108" s="1" t="s">
        <v>2991</v>
      </c>
      <c r="C1108" s="1" t="s">
        <v>1101</v>
      </c>
      <c r="D1108"/>
      <c r="E1108" s="1" t="str">
        <f t="shared" si="17"/>
        <v>تربیت مربی اخلاقعلوم حوزوی</v>
      </c>
      <c r="F1108"/>
      <c r="G1108"/>
      <c r="H1108" s="1" t="s">
        <v>2273</v>
      </c>
      <c r="I1108" s="1" t="s">
        <v>74</v>
      </c>
      <c r="J1108" s="1" t="s">
        <v>16</v>
      </c>
      <c r="K1108" s="1" t="s">
        <v>18</v>
      </c>
      <c r="L1108" s="1" t="s">
        <v>18</v>
      </c>
      <c r="M1108" s="1">
        <v>636</v>
      </c>
      <c r="N1108" s="1" t="s">
        <v>181</v>
      </c>
      <c r="O1108" s="1" t="s">
        <v>2274</v>
      </c>
    </row>
    <row r="1109" spans="1:15">
      <c r="A1109" s="1">
        <v>2082</v>
      </c>
      <c r="B1109" s="1" t="s">
        <v>2993</v>
      </c>
      <c r="C1109" s="1" t="s">
        <v>94</v>
      </c>
      <c r="D1109"/>
      <c r="E1109" s="1" t="str">
        <f t="shared" si="17"/>
        <v>تربیت مربی امور تربیتی گرایش عمومیعلوم تربیتی</v>
      </c>
      <c r="F1109"/>
      <c r="G1109"/>
      <c r="H1109" s="1" t="s">
        <v>2276</v>
      </c>
      <c r="I1109" s="1" t="s">
        <v>15</v>
      </c>
      <c r="J1109" s="1" t="s">
        <v>16</v>
      </c>
      <c r="K1109" s="1" t="s">
        <v>18</v>
      </c>
      <c r="L1109" s="1" t="s">
        <v>18</v>
      </c>
      <c r="M1109" s="1">
        <v>311</v>
      </c>
      <c r="N1109" s="1" t="s">
        <v>79</v>
      </c>
      <c r="O1109" s="1" t="s">
        <v>2277</v>
      </c>
    </row>
    <row r="1110" spans="1:15">
      <c r="A1110" s="1">
        <v>2448</v>
      </c>
      <c r="B1110" s="1" t="s">
        <v>2995</v>
      </c>
      <c r="C1110" s="1" t="s">
        <v>94</v>
      </c>
      <c r="D1110"/>
      <c r="E1110" s="1" t="str">
        <f t="shared" si="17"/>
        <v>تربیت مربی امور تربیتی گرایش متوسطهعلوم تربیتی</v>
      </c>
      <c r="F1110"/>
      <c r="G1110"/>
      <c r="H1110" s="1" t="s">
        <v>427</v>
      </c>
      <c r="I1110" s="1" t="s">
        <v>15</v>
      </c>
      <c r="J1110" s="1" t="s">
        <v>16</v>
      </c>
      <c r="K1110" s="1" t="s">
        <v>18</v>
      </c>
      <c r="L1110" s="1" t="s">
        <v>18</v>
      </c>
      <c r="M1110" s="1">
        <v>662</v>
      </c>
      <c r="N1110" s="1" t="s">
        <v>79</v>
      </c>
      <c r="O1110" s="1" t="s">
        <v>2279</v>
      </c>
    </row>
    <row r="1111" spans="1:15">
      <c r="A1111" s="1">
        <v>2365</v>
      </c>
      <c r="B1111" s="1" t="s">
        <v>2997</v>
      </c>
      <c r="C1111" s="1" t="s">
        <v>131</v>
      </c>
      <c r="D1111"/>
      <c r="E1111" s="1" t="str">
        <f t="shared" si="17"/>
        <v>تربیت مربی سپاه پاسداران انقلاب اسلامی گرایش سیاسینظامی و انتظامی</v>
      </c>
      <c r="F1111"/>
      <c r="G1111"/>
      <c r="H1111" s="1" t="s">
        <v>2280</v>
      </c>
      <c r="I1111" s="1" t="s">
        <v>15</v>
      </c>
      <c r="J1111" s="1" t="s">
        <v>22</v>
      </c>
      <c r="K1111" s="1" t="s">
        <v>18</v>
      </c>
      <c r="L1111" s="1" t="s">
        <v>18</v>
      </c>
      <c r="M1111" s="1">
        <v>723</v>
      </c>
      <c r="N1111" s="1" t="s">
        <v>79</v>
      </c>
      <c r="O1111" s="1" t="s">
        <v>2281</v>
      </c>
    </row>
    <row r="1112" spans="1:15">
      <c r="A1112" s="1">
        <v>2610</v>
      </c>
      <c r="B1112" s="1" t="s">
        <v>3000</v>
      </c>
      <c r="C1112" s="1" t="s">
        <v>131</v>
      </c>
      <c r="D1112"/>
      <c r="E1112" s="1" t="str">
        <f t="shared" si="17"/>
        <v>تربیت مربی سپاه پاسداران انقلاب اسلامی گرایش عقیدتینظامی و انتظامی</v>
      </c>
      <c r="F1112"/>
      <c r="G1112"/>
      <c r="H1112" s="1" t="s">
        <v>1740</v>
      </c>
      <c r="I1112" s="1" t="s">
        <v>74</v>
      </c>
      <c r="J1112" s="1" t="s">
        <v>22</v>
      </c>
      <c r="K1112" s="1" t="s">
        <v>18</v>
      </c>
      <c r="L1112" s="1" t="s">
        <v>18</v>
      </c>
      <c r="M1112" s="1">
        <v>299</v>
      </c>
      <c r="N1112" s="1" t="s">
        <v>79</v>
      </c>
      <c r="O1112" s="1" t="s">
        <v>2282</v>
      </c>
    </row>
    <row r="1113" spans="1:15">
      <c r="A1113" s="1">
        <v>2352</v>
      </c>
      <c r="B1113" s="1" t="s">
        <v>3002</v>
      </c>
      <c r="C1113" s="1" t="s">
        <v>131</v>
      </c>
      <c r="D1113"/>
      <c r="E1113" s="1" t="str">
        <f t="shared" si="17"/>
        <v>تربیت مربی علوم سیاسینظامی و انتظامی</v>
      </c>
      <c r="F1113"/>
      <c r="G1113"/>
      <c r="H1113" s="1" t="s">
        <v>2284</v>
      </c>
      <c r="I1113" s="1" t="s">
        <v>15</v>
      </c>
      <c r="J1113" s="1" t="s">
        <v>22</v>
      </c>
      <c r="K1113" s="1" t="s">
        <v>18</v>
      </c>
      <c r="L1113" s="1" t="s">
        <v>18</v>
      </c>
      <c r="M1113" s="1">
        <v>18</v>
      </c>
      <c r="N1113" s="1" t="s">
        <v>79</v>
      </c>
      <c r="O1113" s="1" t="s">
        <v>2285</v>
      </c>
    </row>
    <row r="1114" spans="1:15">
      <c r="A1114" s="1">
        <v>2501</v>
      </c>
      <c r="B1114" s="1" t="s">
        <v>3005</v>
      </c>
      <c r="C1114" s="1" t="s">
        <v>94</v>
      </c>
      <c r="D1114"/>
      <c r="E1114" s="1" t="str">
        <f t="shared" si="17"/>
        <v>تربیت مربی مراکز پیش دبستانیعلوم تربیتی</v>
      </c>
      <c r="F1114"/>
      <c r="G1114"/>
      <c r="H1114" s="1" t="s">
        <v>2287</v>
      </c>
      <c r="I1114" s="1" t="s">
        <v>74</v>
      </c>
      <c r="J1114" s="1" t="s">
        <v>16</v>
      </c>
      <c r="K1114" s="1" t="s">
        <v>18</v>
      </c>
      <c r="L1114" s="1" t="s">
        <v>18</v>
      </c>
      <c r="M1114" s="1">
        <v>948</v>
      </c>
      <c r="N1114" s="1" t="s">
        <v>79</v>
      </c>
      <c r="O1114" s="1" t="s">
        <v>2288</v>
      </c>
    </row>
    <row r="1115" spans="1:15">
      <c r="A1115" s="1">
        <v>2353</v>
      </c>
      <c r="B1115" s="1" t="s">
        <v>441</v>
      </c>
      <c r="C1115" s="1" t="s">
        <v>94</v>
      </c>
      <c r="D1115"/>
      <c r="E1115" s="1" t="str">
        <f t="shared" si="17"/>
        <v>تربیت معلم قرآن کریمعلوم تربیتی</v>
      </c>
      <c r="F1115"/>
      <c r="G1115"/>
      <c r="H1115" s="1" t="s">
        <v>427</v>
      </c>
      <c r="I1115" s="1" t="s">
        <v>74</v>
      </c>
      <c r="J1115" s="1" t="s">
        <v>16</v>
      </c>
      <c r="K1115" s="1" t="s">
        <v>18</v>
      </c>
      <c r="L1115" s="1" t="s">
        <v>18</v>
      </c>
      <c r="M1115" s="1">
        <v>662</v>
      </c>
      <c r="N1115" s="1" t="s">
        <v>79</v>
      </c>
      <c r="O1115" s="1" t="s">
        <v>2289</v>
      </c>
    </row>
    <row r="1116" spans="1:15">
      <c r="A1116" s="1">
        <v>16383</v>
      </c>
      <c r="B1116" s="1" t="s">
        <v>3009</v>
      </c>
      <c r="C1116" s="1" t="s">
        <v>95</v>
      </c>
      <c r="D1116"/>
      <c r="E1116" s="1" t="str">
        <f t="shared" si="17"/>
        <v>تربیت کودکعلوم انسانی</v>
      </c>
      <c r="F1116"/>
      <c r="G1116"/>
      <c r="H1116" s="1" t="s">
        <v>2291</v>
      </c>
      <c r="I1116" s="1" t="s">
        <v>74</v>
      </c>
      <c r="J1116" s="1" t="s">
        <v>16</v>
      </c>
      <c r="K1116" s="1" t="s">
        <v>18</v>
      </c>
      <c r="L1116" s="1" t="s">
        <v>18</v>
      </c>
      <c r="M1116" s="1">
        <v>787</v>
      </c>
      <c r="N1116" s="1" t="s">
        <v>95</v>
      </c>
      <c r="O1116" s="1" t="s">
        <v>2292</v>
      </c>
    </row>
    <row r="1117" spans="1:15">
      <c r="A1117" s="1">
        <v>6419</v>
      </c>
      <c r="B1117" s="1" t="s">
        <v>3012</v>
      </c>
      <c r="C1117" s="1" t="s">
        <v>1210</v>
      </c>
      <c r="D1117"/>
      <c r="E1117" s="1" t="str">
        <f t="shared" si="17"/>
        <v>ترجمهزبان و ادبیات خارجی</v>
      </c>
      <c r="F1117"/>
      <c r="G1117"/>
      <c r="H1117" s="1" t="s">
        <v>190</v>
      </c>
      <c r="I1117" s="1" t="s">
        <v>15</v>
      </c>
      <c r="J1117" s="1" t="s">
        <v>16</v>
      </c>
      <c r="K1117" s="1" t="s">
        <v>18</v>
      </c>
      <c r="L1117" s="1" t="s">
        <v>18</v>
      </c>
      <c r="M1117" s="1">
        <v>332</v>
      </c>
      <c r="N1117" s="1" t="s">
        <v>95</v>
      </c>
      <c r="O1117" s="1" t="s">
        <v>2294</v>
      </c>
    </row>
    <row r="1118" spans="1:15">
      <c r="A1118" s="1">
        <v>6420</v>
      </c>
      <c r="B1118" s="1" t="s">
        <v>3014</v>
      </c>
      <c r="C1118" s="1" t="s">
        <v>445</v>
      </c>
      <c r="D1118"/>
      <c r="E1118" s="1" t="str">
        <f t="shared" si="17"/>
        <v>ترویج  و آموزش کشاورزیاقتصاد و ترویج کشاورزی</v>
      </c>
      <c r="F1118"/>
      <c r="G1118"/>
      <c r="H1118" s="1" t="s">
        <v>149</v>
      </c>
      <c r="I1118" s="1" t="s">
        <v>15</v>
      </c>
      <c r="J1118" s="1" t="s">
        <v>16</v>
      </c>
      <c r="K1118" s="1" t="s">
        <v>18</v>
      </c>
      <c r="L1118" s="1" t="s">
        <v>18</v>
      </c>
      <c r="M1118" s="1">
        <v>457</v>
      </c>
      <c r="N1118" s="1" t="s">
        <v>95</v>
      </c>
      <c r="O1118" s="1" t="s">
        <v>2295</v>
      </c>
    </row>
    <row r="1119" spans="1:15">
      <c r="A1119" s="1">
        <v>6156</v>
      </c>
      <c r="B1119" s="1" t="s">
        <v>3016</v>
      </c>
      <c r="C1119" s="1" t="s">
        <v>445</v>
      </c>
      <c r="D1119"/>
      <c r="E1119" s="1" t="str">
        <f t="shared" si="17"/>
        <v>ترویج و آموزش کشاورزی پایداراقتصاد و ترویج کشاورزی</v>
      </c>
      <c r="F1119"/>
      <c r="G1119"/>
      <c r="H1119" s="1" t="s">
        <v>2298</v>
      </c>
      <c r="I1119" s="1" t="s">
        <v>74</v>
      </c>
      <c r="J1119" s="1" t="s">
        <v>16</v>
      </c>
      <c r="K1119" s="1" t="s">
        <v>18</v>
      </c>
      <c r="L1119" s="1" t="s">
        <v>18</v>
      </c>
      <c r="M1119" s="1">
        <v>369</v>
      </c>
      <c r="N1119" s="1" t="s">
        <v>95</v>
      </c>
      <c r="O1119" s="1" t="s">
        <v>2299</v>
      </c>
    </row>
    <row r="1120" spans="1:15">
      <c r="A1120" s="1">
        <v>6157</v>
      </c>
      <c r="B1120" s="1" t="s">
        <v>3018</v>
      </c>
      <c r="C1120" s="1" t="s">
        <v>445</v>
      </c>
      <c r="D1120"/>
      <c r="E1120" s="1" t="str">
        <f t="shared" si="17"/>
        <v>ترویج و آموزش کشاورزی گرایش آموزش کشاورزیاقتصاد و ترویج کشاورزی</v>
      </c>
      <c r="F1120"/>
      <c r="G1120"/>
      <c r="H1120" s="1" t="s">
        <v>2298</v>
      </c>
      <c r="I1120" s="1" t="s">
        <v>74</v>
      </c>
      <c r="J1120" s="1" t="s">
        <v>16</v>
      </c>
      <c r="K1120" s="1" t="s">
        <v>18</v>
      </c>
      <c r="L1120" s="1" t="s">
        <v>18</v>
      </c>
      <c r="M1120" s="1">
        <v>369</v>
      </c>
      <c r="N1120" s="1" t="s">
        <v>95</v>
      </c>
      <c r="O1120" s="1" t="s">
        <v>2301</v>
      </c>
    </row>
    <row r="1121" spans="1:15">
      <c r="A1121" s="1">
        <v>16048</v>
      </c>
      <c r="B1121" s="1" t="s">
        <v>3020</v>
      </c>
      <c r="C1121" s="1" t="s">
        <v>445</v>
      </c>
      <c r="D1121"/>
      <c r="E1121" s="1" t="str">
        <f t="shared" si="17"/>
        <v>ترویج و آموزش کشاورزی گرایش ترویج کشاورزیاقتصاد و ترویج کشاورزی</v>
      </c>
      <c r="F1121"/>
      <c r="G1121"/>
      <c r="H1121" s="1" t="s">
        <v>1123</v>
      </c>
      <c r="I1121" s="1" t="s">
        <v>74</v>
      </c>
      <c r="J1121" s="1" t="s">
        <v>16</v>
      </c>
      <c r="K1121" s="1" t="s">
        <v>18</v>
      </c>
      <c r="L1121" s="1" t="s">
        <v>18</v>
      </c>
      <c r="M1121" s="1">
        <v>354</v>
      </c>
      <c r="N1121" s="1" t="s">
        <v>95</v>
      </c>
      <c r="O1121" s="1" t="s">
        <v>2303</v>
      </c>
    </row>
    <row r="1122" spans="1:15">
      <c r="A1122" s="1">
        <v>6155</v>
      </c>
      <c r="B1122" s="1" t="s">
        <v>3021</v>
      </c>
      <c r="C1122" s="1" t="s">
        <v>445</v>
      </c>
      <c r="D1122"/>
      <c r="E1122" s="1" t="str">
        <f t="shared" si="17"/>
        <v>ترویج کشاورزیاقتصاد و ترویج کشاورزی</v>
      </c>
      <c r="F1122"/>
      <c r="G1122"/>
      <c r="H1122" s="1" t="s">
        <v>2298</v>
      </c>
      <c r="I1122" s="1" t="s">
        <v>74</v>
      </c>
      <c r="J1122" s="1" t="s">
        <v>16</v>
      </c>
      <c r="K1122" s="1" t="s">
        <v>18</v>
      </c>
      <c r="L1122" s="1" t="s">
        <v>18</v>
      </c>
      <c r="M1122" s="1">
        <v>369</v>
      </c>
      <c r="N1122" s="1" t="s">
        <v>95</v>
      </c>
      <c r="O1122" s="1" t="s">
        <v>2305</v>
      </c>
    </row>
    <row r="1123" spans="1:15">
      <c r="A1123" s="1">
        <v>6833</v>
      </c>
      <c r="B1123" s="1" t="s">
        <v>3023</v>
      </c>
      <c r="C1123" s="1" t="s">
        <v>131</v>
      </c>
      <c r="D1123"/>
      <c r="E1123" s="1" t="str">
        <f t="shared" si="17"/>
        <v>تسلیحات گرایش سلاح و مهماتنظامی و انتظامی</v>
      </c>
      <c r="F1123"/>
      <c r="G1123"/>
      <c r="H1123" s="1" t="s">
        <v>190</v>
      </c>
      <c r="I1123" s="1" t="s">
        <v>15</v>
      </c>
      <c r="J1123" s="1" t="s">
        <v>16</v>
      </c>
      <c r="K1123" s="1" t="s">
        <v>18</v>
      </c>
      <c r="L1123" s="1" t="s">
        <v>18</v>
      </c>
      <c r="M1123" s="1">
        <v>332</v>
      </c>
      <c r="N1123" s="1" t="s">
        <v>95</v>
      </c>
      <c r="O1123" s="1" t="s">
        <v>2306</v>
      </c>
    </row>
    <row r="1124" spans="1:15">
      <c r="A1124" s="1">
        <v>16078</v>
      </c>
      <c r="B1124" s="1" t="s">
        <v>3025</v>
      </c>
      <c r="C1124" s="1" t="s">
        <v>26</v>
      </c>
      <c r="D1124"/>
      <c r="E1124" s="1" t="str">
        <f t="shared" si="17"/>
        <v>تسهیل گری توانبخشی مبتنی بر جامعهمدیریت و خدمات اجتماعی</v>
      </c>
      <c r="F1124"/>
      <c r="G1124"/>
      <c r="H1124" s="1" t="s">
        <v>190</v>
      </c>
      <c r="I1124" s="1" t="s">
        <v>15</v>
      </c>
      <c r="J1124" s="1" t="s">
        <v>16</v>
      </c>
      <c r="K1124" s="1" t="s">
        <v>18</v>
      </c>
      <c r="L1124" s="1" t="s">
        <v>18</v>
      </c>
      <c r="M1124" s="1">
        <v>332</v>
      </c>
      <c r="N1124" s="1" t="s">
        <v>95</v>
      </c>
      <c r="O1124" s="1" t="s">
        <v>2294</v>
      </c>
    </row>
    <row r="1125" spans="1:15">
      <c r="A1125" s="1">
        <v>6418</v>
      </c>
      <c r="B1125" s="1" t="s">
        <v>3028</v>
      </c>
      <c r="C1125" s="1" t="s">
        <v>1101</v>
      </c>
      <c r="D1125"/>
      <c r="E1125" s="1" t="str">
        <f t="shared" si="17"/>
        <v>تصوف و عرفان اسلامیعلوم حوزوی</v>
      </c>
      <c r="F1125"/>
      <c r="G1125"/>
      <c r="H1125" s="1" t="s">
        <v>2309</v>
      </c>
      <c r="I1125" s="1" t="s">
        <v>15</v>
      </c>
      <c r="J1125" s="1" t="s">
        <v>16</v>
      </c>
      <c r="K1125" s="1" t="s">
        <v>18</v>
      </c>
      <c r="L1125" s="1" t="s">
        <v>18</v>
      </c>
      <c r="M1125" s="1">
        <v>329</v>
      </c>
      <c r="N1125" s="1" t="s">
        <v>95</v>
      </c>
      <c r="O1125" s="1" t="s">
        <v>2310</v>
      </c>
    </row>
    <row r="1126" spans="1:15">
      <c r="A1126" s="1">
        <v>6835</v>
      </c>
      <c r="B1126" s="1" t="s">
        <v>3028</v>
      </c>
      <c r="C1126" s="1" t="s">
        <v>147</v>
      </c>
      <c r="D1126"/>
      <c r="E1126" s="1" t="str">
        <f t="shared" si="17"/>
        <v>تصوف و عرفان اسلامیالهیات</v>
      </c>
      <c r="F1126"/>
      <c r="G1126"/>
      <c r="H1126" s="1" t="s">
        <v>190</v>
      </c>
      <c r="I1126" s="1" t="s">
        <v>15</v>
      </c>
      <c r="J1126" s="1" t="s">
        <v>16</v>
      </c>
      <c r="K1126" s="1" t="s">
        <v>18</v>
      </c>
      <c r="L1126" s="1" t="s">
        <v>18</v>
      </c>
      <c r="M1126" s="1">
        <v>332</v>
      </c>
      <c r="N1126" s="1" t="s">
        <v>95</v>
      </c>
      <c r="O1126" s="1" t="s">
        <v>2312</v>
      </c>
    </row>
    <row r="1127" spans="1:15">
      <c r="A1127" s="1">
        <v>2003020</v>
      </c>
      <c r="B1127" s="1" t="s">
        <v>3033</v>
      </c>
      <c r="C1127" s="1" t="s">
        <v>153</v>
      </c>
      <c r="D1127"/>
      <c r="E1127" s="1" t="str">
        <f t="shared" si="17"/>
        <v>تصویر سازیهنرهای تجسمی</v>
      </c>
      <c r="F1127"/>
      <c r="G1127"/>
      <c r="H1127" s="1" t="s">
        <v>2314</v>
      </c>
      <c r="I1127" s="1" t="s">
        <v>74</v>
      </c>
      <c r="J1127" s="1" t="s">
        <v>22</v>
      </c>
      <c r="K1127" s="1" t="s">
        <v>18</v>
      </c>
      <c r="L1127" s="1" t="s">
        <v>18</v>
      </c>
      <c r="M1127" s="1">
        <v>32</v>
      </c>
      <c r="N1127" s="1" t="s">
        <v>575</v>
      </c>
      <c r="O1127" s="1" t="s">
        <v>2315</v>
      </c>
    </row>
    <row r="1128" spans="1:15">
      <c r="A1128" s="1">
        <v>2001187</v>
      </c>
      <c r="B1128" s="1" t="s">
        <v>3036</v>
      </c>
      <c r="C1128" s="1" t="s">
        <v>153</v>
      </c>
      <c r="D1128"/>
      <c r="E1128" s="1" t="str">
        <f t="shared" si="17"/>
        <v>تصویر متحرکهنرهای تجسمی</v>
      </c>
      <c r="F1128"/>
      <c r="G1128"/>
      <c r="H1128" s="1" t="s">
        <v>2317</v>
      </c>
      <c r="I1128" s="1" t="s">
        <v>15</v>
      </c>
      <c r="J1128" s="1" t="s">
        <v>16</v>
      </c>
      <c r="K1128" s="1" t="s">
        <v>18</v>
      </c>
      <c r="L1128" s="1" t="s">
        <v>18</v>
      </c>
      <c r="M1128" s="1">
        <v>442</v>
      </c>
      <c r="N1128" s="1" t="s">
        <v>19</v>
      </c>
      <c r="O1128" s="1" t="s">
        <v>2318</v>
      </c>
    </row>
    <row r="1129" spans="1:15">
      <c r="A1129" s="1">
        <v>2001212</v>
      </c>
      <c r="B1129" s="1" t="s">
        <v>3039</v>
      </c>
      <c r="C1129" s="1" t="s">
        <v>49</v>
      </c>
      <c r="D1129"/>
      <c r="E1129" s="1" t="str">
        <f t="shared" si="17"/>
        <v>تعمیر و نگهداری تجهیزات آزمایشگاه تشخیص پزشکیصنعت</v>
      </c>
      <c r="F1129"/>
      <c r="G1129"/>
      <c r="H1129" s="1" t="s">
        <v>2320</v>
      </c>
      <c r="I1129" s="1" t="s">
        <v>15</v>
      </c>
      <c r="J1129" s="1" t="s">
        <v>22</v>
      </c>
      <c r="K1129" s="1" t="s">
        <v>18</v>
      </c>
      <c r="L1129" s="1" t="s">
        <v>18</v>
      </c>
      <c r="M1129" s="1">
        <v>82</v>
      </c>
      <c r="N1129" s="1" t="s">
        <v>19</v>
      </c>
      <c r="O1129" s="1" t="s">
        <v>2321</v>
      </c>
    </row>
    <row r="1130" spans="1:15">
      <c r="A1130" s="1">
        <v>2001213</v>
      </c>
      <c r="B1130" s="1" t="s">
        <v>3041</v>
      </c>
      <c r="C1130" s="1" t="s">
        <v>2187</v>
      </c>
      <c r="D1130"/>
      <c r="E1130" s="1" t="str">
        <f t="shared" si="17"/>
        <v>تعمیر و نگهداری تجهیزات پزشکیبرق و کامپیوتر</v>
      </c>
      <c r="F1130"/>
      <c r="G1130"/>
      <c r="H1130" s="1" t="s">
        <v>2320</v>
      </c>
      <c r="I1130" s="1" t="s">
        <v>15</v>
      </c>
      <c r="J1130" s="1" t="s">
        <v>22</v>
      </c>
      <c r="K1130" s="1" t="s">
        <v>18</v>
      </c>
      <c r="L1130" s="1" t="s">
        <v>18</v>
      </c>
      <c r="M1130" s="1">
        <v>82</v>
      </c>
      <c r="N1130" s="1" t="s">
        <v>19</v>
      </c>
      <c r="O1130" s="1" t="s">
        <v>2323</v>
      </c>
    </row>
    <row r="1131" spans="1:15">
      <c r="A1131" s="1">
        <v>2002617</v>
      </c>
      <c r="B1131" s="1" t="s">
        <v>3044</v>
      </c>
      <c r="C1131" s="1" t="s">
        <v>49</v>
      </c>
      <c r="D1131"/>
      <c r="E1131" s="1" t="str">
        <f t="shared" si="17"/>
        <v>تعمیر و نگهداری ماشین های الکتریکیصنعت</v>
      </c>
      <c r="F1131"/>
      <c r="G1131"/>
      <c r="H1131" s="1" t="s">
        <v>2317</v>
      </c>
      <c r="I1131" s="1" t="s">
        <v>15</v>
      </c>
      <c r="J1131" s="1" t="s">
        <v>16</v>
      </c>
      <c r="K1131" s="1" t="s">
        <v>18</v>
      </c>
      <c r="L1131" s="1" t="s">
        <v>18</v>
      </c>
      <c r="M1131" s="1">
        <v>442</v>
      </c>
      <c r="N1131" s="1" t="s">
        <v>19</v>
      </c>
      <c r="O1131" s="1" t="s">
        <v>2325</v>
      </c>
    </row>
    <row r="1132" spans="1:15">
      <c r="A1132" s="1">
        <v>2002637</v>
      </c>
      <c r="B1132" s="1" t="s">
        <v>3046</v>
      </c>
      <c r="C1132" s="1" t="s">
        <v>2205</v>
      </c>
      <c r="D1132"/>
      <c r="E1132" s="1" t="str">
        <f t="shared" si="17"/>
        <v>تعمیر و نگهداری ماشین های عمرانیعلوم مهندسی</v>
      </c>
      <c r="F1132"/>
      <c r="G1132"/>
      <c r="H1132" s="1" t="s">
        <v>2320</v>
      </c>
      <c r="I1132" s="1" t="s">
        <v>15</v>
      </c>
      <c r="J1132" s="1" t="s">
        <v>16</v>
      </c>
      <c r="K1132" s="1" t="s">
        <v>18</v>
      </c>
      <c r="L1132" s="1" t="s">
        <v>18</v>
      </c>
      <c r="M1132" s="1">
        <v>82</v>
      </c>
      <c r="N1132" s="1" t="s">
        <v>19</v>
      </c>
      <c r="O1132" s="1" t="s">
        <v>2327</v>
      </c>
    </row>
    <row r="1133" spans="1:15">
      <c r="A1133" s="1">
        <v>1214</v>
      </c>
      <c r="B1133" s="1" t="s">
        <v>3049</v>
      </c>
      <c r="C1133" s="1" t="s">
        <v>1008</v>
      </c>
      <c r="D1133"/>
      <c r="E1133" s="1" t="str">
        <f t="shared" si="17"/>
        <v>تعمیر ونگهداری هواپیمامهندسی مکانیک</v>
      </c>
      <c r="F1133"/>
      <c r="G1133"/>
      <c r="H1133" s="1" t="s">
        <v>2329</v>
      </c>
      <c r="I1133" s="1" t="s">
        <v>15</v>
      </c>
      <c r="J1133" s="1" t="s">
        <v>16</v>
      </c>
      <c r="K1133" s="1" t="s">
        <v>18</v>
      </c>
      <c r="L1133" s="1" t="s">
        <v>18</v>
      </c>
      <c r="M1133" s="1">
        <v>531</v>
      </c>
      <c r="N1133" s="1" t="s">
        <v>19</v>
      </c>
      <c r="O1133" s="1" t="s">
        <v>2330</v>
      </c>
    </row>
    <row r="1134" spans="1:15">
      <c r="A1134" s="1">
        <v>2001198</v>
      </c>
      <c r="B1134" s="1" t="s">
        <v>3049</v>
      </c>
      <c r="C1134" s="1" t="s">
        <v>49</v>
      </c>
      <c r="D1134"/>
      <c r="E1134" s="1" t="str">
        <f t="shared" si="17"/>
        <v>تعمیر ونگهداری هواپیماصنعت</v>
      </c>
      <c r="F1134"/>
      <c r="G1134"/>
      <c r="H1134" s="1" t="s">
        <v>1481</v>
      </c>
      <c r="I1134" s="1" t="s">
        <v>74</v>
      </c>
      <c r="J1134" s="1" t="s">
        <v>16</v>
      </c>
      <c r="K1134" s="1" t="s">
        <v>18</v>
      </c>
      <c r="L1134" s="1" t="s">
        <v>18</v>
      </c>
      <c r="M1134" s="1">
        <v>444</v>
      </c>
      <c r="N1134" s="1" t="s">
        <v>19</v>
      </c>
      <c r="O1134" s="1" t="s">
        <v>2332</v>
      </c>
    </row>
    <row r="1135" spans="1:15">
      <c r="A1135" s="1">
        <v>1362</v>
      </c>
      <c r="B1135" s="1" t="s">
        <v>3052</v>
      </c>
      <c r="C1135" s="1" t="s">
        <v>1413</v>
      </c>
      <c r="D1135"/>
      <c r="E1135" s="1" t="str">
        <f t="shared" si="17"/>
        <v>تغذیه دامعلوم دامی</v>
      </c>
      <c r="F1135"/>
      <c r="G1135"/>
      <c r="H1135" s="1" t="s">
        <v>200</v>
      </c>
      <c r="I1135" s="1" t="s">
        <v>15</v>
      </c>
      <c r="J1135" s="1" t="s">
        <v>16</v>
      </c>
      <c r="K1135" s="1" t="s">
        <v>18</v>
      </c>
      <c r="L1135" s="1" t="s">
        <v>18</v>
      </c>
      <c r="M1135" s="1">
        <v>446</v>
      </c>
      <c r="N1135" s="1" t="s">
        <v>132</v>
      </c>
      <c r="O1135" s="1" t="s">
        <v>2334</v>
      </c>
    </row>
    <row r="1136" spans="1:15">
      <c r="A1136" s="1">
        <v>2003021</v>
      </c>
      <c r="B1136" s="1" t="s">
        <v>3054</v>
      </c>
      <c r="C1136" s="1" t="s">
        <v>1101</v>
      </c>
      <c r="D1136"/>
      <c r="E1136" s="1" t="str">
        <f t="shared" si="17"/>
        <v>تفسیر امامیهعلوم حوزوی</v>
      </c>
      <c r="F1136"/>
      <c r="G1136"/>
      <c r="H1136" s="1" t="s">
        <v>2314</v>
      </c>
      <c r="I1136" s="1" t="s">
        <v>74</v>
      </c>
      <c r="J1136" s="1" t="s">
        <v>22</v>
      </c>
      <c r="K1136" s="1" t="s">
        <v>18</v>
      </c>
      <c r="L1136" s="1" t="s">
        <v>18</v>
      </c>
      <c r="M1136" s="1">
        <v>32</v>
      </c>
      <c r="N1136" s="1" t="s">
        <v>575</v>
      </c>
      <c r="O1136" s="1" t="s">
        <v>2336</v>
      </c>
    </row>
    <row r="1137" spans="1:15">
      <c r="A1137" s="1">
        <v>2001210</v>
      </c>
      <c r="B1137" s="1" t="s">
        <v>3056</v>
      </c>
      <c r="C1137" s="1" t="s">
        <v>1101</v>
      </c>
      <c r="D1137"/>
      <c r="E1137" s="1" t="str">
        <f t="shared" si="17"/>
        <v>تفسیر تطبیقیعلوم حوزوی</v>
      </c>
      <c r="F1137"/>
      <c r="G1137"/>
      <c r="H1137" s="1" t="s">
        <v>433</v>
      </c>
      <c r="I1137" s="1" t="s">
        <v>15</v>
      </c>
      <c r="J1137" s="1" t="s">
        <v>16</v>
      </c>
      <c r="K1137" s="1" t="s">
        <v>18</v>
      </c>
      <c r="L1137" s="1" t="s">
        <v>18</v>
      </c>
      <c r="M1137" s="1">
        <v>548</v>
      </c>
      <c r="N1137" s="1" t="s">
        <v>19</v>
      </c>
      <c r="O1137" s="1" t="s">
        <v>2337</v>
      </c>
    </row>
    <row r="1138" spans="1:15">
      <c r="A1138" s="1">
        <v>1390</v>
      </c>
      <c r="B1138" s="1" t="s">
        <v>3059</v>
      </c>
      <c r="C1138" s="1" t="s">
        <v>1101</v>
      </c>
      <c r="D1138"/>
      <c r="E1138" s="1" t="str">
        <f t="shared" si="17"/>
        <v>تفسیر رواییعلوم حوزوی</v>
      </c>
      <c r="F1138"/>
      <c r="G1138"/>
      <c r="H1138" s="1" t="s">
        <v>2339</v>
      </c>
      <c r="I1138" s="1" t="s">
        <v>15</v>
      </c>
      <c r="J1138" s="1" t="s">
        <v>16</v>
      </c>
      <c r="K1138" s="1" t="s">
        <v>18</v>
      </c>
      <c r="L1138" s="1" t="s">
        <v>18</v>
      </c>
      <c r="M1138" s="1">
        <v>325</v>
      </c>
      <c r="N1138" s="1" t="s">
        <v>132</v>
      </c>
      <c r="O1138" s="1" t="s">
        <v>2340</v>
      </c>
    </row>
    <row r="1139" spans="1:15">
      <c r="A1139" s="1">
        <v>1199</v>
      </c>
      <c r="B1139" s="1" t="s">
        <v>498</v>
      </c>
      <c r="C1139" s="1" t="s">
        <v>1101</v>
      </c>
      <c r="D1139"/>
      <c r="E1139" s="1" t="str">
        <f t="shared" si="17"/>
        <v>تفسیر قرآن مجیدعلوم حوزوی</v>
      </c>
      <c r="F1139"/>
      <c r="G1139"/>
      <c r="H1139" s="1" t="s">
        <v>127</v>
      </c>
      <c r="I1139" s="1" t="s">
        <v>74</v>
      </c>
      <c r="J1139" s="1" t="s">
        <v>16</v>
      </c>
      <c r="K1139" s="1" t="s">
        <v>18</v>
      </c>
      <c r="L1139" s="1" t="s">
        <v>18</v>
      </c>
      <c r="M1139" s="1">
        <v>560</v>
      </c>
      <c r="N1139" s="1" t="s">
        <v>132</v>
      </c>
      <c r="O1139" s="1" t="s">
        <v>2342</v>
      </c>
    </row>
    <row r="1140" spans="1:15">
      <c r="A1140" s="1">
        <v>2003026</v>
      </c>
      <c r="B1140" s="1" t="s">
        <v>3065</v>
      </c>
      <c r="C1140" s="1" t="s">
        <v>1101</v>
      </c>
      <c r="D1140"/>
      <c r="E1140" s="1" t="str">
        <f t="shared" si="17"/>
        <v>تفسیر موضوعیعلوم حوزوی</v>
      </c>
      <c r="F1140"/>
      <c r="G1140"/>
      <c r="H1140" s="1" t="s">
        <v>2343</v>
      </c>
      <c r="I1140" s="1" t="s">
        <v>74</v>
      </c>
      <c r="J1140" s="1" t="s">
        <v>22</v>
      </c>
      <c r="K1140" s="1" t="s">
        <v>18</v>
      </c>
      <c r="L1140" s="1" t="s">
        <v>18</v>
      </c>
      <c r="M1140" s="1">
        <v>35</v>
      </c>
      <c r="N1140" s="1" t="s">
        <v>575</v>
      </c>
      <c r="O1140" s="1" t="s">
        <v>2344</v>
      </c>
    </row>
    <row r="1141" spans="1:15">
      <c r="A1141" s="1">
        <v>1198</v>
      </c>
      <c r="B1141" s="1" t="s">
        <v>3067</v>
      </c>
      <c r="C1141" s="1" t="s">
        <v>1101</v>
      </c>
      <c r="D1141"/>
      <c r="E1141" s="1" t="str">
        <f t="shared" si="17"/>
        <v>تفسیر و علوم قرآنعلوم حوزوی</v>
      </c>
      <c r="F1141"/>
      <c r="G1141"/>
      <c r="H1141" s="1" t="s">
        <v>1347</v>
      </c>
      <c r="I1141" s="1" t="s">
        <v>15</v>
      </c>
      <c r="J1141" s="1" t="s">
        <v>16</v>
      </c>
      <c r="K1141" s="1" t="s">
        <v>18</v>
      </c>
      <c r="L1141" s="1" t="s">
        <v>18</v>
      </c>
      <c r="M1141" s="1">
        <v>172</v>
      </c>
      <c r="N1141" s="1" t="s">
        <v>132</v>
      </c>
      <c r="O1141" s="1" t="s">
        <v>2346</v>
      </c>
    </row>
    <row r="1142" spans="1:15">
      <c r="A1142" s="1">
        <v>2001214</v>
      </c>
      <c r="B1142" s="1" t="s">
        <v>3071</v>
      </c>
      <c r="C1142" s="1" t="s">
        <v>131</v>
      </c>
      <c r="D1142"/>
      <c r="E1142" s="1" t="str">
        <f t="shared" si="17"/>
        <v>تفنگداری دریایینظامی و انتظامی</v>
      </c>
      <c r="F1142"/>
      <c r="G1142"/>
      <c r="H1142" s="1" t="s">
        <v>2320</v>
      </c>
      <c r="I1142" s="1" t="s">
        <v>15</v>
      </c>
      <c r="J1142" s="1" t="s">
        <v>22</v>
      </c>
      <c r="K1142" s="1" t="s">
        <v>18</v>
      </c>
      <c r="L1142" s="1" t="s">
        <v>18</v>
      </c>
      <c r="M1142" s="1">
        <v>82</v>
      </c>
      <c r="N1142" s="1" t="s">
        <v>19</v>
      </c>
      <c r="O1142" s="1" t="s">
        <v>2348</v>
      </c>
    </row>
    <row r="1143" spans="1:15">
      <c r="A1143" s="1">
        <v>2001209</v>
      </c>
      <c r="B1143" s="1" t="s">
        <v>3074</v>
      </c>
      <c r="C1143" s="1" t="s">
        <v>143</v>
      </c>
      <c r="D1143"/>
      <c r="E1143" s="1" t="str">
        <f t="shared" si="17"/>
        <v>تلویزیون و هنرهای دیجیتالهنرهای نمایشی</v>
      </c>
      <c r="F1143"/>
      <c r="G1143"/>
      <c r="H1143" s="1" t="s">
        <v>2350</v>
      </c>
      <c r="I1143" s="1" t="s">
        <v>15</v>
      </c>
      <c r="J1143" s="1" t="s">
        <v>16</v>
      </c>
      <c r="K1143" s="1" t="s">
        <v>18</v>
      </c>
      <c r="L1143" s="1" t="s">
        <v>18</v>
      </c>
      <c r="M1143" s="1">
        <v>536</v>
      </c>
      <c r="N1143" s="1" t="s">
        <v>19</v>
      </c>
      <c r="O1143" s="1" t="s">
        <v>2351</v>
      </c>
    </row>
    <row r="1144" spans="1:15">
      <c r="A1144" s="1">
        <v>2002634</v>
      </c>
      <c r="B1144" s="1" t="s">
        <v>3076</v>
      </c>
      <c r="C1144" s="1" t="s">
        <v>143</v>
      </c>
      <c r="D1144"/>
      <c r="E1144" s="1" t="str">
        <f t="shared" si="17"/>
        <v>تهیه کنندگی پویانماییهنرهای نمایشی</v>
      </c>
      <c r="F1144"/>
      <c r="G1144"/>
      <c r="H1144" s="1" t="s">
        <v>2320</v>
      </c>
      <c r="I1144" s="1" t="s">
        <v>15</v>
      </c>
      <c r="J1144" s="1" t="s">
        <v>22</v>
      </c>
      <c r="K1144" s="1" t="s">
        <v>18</v>
      </c>
      <c r="L1144" s="1" t="s">
        <v>18</v>
      </c>
      <c r="M1144" s="1">
        <v>82</v>
      </c>
      <c r="N1144" s="1" t="s">
        <v>19</v>
      </c>
      <c r="O1144" s="1" t="s">
        <v>2353</v>
      </c>
    </row>
    <row r="1145" spans="1:15">
      <c r="A1145" s="1">
        <v>1041</v>
      </c>
      <c r="B1145" s="1" t="s">
        <v>3078</v>
      </c>
      <c r="C1145" s="1" t="s">
        <v>143</v>
      </c>
      <c r="D1145"/>
      <c r="E1145" s="1" t="str">
        <f t="shared" si="17"/>
        <v>تهیه کنندگی گرایش آموزشیهنرهای نمایشی</v>
      </c>
      <c r="F1145"/>
      <c r="G1145"/>
      <c r="H1145" s="1" t="s">
        <v>260</v>
      </c>
      <c r="I1145" s="1" t="s">
        <v>15</v>
      </c>
      <c r="J1145" s="1" t="s">
        <v>16</v>
      </c>
      <c r="K1145" s="1" t="s">
        <v>18</v>
      </c>
      <c r="L1145" s="1" t="s">
        <v>18</v>
      </c>
      <c r="M1145" s="1">
        <v>556</v>
      </c>
      <c r="N1145" s="1" t="s">
        <v>132</v>
      </c>
      <c r="O1145" s="1" t="s">
        <v>2355</v>
      </c>
    </row>
    <row r="1146" spans="1:15">
      <c r="A1146" s="1">
        <v>1585</v>
      </c>
      <c r="B1146" s="1" t="s">
        <v>3081</v>
      </c>
      <c r="C1146" s="1" t="s">
        <v>143</v>
      </c>
      <c r="D1146"/>
      <c r="E1146" s="1" t="str">
        <f t="shared" si="17"/>
        <v>تهیه کنندگی گرایش مستندهنرهای نمایشی</v>
      </c>
      <c r="F1146"/>
      <c r="G1146"/>
      <c r="H1146" s="1" t="s">
        <v>1920</v>
      </c>
      <c r="I1146" s="1" t="s">
        <v>74</v>
      </c>
      <c r="J1146" s="1" t="s">
        <v>16</v>
      </c>
      <c r="K1146" s="1" t="s">
        <v>18</v>
      </c>
      <c r="L1146" s="1" t="s">
        <v>18</v>
      </c>
      <c r="M1146" s="1">
        <v>755</v>
      </c>
      <c r="N1146" s="1" t="s">
        <v>132</v>
      </c>
      <c r="O1146" s="1" t="s">
        <v>2356</v>
      </c>
    </row>
    <row r="1147" spans="1:15">
      <c r="A1147" s="1">
        <v>1497</v>
      </c>
      <c r="B1147" s="1" t="s">
        <v>3083</v>
      </c>
      <c r="C1147" s="1" t="s">
        <v>143</v>
      </c>
      <c r="D1147"/>
      <c r="E1147" s="1" t="str">
        <f t="shared" si="17"/>
        <v>تهیه کنندگی گرایش نمایشیهنرهای نمایشی</v>
      </c>
      <c r="F1147"/>
      <c r="G1147"/>
      <c r="H1147" s="1" t="s">
        <v>1907</v>
      </c>
      <c r="I1147" s="1" t="s">
        <v>74</v>
      </c>
      <c r="J1147" s="1" t="s">
        <v>16</v>
      </c>
      <c r="K1147" s="1" t="s">
        <v>18</v>
      </c>
      <c r="L1147" s="1" t="s">
        <v>18</v>
      </c>
      <c r="M1147" s="1">
        <v>752</v>
      </c>
      <c r="N1147" s="1" t="s">
        <v>132</v>
      </c>
      <c r="O1147" s="1" t="s">
        <v>2358</v>
      </c>
    </row>
    <row r="1148" spans="1:15">
      <c r="A1148" s="1">
        <v>6685</v>
      </c>
      <c r="B1148" s="1" t="s">
        <v>3084</v>
      </c>
      <c r="C1148" s="1" t="s">
        <v>26</v>
      </c>
      <c r="D1148"/>
      <c r="E1148" s="1" t="str">
        <f t="shared" si="17"/>
        <v>توانمند سازی آسیب دیدگان در حوادثمدیریت و خدمات اجتماعی</v>
      </c>
      <c r="F1148"/>
      <c r="G1148"/>
      <c r="H1148" s="1" t="s">
        <v>2142</v>
      </c>
      <c r="I1148" s="1" t="s">
        <v>74</v>
      </c>
      <c r="J1148" s="1" t="s">
        <v>16</v>
      </c>
      <c r="K1148" s="1" t="s">
        <v>18</v>
      </c>
      <c r="L1148" s="1" t="s">
        <v>18</v>
      </c>
      <c r="M1148" s="1">
        <v>709</v>
      </c>
      <c r="N1148" s="1" t="s">
        <v>95</v>
      </c>
      <c r="O1148" s="1" t="s">
        <v>2360</v>
      </c>
    </row>
    <row r="1149" spans="1:15">
      <c r="A1149" s="1">
        <v>16499</v>
      </c>
      <c r="B1149" s="1" t="s">
        <v>3086</v>
      </c>
      <c r="C1149" s="1" t="s">
        <v>181</v>
      </c>
      <c r="D1149"/>
      <c r="E1149" s="1" t="str">
        <f t="shared" si="17"/>
        <v>توسعه روستایی گرایش توسعه اجتماعیعلوم اجتماعی</v>
      </c>
      <c r="F1149"/>
      <c r="G1149"/>
      <c r="H1149" s="1" t="s">
        <v>2362</v>
      </c>
      <c r="I1149" s="1" t="s">
        <v>74</v>
      </c>
      <c r="J1149" s="1" t="s">
        <v>22</v>
      </c>
      <c r="K1149" s="1" t="s">
        <v>18</v>
      </c>
      <c r="L1149" s="1" t="s">
        <v>18</v>
      </c>
      <c r="M1149" s="1">
        <v>869</v>
      </c>
      <c r="N1149" s="1" t="s">
        <v>95</v>
      </c>
      <c r="O1149" s="1" t="s">
        <v>2363</v>
      </c>
    </row>
    <row r="1150" spans="1:15">
      <c r="A1150" s="1">
        <v>16498</v>
      </c>
      <c r="B1150" s="1" t="s">
        <v>3088</v>
      </c>
      <c r="C1150" s="1" t="s">
        <v>181</v>
      </c>
      <c r="D1150"/>
      <c r="E1150" s="1" t="str">
        <f t="shared" si="17"/>
        <v>توسعه روستایی گرایش مدیریت توسعهعلوم اجتماعی</v>
      </c>
      <c r="F1150"/>
      <c r="G1150"/>
      <c r="H1150" s="1" t="s">
        <v>2362</v>
      </c>
      <c r="I1150" s="1" t="s">
        <v>74</v>
      </c>
      <c r="J1150" s="1" t="s">
        <v>22</v>
      </c>
      <c r="K1150" s="1" t="s">
        <v>18</v>
      </c>
      <c r="L1150" s="1" t="s">
        <v>18</v>
      </c>
      <c r="M1150" s="1">
        <v>869</v>
      </c>
      <c r="N1150" s="1" t="s">
        <v>95</v>
      </c>
      <c r="O1150" s="1" t="s">
        <v>2365</v>
      </c>
    </row>
    <row r="1151" spans="1:15">
      <c r="A1151" s="1">
        <v>16501</v>
      </c>
      <c r="B1151" s="1" t="s">
        <v>3090</v>
      </c>
      <c r="C1151" s="1" t="s">
        <v>181</v>
      </c>
      <c r="D1151"/>
      <c r="E1151" s="1" t="str">
        <f t="shared" si="17"/>
        <v>توسعه محلیعلوم اجتماعی</v>
      </c>
      <c r="F1151"/>
      <c r="G1151"/>
      <c r="H1151" s="1" t="s">
        <v>2362</v>
      </c>
      <c r="I1151" s="1" t="s">
        <v>74</v>
      </c>
      <c r="J1151" s="1" t="s">
        <v>22</v>
      </c>
      <c r="K1151" s="1" t="s">
        <v>18</v>
      </c>
      <c r="L1151" s="1" t="s">
        <v>18</v>
      </c>
      <c r="M1151" s="1">
        <v>869</v>
      </c>
      <c r="N1151" s="1" t="s">
        <v>95</v>
      </c>
      <c r="O1151" s="1" t="s">
        <v>2367</v>
      </c>
    </row>
    <row r="1152" spans="1:15">
      <c r="A1152" s="1">
        <v>16385</v>
      </c>
      <c r="B1152" s="1" t="s">
        <v>3092</v>
      </c>
      <c r="C1152" s="1" t="s">
        <v>181</v>
      </c>
      <c r="D1152"/>
      <c r="E1152" s="1" t="str">
        <f t="shared" si="17"/>
        <v>توسعه محلی گرایش روستاییعلوم اجتماعی</v>
      </c>
      <c r="F1152"/>
      <c r="G1152"/>
      <c r="H1152" s="1" t="s">
        <v>2368</v>
      </c>
      <c r="I1152" s="1" t="s">
        <v>74</v>
      </c>
      <c r="J1152" s="1" t="s">
        <v>16</v>
      </c>
      <c r="K1152" s="1" t="s">
        <v>18</v>
      </c>
      <c r="L1152" s="1" t="s">
        <v>18</v>
      </c>
      <c r="M1152" s="1">
        <v>779</v>
      </c>
      <c r="N1152" s="1" t="s">
        <v>95</v>
      </c>
      <c r="O1152" s="1" t="s">
        <v>2369</v>
      </c>
    </row>
    <row r="1153" spans="1:15">
      <c r="A1153" s="1">
        <v>16360</v>
      </c>
      <c r="B1153" s="1" t="s">
        <v>3094</v>
      </c>
      <c r="C1153" s="1" t="s">
        <v>181</v>
      </c>
      <c r="D1153"/>
      <c r="E1153" s="1" t="str">
        <f t="shared" si="17"/>
        <v>توسعه محلی گرایش شهریعلوم اجتماعی</v>
      </c>
      <c r="F1153"/>
      <c r="G1153"/>
      <c r="H1153" s="1" t="s">
        <v>2371</v>
      </c>
      <c r="I1153" s="1" t="s">
        <v>74</v>
      </c>
      <c r="J1153" s="1" t="s">
        <v>16</v>
      </c>
      <c r="K1153" s="1" t="s">
        <v>18</v>
      </c>
      <c r="L1153" s="1" t="s">
        <v>18</v>
      </c>
      <c r="M1153" s="1">
        <v>639</v>
      </c>
      <c r="N1153" s="1" t="s">
        <v>95</v>
      </c>
      <c r="O1153" s="1" t="s">
        <v>2372</v>
      </c>
    </row>
    <row r="1154" spans="1:15">
      <c r="A1154" s="1">
        <v>16369</v>
      </c>
      <c r="B1154" s="1" t="s">
        <v>3095</v>
      </c>
      <c r="C1154" s="1" t="s">
        <v>131</v>
      </c>
      <c r="D1154"/>
      <c r="E1154" s="1" t="str">
        <f t="shared" ref="E1154:E1217" si="18">B1154&amp;C1154</f>
        <v>توسعه و تبلیغ فرهنگ دینینظامی و انتظامی</v>
      </c>
      <c r="F1154"/>
      <c r="G1154"/>
      <c r="H1154" s="1" t="s">
        <v>2374</v>
      </c>
      <c r="I1154" s="1" t="s">
        <v>74</v>
      </c>
      <c r="J1154" s="1" t="s">
        <v>16</v>
      </c>
      <c r="K1154" s="1" t="s">
        <v>18</v>
      </c>
      <c r="L1154" s="1" t="s">
        <v>18</v>
      </c>
      <c r="M1154" s="1">
        <v>1077</v>
      </c>
      <c r="N1154" s="1" t="s">
        <v>95</v>
      </c>
      <c r="O1154" s="1" t="s">
        <v>2375</v>
      </c>
    </row>
    <row r="1155" spans="1:15">
      <c r="A1155" s="1">
        <v>16368</v>
      </c>
      <c r="B1155" s="1" t="s">
        <v>3097</v>
      </c>
      <c r="C1155" s="1" t="s">
        <v>1101</v>
      </c>
      <c r="D1155"/>
      <c r="E1155" s="1" t="str">
        <f t="shared" si="18"/>
        <v>توسعه و تبلیغ فرهنگ دینی گرایش تبلیغ دینعلوم حوزوی</v>
      </c>
      <c r="F1155"/>
      <c r="G1155"/>
      <c r="H1155" s="1" t="s">
        <v>2374</v>
      </c>
      <c r="I1155" s="1" t="s">
        <v>74</v>
      </c>
      <c r="J1155" s="1" t="s">
        <v>16</v>
      </c>
      <c r="K1155" s="1" t="s">
        <v>18</v>
      </c>
      <c r="L1155" s="1" t="s">
        <v>18</v>
      </c>
      <c r="M1155" s="1">
        <v>1077</v>
      </c>
      <c r="N1155" s="1" t="s">
        <v>95</v>
      </c>
      <c r="O1155" s="1" t="s">
        <v>2375</v>
      </c>
    </row>
    <row r="1156" spans="1:15">
      <c r="A1156" s="1">
        <v>16497</v>
      </c>
      <c r="B1156" s="1" t="s">
        <v>3099</v>
      </c>
      <c r="C1156" s="1" t="s">
        <v>1101</v>
      </c>
      <c r="D1156"/>
      <c r="E1156" s="1" t="str">
        <f t="shared" si="18"/>
        <v>توسعه و تبلیغ فرهنگ دینی گرایش مدیریت فرهنگیعلوم حوزوی</v>
      </c>
      <c r="F1156"/>
      <c r="G1156"/>
      <c r="H1156" s="1" t="s">
        <v>2362</v>
      </c>
      <c r="I1156" s="1" t="s">
        <v>74</v>
      </c>
      <c r="J1156" s="1" t="s">
        <v>22</v>
      </c>
      <c r="K1156" s="1" t="s">
        <v>18</v>
      </c>
      <c r="L1156" s="1" t="s">
        <v>18</v>
      </c>
      <c r="M1156" s="1">
        <v>869</v>
      </c>
      <c r="N1156" s="1" t="s">
        <v>95</v>
      </c>
      <c r="O1156" s="1" t="s">
        <v>2378</v>
      </c>
    </row>
    <row r="1157" spans="1:15">
      <c r="A1157" s="1">
        <v>16442</v>
      </c>
      <c r="B1157" s="1" t="s">
        <v>3101</v>
      </c>
      <c r="C1157" s="1" t="s">
        <v>1101</v>
      </c>
      <c r="D1157"/>
      <c r="E1157" s="1" t="str">
        <f t="shared" si="18"/>
        <v>توسعه و تبلیغ فرهنگ دینی گرایش مشاورهعلوم حوزوی</v>
      </c>
      <c r="F1157"/>
      <c r="G1157"/>
      <c r="H1157" s="1" t="s">
        <v>2116</v>
      </c>
      <c r="I1157" s="1" t="s">
        <v>74</v>
      </c>
      <c r="J1157" s="1" t="s">
        <v>16</v>
      </c>
      <c r="K1157" s="1" t="s">
        <v>18</v>
      </c>
      <c r="L1157" s="1" t="s">
        <v>18</v>
      </c>
      <c r="M1157" s="1">
        <v>778</v>
      </c>
      <c r="N1157" s="1" t="s">
        <v>95</v>
      </c>
      <c r="O1157" s="1" t="s">
        <v>2379</v>
      </c>
    </row>
    <row r="1158" spans="1:15">
      <c r="A1158" s="1">
        <v>2001296</v>
      </c>
      <c r="B1158" s="1" t="s">
        <v>3104</v>
      </c>
      <c r="C1158" s="1" t="s">
        <v>49</v>
      </c>
      <c r="D1158"/>
      <c r="E1158" s="1" t="str">
        <f t="shared" si="18"/>
        <v>تولید آهن و فولاد-مهندسی موادصنعت</v>
      </c>
      <c r="F1158"/>
      <c r="G1158"/>
      <c r="H1158" s="1" t="s">
        <v>686</v>
      </c>
      <c r="I1158" s="1" t="s">
        <v>74</v>
      </c>
      <c r="J1158" s="1" t="s">
        <v>16</v>
      </c>
      <c r="K1158" s="1" t="s">
        <v>18</v>
      </c>
      <c r="L1158" s="1" t="s">
        <v>18</v>
      </c>
      <c r="M1158" s="1">
        <v>96</v>
      </c>
      <c r="N1158" s="1" t="s">
        <v>19</v>
      </c>
      <c r="O1158" s="1" t="s">
        <v>2380</v>
      </c>
    </row>
    <row r="1159" spans="1:15">
      <c r="A1159" s="1">
        <v>6144</v>
      </c>
      <c r="B1159" s="1" t="s">
        <v>3106</v>
      </c>
      <c r="C1159" s="1" t="s">
        <v>17</v>
      </c>
      <c r="D1159"/>
      <c r="E1159" s="1" t="str">
        <f t="shared" si="18"/>
        <v>تولید برنج ارگانیککشاورزی</v>
      </c>
      <c r="F1159"/>
      <c r="G1159"/>
      <c r="H1159" s="1" t="s">
        <v>1161</v>
      </c>
      <c r="I1159" s="1" t="s">
        <v>74</v>
      </c>
      <c r="J1159" s="1" t="s">
        <v>16</v>
      </c>
      <c r="K1159" s="1" t="s">
        <v>18</v>
      </c>
      <c r="L1159" s="1" t="s">
        <v>18</v>
      </c>
      <c r="M1159" s="1">
        <v>550</v>
      </c>
      <c r="N1159" s="1" t="s">
        <v>95</v>
      </c>
      <c r="O1159" s="1" t="s">
        <v>2382</v>
      </c>
    </row>
    <row r="1160" spans="1:15">
      <c r="A1160" s="1">
        <v>16420</v>
      </c>
      <c r="B1160" s="1" t="s">
        <v>3109</v>
      </c>
      <c r="C1160" s="1" t="s">
        <v>143</v>
      </c>
      <c r="D1160"/>
      <c r="E1160" s="1" t="str">
        <f t="shared" si="18"/>
        <v>تولید سیماهنرهای نمایشی</v>
      </c>
      <c r="F1160"/>
      <c r="G1160"/>
      <c r="H1160" s="1" t="s">
        <v>2147</v>
      </c>
      <c r="I1160" s="1" t="s">
        <v>74</v>
      </c>
      <c r="J1160" s="1" t="s">
        <v>16</v>
      </c>
      <c r="K1160" s="1" t="s">
        <v>18</v>
      </c>
      <c r="L1160" s="1" t="s">
        <v>18</v>
      </c>
      <c r="M1160" s="1">
        <v>799</v>
      </c>
      <c r="N1160" s="1" t="s">
        <v>95</v>
      </c>
      <c r="O1160" s="1" t="s">
        <v>2384</v>
      </c>
    </row>
    <row r="1161" spans="1:15">
      <c r="A1161" s="1">
        <v>6129</v>
      </c>
      <c r="B1161" s="1" t="s">
        <v>3109</v>
      </c>
      <c r="C1161" s="1" t="s">
        <v>98</v>
      </c>
      <c r="D1161"/>
      <c r="E1161" s="1" t="str">
        <f t="shared" si="18"/>
        <v>تولید سیماهنرهای کاربردی</v>
      </c>
      <c r="F1161"/>
      <c r="G1161"/>
      <c r="H1161" s="1" t="s">
        <v>2385</v>
      </c>
      <c r="I1161" s="1" t="s">
        <v>74</v>
      </c>
      <c r="J1161" s="1" t="s">
        <v>16</v>
      </c>
      <c r="K1161" s="1" t="s">
        <v>18</v>
      </c>
      <c r="L1161" s="1" t="s">
        <v>18</v>
      </c>
      <c r="M1161" s="1">
        <v>460</v>
      </c>
      <c r="N1161" s="1" t="s">
        <v>95</v>
      </c>
      <c r="O1161" s="1" t="s">
        <v>2386</v>
      </c>
    </row>
    <row r="1162" spans="1:15">
      <c r="A1162" s="1">
        <v>6828</v>
      </c>
      <c r="B1162" s="1" t="s">
        <v>3114</v>
      </c>
      <c r="C1162" s="1" t="s">
        <v>49</v>
      </c>
      <c r="D1162"/>
      <c r="E1162" s="1" t="str">
        <f t="shared" si="18"/>
        <v>تولید سیمانصنعت</v>
      </c>
      <c r="F1162"/>
      <c r="G1162"/>
      <c r="H1162" s="1" t="s">
        <v>2388</v>
      </c>
      <c r="I1162" s="1" t="s">
        <v>15</v>
      </c>
      <c r="J1162" s="1" t="s">
        <v>16</v>
      </c>
      <c r="K1162" s="1" t="s">
        <v>18</v>
      </c>
      <c r="L1162" s="1" t="s">
        <v>18</v>
      </c>
      <c r="M1162" s="1">
        <v>240</v>
      </c>
      <c r="N1162" s="1" t="s">
        <v>95</v>
      </c>
      <c r="O1162" s="1" t="s">
        <v>2389</v>
      </c>
    </row>
    <row r="1163" spans="1:15">
      <c r="A1163" s="1">
        <v>6827</v>
      </c>
      <c r="B1163" s="1" t="s">
        <v>3116</v>
      </c>
      <c r="C1163" s="1" t="s">
        <v>303</v>
      </c>
      <c r="D1163"/>
      <c r="E1163" s="1" t="str">
        <f t="shared" si="18"/>
        <v>تولید صنعتیمهندسی صنایع</v>
      </c>
      <c r="F1163"/>
      <c r="G1163"/>
      <c r="H1163" s="1" t="s">
        <v>2388</v>
      </c>
      <c r="I1163" s="1" t="s">
        <v>15</v>
      </c>
      <c r="J1163" s="1" t="s">
        <v>16</v>
      </c>
      <c r="K1163" s="1" t="s">
        <v>18</v>
      </c>
      <c r="L1163" s="1" t="s">
        <v>18</v>
      </c>
      <c r="M1163" s="1">
        <v>240</v>
      </c>
      <c r="N1163" s="1" t="s">
        <v>95</v>
      </c>
      <c r="O1163" s="1" t="s">
        <v>2391</v>
      </c>
    </row>
    <row r="1164" spans="1:15">
      <c r="A1164" s="1">
        <v>2001557</v>
      </c>
      <c r="B1164" s="1" t="s">
        <v>3118</v>
      </c>
      <c r="C1164" s="1" t="s">
        <v>49</v>
      </c>
      <c r="D1164"/>
      <c r="E1164" s="1" t="str">
        <f t="shared" si="18"/>
        <v>تولید فلزات غیر اهنی- مهندسی موادصنعت</v>
      </c>
      <c r="F1164"/>
      <c r="G1164"/>
      <c r="H1164" s="1" t="s">
        <v>220</v>
      </c>
      <c r="I1164" s="1" t="s">
        <v>74</v>
      </c>
      <c r="J1164" s="1" t="s">
        <v>16</v>
      </c>
      <c r="K1164" s="1" t="s">
        <v>18</v>
      </c>
      <c r="L1164" s="1" t="s">
        <v>18</v>
      </c>
      <c r="M1164" s="1">
        <v>461</v>
      </c>
      <c r="N1164" s="1" t="s">
        <v>19</v>
      </c>
      <c r="O1164" s="1" t="s">
        <v>2393</v>
      </c>
    </row>
    <row r="1165" spans="1:15">
      <c r="A1165" s="1">
        <v>2001289</v>
      </c>
      <c r="B1165" s="1" t="s">
        <v>3122</v>
      </c>
      <c r="C1165" s="1" t="s">
        <v>1040</v>
      </c>
      <c r="D1165"/>
      <c r="E1165" s="1" t="str">
        <f t="shared" si="18"/>
        <v>تکثیر و پرورش آبزیانمنابع طبیعی</v>
      </c>
      <c r="F1165"/>
      <c r="G1165"/>
      <c r="H1165" s="1" t="s">
        <v>187</v>
      </c>
      <c r="I1165" s="1" t="s">
        <v>15</v>
      </c>
      <c r="J1165" s="1" t="s">
        <v>16</v>
      </c>
      <c r="K1165" s="1" t="s">
        <v>18</v>
      </c>
      <c r="L1165" s="1" t="s">
        <v>18</v>
      </c>
      <c r="M1165" s="1">
        <v>93</v>
      </c>
      <c r="N1165" s="1" t="s">
        <v>19</v>
      </c>
      <c r="O1165" s="1" t="s">
        <v>2395</v>
      </c>
    </row>
    <row r="1166" spans="1:15">
      <c r="A1166" s="1">
        <v>2001290</v>
      </c>
      <c r="B1166" s="1" t="s">
        <v>3122</v>
      </c>
      <c r="C1166" s="1" t="s">
        <v>17</v>
      </c>
      <c r="D1166"/>
      <c r="E1166" s="1" t="str">
        <f t="shared" si="18"/>
        <v>تکثیر و پرورش آبزیانکشاورزی</v>
      </c>
      <c r="F1166"/>
      <c r="G1166"/>
      <c r="H1166" s="1" t="s">
        <v>187</v>
      </c>
      <c r="I1166" s="1" t="s">
        <v>15</v>
      </c>
      <c r="J1166" s="1" t="s">
        <v>22</v>
      </c>
      <c r="K1166" s="1" t="s">
        <v>18</v>
      </c>
      <c r="L1166" s="1" t="s">
        <v>18</v>
      </c>
      <c r="M1166" s="1">
        <v>93</v>
      </c>
      <c r="N1166" s="1" t="s">
        <v>19</v>
      </c>
      <c r="O1166" s="1" t="s">
        <v>2397</v>
      </c>
    </row>
    <row r="1167" spans="1:15">
      <c r="A1167" s="1">
        <v>2002593</v>
      </c>
      <c r="B1167" s="1" t="s">
        <v>3125</v>
      </c>
      <c r="C1167" s="1" t="s">
        <v>17</v>
      </c>
      <c r="D1167"/>
      <c r="E1167" s="1" t="str">
        <f t="shared" si="18"/>
        <v>تکثیر و پرورش آبزیان گرایش آبزیان آب شیرینکشاورزی</v>
      </c>
      <c r="F1167"/>
      <c r="G1167"/>
      <c r="H1167" s="1" t="s">
        <v>243</v>
      </c>
      <c r="I1167" s="1" t="s">
        <v>15</v>
      </c>
      <c r="J1167" s="1" t="s">
        <v>16</v>
      </c>
      <c r="K1167" s="1" t="s">
        <v>18</v>
      </c>
      <c r="L1167" s="1" t="s">
        <v>18</v>
      </c>
      <c r="M1167" s="1">
        <v>269</v>
      </c>
      <c r="N1167" s="1" t="s">
        <v>19</v>
      </c>
      <c r="O1167" s="1" t="s">
        <v>2399</v>
      </c>
    </row>
    <row r="1168" spans="1:15">
      <c r="A1168" s="1">
        <v>2000392</v>
      </c>
      <c r="B1168" s="1" t="s">
        <v>3127</v>
      </c>
      <c r="C1168" s="1" t="s">
        <v>272</v>
      </c>
      <c r="D1168"/>
      <c r="E1168" s="1" t="str">
        <f t="shared" si="18"/>
        <v>تکنولوژی آبیاریعلوم و مهندسی آب</v>
      </c>
      <c r="F1168"/>
      <c r="G1168"/>
      <c r="H1168" s="1" t="s">
        <v>1629</v>
      </c>
      <c r="I1168" s="1" t="s">
        <v>74</v>
      </c>
      <c r="J1168" s="1" t="s">
        <v>16</v>
      </c>
      <c r="K1168" s="1" t="s">
        <v>18</v>
      </c>
      <c r="L1168" s="1" t="s">
        <v>18</v>
      </c>
      <c r="M1168" s="1">
        <v>355</v>
      </c>
      <c r="N1168" s="1" t="s">
        <v>19</v>
      </c>
      <c r="O1168" s="1" t="s">
        <v>2401</v>
      </c>
    </row>
    <row r="1169" spans="1:15">
      <c r="A1169" s="1">
        <v>2000403</v>
      </c>
      <c r="B1169" s="1" t="s">
        <v>604</v>
      </c>
      <c r="C1169" s="1" t="s">
        <v>94</v>
      </c>
      <c r="D1169"/>
      <c r="E1169" s="1" t="str">
        <f t="shared" si="18"/>
        <v>تکنولوژی آموزشیعلوم تربیتی</v>
      </c>
      <c r="F1169"/>
      <c r="G1169"/>
      <c r="H1169" s="1" t="s">
        <v>1629</v>
      </c>
      <c r="I1169" s="1" t="s">
        <v>15</v>
      </c>
      <c r="J1169" s="1" t="s">
        <v>16</v>
      </c>
      <c r="K1169" s="1" t="s">
        <v>18</v>
      </c>
      <c r="L1169" s="1" t="s">
        <v>18</v>
      </c>
      <c r="M1169" s="1">
        <v>355</v>
      </c>
      <c r="N1169" s="1" t="s">
        <v>19</v>
      </c>
      <c r="O1169" s="1" t="s">
        <v>2403</v>
      </c>
    </row>
    <row r="1170" spans="1:15">
      <c r="A1170" s="1">
        <v>2001287</v>
      </c>
      <c r="B1170" s="1" t="s">
        <v>3133</v>
      </c>
      <c r="C1170" s="1" t="s">
        <v>1413</v>
      </c>
      <c r="D1170"/>
      <c r="E1170" s="1" t="str">
        <f t="shared" si="18"/>
        <v>تکنولوژی تولیدات دامیعلوم دامی</v>
      </c>
      <c r="F1170"/>
      <c r="G1170"/>
      <c r="H1170" s="1" t="s">
        <v>187</v>
      </c>
      <c r="I1170" s="1" t="s">
        <v>15</v>
      </c>
      <c r="J1170" s="1" t="s">
        <v>16</v>
      </c>
      <c r="K1170" s="1" t="s">
        <v>18</v>
      </c>
      <c r="L1170" s="1" t="s">
        <v>18</v>
      </c>
      <c r="M1170" s="1">
        <v>93</v>
      </c>
      <c r="N1170" s="1" t="s">
        <v>19</v>
      </c>
      <c r="O1170" s="1" t="s">
        <v>2405</v>
      </c>
    </row>
    <row r="1171" spans="1:15">
      <c r="A1171" s="1">
        <v>2002142</v>
      </c>
      <c r="B1171" s="1" t="s">
        <v>3135</v>
      </c>
      <c r="C1171" s="1" t="s">
        <v>250</v>
      </c>
      <c r="D1171"/>
      <c r="E1171" s="1" t="str">
        <f t="shared" si="18"/>
        <v>تکنولوژی تولیدات گیاهیتولیدات گیاهی</v>
      </c>
      <c r="F1171"/>
      <c r="G1171"/>
      <c r="H1171" s="1" t="s">
        <v>225</v>
      </c>
      <c r="I1171" s="1" t="s">
        <v>15</v>
      </c>
      <c r="J1171" s="1" t="s">
        <v>16</v>
      </c>
      <c r="K1171" s="1" t="s">
        <v>18</v>
      </c>
      <c r="L1171" s="1" t="s">
        <v>18</v>
      </c>
      <c r="M1171" s="1">
        <v>858</v>
      </c>
      <c r="N1171" s="1" t="s">
        <v>19</v>
      </c>
      <c r="O1171" s="1" t="s">
        <v>18</v>
      </c>
    </row>
    <row r="1172" spans="1:15">
      <c r="A1172" s="1">
        <v>2001658</v>
      </c>
      <c r="B1172" s="1" t="s">
        <v>3137</v>
      </c>
      <c r="C1172" s="1" t="s">
        <v>1040</v>
      </c>
      <c r="D1172"/>
      <c r="E1172" s="1" t="str">
        <f t="shared" si="18"/>
        <v>تکنولوژی جنگلداریمنابع طبیعی</v>
      </c>
      <c r="F1172"/>
      <c r="G1172"/>
      <c r="H1172" s="1" t="s">
        <v>2408</v>
      </c>
      <c r="I1172" s="1" t="s">
        <v>15</v>
      </c>
      <c r="J1172" s="1" t="s">
        <v>16</v>
      </c>
      <c r="K1172" s="1" t="s">
        <v>18</v>
      </c>
      <c r="L1172" s="1" t="s">
        <v>18</v>
      </c>
      <c r="M1172" s="1">
        <v>520</v>
      </c>
      <c r="N1172" s="1" t="s">
        <v>19</v>
      </c>
      <c r="O1172" s="1" t="s">
        <v>2409</v>
      </c>
    </row>
    <row r="1173" spans="1:15">
      <c r="A1173" s="1">
        <v>2001919</v>
      </c>
      <c r="B1173" s="1" t="s">
        <v>3140</v>
      </c>
      <c r="C1173" s="1" t="s">
        <v>1040</v>
      </c>
      <c r="D1173"/>
      <c r="E1173" s="1" t="str">
        <f t="shared" si="18"/>
        <v>تکنولوژی شیلاتمنابع طبیعی</v>
      </c>
      <c r="F1173"/>
      <c r="G1173"/>
      <c r="H1173" s="1" t="s">
        <v>127</v>
      </c>
      <c r="I1173" s="1" t="s">
        <v>74</v>
      </c>
      <c r="J1173" s="1" t="s">
        <v>16</v>
      </c>
      <c r="K1173" s="1" t="s">
        <v>18</v>
      </c>
      <c r="L1173" s="1" t="s">
        <v>18</v>
      </c>
      <c r="M1173" s="1">
        <v>1079</v>
      </c>
      <c r="N1173" s="1" t="s">
        <v>19</v>
      </c>
      <c r="O1173" s="1" t="s">
        <v>2410</v>
      </c>
    </row>
    <row r="1174" spans="1:15">
      <c r="A1174" s="1">
        <v>6147</v>
      </c>
      <c r="B1174" s="1" t="s">
        <v>3143</v>
      </c>
      <c r="C1174" s="1" t="s">
        <v>303</v>
      </c>
      <c r="D1174"/>
      <c r="E1174" s="1" t="str">
        <f t="shared" si="18"/>
        <v>تکنولوژی صنعتیمهندسی صنایع</v>
      </c>
      <c r="F1174"/>
      <c r="G1174"/>
      <c r="H1174" s="1" t="s">
        <v>2412</v>
      </c>
      <c r="I1174" s="1" t="s">
        <v>74</v>
      </c>
      <c r="J1174" s="1" t="s">
        <v>16</v>
      </c>
      <c r="K1174" s="1" t="s">
        <v>18</v>
      </c>
      <c r="L1174" s="1" t="s">
        <v>18</v>
      </c>
      <c r="M1174" s="1">
        <v>251</v>
      </c>
      <c r="N1174" s="1" t="s">
        <v>95</v>
      </c>
      <c r="O1174" s="1" t="s">
        <v>2413</v>
      </c>
    </row>
    <row r="1175" spans="1:15">
      <c r="A1175" s="1">
        <v>6146</v>
      </c>
      <c r="B1175" s="1" t="s">
        <v>3145</v>
      </c>
      <c r="C1175" s="1" t="s">
        <v>1335</v>
      </c>
      <c r="D1175"/>
      <c r="E1175" s="1" t="str">
        <f t="shared" si="18"/>
        <v>تکنولوژی فناوری معماری گرایش استحکام بخشی بناهای تاریخیمعماری</v>
      </c>
      <c r="F1175"/>
      <c r="G1175"/>
      <c r="H1175" s="1" t="s">
        <v>2415</v>
      </c>
      <c r="I1175" s="1" t="s">
        <v>74</v>
      </c>
      <c r="J1175" s="1" t="s">
        <v>16</v>
      </c>
      <c r="K1175" s="1" t="s">
        <v>18</v>
      </c>
      <c r="L1175" s="1" t="s">
        <v>18</v>
      </c>
      <c r="M1175" s="1">
        <v>493</v>
      </c>
      <c r="N1175" s="1" t="s">
        <v>95</v>
      </c>
      <c r="O1175" s="1" t="s">
        <v>2416</v>
      </c>
    </row>
    <row r="1176" spans="1:15">
      <c r="A1176" s="1">
        <v>6508</v>
      </c>
      <c r="B1176" s="1" t="s">
        <v>3147</v>
      </c>
      <c r="C1176" s="1" t="s">
        <v>3148</v>
      </c>
      <c r="D1176"/>
      <c r="E1176" s="1" t="str">
        <f t="shared" si="18"/>
        <v>تکنولوژی ماشین های کشاورزیماشین های کشاورزی</v>
      </c>
      <c r="F1176"/>
      <c r="G1176"/>
      <c r="H1176" s="1" t="s">
        <v>2415</v>
      </c>
      <c r="I1176" s="1" t="s">
        <v>15</v>
      </c>
      <c r="J1176" s="1" t="s">
        <v>16</v>
      </c>
      <c r="K1176" s="1" t="s">
        <v>18</v>
      </c>
      <c r="L1176" s="1" t="s">
        <v>18</v>
      </c>
      <c r="M1176" s="1">
        <v>493</v>
      </c>
      <c r="N1176" s="1" t="s">
        <v>95</v>
      </c>
      <c r="O1176" s="1" t="s">
        <v>2417</v>
      </c>
    </row>
    <row r="1177" spans="1:15">
      <c r="A1177" s="1">
        <v>2002620</v>
      </c>
      <c r="B1177" s="1" t="s">
        <v>3150</v>
      </c>
      <c r="C1177" s="1" t="s">
        <v>1040</v>
      </c>
      <c r="D1177"/>
      <c r="E1177" s="1" t="str">
        <f t="shared" si="18"/>
        <v>تکنولوژی محیط زیستمنابع طبیعی</v>
      </c>
      <c r="F1177"/>
      <c r="G1177"/>
      <c r="H1177" s="1" t="s">
        <v>2419</v>
      </c>
      <c r="I1177" s="1" t="s">
        <v>15</v>
      </c>
      <c r="J1177" s="1" t="s">
        <v>22</v>
      </c>
      <c r="K1177" s="1" t="s">
        <v>18</v>
      </c>
      <c r="L1177" s="1" t="s">
        <v>18</v>
      </c>
      <c r="M1177" s="1">
        <v>810</v>
      </c>
      <c r="N1177" s="1" t="s">
        <v>19</v>
      </c>
      <c r="O1177" s="1" t="s">
        <v>2420</v>
      </c>
    </row>
    <row r="1178" spans="1:15">
      <c r="A1178" s="1">
        <v>6130</v>
      </c>
      <c r="B1178" s="1" t="s">
        <v>3152</v>
      </c>
      <c r="C1178" s="1" t="s">
        <v>1040</v>
      </c>
      <c r="D1178"/>
      <c r="E1178" s="1" t="str">
        <f t="shared" si="18"/>
        <v>تکنولوژی مرتع و آبخیزداریمنابع طبیعی</v>
      </c>
      <c r="F1178"/>
      <c r="G1178"/>
      <c r="H1178" s="1" t="s">
        <v>2421</v>
      </c>
      <c r="I1178" s="1" t="s">
        <v>74</v>
      </c>
      <c r="J1178" s="1" t="s">
        <v>16</v>
      </c>
      <c r="K1178" s="1" t="s">
        <v>18</v>
      </c>
      <c r="L1178" s="1" t="s">
        <v>18</v>
      </c>
      <c r="M1178" s="1">
        <v>600</v>
      </c>
      <c r="N1178" s="1" t="s">
        <v>95</v>
      </c>
      <c r="O1178" s="1" t="s">
        <v>2422</v>
      </c>
    </row>
    <row r="1179" spans="1:15">
      <c r="A1179" s="1">
        <v>6131</v>
      </c>
      <c r="B1179" s="1" t="s">
        <v>3154</v>
      </c>
      <c r="C1179" s="1" t="s">
        <v>1335</v>
      </c>
      <c r="D1179"/>
      <c r="E1179" s="1" t="str">
        <f t="shared" si="18"/>
        <v>تکنولوژی معماریمعماری</v>
      </c>
      <c r="F1179"/>
      <c r="G1179"/>
      <c r="H1179" s="1" t="s">
        <v>1468</v>
      </c>
      <c r="I1179" s="1" t="s">
        <v>74</v>
      </c>
      <c r="J1179" s="1" t="s">
        <v>16</v>
      </c>
      <c r="K1179" s="1" t="s">
        <v>18</v>
      </c>
      <c r="L1179" s="1" t="s">
        <v>18</v>
      </c>
      <c r="M1179" s="1">
        <v>427</v>
      </c>
      <c r="N1179" s="1" t="s">
        <v>95</v>
      </c>
      <c r="O1179" s="1" t="s">
        <v>2424</v>
      </c>
    </row>
    <row r="1180" spans="1:15">
      <c r="A1180" s="1">
        <v>6133</v>
      </c>
      <c r="B1180" s="1" t="s">
        <v>3156</v>
      </c>
      <c r="C1180" s="1" t="s">
        <v>3157</v>
      </c>
      <c r="D1180"/>
      <c r="E1180" s="1" t="str">
        <f t="shared" si="18"/>
        <v>تکنولوژی مواد غذاییصنایع غذایی</v>
      </c>
      <c r="F1180"/>
      <c r="G1180"/>
      <c r="H1180" s="1" t="s">
        <v>149</v>
      </c>
      <c r="I1180" s="1" t="s">
        <v>15</v>
      </c>
      <c r="J1180" s="1" t="s">
        <v>16</v>
      </c>
      <c r="K1180" s="1" t="s">
        <v>18</v>
      </c>
      <c r="L1180" s="1" t="s">
        <v>18</v>
      </c>
      <c r="M1180" s="1">
        <v>457</v>
      </c>
      <c r="N1180" s="1" t="s">
        <v>95</v>
      </c>
      <c r="O1180" s="1" t="s">
        <v>2426</v>
      </c>
    </row>
    <row r="1181" spans="1:15">
      <c r="A1181" s="1">
        <v>6134</v>
      </c>
      <c r="B1181" s="1" t="s">
        <v>3159</v>
      </c>
      <c r="C1181" s="1" t="s">
        <v>1008</v>
      </c>
      <c r="D1181"/>
      <c r="E1181" s="1" t="str">
        <f t="shared" si="18"/>
        <v>تکنولوژی هوانوردی (مراقبت پرواز)مهندسی مکانیک</v>
      </c>
      <c r="F1181"/>
      <c r="G1181"/>
      <c r="H1181" s="1" t="s">
        <v>2428</v>
      </c>
      <c r="I1181" s="1" t="s">
        <v>74</v>
      </c>
      <c r="J1181" s="1" t="s">
        <v>16</v>
      </c>
      <c r="K1181" s="1" t="s">
        <v>18</v>
      </c>
      <c r="L1181" s="1" t="s">
        <v>18</v>
      </c>
      <c r="M1181" s="1">
        <v>424</v>
      </c>
      <c r="N1181" s="1" t="s">
        <v>95</v>
      </c>
      <c r="O1181" s="1" t="s">
        <v>2429</v>
      </c>
    </row>
    <row r="1182" spans="1:15">
      <c r="A1182" s="1">
        <v>2002590</v>
      </c>
      <c r="B1182" s="1" t="s">
        <v>3161</v>
      </c>
      <c r="C1182" s="1" t="s">
        <v>1040</v>
      </c>
      <c r="D1182"/>
      <c r="E1182" s="1" t="str">
        <f t="shared" si="18"/>
        <v>تکنولوژی چوبمنابع طبیعی</v>
      </c>
      <c r="F1182"/>
      <c r="G1182"/>
      <c r="H1182" s="1" t="s">
        <v>2430</v>
      </c>
      <c r="I1182" s="1" t="s">
        <v>15</v>
      </c>
      <c r="J1182" s="1" t="s">
        <v>22</v>
      </c>
      <c r="K1182" s="1" t="s">
        <v>18</v>
      </c>
      <c r="L1182" s="1" t="s">
        <v>18</v>
      </c>
      <c r="M1182" s="1">
        <v>807</v>
      </c>
      <c r="N1182" s="1" t="s">
        <v>19</v>
      </c>
      <c r="O1182" s="1" t="s">
        <v>2431</v>
      </c>
    </row>
    <row r="1183" spans="1:15">
      <c r="A1183" s="1">
        <v>2003301</v>
      </c>
      <c r="B1183" s="1" t="s">
        <v>3163</v>
      </c>
      <c r="C1183" s="1" t="s">
        <v>117</v>
      </c>
      <c r="D1183"/>
      <c r="E1183" s="1" t="str">
        <f t="shared" si="18"/>
        <v>تکنولوژی، انرژی و مواد کوانتومیفیزیک</v>
      </c>
      <c r="F1183"/>
      <c r="G1183"/>
      <c r="H1183" s="1" t="s">
        <v>2433</v>
      </c>
      <c r="I1183" s="1" t="s">
        <v>74</v>
      </c>
      <c r="J1183" s="1" t="s">
        <v>16</v>
      </c>
      <c r="K1183" s="1" t="s">
        <v>18</v>
      </c>
      <c r="L1183" s="1" t="s">
        <v>18</v>
      </c>
      <c r="M1183" s="1">
        <v>401</v>
      </c>
      <c r="N1183" s="1" t="s">
        <v>19</v>
      </c>
      <c r="O1183" s="1" t="s">
        <v>18</v>
      </c>
    </row>
    <row r="1184" spans="1:15">
      <c r="A1184" s="1">
        <v>6714</v>
      </c>
      <c r="B1184" s="1" t="s">
        <v>3165</v>
      </c>
      <c r="C1184" s="1" t="s">
        <v>26</v>
      </c>
      <c r="D1184"/>
      <c r="E1184" s="1" t="str">
        <f t="shared" si="18"/>
        <v>تکنیک های فروشمدیریت و خدمات اجتماعی</v>
      </c>
      <c r="F1184"/>
      <c r="G1184"/>
      <c r="H1184" s="1" t="s">
        <v>1977</v>
      </c>
      <c r="I1184" s="1" t="s">
        <v>15</v>
      </c>
      <c r="J1184" s="1" t="s">
        <v>16</v>
      </c>
      <c r="K1184" s="1" t="s">
        <v>18</v>
      </c>
      <c r="L1184" s="1" t="s">
        <v>18</v>
      </c>
      <c r="M1184" s="1">
        <v>621</v>
      </c>
      <c r="N1184" s="1" t="s">
        <v>95</v>
      </c>
      <c r="O1184" s="1" t="s">
        <v>2435</v>
      </c>
    </row>
    <row r="1185" spans="1:15">
      <c r="A1185" s="1">
        <v>6715</v>
      </c>
      <c r="B1185" s="1" t="s">
        <v>3168</v>
      </c>
      <c r="C1185" s="1" t="s">
        <v>181</v>
      </c>
      <c r="D1185"/>
      <c r="E1185" s="1" t="str">
        <f t="shared" si="18"/>
        <v>جامعه شناسیعلوم اجتماعی</v>
      </c>
      <c r="F1185"/>
      <c r="G1185"/>
      <c r="H1185" s="1" t="s">
        <v>1977</v>
      </c>
      <c r="I1185" s="1" t="s">
        <v>15</v>
      </c>
      <c r="J1185" s="1" t="s">
        <v>16</v>
      </c>
      <c r="K1185" s="1" t="s">
        <v>18</v>
      </c>
      <c r="L1185" s="1" t="s">
        <v>18</v>
      </c>
      <c r="M1185" s="1">
        <v>621</v>
      </c>
      <c r="N1185" s="1" t="s">
        <v>95</v>
      </c>
      <c r="O1185" s="1" t="s">
        <v>2436</v>
      </c>
    </row>
    <row r="1186" spans="1:15">
      <c r="A1186" s="1">
        <v>6716</v>
      </c>
      <c r="B1186" s="1" t="s">
        <v>3168</v>
      </c>
      <c r="C1186" s="1" t="s">
        <v>1101</v>
      </c>
      <c r="D1186"/>
      <c r="E1186" s="1" t="str">
        <f t="shared" si="18"/>
        <v>جامعه شناسیعلوم حوزوی</v>
      </c>
      <c r="F1186"/>
      <c r="G1186"/>
      <c r="H1186" s="1" t="s">
        <v>1977</v>
      </c>
      <c r="I1186" s="1" t="s">
        <v>15</v>
      </c>
      <c r="J1186" s="1" t="s">
        <v>16</v>
      </c>
      <c r="K1186" s="1" t="s">
        <v>18</v>
      </c>
      <c r="L1186" s="1" t="s">
        <v>18</v>
      </c>
      <c r="M1186" s="1">
        <v>621</v>
      </c>
      <c r="N1186" s="1" t="s">
        <v>95</v>
      </c>
      <c r="O1186" s="1" t="s">
        <v>2437</v>
      </c>
    </row>
    <row r="1187" spans="1:15">
      <c r="A1187" s="1">
        <v>1237</v>
      </c>
      <c r="B1187" s="1" t="s">
        <v>3174</v>
      </c>
      <c r="C1187" s="1" t="s">
        <v>181</v>
      </c>
      <c r="D1187"/>
      <c r="E1187" s="1" t="str">
        <f t="shared" si="18"/>
        <v>جامعه شناسی انقلابعلوم اجتماعی</v>
      </c>
      <c r="F1187"/>
      <c r="G1187"/>
      <c r="H1187" s="1" t="s">
        <v>904</v>
      </c>
      <c r="I1187" s="1" t="s">
        <v>15</v>
      </c>
      <c r="J1187" s="1" t="s">
        <v>16</v>
      </c>
      <c r="K1187" s="1" t="s">
        <v>18</v>
      </c>
      <c r="L1187" s="1" t="s">
        <v>18</v>
      </c>
      <c r="M1187" s="1">
        <v>184</v>
      </c>
      <c r="N1187" s="1" t="s">
        <v>132</v>
      </c>
      <c r="O1187" s="1" t="s">
        <v>2439</v>
      </c>
    </row>
    <row r="1188" spans="1:15">
      <c r="A1188" s="1">
        <v>6598</v>
      </c>
      <c r="B1188" s="1" t="s">
        <v>3176</v>
      </c>
      <c r="C1188" s="1" t="s">
        <v>181</v>
      </c>
      <c r="D1188"/>
      <c r="E1188" s="1" t="str">
        <f t="shared" si="18"/>
        <v>جامعه شناسی انقلاب اسلامیعلوم اجتماعی</v>
      </c>
      <c r="F1188"/>
      <c r="G1188"/>
      <c r="H1188" s="1" t="s">
        <v>1126</v>
      </c>
      <c r="I1188" s="1" t="s">
        <v>74</v>
      </c>
      <c r="J1188" s="1" t="s">
        <v>16</v>
      </c>
      <c r="K1188" s="1" t="s">
        <v>18</v>
      </c>
      <c r="L1188" s="1" t="s">
        <v>18</v>
      </c>
      <c r="M1188" s="1">
        <v>690</v>
      </c>
      <c r="N1188" s="1" t="s">
        <v>95</v>
      </c>
      <c r="O1188" s="1" t="s">
        <v>2441</v>
      </c>
    </row>
    <row r="1189" spans="1:15">
      <c r="A1189" s="1">
        <v>6671</v>
      </c>
      <c r="B1189" s="1" t="s">
        <v>3178</v>
      </c>
      <c r="C1189" s="1" t="s">
        <v>181</v>
      </c>
      <c r="D1189"/>
      <c r="E1189" s="1" t="str">
        <f t="shared" si="18"/>
        <v>جامعه شناسی دفاع مقدسعلوم اجتماعی</v>
      </c>
      <c r="F1189"/>
      <c r="G1189"/>
      <c r="H1189" s="1" t="s">
        <v>52</v>
      </c>
      <c r="I1189" s="1" t="s">
        <v>74</v>
      </c>
      <c r="J1189" s="1" t="s">
        <v>16</v>
      </c>
      <c r="K1189" s="1" t="s">
        <v>18</v>
      </c>
      <c r="L1189" s="1" t="s">
        <v>18</v>
      </c>
      <c r="M1189" s="1">
        <v>522</v>
      </c>
      <c r="N1189" s="1" t="s">
        <v>95</v>
      </c>
      <c r="O1189" s="1" t="s">
        <v>2443</v>
      </c>
    </row>
    <row r="1190" spans="1:15">
      <c r="A1190" s="1">
        <v>6548</v>
      </c>
      <c r="B1190" s="1" t="s">
        <v>3181</v>
      </c>
      <c r="C1190" s="1" t="s">
        <v>1101</v>
      </c>
      <c r="D1190"/>
      <c r="E1190" s="1" t="str">
        <f t="shared" si="18"/>
        <v>جامعه شناسی فرهنگعلوم حوزوی</v>
      </c>
      <c r="F1190"/>
      <c r="G1190"/>
      <c r="H1190" s="1" t="s">
        <v>1126</v>
      </c>
      <c r="I1190" s="1" t="s">
        <v>74</v>
      </c>
      <c r="J1190" s="1" t="s">
        <v>16</v>
      </c>
      <c r="K1190" s="1" t="s">
        <v>18</v>
      </c>
      <c r="L1190" s="1" t="s">
        <v>18</v>
      </c>
      <c r="M1190" s="1">
        <v>690</v>
      </c>
      <c r="N1190" s="1" t="s">
        <v>95</v>
      </c>
      <c r="O1190" s="1" t="s">
        <v>2445</v>
      </c>
    </row>
    <row r="1191" spans="1:15">
      <c r="A1191" s="1">
        <v>2003040</v>
      </c>
      <c r="B1191" s="1" t="s">
        <v>3183</v>
      </c>
      <c r="C1191" s="1" t="s">
        <v>1798</v>
      </c>
      <c r="D1191"/>
      <c r="E1191" s="1" t="str">
        <f t="shared" si="18"/>
        <v>جامعه شناسی ورزشعلوم ورزشی</v>
      </c>
      <c r="F1191"/>
      <c r="G1191"/>
      <c r="H1191" s="1" t="s">
        <v>2447</v>
      </c>
      <c r="I1191" s="1" t="s">
        <v>74</v>
      </c>
      <c r="J1191" s="1" t="s">
        <v>16</v>
      </c>
      <c r="K1191" s="1" t="s">
        <v>18</v>
      </c>
      <c r="L1191" s="1" t="s">
        <v>18</v>
      </c>
      <c r="M1191" s="1">
        <v>39</v>
      </c>
      <c r="N1191" s="1" t="s">
        <v>575</v>
      </c>
      <c r="O1191" s="1" t="s">
        <v>2448</v>
      </c>
    </row>
    <row r="1192" spans="1:15">
      <c r="A1192" s="1">
        <v>1371</v>
      </c>
      <c r="B1192" s="1" t="s">
        <v>3185</v>
      </c>
      <c r="C1192" s="1" t="s">
        <v>1798</v>
      </c>
      <c r="D1192"/>
      <c r="E1192" s="1" t="str">
        <f t="shared" si="18"/>
        <v>جامعه شناسی ورزشیعلوم ورزشی</v>
      </c>
      <c r="F1192"/>
      <c r="G1192"/>
      <c r="H1192" s="1" t="s">
        <v>2450</v>
      </c>
      <c r="I1192" s="1" t="s">
        <v>15</v>
      </c>
      <c r="J1192" s="1" t="s">
        <v>16</v>
      </c>
      <c r="K1192" s="1" t="s">
        <v>18</v>
      </c>
      <c r="L1192" s="1" t="s">
        <v>18</v>
      </c>
      <c r="M1192" s="1">
        <v>196</v>
      </c>
      <c r="N1192" s="1" t="s">
        <v>132</v>
      </c>
      <c r="O1192" s="1" t="s">
        <v>2451</v>
      </c>
    </row>
    <row r="1193" spans="1:15">
      <c r="A1193" s="1">
        <v>7184</v>
      </c>
      <c r="B1193" s="1" t="s">
        <v>3187</v>
      </c>
      <c r="C1193" s="1" t="s">
        <v>181</v>
      </c>
      <c r="D1193"/>
      <c r="E1193" s="1" t="str">
        <f t="shared" si="18"/>
        <v>جامعه شناسی گرایش جامعه شناسی اقتصادی و توسعهعلوم اجتماعی</v>
      </c>
      <c r="F1193"/>
      <c r="G1193"/>
      <c r="H1193" s="1" t="s">
        <v>1558</v>
      </c>
      <c r="I1193" s="1" t="s">
        <v>15</v>
      </c>
      <c r="J1193" s="1" t="s">
        <v>16</v>
      </c>
      <c r="K1193" s="1" t="s">
        <v>18</v>
      </c>
      <c r="L1193" s="1" t="s">
        <v>18</v>
      </c>
      <c r="M1193" s="1">
        <v>648</v>
      </c>
      <c r="N1193" s="1" t="s">
        <v>99</v>
      </c>
      <c r="O1193" s="1" t="s">
        <v>2453</v>
      </c>
    </row>
    <row r="1194" spans="1:15">
      <c r="A1194" s="1">
        <v>2270</v>
      </c>
      <c r="B1194" s="1" t="s">
        <v>3189</v>
      </c>
      <c r="C1194" s="1" t="s">
        <v>181</v>
      </c>
      <c r="D1194"/>
      <c r="E1194" s="1" t="str">
        <f t="shared" si="18"/>
        <v>جامعه شناسی گرایش جامعه شناسی سیاسیعلوم اجتماعی</v>
      </c>
      <c r="F1194"/>
      <c r="G1194"/>
      <c r="H1194" s="1" t="s">
        <v>2455</v>
      </c>
      <c r="I1194" s="1" t="s">
        <v>74</v>
      </c>
      <c r="J1194" s="1" t="s">
        <v>16</v>
      </c>
      <c r="K1194" s="1" t="s">
        <v>18</v>
      </c>
      <c r="L1194" s="1" t="s">
        <v>18</v>
      </c>
      <c r="M1194" s="1">
        <v>770</v>
      </c>
      <c r="N1194" s="1" t="s">
        <v>79</v>
      </c>
      <c r="O1194" s="1" t="s">
        <v>2456</v>
      </c>
    </row>
    <row r="1195" spans="1:15">
      <c r="A1195" s="1">
        <v>4071</v>
      </c>
      <c r="B1195" s="1" t="s">
        <v>3191</v>
      </c>
      <c r="C1195" s="1" t="s">
        <v>181</v>
      </c>
      <c r="D1195"/>
      <c r="E1195" s="1" t="str">
        <f t="shared" si="18"/>
        <v>جامعه شناسی گرایش جامعه شناسی فرهنگیعلوم اجتماعی</v>
      </c>
      <c r="F1195"/>
      <c r="G1195"/>
      <c r="H1195" s="1" t="s">
        <v>1616</v>
      </c>
      <c r="I1195" s="1" t="s">
        <v>74</v>
      </c>
      <c r="J1195" s="1" t="s">
        <v>22</v>
      </c>
      <c r="K1195" s="1" t="s">
        <v>18</v>
      </c>
      <c r="L1195" s="1" t="s">
        <v>18</v>
      </c>
      <c r="M1195" s="1">
        <v>152</v>
      </c>
      <c r="N1195" s="1" t="s">
        <v>377</v>
      </c>
      <c r="O1195" s="1" t="s">
        <v>2458</v>
      </c>
    </row>
    <row r="1196" spans="1:15">
      <c r="A1196" s="1">
        <v>4018</v>
      </c>
      <c r="B1196" s="1" t="s">
        <v>3193</v>
      </c>
      <c r="C1196" s="1" t="s">
        <v>181</v>
      </c>
      <c r="D1196"/>
      <c r="E1196" s="1" t="str">
        <f t="shared" si="18"/>
        <v>جامعه شناسی گرایش جامعه شناسی مسائل اجتماعی ایرانعلوم اجتماعی</v>
      </c>
      <c r="F1196"/>
      <c r="G1196"/>
      <c r="H1196" s="1" t="s">
        <v>2459</v>
      </c>
      <c r="I1196" s="1" t="s">
        <v>15</v>
      </c>
      <c r="J1196" s="1" t="s">
        <v>16</v>
      </c>
      <c r="K1196" s="1" t="s">
        <v>18</v>
      </c>
      <c r="L1196" s="1" t="s">
        <v>18</v>
      </c>
      <c r="M1196" s="1">
        <v>619</v>
      </c>
      <c r="N1196" s="1" t="s">
        <v>377</v>
      </c>
      <c r="O1196" s="1" t="s">
        <v>2460</v>
      </c>
    </row>
    <row r="1197" spans="1:15">
      <c r="A1197" s="1">
        <v>4077</v>
      </c>
      <c r="B1197" s="1" t="s">
        <v>3195</v>
      </c>
      <c r="C1197" s="1" t="s">
        <v>181</v>
      </c>
      <c r="D1197"/>
      <c r="E1197" s="1" t="str">
        <f t="shared" si="18"/>
        <v>جامعه شناسی گرایش جامعه شناسی گروه های اجتماعیعلوم اجتماعی</v>
      </c>
      <c r="F1197"/>
      <c r="G1197"/>
      <c r="H1197" s="1" t="s">
        <v>696</v>
      </c>
      <c r="I1197" s="1" t="s">
        <v>15</v>
      </c>
      <c r="J1197" s="1" t="s">
        <v>22</v>
      </c>
      <c r="K1197" s="1" t="s">
        <v>18</v>
      </c>
      <c r="L1197" s="1" t="s">
        <v>18</v>
      </c>
      <c r="M1197" s="1">
        <v>167</v>
      </c>
      <c r="N1197" s="1" t="s">
        <v>377</v>
      </c>
      <c r="O1197" s="1" t="s">
        <v>2461</v>
      </c>
    </row>
    <row r="1198" spans="1:15">
      <c r="A1198" s="1">
        <v>4078</v>
      </c>
      <c r="B1198" s="1" t="s">
        <v>3197</v>
      </c>
      <c r="C1198" s="1" t="s">
        <v>181</v>
      </c>
      <c r="D1198"/>
      <c r="E1198" s="1" t="str">
        <f t="shared" si="18"/>
        <v>جامعه شناسی-گرایش توسعه اجتماعی-روستاییعلوم اجتماعی</v>
      </c>
      <c r="F1198"/>
      <c r="G1198"/>
      <c r="H1198" s="1" t="s">
        <v>696</v>
      </c>
      <c r="I1198" s="1" t="s">
        <v>15</v>
      </c>
      <c r="J1198" s="1" t="s">
        <v>22</v>
      </c>
      <c r="K1198" s="1" t="s">
        <v>18</v>
      </c>
      <c r="L1198" s="1" t="s">
        <v>18</v>
      </c>
      <c r="M1198" s="1">
        <v>167</v>
      </c>
      <c r="N1198" s="1" t="s">
        <v>377</v>
      </c>
      <c r="O1198" s="1" t="s">
        <v>2462</v>
      </c>
    </row>
    <row r="1199" spans="1:15">
      <c r="A1199" s="1">
        <v>4047</v>
      </c>
      <c r="B1199" s="1" t="s">
        <v>3200</v>
      </c>
      <c r="C1199" s="1" t="s">
        <v>1101</v>
      </c>
      <c r="D1199"/>
      <c r="E1199" s="1" t="str">
        <f t="shared" si="18"/>
        <v>جامعه پژوهی اسلامیعلوم حوزوی</v>
      </c>
      <c r="F1199"/>
      <c r="G1199"/>
      <c r="H1199" s="1" t="s">
        <v>825</v>
      </c>
      <c r="I1199" s="1" t="s">
        <v>15</v>
      </c>
      <c r="J1199" s="1" t="s">
        <v>16</v>
      </c>
      <c r="K1199" s="1" t="s">
        <v>18</v>
      </c>
      <c r="L1199" s="1" t="s">
        <v>18</v>
      </c>
      <c r="M1199" s="1">
        <v>631</v>
      </c>
      <c r="N1199" s="1" t="s">
        <v>377</v>
      </c>
      <c r="O1199" s="1" t="s">
        <v>2463</v>
      </c>
    </row>
    <row r="1200" spans="1:15">
      <c r="A1200" s="1">
        <v>4089</v>
      </c>
      <c r="B1200" s="1" t="s">
        <v>3203</v>
      </c>
      <c r="C1200" s="1" t="s">
        <v>244</v>
      </c>
      <c r="D1200"/>
      <c r="E1200" s="1" t="str">
        <f t="shared" si="18"/>
        <v>جدول و سرفصل دروس عمومیمدیریت</v>
      </c>
      <c r="F1200"/>
      <c r="G1200"/>
      <c r="H1200" s="1" t="s">
        <v>2465</v>
      </c>
      <c r="I1200" s="1" t="s">
        <v>74</v>
      </c>
      <c r="J1200" s="1" t="s">
        <v>22</v>
      </c>
      <c r="K1200" s="1" t="s">
        <v>18</v>
      </c>
      <c r="L1200" s="1" t="s">
        <v>18</v>
      </c>
      <c r="M1200" s="1">
        <v>305</v>
      </c>
      <c r="N1200" s="1" t="s">
        <v>377</v>
      </c>
      <c r="O1200" s="1" t="s">
        <v>2466</v>
      </c>
    </row>
    <row r="1201" spans="1:15">
      <c r="A1201" s="1">
        <v>4090</v>
      </c>
      <c r="B1201" s="1" t="s">
        <v>3206</v>
      </c>
      <c r="C1201" s="1" t="s">
        <v>376</v>
      </c>
      <c r="D1201"/>
      <c r="E1201" s="1" t="str">
        <f t="shared" si="18"/>
        <v>جراحی دامپزشکیعلوم درمانگاهی</v>
      </c>
      <c r="F1201"/>
      <c r="G1201"/>
      <c r="H1201" s="1" t="s">
        <v>2465</v>
      </c>
      <c r="I1201" s="1" t="s">
        <v>74</v>
      </c>
      <c r="J1201" s="1" t="s">
        <v>22</v>
      </c>
      <c r="K1201" s="1" t="s">
        <v>18</v>
      </c>
      <c r="L1201" s="1" t="s">
        <v>18</v>
      </c>
      <c r="M1201" s="1">
        <v>305</v>
      </c>
      <c r="N1201" s="1" t="s">
        <v>377</v>
      </c>
      <c r="O1201" s="1" t="s">
        <v>2467</v>
      </c>
    </row>
    <row r="1202" spans="1:15">
      <c r="A1202" s="1">
        <v>4016</v>
      </c>
      <c r="B1202" s="1" t="s">
        <v>3208</v>
      </c>
      <c r="C1202" s="1" t="s">
        <v>376</v>
      </c>
      <c r="D1202"/>
      <c r="E1202" s="1" t="str">
        <f t="shared" si="18"/>
        <v>جراحی دامپزشکی (دستیاری)علوم درمانگاهی</v>
      </c>
      <c r="F1202"/>
      <c r="G1202"/>
      <c r="H1202" s="1" t="s">
        <v>2468</v>
      </c>
      <c r="I1202" s="1" t="s">
        <v>15</v>
      </c>
      <c r="J1202" s="1" t="s">
        <v>16</v>
      </c>
      <c r="K1202" s="1" t="s">
        <v>18</v>
      </c>
      <c r="L1202" s="1" t="s">
        <v>18</v>
      </c>
      <c r="M1202" s="1">
        <v>26</v>
      </c>
      <c r="N1202" s="1" t="s">
        <v>377</v>
      </c>
      <c r="O1202" s="1" t="s">
        <v>2469</v>
      </c>
    </row>
    <row r="1203" spans="1:15">
      <c r="A1203" s="1">
        <v>4085</v>
      </c>
      <c r="B1203" s="1" t="s">
        <v>3213</v>
      </c>
      <c r="C1203" s="1" t="s">
        <v>131</v>
      </c>
      <c r="D1203"/>
      <c r="E1203" s="1" t="str">
        <f t="shared" si="18"/>
        <v>جرم یابینظامی و انتظامی</v>
      </c>
      <c r="F1203"/>
      <c r="G1203"/>
      <c r="H1203" s="1" t="s">
        <v>2215</v>
      </c>
      <c r="I1203" s="1" t="s">
        <v>15</v>
      </c>
      <c r="J1203" s="1" t="s">
        <v>22</v>
      </c>
      <c r="K1203" s="1" t="s">
        <v>18</v>
      </c>
      <c r="L1203" s="1" t="s">
        <v>18</v>
      </c>
      <c r="M1203" s="1">
        <v>668</v>
      </c>
      <c r="N1203" s="1" t="s">
        <v>377</v>
      </c>
      <c r="O1203" s="1" t="s">
        <v>2470</v>
      </c>
    </row>
    <row r="1204" spans="1:15">
      <c r="A1204" s="1">
        <v>4086</v>
      </c>
      <c r="B1204" s="1" t="s">
        <v>3215</v>
      </c>
      <c r="C1204" s="1" t="s">
        <v>3217</v>
      </c>
      <c r="D1204"/>
      <c r="E1204" s="1" t="str">
        <f t="shared" si="18"/>
        <v>جرم یابی دیجیتالحقوق</v>
      </c>
      <c r="F1204"/>
      <c r="G1204"/>
      <c r="H1204" s="1" t="s">
        <v>2215</v>
      </c>
      <c r="I1204" s="1" t="s">
        <v>74</v>
      </c>
      <c r="J1204" s="1" t="s">
        <v>22</v>
      </c>
      <c r="K1204" s="1" t="s">
        <v>18</v>
      </c>
      <c r="L1204" s="1" t="s">
        <v>18</v>
      </c>
      <c r="M1204" s="1">
        <v>668</v>
      </c>
      <c r="N1204" s="1" t="s">
        <v>377</v>
      </c>
      <c r="O1204" s="1" t="s">
        <v>2471</v>
      </c>
    </row>
    <row r="1205" spans="1:15">
      <c r="A1205" s="1">
        <v>2000313</v>
      </c>
      <c r="B1205" s="1" t="s">
        <v>3219</v>
      </c>
      <c r="C1205" s="1" t="s">
        <v>1101</v>
      </c>
      <c r="D1205"/>
      <c r="E1205" s="1" t="str">
        <f t="shared" si="18"/>
        <v>جریانهای کلامی معاصرعلوم حوزوی</v>
      </c>
      <c r="F1205"/>
      <c r="G1205"/>
      <c r="H1205" s="1" t="s">
        <v>225</v>
      </c>
      <c r="I1205" s="1" t="s">
        <v>74</v>
      </c>
      <c r="J1205" s="1" t="s">
        <v>22</v>
      </c>
      <c r="K1205" s="1" t="s">
        <v>18</v>
      </c>
      <c r="L1205" s="1" t="s">
        <v>18</v>
      </c>
      <c r="M1205" s="1">
        <v>349</v>
      </c>
      <c r="N1205" s="1" t="s">
        <v>19</v>
      </c>
      <c r="O1205" s="1" t="s">
        <v>2472</v>
      </c>
    </row>
    <row r="1206" spans="1:15">
      <c r="A1206" s="1">
        <v>2003038</v>
      </c>
      <c r="B1206" s="1" t="s">
        <v>3221</v>
      </c>
      <c r="C1206" s="1" t="s">
        <v>49</v>
      </c>
      <c r="D1206"/>
      <c r="E1206" s="1" t="str">
        <f t="shared" si="18"/>
        <v>جریه راه آهنصنعت</v>
      </c>
      <c r="F1206"/>
      <c r="G1206"/>
      <c r="H1206" s="1" t="s">
        <v>2473</v>
      </c>
      <c r="I1206" s="1" t="s">
        <v>74</v>
      </c>
      <c r="J1206" s="1" t="s">
        <v>16</v>
      </c>
      <c r="K1206" s="1" t="s">
        <v>18</v>
      </c>
      <c r="L1206" s="1" t="s">
        <v>18</v>
      </c>
      <c r="M1206" s="1">
        <v>23</v>
      </c>
      <c r="N1206" s="1" t="s">
        <v>575</v>
      </c>
      <c r="O1206" s="1" t="s">
        <v>2475</v>
      </c>
    </row>
    <row r="1207" spans="1:15">
      <c r="A1207" s="1">
        <v>2003042</v>
      </c>
      <c r="B1207" s="1" t="s">
        <v>3223</v>
      </c>
      <c r="C1207" s="1" t="s">
        <v>1617</v>
      </c>
      <c r="D1207"/>
      <c r="E1207" s="1" t="str">
        <f t="shared" si="18"/>
        <v>جغرافیاعلوم جغرافیایی</v>
      </c>
      <c r="F1207"/>
      <c r="G1207"/>
      <c r="H1207" s="1" t="s">
        <v>2477</v>
      </c>
      <c r="I1207" s="1" t="s">
        <v>74</v>
      </c>
      <c r="J1207" s="1" t="s">
        <v>16</v>
      </c>
      <c r="K1207" s="1" t="s">
        <v>18</v>
      </c>
      <c r="L1207" s="1" t="s">
        <v>18</v>
      </c>
      <c r="M1207" s="1">
        <v>44</v>
      </c>
      <c r="N1207" s="1" t="s">
        <v>575</v>
      </c>
      <c r="O1207" s="1" t="s">
        <v>2478</v>
      </c>
    </row>
    <row r="1208" spans="1:15">
      <c r="A1208" s="1">
        <v>6599</v>
      </c>
      <c r="B1208" s="1" t="s">
        <v>3226</v>
      </c>
      <c r="C1208" s="1" t="s">
        <v>1617</v>
      </c>
      <c r="D1208"/>
      <c r="E1208" s="1" t="str">
        <f t="shared" si="18"/>
        <v>جغرافیا  و برنامه ریزی گردشگریعلوم جغرافیایی</v>
      </c>
      <c r="F1208"/>
      <c r="G1208"/>
      <c r="H1208" s="1" t="s">
        <v>2090</v>
      </c>
      <c r="I1208" s="1" t="s">
        <v>74</v>
      </c>
      <c r="J1208" s="1" t="s">
        <v>16</v>
      </c>
      <c r="K1208" s="1" t="s">
        <v>18</v>
      </c>
      <c r="L1208" s="1" t="s">
        <v>18</v>
      </c>
      <c r="M1208" s="1">
        <v>674</v>
      </c>
      <c r="N1208" s="1" t="s">
        <v>95</v>
      </c>
      <c r="O1208" s="1" t="s">
        <v>2480</v>
      </c>
    </row>
    <row r="1209" spans="1:15">
      <c r="A1209" s="1">
        <v>4068</v>
      </c>
      <c r="B1209" s="1" t="s">
        <v>3229</v>
      </c>
      <c r="C1209" s="1" t="s">
        <v>1617</v>
      </c>
      <c r="D1209"/>
      <c r="E1209" s="1" t="str">
        <f t="shared" si="18"/>
        <v>جغرافیا و برنامه ریزی روستاییعلوم جغرافیایی</v>
      </c>
      <c r="F1209"/>
      <c r="G1209"/>
      <c r="H1209" s="1" t="s">
        <v>2482</v>
      </c>
      <c r="I1209" s="1" t="s">
        <v>15</v>
      </c>
      <c r="J1209" s="1" t="s">
        <v>16</v>
      </c>
      <c r="K1209" s="1" t="s">
        <v>18</v>
      </c>
      <c r="L1209" s="1" t="s">
        <v>18</v>
      </c>
      <c r="M1209" s="1">
        <v>570</v>
      </c>
      <c r="N1209" s="1" t="s">
        <v>377</v>
      </c>
      <c r="O1209" s="1" t="s">
        <v>2483</v>
      </c>
    </row>
    <row r="1210" spans="1:15">
      <c r="A1210" s="1">
        <v>4017</v>
      </c>
      <c r="B1210" s="1" t="s">
        <v>3236</v>
      </c>
      <c r="C1210" s="1" t="s">
        <v>1617</v>
      </c>
      <c r="D1210"/>
      <c r="E1210" s="1" t="str">
        <f t="shared" si="18"/>
        <v>جغرافیا و برنامه ریزی روستایی گرایش اقتصاد فضاعلوم جغرافیایی</v>
      </c>
      <c r="F1210"/>
      <c r="G1210"/>
      <c r="H1210" s="1" t="s">
        <v>2484</v>
      </c>
      <c r="I1210" s="1" t="s">
        <v>74</v>
      </c>
      <c r="J1210" s="1" t="s">
        <v>22</v>
      </c>
      <c r="K1210" s="1" t="s">
        <v>18</v>
      </c>
      <c r="L1210" s="1" t="s">
        <v>18</v>
      </c>
      <c r="M1210" s="1">
        <v>716</v>
      </c>
      <c r="N1210" s="1" t="s">
        <v>377</v>
      </c>
      <c r="O1210" s="1" t="s">
        <v>2485</v>
      </c>
    </row>
    <row r="1211" spans="1:15">
      <c r="A1211" s="1">
        <v>3098</v>
      </c>
      <c r="B1211" s="1" t="s">
        <v>3239</v>
      </c>
      <c r="C1211" s="1" t="s">
        <v>1617</v>
      </c>
      <c r="D1211"/>
      <c r="E1211" s="1" t="str">
        <f t="shared" si="18"/>
        <v>جغرافیا و برنامه ریزی روستایی گرایش برنامه ریزی کالبدیعلوم جغرافیایی</v>
      </c>
      <c r="F1211"/>
      <c r="G1211"/>
      <c r="H1211" s="1" t="s">
        <v>1907</v>
      </c>
      <c r="I1211" s="1" t="s">
        <v>74</v>
      </c>
      <c r="J1211" s="1" t="s">
        <v>16</v>
      </c>
      <c r="K1211" s="1" t="s">
        <v>18</v>
      </c>
      <c r="L1211" s="1" t="s">
        <v>18</v>
      </c>
      <c r="M1211" s="1">
        <v>752</v>
      </c>
      <c r="N1211" s="1" t="s">
        <v>17</v>
      </c>
      <c r="O1211" s="1" t="s">
        <v>2487</v>
      </c>
    </row>
    <row r="1212" spans="1:15">
      <c r="A1212" s="1">
        <v>3404</v>
      </c>
      <c r="B1212" s="1" t="s">
        <v>3241</v>
      </c>
      <c r="C1212" s="1" t="s">
        <v>1617</v>
      </c>
      <c r="D1212"/>
      <c r="E1212" s="1" t="str">
        <f t="shared" si="18"/>
        <v>جغرافیا و برنامه ریزی روستایی گرایش برنامه ریزی کالبدی - فضاییعلوم جغرافیایی</v>
      </c>
      <c r="F1212"/>
      <c r="G1212"/>
      <c r="H1212" s="1" t="s">
        <v>402</v>
      </c>
      <c r="I1212" s="1" t="s">
        <v>74</v>
      </c>
      <c r="J1212" s="1" t="s">
        <v>22</v>
      </c>
      <c r="K1212" s="1" t="s">
        <v>18</v>
      </c>
      <c r="L1212" s="1" t="s">
        <v>18</v>
      </c>
      <c r="M1212" s="1">
        <v>109</v>
      </c>
      <c r="N1212" s="1" t="s">
        <v>17</v>
      </c>
      <c r="O1212" s="1" t="s">
        <v>2489</v>
      </c>
    </row>
    <row r="1213" spans="1:15">
      <c r="A1213" s="1">
        <v>3405</v>
      </c>
      <c r="B1213" s="1" t="s">
        <v>3244</v>
      </c>
      <c r="C1213" s="1" t="s">
        <v>1617</v>
      </c>
      <c r="D1213"/>
      <c r="E1213" s="1" t="str">
        <f t="shared" si="18"/>
        <v>جغرافیا و برنامه ریزی روستایی گرایش توسعه اقتصاد روستاییعلوم جغرافیایی</v>
      </c>
      <c r="F1213"/>
      <c r="G1213"/>
      <c r="H1213" s="1" t="s">
        <v>402</v>
      </c>
      <c r="I1213" s="1" t="s">
        <v>74</v>
      </c>
      <c r="J1213" s="1" t="s">
        <v>22</v>
      </c>
      <c r="K1213" s="1" t="s">
        <v>18</v>
      </c>
      <c r="L1213" s="1" t="s">
        <v>18</v>
      </c>
      <c r="M1213" s="1">
        <v>109</v>
      </c>
      <c r="N1213" s="1" t="s">
        <v>17</v>
      </c>
      <c r="O1213" s="1" t="s">
        <v>2490</v>
      </c>
    </row>
    <row r="1214" spans="1:15">
      <c r="A1214" s="1">
        <v>3486</v>
      </c>
      <c r="B1214" s="1" t="s">
        <v>3246</v>
      </c>
      <c r="C1214" s="1" t="s">
        <v>1617</v>
      </c>
      <c r="D1214"/>
      <c r="E1214" s="1" t="str">
        <f t="shared" si="18"/>
        <v>جغرافیا و برنامه ریزی روستایی گرایش سازماندهی مناطق عشایریعلوم جغرافیایی</v>
      </c>
      <c r="F1214"/>
      <c r="G1214"/>
      <c r="H1214" s="1" t="s">
        <v>402</v>
      </c>
      <c r="I1214" s="1" t="s">
        <v>74</v>
      </c>
      <c r="J1214" s="1" t="s">
        <v>22</v>
      </c>
      <c r="K1214" s="1" t="s">
        <v>18</v>
      </c>
      <c r="L1214" s="1" t="s">
        <v>18</v>
      </c>
      <c r="M1214" s="1">
        <v>109</v>
      </c>
      <c r="N1214" s="1" t="s">
        <v>17</v>
      </c>
      <c r="O1214" s="1" t="s">
        <v>2492</v>
      </c>
    </row>
    <row r="1215" spans="1:15">
      <c r="A1215" s="1">
        <v>3492</v>
      </c>
      <c r="B1215" s="1" t="s">
        <v>3248</v>
      </c>
      <c r="C1215" s="1" t="s">
        <v>1617</v>
      </c>
      <c r="D1215"/>
      <c r="E1215" s="1" t="str">
        <f t="shared" si="18"/>
        <v>جغرافیا و برنامه ریزی روستایی گرایش مدیریت توسعه پایدار روستاییعلوم جغرافیایی</v>
      </c>
      <c r="F1215"/>
      <c r="G1215"/>
      <c r="H1215" s="1" t="s">
        <v>402</v>
      </c>
      <c r="I1215" s="1" t="s">
        <v>74</v>
      </c>
      <c r="J1215" s="1" t="s">
        <v>22</v>
      </c>
      <c r="K1215" s="1" t="s">
        <v>18</v>
      </c>
      <c r="L1215" s="1" t="s">
        <v>18</v>
      </c>
      <c r="M1215" s="1">
        <v>109</v>
      </c>
      <c r="N1215" s="1" t="s">
        <v>17</v>
      </c>
      <c r="O1215" s="1" t="s">
        <v>2493</v>
      </c>
    </row>
    <row r="1216" spans="1:15">
      <c r="A1216" s="1">
        <v>3488</v>
      </c>
      <c r="B1216" s="1" t="s">
        <v>3251</v>
      </c>
      <c r="C1216" s="1" t="s">
        <v>1617</v>
      </c>
      <c r="D1216"/>
      <c r="E1216" s="1" t="str">
        <f t="shared" si="18"/>
        <v>جغرافیا و برنامه ریزی شهریعلوم جغرافیایی</v>
      </c>
      <c r="F1216"/>
      <c r="G1216"/>
      <c r="H1216" s="1" t="s">
        <v>402</v>
      </c>
      <c r="I1216" s="1" t="s">
        <v>74</v>
      </c>
      <c r="J1216" s="1" t="s">
        <v>22</v>
      </c>
      <c r="K1216" s="1" t="s">
        <v>18</v>
      </c>
      <c r="L1216" s="1" t="s">
        <v>18</v>
      </c>
      <c r="M1216" s="1">
        <v>109</v>
      </c>
      <c r="N1216" s="1" t="s">
        <v>17</v>
      </c>
      <c r="O1216" s="1" t="s">
        <v>2492</v>
      </c>
    </row>
    <row r="1217" spans="1:15">
      <c r="A1217" s="1">
        <v>3494</v>
      </c>
      <c r="B1217" s="1" t="s">
        <v>3258</v>
      </c>
      <c r="C1217" s="1" t="s">
        <v>1617</v>
      </c>
      <c r="D1217"/>
      <c r="E1217" s="1" t="str">
        <f t="shared" si="18"/>
        <v>جغرافیا و برنامه ریزی شهری گرایش آمایش شهریعلوم جغرافیایی</v>
      </c>
      <c r="F1217"/>
      <c r="G1217"/>
      <c r="H1217" s="1" t="s">
        <v>402</v>
      </c>
      <c r="I1217" s="1" t="s">
        <v>74</v>
      </c>
      <c r="J1217" s="1" t="s">
        <v>22</v>
      </c>
      <c r="K1217" s="1" t="s">
        <v>18</v>
      </c>
      <c r="L1217" s="1" t="s">
        <v>18</v>
      </c>
      <c r="M1217" s="1">
        <v>109</v>
      </c>
      <c r="N1217" s="1" t="s">
        <v>17</v>
      </c>
      <c r="O1217" s="1" t="s">
        <v>2493</v>
      </c>
    </row>
    <row r="1218" spans="1:15">
      <c r="A1218" s="1">
        <v>3489</v>
      </c>
      <c r="B1218" s="1" t="s">
        <v>3263</v>
      </c>
      <c r="C1218" s="1" t="s">
        <v>1617</v>
      </c>
      <c r="D1218"/>
      <c r="E1218" s="1" t="str">
        <f t="shared" ref="E1218:E1281" si="19">B1218&amp;C1218</f>
        <v>جغرافیا و برنامه ریزی شهری گرایش برنامه ریزی مسکنعلوم جغرافیایی</v>
      </c>
      <c r="F1218"/>
      <c r="G1218"/>
      <c r="H1218" s="1" t="s">
        <v>402</v>
      </c>
      <c r="I1218" s="1" t="s">
        <v>74</v>
      </c>
      <c r="J1218" s="1" t="s">
        <v>22</v>
      </c>
      <c r="K1218" s="1" t="s">
        <v>18</v>
      </c>
      <c r="L1218" s="1" t="s">
        <v>18</v>
      </c>
      <c r="M1218" s="1">
        <v>109</v>
      </c>
      <c r="N1218" s="1" t="s">
        <v>17</v>
      </c>
      <c r="O1218" s="1" t="s">
        <v>2492</v>
      </c>
    </row>
    <row r="1219" spans="1:15">
      <c r="A1219" s="1">
        <v>3495</v>
      </c>
      <c r="B1219" s="1" t="s">
        <v>3265</v>
      </c>
      <c r="C1219" s="1" t="s">
        <v>1617</v>
      </c>
      <c r="D1219"/>
      <c r="E1219" s="1" t="str">
        <f t="shared" si="19"/>
        <v>جغرافیا و برنامه ریزی شهری گرایش برنامه ریزی مسکن و بازآفرینی شهریعلوم جغرافیایی</v>
      </c>
      <c r="F1219"/>
      <c r="G1219"/>
      <c r="H1219" s="1" t="s">
        <v>402</v>
      </c>
      <c r="I1219" s="1" t="s">
        <v>74</v>
      </c>
      <c r="J1219" s="1" t="s">
        <v>22</v>
      </c>
      <c r="K1219" s="1" t="s">
        <v>18</v>
      </c>
      <c r="L1219" s="1" t="s">
        <v>18</v>
      </c>
      <c r="M1219" s="1">
        <v>109</v>
      </c>
      <c r="N1219" s="1" t="s">
        <v>17</v>
      </c>
      <c r="O1219" s="1" t="s">
        <v>2493</v>
      </c>
    </row>
    <row r="1220" spans="1:15">
      <c r="A1220" s="1">
        <v>3487</v>
      </c>
      <c r="B1220" s="1" t="s">
        <v>3266</v>
      </c>
      <c r="C1220" s="1" t="s">
        <v>1617</v>
      </c>
      <c r="D1220"/>
      <c r="E1220" s="1" t="str">
        <f t="shared" si="19"/>
        <v>جغرافیا و برنامه ریزی شهری گرایش بهسازی و نوسازی شهریعلوم جغرافیایی</v>
      </c>
      <c r="F1220"/>
      <c r="G1220"/>
      <c r="H1220" s="1" t="s">
        <v>402</v>
      </c>
      <c r="I1220" s="1" t="s">
        <v>74</v>
      </c>
      <c r="J1220" s="1" t="s">
        <v>22</v>
      </c>
      <c r="K1220" s="1" t="s">
        <v>18</v>
      </c>
      <c r="L1220" s="1" t="s">
        <v>18</v>
      </c>
      <c r="M1220" s="1">
        <v>109</v>
      </c>
      <c r="N1220" s="1" t="s">
        <v>17</v>
      </c>
      <c r="O1220" s="1" t="s">
        <v>2492</v>
      </c>
    </row>
    <row r="1221" spans="1:15">
      <c r="A1221" s="1">
        <v>3493</v>
      </c>
      <c r="B1221" s="1" t="s">
        <v>3268</v>
      </c>
      <c r="C1221" s="1" t="s">
        <v>1617</v>
      </c>
      <c r="D1221"/>
      <c r="E1221" s="1" t="str">
        <f t="shared" si="19"/>
        <v>جغرافیا و برنامه ریزی شهری گرایش محیط زیست شهریعلوم جغرافیایی</v>
      </c>
      <c r="F1221"/>
      <c r="G1221"/>
      <c r="H1221" s="1" t="s">
        <v>402</v>
      </c>
      <c r="I1221" s="1" t="s">
        <v>74</v>
      </c>
      <c r="J1221" s="1" t="s">
        <v>22</v>
      </c>
      <c r="K1221" s="1" t="s">
        <v>18</v>
      </c>
      <c r="L1221" s="1" t="s">
        <v>18</v>
      </c>
      <c r="M1221" s="1">
        <v>109</v>
      </c>
      <c r="N1221" s="1" t="s">
        <v>17</v>
      </c>
      <c r="O1221" s="1" t="s">
        <v>2493</v>
      </c>
    </row>
    <row r="1222" spans="1:15">
      <c r="A1222" s="1">
        <v>5253</v>
      </c>
      <c r="B1222" s="1" t="s">
        <v>3270</v>
      </c>
      <c r="C1222" s="1" t="s">
        <v>1617</v>
      </c>
      <c r="D1222"/>
      <c r="E1222" s="1" t="str">
        <f t="shared" si="19"/>
        <v>جغرافیا و برنامه ریزی شهری گرایش کاربری اراضی و ممیزی املاکعلوم جغرافیایی</v>
      </c>
      <c r="F1222"/>
      <c r="G1222"/>
      <c r="H1222" s="1" t="s">
        <v>2159</v>
      </c>
      <c r="I1222" s="1" t="s">
        <v>74</v>
      </c>
      <c r="J1222" s="1" t="s">
        <v>16</v>
      </c>
      <c r="K1222" s="1" t="s">
        <v>18</v>
      </c>
      <c r="L1222" s="1" t="s">
        <v>18</v>
      </c>
      <c r="M1222" s="1">
        <v>602</v>
      </c>
      <c r="N1222" s="1" t="s">
        <v>181</v>
      </c>
      <c r="O1222" s="1" t="s">
        <v>2498</v>
      </c>
    </row>
    <row r="1223" spans="1:15">
      <c r="A1223" s="1">
        <v>5003</v>
      </c>
      <c r="B1223" s="1" t="s">
        <v>3271</v>
      </c>
      <c r="C1223" s="1" t="s">
        <v>1617</v>
      </c>
      <c r="D1223"/>
      <c r="E1223" s="1" t="str">
        <f t="shared" si="19"/>
        <v>جغرافیا و برنامه ریزی منطقه ایعلوم جغرافیایی</v>
      </c>
      <c r="F1223"/>
      <c r="G1223"/>
      <c r="H1223" s="1" t="s">
        <v>1830</v>
      </c>
      <c r="I1223" s="1" t="s">
        <v>74</v>
      </c>
      <c r="J1223" s="1" t="s">
        <v>16</v>
      </c>
      <c r="K1223" s="1" t="s">
        <v>18</v>
      </c>
      <c r="L1223" s="1" t="s">
        <v>18</v>
      </c>
      <c r="M1223" s="1">
        <v>678</v>
      </c>
      <c r="N1223" s="1" t="s">
        <v>181</v>
      </c>
      <c r="O1223" s="1" t="s">
        <v>2499</v>
      </c>
    </row>
    <row r="1224" spans="1:15">
      <c r="A1224" s="1">
        <v>5659</v>
      </c>
      <c r="B1224" s="1" t="s">
        <v>3273</v>
      </c>
      <c r="C1224" s="1" t="s">
        <v>1617</v>
      </c>
      <c r="D1224"/>
      <c r="E1224" s="1" t="str">
        <f t="shared" si="19"/>
        <v>جغرافیا و برنامه ریزی گردشگریعلوم جغرافیایی</v>
      </c>
      <c r="F1224"/>
      <c r="G1224"/>
      <c r="H1224" s="1" t="s">
        <v>2501</v>
      </c>
      <c r="I1224" s="1" t="s">
        <v>74</v>
      </c>
      <c r="J1224" s="1" t="s">
        <v>16</v>
      </c>
      <c r="K1224" s="1" t="s">
        <v>18</v>
      </c>
      <c r="L1224" s="1" t="s">
        <v>18</v>
      </c>
      <c r="M1224" s="1">
        <v>791</v>
      </c>
      <c r="N1224" s="1" t="s">
        <v>181</v>
      </c>
      <c r="O1224" s="1" t="s">
        <v>2503</v>
      </c>
    </row>
    <row r="1225" spans="1:15">
      <c r="A1225" s="1">
        <v>5733</v>
      </c>
      <c r="B1225" s="1" t="s">
        <v>3275</v>
      </c>
      <c r="C1225" s="1" t="s">
        <v>1617</v>
      </c>
      <c r="D1225"/>
      <c r="E1225" s="1" t="str">
        <f t="shared" si="19"/>
        <v>جغرافیا و برنامه ریزی گردشگری گرایش برنامه ریزی رویداد و خدمات سفرعلوم جغرافیایی</v>
      </c>
      <c r="F1225"/>
      <c r="G1225"/>
      <c r="H1225" s="1" t="s">
        <v>502</v>
      </c>
      <c r="I1225" s="1" t="s">
        <v>74</v>
      </c>
      <c r="J1225" s="1" t="s">
        <v>16</v>
      </c>
      <c r="K1225" s="1" t="s">
        <v>18</v>
      </c>
      <c r="L1225" s="1" t="s">
        <v>18</v>
      </c>
      <c r="M1225" s="1">
        <v>653</v>
      </c>
      <c r="N1225" s="1" t="s">
        <v>181</v>
      </c>
      <c r="O1225" s="1" t="s">
        <v>2505</v>
      </c>
    </row>
    <row r="1226" spans="1:15">
      <c r="A1226" s="1">
        <v>5694</v>
      </c>
      <c r="B1226" s="1" t="s">
        <v>3277</v>
      </c>
      <c r="C1226" s="1" t="s">
        <v>1617</v>
      </c>
      <c r="D1226"/>
      <c r="E1226" s="1" t="str">
        <f t="shared" si="19"/>
        <v>جغرافیا و برنامه ریزی گردشگری گرایش برنامه ریزی فضایی  مجتمع های گردشگریعلوم جغرافیایی</v>
      </c>
      <c r="F1226"/>
      <c r="G1226"/>
      <c r="H1226" s="1" t="s">
        <v>1845</v>
      </c>
      <c r="I1226" s="1" t="s">
        <v>74</v>
      </c>
      <c r="J1226" s="1" t="s">
        <v>22</v>
      </c>
      <c r="K1226" s="1" t="s">
        <v>18</v>
      </c>
      <c r="L1226" s="1" t="s">
        <v>18</v>
      </c>
      <c r="M1226" s="1">
        <v>797</v>
      </c>
      <c r="N1226" s="1" t="s">
        <v>181</v>
      </c>
      <c r="O1226" s="1" t="s">
        <v>2507</v>
      </c>
    </row>
    <row r="1227" spans="1:15">
      <c r="A1227" s="1">
        <v>5107</v>
      </c>
      <c r="B1227" s="1" t="s">
        <v>3279</v>
      </c>
      <c r="C1227" s="1" t="s">
        <v>1617</v>
      </c>
      <c r="D1227"/>
      <c r="E1227" s="1" t="str">
        <f t="shared" si="19"/>
        <v>جغرافیا و برنامه ریزی گردشگری گرایش برنامه ریزی فضایی و مجتمع های گردشگریعلوم جغرافیایی</v>
      </c>
      <c r="F1227"/>
      <c r="G1227"/>
      <c r="H1227" s="1" t="s">
        <v>2509</v>
      </c>
      <c r="I1227" s="1" t="s">
        <v>74</v>
      </c>
      <c r="J1227" s="1" t="s">
        <v>16</v>
      </c>
      <c r="K1227" s="1" t="s">
        <v>18</v>
      </c>
      <c r="L1227" s="1" t="s">
        <v>18</v>
      </c>
      <c r="M1227" s="1">
        <v>571</v>
      </c>
      <c r="N1227" s="1" t="s">
        <v>181</v>
      </c>
      <c r="O1227" s="1" t="s">
        <v>2510</v>
      </c>
    </row>
    <row r="1228" spans="1:15">
      <c r="A1228" s="1">
        <v>5106</v>
      </c>
      <c r="B1228" s="1" t="s">
        <v>3282</v>
      </c>
      <c r="C1228" s="1" t="s">
        <v>1617</v>
      </c>
      <c r="D1228"/>
      <c r="E1228" s="1" t="str">
        <f t="shared" si="19"/>
        <v>جغرافیا و برنامه ریزی گردشگری گرایش برنامه ریزی مقصدعلوم جغرافیایی</v>
      </c>
      <c r="F1228"/>
      <c r="G1228"/>
      <c r="H1228" s="1" t="s">
        <v>2509</v>
      </c>
      <c r="I1228" s="1" t="s">
        <v>74</v>
      </c>
      <c r="J1228" s="1" t="s">
        <v>16</v>
      </c>
      <c r="K1228" s="1" t="s">
        <v>18</v>
      </c>
      <c r="L1228" s="1" t="s">
        <v>18</v>
      </c>
      <c r="M1228" s="1">
        <v>571</v>
      </c>
      <c r="N1228" s="1" t="s">
        <v>181</v>
      </c>
      <c r="O1228" s="1" t="s">
        <v>2512</v>
      </c>
    </row>
    <row r="1229" spans="1:15">
      <c r="A1229" s="1">
        <v>5108</v>
      </c>
      <c r="B1229" s="1" t="s">
        <v>3283</v>
      </c>
      <c r="C1229" s="1" t="s">
        <v>1617</v>
      </c>
      <c r="D1229"/>
      <c r="E1229" s="1" t="str">
        <f t="shared" si="19"/>
        <v>جغرافیا و برنامه ریزی گردشگری گرایش برنامه ریزی منطقه ایعلوم جغرافیایی</v>
      </c>
      <c r="F1229"/>
      <c r="G1229"/>
      <c r="H1229" s="1" t="s">
        <v>2509</v>
      </c>
      <c r="I1229" s="1" t="s">
        <v>74</v>
      </c>
      <c r="J1229" s="1" t="s">
        <v>16</v>
      </c>
      <c r="K1229" s="1" t="s">
        <v>18</v>
      </c>
      <c r="L1229" s="1" t="s">
        <v>18</v>
      </c>
      <c r="M1229" s="1">
        <v>571</v>
      </c>
      <c r="N1229" s="1" t="s">
        <v>181</v>
      </c>
      <c r="O1229" s="1" t="s">
        <v>2514</v>
      </c>
    </row>
    <row r="1230" spans="1:15">
      <c r="A1230" s="1">
        <v>4019</v>
      </c>
      <c r="B1230" s="1" t="s">
        <v>3285</v>
      </c>
      <c r="C1230" s="1" t="s">
        <v>1617</v>
      </c>
      <c r="D1230"/>
      <c r="E1230" s="1" t="str">
        <f t="shared" si="19"/>
        <v>جغرافیا و برنامه ریزی گردشگری گرایش گردشگری روستاییعلوم جغرافیایی</v>
      </c>
      <c r="F1230"/>
      <c r="G1230"/>
      <c r="H1230" s="1" t="s">
        <v>2516</v>
      </c>
      <c r="I1230" s="1" t="s">
        <v>74</v>
      </c>
      <c r="J1230" s="1" t="s">
        <v>16</v>
      </c>
      <c r="K1230" s="1" t="s">
        <v>18</v>
      </c>
      <c r="L1230" s="1" t="s">
        <v>18</v>
      </c>
      <c r="M1230" s="1">
        <v>253</v>
      </c>
      <c r="N1230" s="1" t="s">
        <v>377</v>
      </c>
      <c r="O1230" s="1" t="s">
        <v>2517</v>
      </c>
    </row>
    <row r="1231" spans="1:15">
      <c r="A1231" s="1">
        <v>4048</v>
      </c>
      <c r="B1231" s="1" t="s">
        <v>3286</v>
      </c>
      <c r="C1231" s="1" t="s">
        <v>1617</v>
      </c>
      <c r="D1231"/>
      <c r="E1231" s="1" t="str">
        <f t="shared" si="19"/>
        <v>جغرافیا و برنامه ریزی گردشگری گرایش گردشگری شهریعلوم جغرافیایی</v>
      </c>
      <c r="F1231"/>
      <c r="G1231"/>
      <c r="H1231" s="1" t="s">
        <v>2518</v>
      </c>
      <c r="I1231" s="1" t="s">
        <v>15</v>
      </c>
      <c r="J1231" s="1" t="s">
        <v>16</v>
      </c>
      <c r="K1231" s="1" t="s">
        <v>18</v>
      </c>
      <c r="L1231" s="1" t="s">
        <v>18</v>
      </c>
      <c r="M1231" s="1">
        <v>664</v>
      </c>
      <c r="N1231" s="1" t="s">
        <v>377</v>
      </c>
      <c r="O1231" s="1" t="s">
        <v>2519</v>
      </c>
    </row>
    <row r="1232" spans="1:15">
      <c r="A1232" s="1">
        <v>4094</v>
      </c>
      <c r="B1232" s="1" t="s">
        <v>3287</v>
      </c>
      <c r="C1232" s="1" t="s">
        <v>1617</v>
      </c>
      <c r="D1232"/>
      <c r="E1232" s="1" t="str">
        <f t="shared" si="19"/>
        <v>جغرافیا و دفاع مقدسعلوم جغرافیایی</v>
      </c>
      <c r="F1232"/>
      <c r="G1232"/>
      <c r="H1232" s="1" t="s">
        <v>1958</v>
      </c>
      <c r="I1232" s="1" t="s">
        <v>74</v>
      </c>
      <c r="J1232" s="1" t="s">
        <v>22</v>
      </c>
      <c r="K1232" s="1" t="s">
        <v>18</v>
      </c>
      <c r="L1232" s="1" t="s">
        <v>18</v>
      </c>
      <c r="M1232" s="1">
        <v>316</v>
      </c>
      <c r="N1232" s="1" t="s">
        <v>377</v>
      </c>
      <c r="O1232" s="1" t="s">
        <v>2520</v>
      </c>
    </row>
    <row r="1233" spans="1:15">
      <c r="A1233" s="1">
        <v>9079</v>
      </c>
      <c r="B1233" s="1" t="s">
        <v>3289</v>
      </c>
      <c r="C1233" s="1" t="s">
        <v>1617</v>
      </c>
      <c r="D1233"/>
      <c r="E1233" s="1" t="str">
        <f t="shared" si="19"/>
        <v>جغرافیا وبرنامه ریزی روستایی گرایش برنامه ریزی آمایش کیفیت محیطی مناطق روستاییعلوم جغرافیایی</v>
      </c>
      <c r="F1233"/>
      <c r="G1233"/>
      <c r="H1233" s="1" t="s">
        <v>2521</v>
      </c>
      <c r="I1233" s="1" t="s">
        <v>15</v>
      </c>
      <c r="J1233" s="1" t="s">
        <v>22</v>
      </c>
      <c r="K1233" s="1" t="s">
        <v>18</v>
      </c>
      <c r="L1233" s="1" t="s">
        <v>18</v>
      </c>
      <c r="M1233" s="1">
        <v>956</v>
      </c>
      <c r="N1233" s="1" t="s">
        <v>132</v>
      </c>
      <c r="O1233" s="1" t="s">
        <v>2522</v>
      </c>
    </row>
    <row r="1234" spans="1:15">
      <c r="A1234" s="1">
        <v>9009</v>
      </c>
      <c r="B1234" s="1" t="s">
        <v>3291</v>
      </c>
      <c r="C1234" s="1" t="s">
        <v>1617</v>
      </c>
      <c r="D1234"/>
      <c r="E1234" s="1" t="str">
        <f t="shared" si="19"/>
        <v>جغرافیا وبرنامه ریزی روستایی گرایش برنامه ریزی فضایی کارآفرینی مناطق روستاییعلوم جغرافیایی</v>
      </c>
      <c r="F1234"/>
      <c r="G1234"/>
      <c r="H1234" s="1" t="s">
        <v>2523</v>
      </c>
      <c r="I1234" s="1" t="s">
        <v>74</v>
      </c>
      <c r="J1234" s="1" t="s">
        <v>22</v>
      </c>
      <c r="K1234" s="1" t="s">
        <v>18</v>
      </c>
      <c r="L1234" s="1" t="s">
        <v>18</v>
      </c>
      <c r="M1234" s="1">
        <v>993</v>
      </c>
      <c r="N1234" s="1" t="s">
        <v>132</v>
      </c>
      <c r="O1234" s="1" t="s">
        <v>2524</v>
      </c>
    </row>
    <row r="1235" spans="1:15">
      <c r="A1235" s="1">
        <v>1125</v>
      </c>
      <c r="B1235" s="1" t="s">
        <v>3293</v>
      </c>
      <c r="C1235" s="1" t="s">
        <v>1617</v>
      </c>
      <c r="D1235"/>
      <c r="E1235" s="1" t="str">
        <f t="shared" si="19"/>
        <v>جغرافیا وبرنامه ریزی روستایی گرایش نظام سیاستگذاری در برنامه ریزی روستاییعلوم جغرافیایی</v>
      </c>
      <c r="F1235"/>
      <c r="G1235"/>
      <c r="H1235" s="1" t="s">
        <v>2525</v>
      </c>
      <c r="I1235" s="1" t="s">
        <v>15</v>
      </c>
      <c r="J1235" s="1" t="s">
        <v>16</v>
      </c>
      <c r="K1235" s="1" t="s">
        <v>18</v>
      </c>
      <c r="L1235" s="1" t="s">
        <v>18</v>
      </c>
      <c r="M1235" s="1">
        <v>441</v>
      </c>
      <c r="N1235" s="1" t="s">
        <v>132</v>
      </c>
      <c r="O1235" s="1" t="s">
        <v>2526</v>
      </c>
    </row>
    <row r="1236" spans="1:15">
      <c r="A1236" s="1">
        <v>1210</v>
      </c>
      <c r="B1236" s="1" t="s">
        <v>3295</v>
      </c>
      <c r="C1236" s="1" t="s">
        <v>1617</v>
      </c>
      <c r="D1236"/>
      <c r="E1236" s="1" t="str">
        <f t="shared" si="19"/>
        <v>جغرافیا وبرنامه ریزی شهریعلوم جغرافیایی</v>
      </c>
      <c r="F1236"/>
      <c r="G1236"/>
      <c r="H1236" s="1" t="s">
        <v>2528</v>
      </c>
      <c r="I1236" s="1" t="s">
        <v>15</v>
      </c>
      <c r="J1236" s="1" t="s">
        <v>16</v>
      </c>
      <c r="K1236" s="1" t="s">
        <v>18</v>
      </c>
      <c r="L1236" s="1" t="s">
        <v>18</v>
      </c>
      <c r="M1236" s="1">
        <v>629</v>
      </c>
      <c r="N1236" s="1" t="s">
        <v>19</v>
      </c>
      <c r="O1236" s="1" t="s">
        <v>2529</v>
      </c>
    </row>
    <row r="1237" spans="1:15">
      <c r="A1237" s="1">
        <v>9023</v>
      </c>
      <c r="B1237" s="1" t="s">
        <v>3298</v>
      </c>
      <c r="C1237" s="1" t="s">
        <v>1617</v>
      </c>
      <c r="D1237"/>
      <c r="E1237" s="1" t="str">
        <f t="shared" si="19"/>
        <v>جغرافیا گرایش برنامه ریزی توریسمعلوم جغرافیایی</v>
      </c>
      <c r="F1237"/>
      <c r="G1237"/>
      <c r="H1237" s="1" t="s">
        <v>2531</v>
      </c>
      <c r="I1237" s="1" t="s">
        <v>74</v>
      </c>
      <c r="J1237" s="1" t="s">
        <v>16</v>
      </c>
      <c r="K1237" s="1" t="s">
        <v>18</v>
      </c>
      <c r="L1237" s="1" t="s">
        <v>18</v>
      </c>
      <c r="M1237" s="1">
        <v>1011</v>
      </c>
      <c r="N1237" s="1" t="s">
        <v>132</v>
      </c>
      <c r="O1237" s="1" t="s">
        <v>2532</v>
      </c>
    </row>
    <row r="1238" spans="1:15">
      <c r="A1238" s="1">
        <v>1802</v>
      </c>
      <c r="B1238" s="1" t="s">
        <v>3300</v>
      </c>
      <c r="C1238" s="1" t="s">
        <v>1617</v>
      </c>
      <c r="D1238"/>
      <c r="E1238" s="1" t="str">
        <f t="shared" si="19"/>
        <v>جغرافیا گرایش جغرافیا ی سیاسی - نظامیعلوم جغرافیایی</v>
      </c>
      <c r="F1238"/>
      <c r="G1238"/>
      <c r="H1238" s="1" t="s">
        <v>2534</v>
      </c>
      <c r="I1238" s="1" t="s">
        <v>74</v>
      </c>
      <c r="J1238" s="1" t="s">
        <v>16</v>
      </c>
      <c r="K1238" s="1" t="s">
        <v>18</v>
      </c>
      <c r="L1238" s="1" t="s">
        <v>18</v>
      </c>
      <c r="M1238" s="1">
        <v>773</v>
      </c>
      <c r="N1238" s="1" t="s">
        <v>132</v>
      </c>
      <c r="O1238" s="1" t="s">
        <v>2535</v>
      </c>
    </row>
    <row r="1239" spans="1:15">
      <c r="A1239" s="1">
        <v>7085</v>
      </c>
      <c r="B1239" s="1" t="s">
        <v>3302</v>
      </c>
      <c r="C1239" s="1" t="s">
        <v>1617</v>
      </c>
      <c r="D1239"/>
      <c r="E1239" s="1" t="str">
        <f t="shared" si="19"/>
        <v>جغرافیا گرایش جغرافیای ناحیه ایعلوم جغرافیایی</v>
      </c>
      <c r="F1239"/>
      <c r="G1239"/>
      <c r="H1239" s="1" t="s">
        <v>2537</v>
      </c>
      <c r="I1239" s="1" t="s">
        <v>74</v>
      </c>
      <c r="J1239" s="1" t="s">
        <v>16</v>
      </c>
      <c r="K1239" s="1" t="s">
        <v>18</v>
      </c>
      <c r="L1239" s="1" t="s">
        <v>18</v>
      </c>
      <c r="M1239" s="1">
        <v>603</v>
      </c>
      <c r="N1239" s="1" t="s">
        <v>99</v>
      </c>
      <c r="O1239" s="1" t="s">
        <v>2538</v>
      </c>
    </row>
    <row r="1240" spans="1:15">
      <c r="A1240" s="1">
        <v>7220</v>
      </c>
      <c r="B1240" s="1" t="s">
        <v>3304</v>
      </c>
      <c r="C1240" s="1" t="s">
        <v>1617</v>
      </c>
      <c r="D1240"/>
      <c r="E1240" s="1" t="str">
        <f t="shared" si="19"/>
        <v>جغرافیا گرایش کارتوگرافیعلوم جغرافیایی</v>
      </c>
      <c r="F1240"/>
      <c r="G1240"/>
      <c r="H1240" s="1" t="s">
        <v>2121</v>
      </c>
      <c r="I1240" s="1" t="s">
        <v>74</v>
      </c>
      <c r="J1240" s="1" t="s">
        <v>22</v>
      </c>
      <c r="K1240" s="1" t="s">
        <v>18</v>
      </c>
      <c r="L1240" s="1" t="s">
        <v>18</v>
      </c>
      <c r="M1240" s="1">
        <v>757</v>
      </c>
      <c r="N1240" s="1" t="s">
        <v>99</v>
      </c>
      <c r="O1240" s="1" t="s">
        <v>2539</v>
      </c>
    </row>
    <row r="1241" spans="1:15">
      <c r="A1241" s="1">
        <v>7036</v>
      </c>
      <c r="B1241" s="1" t="s">
        <v>3306</v>
      </c>
      <c r="C1241" s="1" t="s">
        <v>1617</v>
      </c>
      <c r="D1241"/>
      <c r="E1241" s="1" t="str">
        <f t="shared" si="19"/>
        <v>جغرافیا ی نظامیعلوم جغرافیایی</v>
      </c>
      <c r="F1241"/>
      <c r="G1241"/>
      <c r="H1241" s="1" t="s">
        <v>2540</v>
      </c>
      <c r="I1241" s="1" t="s">
        <v>74</v>
      </c>
      <c r="J1241" s="1" t="s">
        <v>16</v>
      </c>
      <c r="K1241" s="1" t="s">
        <v>18</v>
      </c>
      <c r="L1241" s="1" t="s">
        <v>18</v>
      </c>
      <c r="M1241" s="1">
        <v>665</v>
      </c>
      <c r="N1241" s="1" t="s">
        <v>99</v>
      </c>
      <c r="O1241" s="1" t="s">
        <v>2541</v>
      </c>
    </row>
    <row r="1242" spans="1:15">
      <c r="A1242" s="1">
        <v>7219</v>
      </c>
      <c r="B1242" s="1" t="s">
        <v>3308</v>
      </c>
      <c r="C1242" s="1" t="s">
        <v>1617</v>
      </c>
      <c r="D1242"/>
      <c r="E1242" s="1" t="str">
        <f t="shared" si="19"/>
        <v>جغرافیای   سیاسیعلوم جغرافیایی</v>
      </c>
      <c r="F1242"/>
      <c r="G1242"/>
      <c r="H1242" s="1" t="s">
        <v>90</v>
      </c>
      <c r="I1242" s="1" t="s">
        <v>15</v>
      </c>
      <c r="J1242" s="1" t="s">
        <v>16</v>
      </c>
      <c r="K1242" s="1" t="s">
        <v>18</v>
      </c>
      <c r="L1242" s="1" t="s">
        <v>18</v>
      </c>
      <c r="M1242" s="1">
        <v>328</v>
      </c>
      <c r="N1242" s="1" t="s">
        <v>99</v>
      </c>
      <c r="O1242" s="1" t="s">
        <v>2543</v>
      </c>
    </row>
    <row r="1243" spans="1:15">
      <c r="A1243" s="1">
        <v>7299</v>
      </c>
      <c r="B1243" s="1" t="s">
        <v>3311</v>
      </c>
      <c r="C1243" s="1" t="s">
        <v>1617</v>
      </c>
      <c r="D1243"/>
      <c r="E1243" s="1" t="str">
        <f t="shared" si="19"/>
        <v>جغرافیای زیستیعلوم جغرافیایی</v>
      </c>
      <c r="F1243"/>
      <c r="G1243"/>
      <c r="H1243" s="1" t="s">
        <v>1965</v>
      </c>
      <c r="I1243" s="1" t="s">
        <v>74</v>
      </c>
      <c r="J1243" s="1" t="s">
        <v>16</v>
      </c>
      <c r="K1243" s="1" t="s">
        <v>18</v>
      </c>
      <c r="L1243" s="1" t="s">
        <v>18</v>
      </c>
      <c r="M1243" s="1">
        <v>761</v>
      </c>
      <c r="N1243" s="1" t="s">
        <v>99</v>
      </c>
      <c r="O1243" s="1" t="s">
        <v>2545</v>
      </c>
    </row>
    <row r="1244" spans="1:15">
      <c r="A1244" s="1">
        <v>7300</v>
      </c>
      <c r="B1244" s="1" t="s">
        <v>3313</v>
      </c>
      <c r="C1244" s="1" t="s">
        <v>1617</v>
      </c>
      <c r="D1244"/>
      <c r="E1244" s="1" t="str">
        <f t="shared" si="19"/>
        <v>جغرافیای سیاسیعلوم جغرافیایی</v>
      </c>
      <c r="F1244"/>
      <c r="G1244"/>
      <c r="H1244" s="1" t="s">
        <v>1965</v>
      </c>
      <c r="I1244" s="1" t="s">
        <v>74</v>
      </c>
      <c r="J1244" s="1" t="s">
        <v>16</v>
      </c>
      <c r="K1244" s="1" t="s">
        <v>18</v>
      </c>
      <c r="L1244" s="1" t="s">
        <v>18</v>
      </c>
      <c r="M1244" s="1">
        <v>761</v>
      </c>
      <c r="N1244" s="1" t="s">
        <v>99</v>
      </c>
      <c r="O1244" s="1" t="s">
        <v>2545</v>
      </c>
    </row>
    <row r="1245" spans="1:15">
      <c r="A1245" s="1">
        <v>5642</v>
      </c>
      <c r="B1245" s="1" t="s">
        <v>3319</v>
      </c>
      <c r="C1245" s="1" t="s">
        <v>1617</v>
      </c>
      <c r="D1245"/>
      <c r="E1245" s="1" t="str">
        <f t="shared" si="19"/>
        <v>جغرافیای سیاسی ( آمایش و مدیریت سیاسی فضا )علوم جغرافیایی</v>
      </c>
      <c r="F1245"/>
      <c r="G1245"/>
      <c r="H1245" s="1" t="s">
        <v>2548</v>
      </c>
      <c r="I1245" s="1" t="s">
        <v>74</v>
      </c>
      <c r="J1245" s="1" t="s">
        <v>22</v>
      </c>
      <c r="K1245" s="1" t="s">
        <v>18</v>
      </c>
      <c r="L1245" s="1" t="s">
        <v>18</v>
      </c>
      <c r="M1245" s="1">
        <v>1051</v>
      </c>
      <c r="N1245" s="1" t="s">
        <v>181</v>
      </c>
      <c r="O1245" s="1" t="s">
        <v>2549</v>
      </c>
    </row>
    <row r="1246" spans="1:15">
      <c r="A1246" s="1">
        <v>5258</v>
      </c>
      <c r="B1246" s="1" t="s">
        <v>3321</v>
      </c>
      <c r="C1246" s="1" t="s">
        <v>1617</v>
      </c>
      <c r="D1246"/>
      <c r="E1246" s="1" t="str">
        <f t="shared" si="19"/>
        <v>جغرافیای سیاسی گرایش آمایش سیاسی فضاعلوم جغرافیایی</v>
      </c>
      <c r="F1246"/>
      <c r="G1246"/>
      <c r="H1246" s="1" t="s">
        <v>2550</v>
      </c>
      <c r="I1246" s="1" t="s">
        <v>15</v>
      </c>
      <c r="J1246" s="1" t="s">
        <v>16</v>
      </c>
      <c r="K1246" s="1" t="s">
        <v>18</v>
      </c>
      <c r="L1246" s="1" t="s">
        <v>18</v>
      </c>
      <c r="M1246" s="1">
        <v>81</v>
      </c>
      <c r="N1246" s="1" t="s">
        <v>181</v>
      </c>
      <c r="O1246" s="1" t="s">
        <v>2551</v>
      </c>
    </row>
    <row r="1247" spans="1:15">
      <c r="A1247" s="1">
        <v>7022</v>
      </c>
      <c r="B1247" s="1" t="s">
        <v>3325</v>
      </c>
      <c r="C1247" s="1" t="s">
        <v>1617</v>
      </c>
      <c r="D1247"/>
      <c r="E1247" s="1" t="str">
        <f t="shared" si="19"/>
        <v>جغرافیای سیاسی گرایش جنوب غرب آسیاعلوم جغرافیایی</v>
      </c>
      <c r="F1247"/>
      <c r="G1247"/>
      <c r="H1247" s="1" t="s">
        <v>2552</v>
      </c>
      <c r="I1247" s="1" t="s">
        <v>74</v>
      </c>
      <c r="J1247" s="1" t="s">
        <v>16</v>
      </c>
      <c r="K1247" s="1" t="s">
        <v>18</v>
      </c>
      <c r="L1247" s="1" t="s">
        <v>18</v>
      </c>
      <c r="M1247" s="1">
        <v>290</v>
      </c>
      <c r="N1247" s="1" t="s">
        <v>99</v>
      </c>
      <c r="O1247" s="1" t="s">
        <v>2553</v>
      </c>
    </row>
    <row r="1248" spans="1:15">
      <c r="A1248" s="1">
        <v>5313</v>
      </c>
      <c r="B1248" s="1" t="s">
        <v>3327</v>
      </c>
      <c r="C1248" s="1" t="s">
        <v>1617</v>
      </c>
      <c r="D1248"/>
      <c r="E1248" s="1" t="str">
        <f t="shared" si="19"/>
        <v>جغرافیای سیاسی گرایش سازمان سیاسی فضاعلوم جغرافیایی</v>
      </c>
      <c r="F1248"/>
      <c r="G1248"/>
      <c r="H1248" s="1" t="s">
        <v>2554</v>
      </c>
      <c r="I1248" s="1" t="s">
        <v>74</v>
      </c>
      <c r="J1248" s="1" t="s">
        <v>16</v>
      </c>
      <c r="K1248" s="1" t="s">
        <v>18</v>
      </c>
      <c r="L1248" s="1" t="s">
        <v>18</v>
      </c>
      <c r="M1248" s="1">
        <v>599</v>
      </c>
      <c r="N1248" s="1" t="s">
        <v>181</v>
      </c>
      <c r="O1248" s="1" t="s">
        <v>2555</v>
      </c>
    </row>
    <row r="1249" spans="1:15">
      <c r="A1249" s="1">
        <v>5415</v>
      </c>
      <c r="B1249" s="1" t="s">
        <v>3329</v>
      </c>
      <c r="C1249" s="1" t="s">
        <v>1617</v>
      </c>
      <c r="D1249"/>
      <c r="E1249" s="1" t="str">
        <f t="shared" si="19"/>
        <v>جغرافیای سیاسی گرایش فضای شهریعلوم جغرافیایی</v>
      </c>
      <c r="F1249"/>
      <c r="G1249"/>
      <c r="H1249" s="1" t="s">
        <v>2557</v>
      </c>
      <c r="I1249" s="1" t="s">
        <v>74</v>
      </c>
      <c r="J1249" s="1" t="s">
        <v>16</v>
      </c>
      <c r="K1249" s="1" t="s">
        <v>18</v>
      </c>
      <c r="L1249" s="1" t="s">
        <v>18</v>
      </c>
      <c r="M1249" s="1">
        <v>103</v>
      </c>
      <c r="N1249" s="1" t="s">
        <v>181</v>
      </c>
      <c r="O1249" s="1" t="s">
        <v>2558</v>
      </c>
    </row>
    <row r="1250" spans="1:15">
      <c r="A1250" s="1">
        <v>5382</v>
      </c>
      <c r="B1250" s="1" t="s">
        <v>3331</v>
      </c>
      <c r="C1250" s="1" t="s">
        <v>1617</v>
      </c>
      <c r="D1250"/>
      <c r="E1250" s="1" t="str">
        <f t="shared" si="19"/>
        <v>جغرافیای سیاسی گرایش مطالعات ایرانعلوم جغرافیایی</v>
      </c>
      <c r="F1250"/>
      <c r="G1250"/>
      <c r="H1250" s="1" t="s">
        <v>2560</v>
      </c>
      <c r="I1250" s="1" t="s">
        <v>15</v>
      </c>
      <c r="J1250" s="1" t="s">
        <v>16</v>
      </c>
      <c r="K1250" s="1" t="s">
        <v>18</v>
      </c>
      <c r="L1250" s="1" t="s">
        <v>18</v>
      </c>
      <c r="M1250" s="1">
        <v>450</v>
      </c>
      <c r="N1250" s="1" t="s">
        <v>181</v>
      </c>
      <c r="O1250" s="1" t="s">
        <v>2561</v>
      </c>
    </row>
    <row r="1251" spans="1:15">
      <c r="A1251" s="1">
        <v>5723</v>
      </c>
      <c r="B1251" s="1" t="s">
        <v>3333</v>
      </c>
      <c r="C1251" s="1" t="s">
        <v>1617</v>
      </c>
      <c r="D1251"/>
      <c r="E1251" s="1" t="str">
        <f t="shared" si="19"/>
        <v>جغرافیای سیاسی گرایش ژئوپلیتیکعلوم جغرافیایی</v>
      </c>
      <c r="F1251"/>
      <c r="G1251"/>
      <c r="H1251" s="1" t="s">
        <v>78</v>
      </c>
      <c r="I1251" s="1" t="s">
        <v>74</v>
      </c>
      <c r="J1251" s="1" t="s">
        <v>22</v>
      </c>
      <c r="K1251" s="1" t="s">
        <v>18</v>
      </c>
      <c r="L1251" s="1" t="s">
        <v>18</v>
      </c>
      <c r="M1251" s="1">
        <v>313</v>
      </c>
      <c r="N1251" s="1" t="s">
        <v>181</v>
      </c>
      <c r="O1251" s="1" t="s">
        <v>2562</v>
      </c>
    </row>
    <row r="1252" spans="1:15">
      <c r="A1252" s="1">
        <v>5383</v>
      </c>
      <c r="B1252" s="1" t="s">
        <v>3335</v>
      </c>
      <c r="C1252" s="1" t="s">
        <v>1617</v>
      </c>
      <c r="D1252"/>
      <c r="E1252" s="1" t="str">
        <f t="shared" si="19"/>
        <v>جغرافیای سیاسی-گرایش فضای شهریعلوم جغرافیایی</v>
      </c>
      <c r="F1252"/>
      <c r="G1252"/>
      <c r="H1252" s="1" t="s">
        <v>2560</v>
      </c>
      <c r="I1252" s="1" t="s">
        <v>15</v>
      </c>
      <c r="J1252" s="1" t="s">
        <v>16</v>
      </c>
      <c r="K1252" s="1" t="s">
        <v>18</v>
      </c>
      <c r="L1252" s="1" t="s">
        <v>18</v>
      </c>
      <c r="M1252" s="1">
        <v>450</v>
      </c>
      <c r="N1252" s="1" t="s">
        <v>181</v>
      </c>
      <c r="O1252" s="1" t="s">
        <v>2564</v>
      </c>
    </row>
    <row r="1253" spans="1:15">
      <c r="A1253" s="1">
        <v>5414</v>
      </c>
      <c r="B1253" s="1" t="s">
        <v>3337</v>
      </c>
      <c r="C1253" s="1" t="s">
        <v>1617</v>
      </c>
      <c r="D1253"/>
      <c r="E1253" s="1" t="str">
        <f t="shared" si="19"/>
        <v>جغرافیای طبیعی و انسانیعلوم جغرافیایی</v>
      </c>
      <c r="F1253"/>
      <c r="G1253"/>
      <c r="H1253" s="1" t="s">
        <v>2557</v>
      </c>
      <c r="I1253" s="1" t="s">
        <v>74</v>
      </c>
      <c r="J1253" s="1" t="s">
        <v>16</v>
      </c>
      <c r="K1253" s="1" t="s">
        <v>18</v>
      </c>
      <c r="L1253" s="1" t="s">
        <v>18</v>
      </c>
      <c r="M1253" s="1">
        <v>103</v>
      </c>
      <c r="N1253" s="1" t="s">
        <v>181</v>
      </c>
      <c r="O1253" s="1" t="s">
        <v>2565</v>
      </c>
    </row>
    <row r="1254" spans="1:15">
      <c r="A1254" s="1">
        <v>5724</v>
      </c>
      <c r="B1254" s="1" t="s">
        <v>3341</v>
      </c>
      <c r="C1254" s="1" t="s">
        <v>1617</v>
      </c>
      <c r="D1254"/>
      <c r="E1254" s="1" t="str">
        <f t="shared" si="19"/>
        <v>جغرافیای طبیعی گرایش اقلیم شناسی در برنامه ریزی محیطیعلوم جغرافیایی</v>
      </c>
      <c r="F1254"/>
      <c r="G1254"/>
      <c r="H1254" s="1" t="s">
        <v>78</v>
      </c>
      <c r="I1254" s="1" t="s">
        <v>74</v>
      </c>
      <c r="J1254" s="1" t="s">
        <v>22</v>
      </c>
      <c r="K1254" s="1" t="s">
        <v>18</v>
      </c>
      <c r="L1254" s="1" t="s">
        <v>18</v>
      </c>
      <c r="M1254" s="1">
        <v>313</v>
      </c>
      <c r="N1254" s="1" t="s">
        <v>181</v>
      </c>
      <c r="O1254" s="1" t="s">
        <v>2562</v>
      </c>
    </row>
    <row r="1255" spans="1:15">
      <c r="A1255" s="1">
        <v>5381</v>
      </c>
      <c r="B1255" s="1" t="s">
        <v>3343</v>
      </c>
      <c r="C1255" s="1" t="s">
        <v>1617</v>
      </c>
      <c r="D1255"/>
      <c r="E1255" s="1" t="str">
        <f t="shared" si="19"/>
        <v>جغرافیای طبیعی گرایش ژئومورفولوژی در برنامه ریزی محیطیعلوم جغرافیایی</v>
      </c>
      <c r="F1255"/>
      <c r="G1255"/>
      <c r="H1255" s="1" t="s">
        <v>2560</v>
      </c>
      <c r="I1255" s="1" t="s">
        <v>15</v>
      </c>
      <c r="J1255" s="1" t="s">
        <v>16</v>
      </c>
      <c r="K1255" s="1" t="s">
        <v>18</v>
      </c>
      <c r="L1255" s="1" t="s">
        <v>18</v>
      </c>
      <c r="M1255" s="1">
        <v>450</v>
      </c>
      <c r="N1255" s="1" t="s">
        <v>181</v>
      </c>
      <c r="O1255" s="1" t="s">
        <v>2567</v>
      </c>
    </row>
    <row r="1256" spans="1:15">
      <c r="A1256" s="1">
        <v>5413</v>
      </c>
      <c r="B1256" s="1" t="s">
        <v>3345</v>
      </c>
      <c r="C1256" s="1" t="s">
        <v>1617</v>
      </c>
      <c r="D1256"/>
      <c r="E1256" s="1" t="str">
        <f t="shared" si="19"/>
        <v>جغرافیای فرهنگی (برنامه ریزی فرهنگی)علوم جغرافیایی</v>
      </c>
      <c r="F1256"/>
      <c r="G1256"/>
      <c r="H1256" s="1" t="s">
        <v>2557</v>
      </c>
      <c r="I1256" s="1" t="s">
        <v>15</v>
      </c>
      <c r="J1256" s="1" t="s">
        <v>16</v>
      </c>
      <c r="K1256" s="1" t="s">
        <v>18</v>
      </c>
      <c r="L1256" s="1" t="s">
        <v>18</v>
      </c>
      <c r="M1256" s="1">
        <v>103</v>
      </c>
      <c r="N1256" s="1" t="s">
        <v>181</v>
      </c>
      <c r="O1256" s="1" t="s">
        <v>2568</v>
      </c>
    </row>
    <row r="1257" spans="1:15">
      <c r="A1257" s="1">
        <v>5719</v>
      </c>
      <c r="B1257" s="1" t="s">
        <v>3347</v>
      </c>
      <c r="C1257" s="1" t="s">
        <v>1617</v>
      </c>
      <c r="D1257"/>
      <c r="E1257" s="1" t="str">
        <f t="shared" si="19"/>
        <v>جغرافیای نظامیعلوم جغرافیایی</v>
      </c>
      <c r="F1257"/>
      <c r="G1257"/>
      <c r="H1257" s="1" t="s">
        <v>78</v>
      </c>
      <c r="I1257" s="1" t="s">
        <v>74</v>
      </c>
      <c r="J1257" s="1" t="s">
        <v>22</v>
      </c>
      <c r="K1257" s="1" t="s">
        <v>18</v>
      </c>
      <c r="L1257" s="1" t="s">
        <v>18</v>
      </c>
      <c r="M1257" s="1">
        <v>313</v>
      </c>
      <c r="N1257" s="1" t="s">
        <v>181</v>
      </c>
      <c r="O1257" s="1" t="s">
        <v>2569</v>
      </c>
    </row>
    <row r="1258" spans="1:15">
      <c r="A1258" s="1">
        <v>5722</v>
      </c>
      <c r="B1258" s="1" t="s">
        <v>3351</v>
      </c>
      <c r="C1258" s="1" t="s">
        <v>131</v>
      </c>
      <c r="D1258"/>
      <c r="E1258" s="1" t="str">
        <f t="shared" si="19"/>
        <v>جغرافیای نظامی ( مطالعات دفاعی و امنیتی )نظامی و انتظامی</v>
      </c>
      <c r="F1258"/>
      <c r="G1258"/>
      <c r="H1258" s="1" t="s">
        <v>78</v>
      </c>
      <c r="I1258" s="1" t="s">
        <v>74</v>
      </c>
      <c r="J1258" s="1" t="s">
        <v>22</v>
      </c>
      <c r="K1258" s="1" t="s">
        <v>18</v>
      </c>
      <c r="L1258" s="1" t="s">
        <v>18</v>
      </c>
      <c r="M1258" s="1">
        <v>313</v>
      </c>
      <c r="N1258" s="1" t="s">
        <v>181</v>
      </c>
      <c r="O1258" s="1" t="s">
        <v>2562</v>
      </c>
    </row>
    <row r="1259" spans="1:15">
      <c r="A1259" s="1">
        <v>2001275</v>
      </c>
      <c r="B1259" s="1" t="s">
        <v>3353</v>
      </c>
      <c r="C1259" s="1" t="s">
        <v>1617</v>
      </c>
      <c r="D1259"/>
      <c r="E1259" s="1" t="str">
        <f t="shared" si="19"/>
        <v>جغرافیای پزشکیعلوم جغرافیایی</v>
      </c>
      <c r="F1259"/>
      <c r="G1259"/>
      <c r="H1259" s="1" t="s">
        <v>2571</v>
      </c>
      <c r="I1259" s="1" t="s">
        <v>15</v>
      </c>
      <c r="J1259" s="1" t="s">
        <v>16</v>
      </c>
      <c r="K1259" s="1" t="s">
        <v>18</v>
      </c>
      <c r="L1259" s="1" t="s">
        <v>18</v>
      </c>
      <c r="M1259" s="1">
        <v>533</v>
      </c>
      <c r="N1259" s="1" t="s">
        <v>19</v>
      </c>
      <c r="O1259" s="1" t="s">
        <v>2572</v>
      </c>
    </row>
    <row r="1260" spans="1:15">
      <c r="A1260" s="1">
        <v>4049</v>
      </c>
      <c r="B1260" s="1" t="s">
        <v>3355</v>
      </c>
      <c r="C1260" s="1" t="s">
        <v>143</v>
      </c>
      <c r="D1260"/>
      <c r="E1260" s="1" t="str">
        <f t="shared" si="19"/>
        <v>جلوه های ویژه بصریهنرهای نمایشی</v>
      </c>
      <c r="F1260"/>
      <c r="G1260"/>
      <c r="H1260" s="1" t="s">
        <v>657</v>
      </c>
      <c r="I1260" s="1" t="s">
        <v>74</v>
      </c>
      <c r="J1260" s="1" t="s">
        <v>16</v>
      </c>
      <c r="K1260" s="1" t="s">
        <v>18</v>
      </c>
      <c r="L1260" s="1" t="s">
        <v>18</v>
      </c>
      <c r="M1260" s="1">
        <v>11</v>
      </c>
      <c r="N1260" s="1" t="s">
        <v>377</v>
      </c>
      <c r="O1260" s="1" t="s">
        <v>2574</v>
      </c>
    </row>
    <row r="1261" spans="1:15">
      <c r="A1261" s="1">
        <v>4091</v>
      </c>
      <c r="B1261" s="1" t="s">
        <v>3357</v>
      </c>
      <c r="C1261" s="1" t="s">
        <v>181</v>
      </c>
      <c r="D1261"/>
      <c r="E1261" s="1" t="str">
        <f t="shared" si="19"/>
        <v>جمعیت شناسیعلوم اجتماعی</v>
      </c>
      <c r="F1261"/>
      <c r="G1261"/>
      <c r="H1261" s="1" t="s">
        <v>2465</v>
      </c>
      <c r="I1261" s="1" t="s">
        <v>74</v>
      </c>
      <c r="J1261" s="1" t="s">
        <v>22</v>
      </c>
      <c r="K1261" s="1" t="s">
        <v>18</v>
      </c>
      <c r="L1261" s="1" t="s">
        <v>18</v>
      </c>
      <c r="M1261" s="1">
        <v>305</v>
      </c>
      <c r="N1261" s="1" t="s">
        <v>377</v>
      </c>
      <c r="O1261" s="1" t="s">
        <v>2576</v>
      </c>
    </row>
    <row r="1262" spans="1:15">
      <c r="A1262" s="1">
        <v>4022</v>
      </c>
      <c r="B1262" s="1" t="s">
        <v>3362</v>
      </c>
      <c r="C1262" s="1" t="s">
        <v>131</v>
      </c>
      <c r="D1262"/>
      <c r="E1262" s="1" t="str">
        <f t="shared" si="19"/>
        <v>جنگ الکترونیکنظامی و انتظامی</v>
      </c>
      <c r="F1262"/>
      <c r="G1262"/>
      <c r="H1262" s="1" t="s">
        <v>561</v>
      </c>
      <c r="I1262" s="1" t="s">
        <v>15</v>
      </c>
      <c r="J1262" s="1" t="s">
        <v>16</v>
      </c>
      <c r="K1262" s="1" t="s">
        <v>18</v>
      </c>
      <c r="L1262" s="1" t="s">
        <v>18</v>
      </c>
      <c r="M1262" s="1">
        <v>652</v>
      </c>
      <c r="N1262" s="1" t="s">
        <v>377</v>
      </c>
      <c r="O1262" s="1" t="s">
        <v>2577</v>
      </c>
    </row>
    <row r="1263" spans="1:15">
      <c r="A1263" s="1">
        <v>5527</v>
      </c>
      <c r="B1263" s="1" t="s">
        <v>3365</v>
      </c>
      <c r="C1263" s="1" t="s">
        <v>1040</v>
      </c>
      <c r="D1263"/>
      <c r="E1263" s="1" t="str">
        <f t="shared" si="19"/>
        <v>جنگلداریمنابع طبیعی</v>
      </c>
      <c r="F1263"/>
      <c r="G1263"/>
      <c r="H1263" s="1" t="s">
        <v>2230</v>
      </c>
      <c r="I1263" s="1" t="s">
        <v>74</v>
      </c>
      <c r="J1263" s="1" t="s">
        <v>16</v>
      </c>
      <c r="K1263" s="1" t="s">
        <v>18</v>
      </c>
      <c r="L1263" s="1" t="s">
        <v>18</v>
      </c>
      <c r="M1263" s="1">
        <v>655</v>
      </c>
      <c r="N1263" s="1" t="s">
        <v>181</v>
      </c>
      <c r="O1263" s="1" t="s">
        <v>2579</v>
      </c>
    </row>
    <row r="1264" spans="1:15">
      <c r="A1264" s="1">
        <v>5122</v>
      </c>
      <c r="B1264" s="1" t="s">
        <v>685</v>
      </c>
      <c r="C1264" s="1" t="s">
        <v>1008</v>
      </c>
      <c r="D1264"/>
      <c r="E1264" s="1" t="str">
        <f t="shared" si="19"/>
        <v>جوشکاریمهندسی مکانیک</v>
      </c>
      <c r="F1264"/>
      <c r="G1264"/>
      <c r="H1264" s="1" t="s">
        <v>2230</v>
      </c>
      <c r="I1264" s="1" t="s">
        <v>15</v>
      </c>
      <c r="J1264" s="1" t="s">
        <v>16</v>
      </c>
      <c r="K1264" s="1" t="s">
        <v>18</v>
      </c>
      <c r="L1264" s="1" t="s">
        <v>18</v>
      </c>
      <c r="M1264" s="1">
        <v>655</v>
      </c>
      <c r="N1264" s="1" t="s">
        <v>181</v>
      </c>
      <c r="O1264" s="1" t="s">
        <v>2580</v>
      </c>
    </row>
    <row r="1265" spans="1:15">
      <c r="A1265" s="1">
        <v>5123</v>
      </c>
      <c r="B1265" s="1" t="s">
        <v>685</v>
      </c>
      <c r="C1265" s="1" t="s">
        <v>2205</v>
      </c>
      <c r="D1265"/>
      <c r="E1265" s="1" t="str">
        <f t="shared" si="19"/>
        <v>جوشکاریعلوم مهندسی</v>
      </c>
      <c r="F1265"/>
      <c r="G1265"/>
      <c r="H1265" s="1" t="s">
        <v>179</v>
      </c>
      <c r="I1265" s="1" t="s">
        <v>15</v>
      </c>
      <c r="J1265" s="1" t="s">
        <v>22</v>
      </c>
      <c r="K1265" s="1" t="s">
        <v>18</v>
      </c>
      <c r="L1265" s="1" t="s">
        <v>18</v>
      </c>
      <c r="M1265" s="1">
        <v>870</v>
      </c>
      <c r="N1265" s="1" t="s">
        <v>181</v>
      </c>
      <c r="O1265" s="1" t="s">
        <v>2581</v>
      </c>
    </row>
    <row r="1266" spans="1:15">
      <c r="A1266" s="1">
        <v>4023</v>
      </c>
      <c r="B1266" s="1" t="s">
        <v>3374</v>
      </c>
      <c r="C1266" s="1" t="s">
        <v>2205</v>
      </c>
      <c r="D1266"/>
      <c r="E1266" s="1" t="str">
        <f t="shared" si="19"/>
        <v>حرارت مرکزی و تهویه مطبوععلوم مهندسی</v>
      </c>
      <c r="F1266"/>
      <c r="G1266"/>
      <c r="H1266" s="1" t="s">
        <v>2516</v>
      </c>
      <c r="I1266" s="1" t="s">
        <v>74</v>
      </c>
      <c r="J1266" s="1" t="s">
        <v>22</v>
      </c>
      <c r="K1266" s="1" t="s">
        <v>18</v>
      </c>
      <c r="L1266" s="1" t="s">
        <v>18</v>
      </c>
      <c r="M1266" s="1">
        <v>253</v>
      </c>
      <c r="N1266" s="1" t="s">
        <v>377</v>
      </c>
      <c r="O1266" s="1" t="s">
        <v>2583</v>
      </c>
    </row>
    <row r="1267" spans="1:15">
      <c r="A1267" s="1">
        <v>4050</v>
      </c>
      <c r="B1267" s="1" t="s">
        <v>3377</v>
      </c>
      <c r="C1267" s="1" t="s">
        <v>244</v>
      </c>
      <c r="D1267"/>
      <c r="E1267" s="1" t="str">
        <f t="shared" si="19"/>
        <v>حرفه ای مدیریت گرایش تصمیم گیری و سیاستگذاریمدیریت</v>
      </c>
      <c r="F1267"/>
      <c r="G1267"/>
      <c r="H1267" s="1" t="s">
        <v>2518</v>
      </c>
      <c r="I1267" s="1" t="s">
        <v>15</v>
      </c>
      <c r="J1267" s="1" t="s">
        <v>16</v>
      </c>
      <c r="K1267" s="1" t="s">
        <v>18</v>
      </c>
      <c r="L1267" s="1" t="s">
        <v>18</v>
      </c>
      <c r="M1267" s="1">
        <v>664</v>
      </c>
      <c r="N1267" s="1" t="s">
        <v>377</v>
      </c>
      <c r="O1267" s="1" t="s">
        <v>2584</v>
      </c>
    </row>
    <row r="1268" spans="1:15">
      <c r="A1268" s="1">
        <v>4095</v>
      </c>
      <c r="B1268" s="1" t="s">
        <v>2987</v>
      </c>
      <c r="C1268" s="1" t="s">
        <v>2987</v>
      </c>
      <c r="D1268"/>
      <c r="E1268" s="1" t="str">
        <f t="shared" si="19"/>
        <v>حسابداریحسابداری</v>
      </c>
      <c r="F1268"/>
      <c r="G1268"/>
      <c r="H1268" s="1" t="s">
        <v>1958</v>
      </c>
      <c r="I1268" s="1" t="s">
        <v>74</v>
      </c>
      <c r="J1268" s="1" t="s">
        <v>22</v>
      </c>
      <c r="K1268" s="1" t="s">
        <v>18</v>
      </c>
      <c r="L1268" s="1" t="s">
        <v>18</v>
      </c>
      <c r="M1268" s="1">
        <v>316</v>
      </c>
      <c r="N1268" s="1" t="s">
        <v>377</v>
      </c>
      <c r="O1268" s="1" t="s">
        <v>2585</v>
      </c>
    </row>
    <row r="1269" spans="1:15">
      <c r="A1269" s="1">
        <v>2001641</v>
      </c>
      <c r="B1269" s="1" t="s">
        <v>2987</v>
      </c>
      <c r="C1269" s="1" t="s">
        <v>26</v>
      </c>
      <c r="D1269"/>
      <c r="E1269" s="1" t="str">
        <f t="shared" si="19"/>
        <v>حسابداریمدیریت و خدمات اجتماعی</v>
      </c>
      <c r="F1269"/>
      <c r="G1269"/>
      <c r="H1269" s="1" t="s">
        <v>342</v>
      </c>
      <c r="I1269" s="1" t="s">
        <v>15</v>
      </c>
      <c r="J1269" s="1" t="s">
        <v>16</v>
      </c>
      <c r="K1269" s="1" t="s">
        <v>18</v>
      </c>
      <c r="L1269" s="1" t="s">
        <v>18</v>
      </c>
      <c r="M1269" s="1">
        <v>443</v>
      </c>
      <c r="N1269" s="1" t="s">
        <v>19</v>
      </c>
      <c r="O1269" s="1" t="s">
        <v>2587</v>
      </c>
    </row>
    <row r="1270" spans="1:15">
      <c r="A1270" s="1">
        <v>5693</v>
      </c>
      <c r="B1270" s="1" t="s">
        <v>2987</v>
      </c>
      <c r="C1270" s="1" t="s">
        <v>95</v>
      </c>
      <c r="D1270"/>
      <c r="E1270" s="1" t="str">
        <f t="shared" si="19"/>
        <v>حسابداریعلوم انسانی</v>
      </c>
      <c r="F1270"/>
      <c r="G1270"/>
      <c r="H1270" s="1" t="s">
        <v>1845</v>
      </c>
      <c r="I1270" s="1" t="s">
        <v>74</v>
      </c>
      <c r="J1270" s="1" t="s">
        <v>16</v>
      </c>
      <c r="K1270" s="1" t="s">
        <v>18</v>
      </c>
      <c r="L1270" s="1" t="s">
        <v>18</v>
      </c>
      <c r="M1270" s="1">
        <v>797</v>
      </c>
      <c r="N1270" s="1" t="s">
        <v>181</v>
      </c>
      <c r="O1270" s="1" t="s">
        <v>2589</v>
      </c>
    </row>
    <row r="1271" spans="1:15">
      <c r="A1271" s="1">
        <v>5124</v>
      </c>
      <c r="B1271" s="1" t="s">
        <v>3400</v>
      </c>
      <c r="C1271" s="1" t="s">
        <v>26</v>
      </c>
      <c r="D1271"/>
      <c r="E1271" s="1" t="str">
        <f t="shared" si="19"/>
        <v>حسابداری  گرایش حسابرسیمدیریت و خدمات اجتماعی</v>
      </c>
      <c r="F1271"/>
      <c r="G1271"/>
      <c r="H1271" s="1" t="s">
        <v>2590</v>
      </c>
      <c r="I1271" s="1" t="s">
        <v>15</v>
      </c>
      <c r="J1271" s="1" t="s">
        <v>16</v>
      </c>
      <c r="K1271" s="1" t="s">
        <v>18</v>
      </c>
      <c r="L1271" s="1" t="s">
        <v>18</v>
      </c>
      <c r="M1271" s="1">
        <v>666</v>
      </c>
      <c r="N1271" s="1" t="s">
        <v>181</v>
      </c>
      <c r="O1271" s="1" t="s">
        <v>2591</v>
      </c>
    </row>
    <row r="1272" spans="1:15">
      <c r="A1272" s="1">
        <v>5556</v>
      </c>
      <c r="B1272" s="1" t="s">
        <v>3402</v>
      </c>
      <c r="C1272" s="1" t="s">
        <v>26</v>
      </c>
      <c r="D1272"/>
      <c r="E1272" s="1" t="str">
        <f t="shared" si="19"/>
        <v>حسابداری  گرایش دولتیمدیریت و خدمات اجتماعی</v>
      </c>
      <c r="F1272"/>
      <c r="G1272"/>
      <c r="H1272" s="1" t="s">
        <v>2592</v>
      </c>
      <c r="I1272" s="1" t="s">
        <v>74</v>
      </c>
      <c r="J1272" s="1" t="s">
        <v>22</v>
      </c>
      <c r="K1272" s="1" t="s">
        <v>18</v>
      </c>
      <c r="L1272" s="1" t="s">
        <v>18</v>
      </c>
      <c r="M1272" s="1">
        <v>933</v>
      </c>
      <c r="N1272" s="1" t="s">
        <v>181</v>
      </c>
      <c r="O1272" s="1" t="s">
        <v>2593</v>
      </c>
    </row>
    <row r="1273" spans="1:15">
      <c r="A1273" s="1">
        <v>16030</v>
      </c>
      <c r="B1273" s="1" t="s">
        <v>3405</v>
      </c>
      <c r="C1273" s="1" t="s">
        <v>26</v>
      </c>
      <c r="D1273"/>
      <c r="E1273" s="1" t="str">
        <f t="shared" si="19"/>
        <v>حسابداری  گرایش مالیاتیمدیریت و خدمات اجتماعی</v>
      </c>
      <c r="F1273"/>
      <c r="G1273"/>
      <c r="H1273" s="1" t="s">
        <v>2595</v>
      </c>
      <c r="I1273" s="1" t="s">
        <v>74</v>
      </c>
      <c r="J1273" s="1" t="s">
        <v>22</v>
      </c>
      <c r="K1273" s="1" t="s">
        <v>18</v>
      </c>
      <c r="L1273" s="1" t="s">
        <v>18</v>
      </c>
      <c r="M1273" s="1">
        <v>917</v>
      </c>
      <c r="N1273" s="1" t="s">
        <v>95</v>
      </c>
      <c r="O1273" s="1" t="s">
        <v>2596</v>
      </c>
    </row>
    <row r="1274" spans="1:15">
      <c r="A1274" s="1">
        <v>16070</v>
      </c>
      <c r="B1274" s="1" t="s">
        <v>3406</v>
      </c>
      <c r="C1274" s="1" t="s">
        <v>2987</v>
      </c>
      <c r="D1274"/>
      <c r="E1274" s="1" t="str">
        <f t="shared" si="19"/>
        <v>حسابداری امور مالیحسابداری</v>
      </c>
      <c r="F1274"/>
      <c r="G1274"/>
      <c r="H1274" s="1" t="s">
        <v>2597</v>
      </c>
      <c r="I1274" s="1" t="s">
        <v>15</v>
      </c>
      <c r="J1274" s="1" t="s">
        <v>16</v>
      </c>
      <c r="K1274" s="1" t="s">
        <v>18</v>
      </c>
      <c r="L1274" s="1" t="s">
        <v>18</v>
      </c>
      <c r="M1274" s="1">
        <v>849</v>
      </c>
      <c r="N1274" s="1" t="s">
        <v>95</v>
      </c>
      <c r="O1274" s="1" t="s">
        <v>2598</v>
      </c>
    </row>
    <row r="1275" spans="1:15">
      <c r="A1275" s="1">
        <v>16476</v>
      </c>
      <c r="B1275" s="1" t="s">
        <v>3409</v>
      </c>
      <c r="C1275" s="1" t="s">
        <v>2987</v>
      </c>
      <c r="D1275"/>
      <c r="E1275" s="1" t="str">
        <f t="shared" si="19"/>
        <v>حسابداری بخش عمومیحسابداری</v>
      </c>
      <c r="F1275"/>
      <c r="G1275"/>
      <c r="H1275" s="1" t="s">
        <v>2184</v>
      </c>
      <c r="I1275" s="1" t="s">
        <v>74</v>
      </c>
      <c r="J1275" s="1" t="s">
        <v>16</v>
      </c>
      <c r="K1275" s="1" t="s">
        <v>18</v>
      </c>
      <c r="L1275" s="1" t="s">
        <v>18</v>
      </c>
      <c r="M1275" s="1">
        <v>800</v>
      </c>
      <c r="N1275" s="1" t="s">
        <v>95</v>
      </c>
      <c r="O1275" s="1" t="s">
        <v>2600</v>
      </c>
    </row>
    <row r="1276" spans="1:15">
      <c r="A1276" s="1">
        <v>16240</v>
      </c>
      <c r="B1276" s="1" t="s">
        <v>3413</v>
      </c>
      <c r="C1276" s="1" t="s">
        <v>2987</v>
      </c>
      <c r="D1276"/>
      <c r="E1276" s="1" t="str">
        <f t="shared" si="19"/>
        <v>حسابداری قضاییحسابداری</v>
      </c>
      <c r="F1276"/>
      <c r="G1276"/>
      <c r="H1276" s="1" t="s">
        <v>2602</v>
      </c>
      <c r="I1276" s="1" t="s">
        <v>74</v>
      </c>
      <c r="J1276" s="1" t="s">
        <v>16</v>
      </c>
      <c r="K1276" s="1" t="s">
        <v>18</v>
      </c>
      <c r="L1276" s="1" t="s">
        <v>18</v>
      </c>
      <c r="M1276" s="1">
        <v>1007</v>
      </c>
      <c r="N1276" s="1" t="s">
        <v>95</v>
      </c>
      <c r="O1276" s="1" t="s">
        <v>2603</v>
      </c>
    </row>
    <row r="1277" spans="1:15">
      <c r="A1277" s="1">
        <v>6600</v>
      </c>
      <c r="B1277" s="1" t="s">
        <v>3416</v>
      </c>
      <c r="C1277" s="1" t="s">
        <v>2987</v>
      </c>
      <c r="D1277"/>
      <c r="E1277" s="1" t="str">
        <f t="shared" si="19"/>
        <v>حسابداری مدیریتحسابداری</v>
      </c>
      <c r="F1277"/>
      <c r="G1277"/>
      <c r="H1277" s="1" t="s">
        <v>1126</v>
      </c>
      <c r="I1277" s="1" t="s">
        <v>74</v>
      </c>
      <c r="J1277" s="1" t="s">
        <v>16</v>
      </c>
      <c r="K1277" s="1" t="s">
        <v>18</v>
      </c>
      <c r="L1277" s="1" t="s">
        <v>18</v>
      </c>
      <c r="M1277" s="1">
        <v>690</v>
      </c>
      <c r="N1277" s="1" t="s">
        <v>95</v>
      </c>
      <c r="O1277" s="1" t="s">
        <v>2605</v>
      </c>
    </row>
    <row r="1278" spans="1:15">
      <c r="A1278" s="1">
        <v>5644</v>
      </c>
      <c r="B1278" s="1" t="s">
        <v>3418</v>
      </c>
      <c r="C1278" s="1" t="s">
        <v>26</v>
      </c>
      <c r="D1278"/>
      <c r="E1278" s="1" t="str">
        <f t="shared" si="19"/>
        <v>حسابداری و بازرگانی گرایش حسابداریمدیریت و خدمات اجتماعی</v>
      </c>
      <c r="F1278"/>
      <c r="G1278"/>
      <c r="H1278" s="1" t="s">
        <v>2368</v>
      </c>
      <c r="I1278" s="1" t="s">
        <v>74</v>
      </c>
      <c r="J1278" s="1" t="s">
        <v>22</v>
      </c>
      <c r="K1278" s="1" t="s">
        <v>18</v>
      </c>
      <c r="L1278" s="1" t="s">
        <v>18</v>
      </c>
      <c r="M1278" s="1">
        <v>1020</v>
      </c>
      <c r="N1278" s="1" t="s">
        <v>181</v>
      </c>
      <c r="O1278" s="1" t="s">
        <v>2607</v>
      </c>
    </row>
    <row r="1279" spans="1:15">
      <c r="A1279" s="1">
        <v>5482</v>
      </c>
      <c r="B1279" s="1" t="s">
        <v>3420</v>
      </c>
      <c r="C1279" s="1" t="s">
        <v>2987</v>
      </c>
      <c r="D1279"/>
      <c r="E1279" s="1" t="str">
        <f t="shared" si="19"/>
        <v>حسابداری گرابش حسابرسیحسابداری</v>
      </c>
      <c r="F1279"/>
      <c r="G1279"/>
      <c r="H1279" s="1" t="s">
        <v>1616</v>
      </c>
      <c r="I1279" s="1" t="s">
        <v>74</v>
      </c>
      <c r="J1279" s="1" t="s">
        <v>22</v>
      </c>
      <c r="K1279" s="1" t="s">
        <v>18</v>
      </c>
      <c r="L1279" s="1" t="s">
        <v>18</v>
      </c>
      <c r="M1279" s="1">
        <v>152</v>
      </c>
      <c r="N1279" s="1" t="s">
        <v>181</v>
      </c>
      <c r="O1279" s="1" t="s">
        <v>2608</v>
      </c>
    </row>
    <row r="1280" spans="1:15">
      <c r="A1280" s="1">
        <v>6972</v>
      </c>
      <c r="B1280" s="1" t="s">
        <v>3422</v>
      </c>
      <c r="C1280" s="1" t="s">
        <v>2987</v>
      </c>
      <c r="D1280"/>
      <c r="E1280" s="1" t="str">
        <f t="shared" si="19"/>
        <v>حسابداری گرابش دولتیحسابداری</v>
      </c>
      <c r="F1280"/>
      <c r="G1280"/>
      <c r="H1280" s="1" t="s">
        <v>2610</v>
      </c>
      <c r="I1280" s="1" t="s">
        <v>15</v>
      </c>
      <c r="J1280" s="1" t="s">
        <v>16</v>
      </c>
      <c r="K1280" s="1" t="s">
        <v>18</v>
      </c>
      <c r="L1280" s="1" t="s">
        <v>18</v>
      </c>
      <c r="M1280" s="1">
        <v>173</v>
      </c>
      <c r="N1280" s="1" t="s">
        <v>95</v>
      </c>
      <c r="O1280" s="1" t="s">
        <v>2611</v>
      </c>
    </row>
    <row r="1281" spans="1:15">
      <c r="A1281" s="1">
        <v>5484</v>
      </c>
      <c r="B1281" s="1" t="s">
        <v>3423</v>
      </c>
      <c r="C1281" s="1" t="s">
        <v>2987</v>
      </c>
      <c r="D1281"/>
      <c r="E1281" s="1" t="str">
        <f t="shared" si="19"/>
        <v>حسابداری گرایش  مالیاتیحسابداری</v>
      </c>
      <c r="F1281"/>
      <c r="G1281"/>
      <c r="H1281" s="1" t="s">
        <v>2134</v>
      </c>
      <c r="I1281" s="1" t="s">
        <v>74</v>
      </c>
      <c r="J1281" s="1" t="s">
        <v>16</v>
      </c>
      <c r="K1281" s="1" t="s">
        <v>18</v>
      </c>
      <c r="L1281" s="1" t="s">
        <v>18</v>
      </c>
      <c r="M1281" s="1">
        <v>581</v>
      </c>
      <c r="N1281" s="1" t="s">
        <v>181</v>
      </c>
      <c r="O1281" s="1" t="s">
        <v>2613</v>
      </c>
    </row>
    <row r="1282" spans="1:15">
      <c r="A1282" s="1">
        <v>6296</v>
      </c>
      <c r="B1282" s="1" t="s">
        <v>3425</v>
      </c>
      <c r="C1282" s="1" t="s">
        <v>26</v>
      </c>
      <c r="D1282"/>
      <c r="E1282" s="1" t="str">
        <f t="shared" ref="E1282:E1345" si="20">B1282&amp;C1282</f>
        <v>حسابداری گرایش حسابداری آب و فاضلابمدیریت و خدمات اجتماعی</v>
      </c>
      <c r="F1282"/>
      <c r="G1282"/>
      <c r="H1282" s="1" t="s">
        <v>2468</v>
      </c>
      <c r="I1282" s="1" t="s">
        <v>74</v>
      </c>
      <c r="J1282" s="1" t="s">
        <v>22</v>
      </c>
      <c r="K1282" s="1" t="s">
        <v>18</v>
      </c>
      <c r="L1282" s="1" t="s">
        <v>18</v>
      </c>
      <c r="M1282" s="1">
        <v>347</v>
      </c>
      <c r="N1282" s="1" t="s">
        <v>95</v>
      </c>
      <c r="O1282" s="1" t="s">
        <v>2615</v>
      </c>
    </row>
    <row r="1283" spans="1:15">
      <c r="A1283" s="1">
        <v>6061</v>
      </c>
      <c r="B1283" s="1" t="s">
        <v>3427</v>
      </c>
      <c r="C1283" s="1" t="s">
        <v>26</v>
      </c>
      <c r="D1283"/>
      <c r="E1283" s="1" t="str">
        <f t="shared" si="20"/>
        <v>حسابداری گرایش حسابداری بانکیمدیریت و خدمات اجتماعی</v>
      </c>
      <c r="F1283"/>
      <c r="G1283"/>
      <c r="H1283" s="1" t="s">
        <v>2616</v>
      </c>
      <c r="I1283" s="1" t="s">
        <v>74</v>
      </c>
      <c r="J1283" s="1" t="s">
        <v>22</v>
      </c>
      <c r="K1283" s="1" t="s">
        <v>18</v>
      </c>
      <c r="L1283" s="1" t="s">
        <v>18</v>
      </c>
      <c r="M1283" s="1">
        <v>191</v>
      </c>
      <c r="N1283" s="1" t="s">
        <v>95</v>
      </c>
      <c r="O1283" s="1" t="s">
        <v>2617</v>
      </c>
    </row>
    <row r="1284" spans="1:15">
      <c r="A1284" s="1">
        <v>5485</v>
      </c>
      <c r="B1284" s="1" t="s">
        <v>3430</v>
      </c>
      <c r="C1284" s="1" t="s">
        <v>26</v>
      </c>
      <c r="D1284"/>
      <c r="E1284" s="1" t="str">
        <f t="shared" si="20"/>
        <v>حسابداری گرایش حسابداری برقمدیریت و خدمات اجتماعی</v>
      </c>
      <c r="F1284"/>
      <c r="G1284"/>
      <c r="H1284" s="1" t="s">
        <v>1352</v>
      </c>
      <c r="I1284" s="1" t="s">
        <v>74</v>
      </c>
      <c r="J1284" s="1" t="s">
        <v>16</v>
      </c>
      <c r="K1284" s="1" t="s">
        <v>18</v>
      </c>
      <c r="L1284" s="1" t="s">
        <v>18</v>
      </c>
      <c r="M1284" s="1">
        <v>535</v>
      </c>
      <c r="N1284" s="1" t="s">
        <v>181</v>
      </c>
      <c r="O1284" s="1" t="s">
        <v>2619</v>
      </c>
    </row>
    <row r="1285" spans="1:15">
      <c r="A1285" s="1">
        <v>7037</v>
      </c>
      <c r="B1285" s="1" t="s">
        <v>3431</v>
      </c>
      <c r="C1285" s="1" t="s">
        <v>26</v>
      </c>
      <c r="D1285"/>
      <c r="E1285" s="1" t="str">
        <f t="shared" si="20"/>
        <v>حسابداری گرایش حسابداری دولتیمدیریت و خدمات اجتماعی</v>
      </c>
      <c r="F1285"/>
      <c r="G1285"/>
      <c r="H1285" s="1" t="s">
        <v>2540</v>
      </c>
      <c r="I1285" s="1" t="s">
        <v>15</v>
      </c>
      <c r="J1285" s="1" t="s">
        <v>16</v>
      </c>
      <c r="K1285" s="1" t="s">
        <v>18</v>
      </c>
      <c r="L1285" s="1" t="s">
        <v>18</v>
      </c>
      <c r="M1285" s="1">
        <v>665</v>
      </c>
      <c r="N1285" s="1" t="s">
        <v>99</v>
      </c>
      <c r="O1285" s="1" t="s">
        <v>2621</v>
      </c>
    </row>
    <row r="1286" spans="1:15">
      <c r="A1286" s="1">
        <v>7038</v>
      </c>
      <c r="B1286" s="1" t="s">
        <v>3432</v>
      </c>
      <c r="C1286" s="1" t="s">
        <v>26</v>
      </c>
      <c r="D1286"/>
      <c r="E1286" s="1" t="str">
        <f t="shared" si="20"/>
        <v>حسابداری گرایش حسابداری صنعتیمدیریت و خدمات اجتماعی</v>
      </c>
      <c r="F1286"/>
      <c r="G1286"/>
      <c r="H1286" s="1" t="s">
        <v>2622</v>
      </c>
      <c r="I1286" s="1" t="s">
        <v>74</v>
      </c>
      <c r="J1286" s="1" t="s">
        <v>22</v>
      </c>
      <c r="K1286" s="1" t="s">
        <v>18</v>
      </c>
      <c r="L1286" s="1" t="s">
        <v>18</v>
      </c>
      <c r="M1286" s="1">
        <v>731</v>
      </c>
      <c r="N1286" s="1" t="s">
        <v>99</v>
      </c>
      <c r="O1286" s="1" t="s">
        <v>2623</v>
      </c>
    </row>
    <row r="1287" spans="1:15">
      <c r="A1287" s="1">
        <v>7039</v>
      </c>
      <c r="B1287" s="1" t="s">
        <v>3434</v>
      </c>
      <c r="C1287" s="1" t="s">
        <v>26</v>
      </c>
      <c r="D1287"/>
      <c r="E1287" s="1" t="str">
        <f t="shared" si="20"/>
        <v>حسابداری گرایش حسابداری مالیمدیریت و خدمات اجتماعی</v>
      </c>
      <c r="F1287"/>
      <c r="G1287"/>
      <c r="H1287" s="1" t="s">
        <v>2540</v>
      </c>
      <c r="I1287" s="1" t="s">
        <v>15</v>
      </c>
      <c r="J1287" s="1" t="s">
        <v>16</v>
      </c>
      <c r="K1287" s="1" t="s">
        <v>18</v>
      </c>
      <c r="L1287" s="1" t="s">
        <v>18</v>
      </c>
      <c r="M1287" s="1">
        <v>665</v>
      </c>
      <c r="N1287" s="1" t="s">
        <v>99</v>
      </c>
      <c r="O1287" s="1" t="s">
        <v>2625</v>
      </c>
    </row>
    <row r="1288" spans="1:15">
      <c r="A1288" s="1">
        <v>7040</v>
      </c>
      <c r="B1288" s="1" t="s">
        <v>3435</v>
      </c>
      <c r="C1288" s="1" t="s">
        <v>26</v>
      </c>
      <c r="D1288"/>
      <c r="E1288" s="1" t="str">
        <f t="shared" si="20"/>
        <v>حسابداری گرایش حسابداری مالیاتیمدیریت و خدمات اجتماعی</v>
      </c>
      <c r="F1288"/>
      <c r="G1288"/>
      <c r="H1288" s="1" t="s">
        <v>2622</v>
      </c>
      <c r="I1288" s="1" t="s">
        <v>74</v>
      </c>
      <c r="J1288" s="1" t="s">
        <v>22</v>
      </c>
      <c r="K1288" s="1" t="s">
        <v>18</v>
      </c>
      <c r="L1288" s="1" t="s">
        <v>18</v>
      </c>
      <c r="M1288" s="1">
        <v>731</v>
      </c>
      <c r="N1288" s="1" t="s">
        <v>99</v>
      </c>
      <c r="O1288" s="1" t="s">
        <v>2626</v>
      </c>
    </row>
    <row r="1289" spans="1:15">
      <c r="A1289" s="1">
        <v>1203</v>
      </c>
      <c r="B1289" s="1" t="s">
        <v>3436</v>
      </c>
      <c r="C1289" s="1" t="s">
        <v>26</v>
      </c>
      <c r="D1289"/>
      <c r="E1289" s="1" t="str">
        <f t="shared" si="20"/>
        <v>حسابداری گرایش حسابداری پروژه هامدیریت و خدمات اجتماعی</v>
      </c>
      <c r="F1289"/>
      <c r="G1289"/>
      <c r="H1289" s="1" t="s">
        <v>2628</v>
      </c>
      <c r="I1289" s="1" t="s">
        <v>15</v>
      </c>
      <c r="J1289" s="1" t="s">
        <v>16</v>
      </c>
      <c r="K1289" s="1" t="s">
        <v>18</v>
      </c>
      <c r="L1289" s="1" t="s">
        <v>18</v>
      </c>
      <c r="M1289" s="1">
        <v>436</v>
      </c>
      <c r="N1289" s="1" t="s">
        <v>132</v>
      </c>
      <c r="O1289" s="1" t="s">
        <v>2629</v>
      </c>
    </row>
    <row r="1290" spans="1:15">
      <c r="A1290" s="1">
        <v>5127</v>
      </c>
      <c r="B1290" s="1" t="s">
        <v>724</v>
      </c>
      <c r="C1290" s="1" t="s">
        <v>2987</v>
      </c>
      <c r="D1290"/>
      <c r="E1290" s="1" t="str">
        <f t="shared" si="20"/>
        <v>حسابداری گرایش حسابرسیحسابداری</v>
      </c>
      <c r="F1290"/>
      <c r="G1290"/>
      <c r="H1290" s="1" t="s">
        <v>502</v>
      </c>
      <c r="I1290" s="1" t="s">
        <v>74</v>
      </c>
      <c r="J1290" s="1" t="s">
        <v>16</v>
      </c>
      <c r="K1290" s="1" t="s">
        <v>18</v>
      </c>
      <c r="L1290" s="1" t="s">
        <v>18</v>
      </c>
      <c r="M1290" s="1">
        <v>653</v>
      </c>
      <c r="N1290" s="1" t="s">
        <v>181</v>
      </c>
      <c r="O1290" s="1" t="s">
        <v>2631</v>
      </c>
    </row>
    <row r="1291" spans="1:15">
      <c r="A1291" s="1">
        <v>5126</v>
      </c>
      <c r="B1291" s="1" t="s">
        <v>3441</v>
      </c>
      <c r="C1291" s="1" t="s">
        <v>26</v>
      </c>
      <c r="D1291"/>
      <c r="E1291" s="1" t="str">
        <f t="shared" si="20"/>
        <v>حسابداری گرایش خدمات عمومیمدیریت و خدمات اجتماعی</v>
      </c>
      <c r="F1291"/>
      <c r="G1291"/>
      <c r="H1291" s="1" t="s">
        <v>2023</v>
      </c>
      <c r="I1291" s="1" t="s">
        <v>74</v>
      </c>
      <c r="J1291" s="1" t="s">
        <v>16</v>
      </c>
      <c r="K1291" s="1" t="s">
        <v>18</v>
      </c>
      <c r="L1291" s="1" t="s">
        <v>18</v>
      </c>
      <c r="M1291" s="1">
        <v>611</v>
      </c>
      <c r="N1291" s="1" t="s">
        <v>181</v>
      </c>
      <c r="O1291" s="1" t="s">
        <v>2633</v>
      </c>
    </row>
    <row r="1292" spans="1:15">
      <c r="A1292" s="1">
        <v>16306</v>
      </c>
      <c r="B1292" s="1" t="s">
        <v>3442</v>
      </c>
      <c r="C1292" s="1" t="s">
        <v>26</v>
      </c>
      <c r="D1292"/>
      <c r="E1292" s="1" t="str">
        <f t="shared" si="20"/>
        <v>حسابداری گرایش دولتیمدیریت و خدمات اجتماعی</v>
      </c>
      <c r="F1292"/>
      <c r="G1292"/>
      <c r="H1292" s="1" t="s">
        <v>2635</v>
      </c>
      <c r="I1292" s="1" t="s">
        <v>74</v>
      </c>
      <c r="J1292" s="1" t="s">
        <v>16</v>
      </c>
      <c r="K1292" s="1" t="s">
        <v>18</v>
      </c>
      <c r="L1292" s="1" t="s">
        <v>18</v>
      </c>
      <c r="M1292" s="1">
        <v>781</v>
      </c>
      <c r="N1292" s="1" t="s">
        <v>95</v>
      </c>
      <c r="O1292" s="1" t="s">
        <v>2636</v>
      </c>
    </row>
    <row r="1293" spans="1:15">
      <c r="A1293" s="1">
        <v>6601</v>
      </c>
      <c r="B1293" s="1" t="s">
        <v>3442</v>
      </c>
      <c r="C1293" s="1" t="s">
        <v>2987</v>
      </c>
      <c r="D1293"/>
      <c r="E1293" s="1" t="str">
        <f t="shared" si="20"/>
        <v>حسابداری گرایش دولتیحسابداری</v>
      </c>
      <c r="F1293"/>
      <c r="G1293"/>
      <c r="H1293" s="1" t="s">
        <v>2090</v>
      </c>
      <c r="I1293" s="1" t="s">
        <v>74</v>
      </c>
      <c r="J1293" s="1" t="s">
        <v>16</v>
      </c>
      <c r="K1293" s="1" t="s">
        <v>18</v>
      </c>
      <c r="L1293" s="1" t="s">
        <v>18</v>
      </c>
      <c r="M1293" s="1">
        <v>674</v>
      </c>
      <c r="N1293" s="1" t="s">
        <v>95</v>
      </c>
      <c r="O1293" s="1" t="s">
        <v>2638</v>
      </c>
    </row>
    <row r="1294" spans="1:15">
      <c r="A1294" s="1">
        <v>4024</v>
      </c>
      <c r="B1294" s="1" t="s">
        <v>3442</v>
      </c>
      <c r="C1294" s="1" t="s">
        <v>244</v>
      </c>
      <c r="D1294"/>
      <c r="E1294" s="1" t="str">
        <f t="shared" si="20"/>
        <v>حسابداری گرایش دولتیمدیریت</v>
      </c>
      <c r="F1294"/>
      <c r="G1294"/>
      <c r="H1294" s="1" t="s">
        <v>1558</v>
      </c>
      <c r="I1294" s="1" t="s">
        <v>74</v>
      </c>
      <c r="J1294" s="1" t="s">
        <v>16</v>
      </c>
      <c r="K1294" s="1" t="s">
        <v>18</v>
      </c>
      <c r="L1294" s="1" t="s">
        <v>18</v>
      </c>
      <c r="M1294" s="1">
        <v>648</v>
      </c>
      <c r="N1294" s="1" t="s">
        <v>377</v>
      </c>
      <c r="O1294" s="1" t="s">
        <v>2640</v>
      </c>
    </row>
    <row r="1295" spans="1:15">
      <c r="A1295" s="1">
        <v>4051</v>
      </c>
      <c r="B1295" s="1" t="s">
        <v>3444</v>
      </c>
      <c r="C1295" s="1" t="s">
        <v>26</v>
      </c>
      <c r="D1295"/>
      <c r="E1295" s="1" t="str">
        <f t="shared" si="20"/>
        <v>حسابداری گرایش مالیاتیمدیریت و خدمات اجتماعی</v>
      </c>
      <c r="F1295"/>
      <c r="G1295"/>
      <c r="H1295" s="1" t="s">
        <v>1629</v>
      </c>
      <c r="I1295" s="1" t="s">
        <v>15</v>
      </c>
      <c r="J1295" s="1" t="s">
        <v>16</v>
      </c>
      <c r="K1295" s="1" t="s">
        <v>18</v>
      </c>
      <c r="L1295" s="1" t="s">
        <v>18</v>
      </c>
      <c r="M1295" s="1">
        <v>711</v>
      </c>
      <c r="N1295" s="1" t="s">
        <v>377</v>
      </c>
      <c r="O1295" s="1" t="s">
        <v>2641</v>
      </c>
    </row>
    <row r="1296" spans="1:15">
      <c r="A1296" s="1">
        <v>4025</v>
      </c>
      <c r="B1296" s="1" t="s">
        <v>3444</v>
      </c>
      <c r="C1296" s="1" t="s">
        <v>2987</v>
      </c>
      <c r="D1296"/>
      <c r="E1296" s="1" t="str">
        <f t="shared" si="20"/>
        <v>حسابداری گرایش مالیاتیحسابداری</v>
      </c>
      <c r="F1296"/>
      <c r="G1296"/>
      <c r="H1296" s="1" t="s">
        <v>2643</v>
      </c>
      <c r="I1296" s="1" t="s">
        <v>74</v>
      </c>
      <c r="J1296" s="1" t="s">
        <v>16</v>
      </c>
      <c r="K1296" s="1" t="s">
        <v>18</v>
      </c>
      <c r="L1296" s="1" t="s">
        <v>18</v>
      </c>
      <c r="M1296" s="1">
        <v>675</v>
      </c>
      <c r="N1296" s="1" t="s">
        <v>377</v>
      </c>
      <c r="O1296" s="1" t="s">
        <v>2645</v>
      </c>
    </row>
    <row r="1297" spans="1:15">
      <c r="A1297" s="1">
        <v>4026</v>
      </c>
      <c r="B1297" s="1" t="s">
        <v>3444</v>
      </c>
      <c r="C1297" s="1" t="s">
        <v>244</v>
      </c>
      <c r="D1297"/>
      <c r="E1297" s="1" t="str">
        <f t="shared" si="20"/>
        <v>حسابداری گرایش مالیاتیمدیریت</v>
      </c>
      <c r="F1297"/>
      <c r="G1297"/>
      <c r="H1297" s="1" t="s">
        <v>2215</v>
      </c>
      <c r="I1297" s="1" t="s">
        <v>15</v>
      </c>
      <c r="J1297" s="1" t="s">
        <v>22</v>
      </c>
      <c r="K1297" s="1" t="s">
        <v>18</v>
      </c>
      <c r="L1297" s="1" t="s">
        <v>18</v>
      </c>
      <c r="M1297" s="1">
        <v>668</v>
      </c>
      <c r="N1297" s="1" t="s">
        <v>377</v>
      </c>
      <c r="O1297" s="1" t="s">
        <v>2647</v>
      </c>
    </row>
    <row r="1298" spans="1:15">
      <c r="A1298" s="1">
        <v>4060</v>
      </c>
      <c r="B1298" s="1" t="s">
        <v>3445</v>
      </c>
      <c r="C1298" s="1" t="s">
        <v>2987</v>
      </c>
      <c r="D1298"/>
      <c r="E1298" s="1" t="str">
        <f t="shared" si="20"/>
        <v>حسابرسیحسابداری</v>
      </c>
      <c r="F1298"/>
      <c r="G1298"/>
      <c r="H1298" s="1" t="s">
        <v>2648</v>
      </c>
      <c r="I1298" s="1" t="s">
        <v>74</v>
      </c>
      <c r="J1298" s="1" t="s">
        <v>16</v>
      </c>
      <c r="K1298" s="1" t="s">
        <v>18</v>
      </c>
      <c r="L1298" s="1" t="s">
        <v>18</v>
      </c>
      <c r="M1298" s="1">
        <v>673</v>
      </c>
      <c r="N1298" s="1" t="s">
        <v>377</v>
      </c>
      <c r="O1298" s="1" t="s">
        <v>2649</v>
      </c>
    </row>
    <row r="1299" spans="1:15">
      <c r="A1299" s="1">
        <v>4063</v>
      </c>
      <c r="B1299" s="1" t="s">
        <v>3449</v>
      </c>
      <c r="C1299" s="1" t="s">
        <v>254</v>
      </c>
      <c r="D1299"/>
      <c r="E1299" s="1" t="str">
        <f t="shared" si="20"/>
        <v>حشره شناسی کشاورزیگیاه پزشکی</v>
      </c>
      <c r="F1299"/>
      <c r="G1299"/>
      <c r="H1299" s="1" t="s">
        <v>2215</v>
      </c>
      <c r="I1299" s="1" t="s">
        <v>74</v>
      </c>
      <c r="J1299" s="1" t="s">
        <v>16</v>
      </c>
      <c r="K1299" s="1" t="s">
        <v>18</v>
      </c>
      <c r="L1299" s="1" t="s">
        <v>18</v>
      </c>
      <c r="M1299" s="1">
        <v>668</v>
      </c>
      <c r="N1299" s="1" t="s">
        <v>377</v>
      </c>
      <c r="O1299" s="1" t="s">
        <v>2650</v>
      </c>
    </row>
    <row r="1300" spans="1:15">
      <c r="A1300" s="1">
        <v>4096</v>
      </c>
      <c r="B1300" s="1" t="s">
        <v>3452</v>
      </c>
      <c r="C1300" s="1" t="s">
        <v>254</v>
      </c>
      <c r="D1300"/>
      <c r="E1300" s="1" t="str">
        <f t="shared" si="20"/>
        <v>حشره شناسی کشاورزی گرایش اکولوژی و کنترل بیولوژیکگیاه پزشکی</v>
      </c>
      <c r="F1300"/>
      <c r="G1300"/>
      <c r="H1300" s="1" t="s">
        <v>81</v>
      </c>
      <c r="I1300" s="1" t="s">
        <v>74</v>
      </c>
      <c r="J1300" s="1" t="s">
        <v>22</v>
      </c>
      <c r="K1300" s="1" t="s">
        <v>18</v>
      </c>
      <c r="L1300" s="1" t="s">
        <v>18</v>
      </c>
      <c r="M1300" s="1">
        <v>1086</v>
      </c>
      <c r="N1300" s="1" t="s">
        <v>377</v>
      </c>
      <c r="O1300" s="1" t="s">
        <v>2651</v>
      </c>
    </row>
    <row r="1301" spans="1:15">
      <c r="A1301" s="1">
        <v>4061</v>
      </c>
      <c r="B1301" s="1" t="s">
        <v>3454</v>
      </c>
      <c r="C1301" s="1" t="s">
        <v>254</v>
      </c>
      <c r="D1301"/>
      <c r="E1301" s="1" t="str">
        <f t="shared" si="20"/>
        <v>حشره شناسی کشاورزی گرایش بیوسیستماتیک حشراتگیاه پزشکی</v>
      </c>
      <c r="F1301"/>
      <c r="G1301"/>
      <c r="H1301" s="1" t="s">
        <v>2648</v>
      </c>
      <c r="I1301" s="1" t="s">
        <v>74</v>
      </c>
      <c r="J1301" s="1" t="s">
        <v>16</v>
      </c>
      <c r="K1301" s="1" t="s">
        <v>18</v>
      </c>
      <c r="L1301" s="1" t="s">
        <v>18</v>
      </c>
      <c r="M1301" s="1">
        <v>673</v>
      </c>
      <c r="N1301" s="1" t="s">
        <v>377</v>
      </c>
      <c r="O1301" s="1" t="s">
        <v>2653</v>
      </c>
    </row>
    <row r="1302" spans="1:15">
      <c r="A1302" s="1">
        <v>4064</v>
      </c>
      <c r="B1302" s="1" t="s">
        <v>3455</v>
      </c>
      <c r="C1302" s="1" t="s">
        <v>254</v>
      </c>
      <c r="D1302"/>
      <c r="E1302" s="1" t="str">
        <f t="shared" si="20"/>
        <v>حشره شناسی کشاورزی گرایش بیوسیستماتیک کنه هاگیاه پزشکی</v>
      </c>
      <c r="F1302"/>
      <c r="G1302"/>
      <c r="H1302" s="1" t="s">
        <v>2215</v>
      </c>
      <c r="I1302" s="1" t="s">
        <v>74</v>
      </c>
      <c r="J1302" s="1" t="s">
        <v>16</v>
      </c>
      <c r="K1302" s="1" t="s">
        <v>18</v>
      </c>
      <c r="L1302" s="1" t="s">
        <v>18</v>
      </c>
      <c r="M1302" s="1">
        <v>668</v>
      </c>
      <c r="N1302" s="1" t="s">
        <v>377</v>
      </c>
      <c r="O1302" s="1" t="s">
        <v>2654</v>
      </c>
    </row>
    <row r="1303" spans="1:15">
      <c r="A1303" s="1">
        <v>4002</v>
      </c>
      <c r="B1303" s="1" t="s">
        <v>3456</v>
      </c>
      <c r="C1303" s="1" t="s">
        <v>254</v>
      </c>
      <c r="D1303"/>
      <c r="E1303" s="1" t="str">
        <f t="shared" si="20"/>
        <v>حشره شناسی کشاورزی گرایش فیزیولوژی و سم شناسیگیاه پزشکی</v>
      </c>
      <c r="F1303"/>
      <c r="G1303"/>
      <c r="H1303" s="1" t="s">
        <v>2655</v>
      </c>
      <c r="I1303" s="1" t="s">
        <v>15</v>
      </c>
      <c r="J1303" s="1" t="s">
        <v>16</v>
      </c>
      <c r="K1303" s="1" t="s">
        <v>18</v>
      </c>
      <c r="L1303" s="1" t="s">
        <v>18</v>
      </c>
      <c r="M1303" s="1">
        <v>406</v>
      </c>
      <c r="N1303" s="1" t="s">
        <v>377</v>
      </c>
      <c r="O1303" s="1" t="s">
        <v>2656</v>
      </c>
    </row>
    <row r="1304" spans="1:15">
      <c r="A1304" s="1">
        <v>4037</v>
      </c>
      <c r="B1304" s="1" t="s">
        <v>3457</v>
      </c>
      <c r="C1304" s="1" t="s">
        <v>131</v>
      </c>
      <c r="D1304"/>
      <c r="E1304" s="1" t="str">
        <f t="shared" si="20"/>
        <v>حفاظت اطلاعاتنظامی و انتظامی</v>
      </c>
      <c r="F1304"/>
      <c r="G1304"/>
      <c r="H1304" s="1" t="s">
        <v>2044</v>
      </c>
      <c r="I1304" s="1" t="s">
        <v>74</v>
      </c>
      <c r="J1304" s="1" t="s">
        <v>22</v>
      </c>
      <c r="K1304" s="1" t="s">
        <v>18</v>
      </c>
      <c r="L1304" s="1" t="s">
        <v>18</v>
      </c>
      <c r="M1304" s="1">
        <v>31</v>
      </c>
      <c r="N1304" s="1" t="s">
        <v>377</v>
      </c>
      <c r="O1304" s="1" t="s">
        <v>2657</v>
      </c>
    </row>
    <row r="1305" spans="1:15">
      <c r="A1305" s="1">
        <v>4041</v>
      </c>
      <c r="B1305" s="1" t="s">
        <v>3461</v>
      </c>
      <c r="C1305" s="1" t="s">
        <v>131</v>
      </c>
      <c r="D1305"/>
      <c r="E1305" s="1" t="str">
        <f t="shared" si="20"/>
        <v>حفاظت اطلاعات راهبردینظامی و انتظامی</v>
      </c>
      <c r="F1305"/>
      <c r="G1305"/>
      <c r="H1305" s="1" t="s">
        <v>2023</v>
      </c>
      <c r="I1305" s="1" t="s">
        <v>74</v>
      </c>
      <c r="J1305" s="1" t="s">
        <v>16</v>
      </c>
      <c r="K1305" s="1" t="s">
        <v>18</v>
      </c>
      <c r="L1305" s="1" t="s">
        <v>18</v>
      </c>
      <c r="M1305" s="1">
        <v>843</v>
      </c>
      <c r="N1305" s="1" t="s">
        <v>377</v>
      </c>
      <c r="O1305" s="1" t="s">
        <v>2659</v>
      </c>
    </row>
    <row r="1306" spans="1:15">
      <c r="A1306" s="1">
        <v>4042</v>
      </c>
      <c r="B1306" s="1" t="s">
        <v>3463</v>
      </c>
      <c r="C1306" s="1" t="s">
        <v>131</v>
      </c>
      <c r="D1306"/>
      <c r="E1306" s="1" t="str">
        <f t="shared" si="20"/>
        <v>حفاظت اطلاعات نظامینظامی و انتظامی</v>
      </c>
      <c r="F1306"/>
      <c r="G1306"/>
      <c r="H1306" s="1" t="s">
        <v>2661</v>
      </c>
      <c r="I1306" s="1" t="s">
        <v>74</v>
      </c>
      <c r="J1306" s="1" t="s">
        <v>16</v>
      </c>
      <c r="K1306" s="1" t="s">
        <v>18</v>
      </c>
      <c r="L1306" s="1" t="s">
        <v>18</v>
      </c>
      <c r="M1306" s="1">
        <v>566</v>
      </c>
      <c r="N1306" s="1" t="s">
        <v>377</v>
      </c>
      <c r="O1306" s="1" t="s">
        <v>2662</v>
      </c>
    </row>
    <row r="1307" spans="1:15">
      <c r="A1307" s="1">
        <v>4043</v>
      </c>
      <c r="B1307" s="1" t="s">
        <v>3465</v>
      </c>
      <c r="C1307" s="1" t="s">
        <v>131</v>
      </c>
      <c r="D1307"/>
      <c r="E1307" s="1" t="str">
        <f t="shared" si="20"/>
        <v>حفاظت ملینظامی و انتظامی</v>
      </c>
      <c r="F1307"/>
      <c r="G1307"/>
      <c r="H1307" s="1" t="s">
        <v>2023</v>
      </c>
      <c r="I1307" s="1" t="s">
        <v>74</v>
      </c>
      <c r="J1307" s="1" t="s">
        <v>16</v>
      </c>
      <c r="K1307" s="1" t="s">
        <v>18</v>
      </c>
      <c r="L1307" s="1" t="s">
        <v>18</v>
      </c>
      <c r="M1307" s="1">
        <v>843</v>
      </c>
      <c r="N1307" s="1" t="s">
        <v>377</v>
      </c>
      <c r="O1307" s="1" t="s">
        <v>2664</v>
      </c>
    </row>
    <row r="1308" spans="1:15">
      <c r="A1308" s="1">
        <v>4038</v>
      </c>
      <c r="B1308" s="1" t="s">
        <v>3467</v>
      </c>
      <c r="C1308" s="1" t="s">
        <v>1040</v>
      </c>
      <c r="D1308"/>
      <c r="E1308" s="1" t="str">
        <f t="shared" si="20"/>
        <v>حفاظت و اصلاح چوبمنابع طبیعی</v>
      </c>
      <c r="F1308"/>
      <c r="G1308"/>
      <c r="H1308" s="1" t="s">
        <v>2044</v>
      </c>
      <c r="I1308" s="1" t="s">
        <v>74</v>
      </c>
      <c r="J1308" s="1" t="s">
        <v>22</v>
      </c>
      <c r="K1308" s="1" t="s">
        <v>18</v>
      </c>
      <c r="L1308" s="1" t="s">
        <v>18</v>
      </c>
      <c r="M1308" s="1">
        <v>65</v>
      </c>
      <c r="N1308" s="1" t="s">
        <v>377</v>
      </c>
      <c r="O1308" s="1" t="s">
        <v>2666</v>
      </c>
    </row>
    <row r="1309" spans="1:15">
      <c r="A1309" s="1">
        <v>4044</v>
      </c>
      <c r="B1309" s="1" t="s">
        <v>3469</v>
      </c>
      <c r="C1309" s="1" t="s">
        <v>131</v>
      </c>
      <c r="D1309"/>
      <c r="E1309" s="1" t="str">
        <f t="shared" si="20"/>
        <v>حفاظت و حراستنظامی و انتظامی</v>
      </c>
      <c r="F1309"/>
      <c r="G1309"/>
      <c r="H1309" s="1" t="s">
        <v>2023</v>
      </c>
      <c r="I1309" s="1" t="s">
        <v>74</v>
      </c>
      <c r="J1309" s="1" t="s">
        <v>16</v>
      </c>
      <c r="K1309" s="1" t="s">
        <v>18</v>
      </c>
      <c r="L1309" s="1" t="s">
        <v>18</v>
      </c>
      <c r="M1309" s="1">
        <v>843</v>
      </c>
      <c r="N1309" s="1" t="s">
        <v>377</v>
      </c>
      <c r="O1309" s="1" t="s">
        <v>2668</v>
      </c>
    </row>
    <row r="1310" spans="1:15">
      <c r="A1310" s="1">
        <v>4003</v>
      </c>
      <c r="B1310" s="1" t="s">
        <v>3471</v>
      </c>
      <c r="C1310" s="1" t="s">
        <v>1335</v>
      </c>
      <c r="D1310"/>
      <c r="E1310" s="1" t="str">
        <f t="shared" si="20"/>
        <v>حفاظت و مرمت آثار تاریخیمعماری</v>
      </c>
      <c r="F1310"/>
      <c r="G1310"/>
      <c r="H1310" s="1" t="s">
        <v>2655</v>
      </c>
      <c r="I1310" s="1" t="s">
        <v>15</v>
      </c>
      <c r="J1310" s="1" t="s">
        <v>16</v>
      </c>
      <c r="K1310" s="1" t="s">
        <v>18</v>
      </c>
      <c r="L1310" s="1" t="s">
        <v>18</v>
      </c>
      <c r="M1310" s="1">
        <v>406</v>
      </c>
      <c r="N1310" s="1" t="s">
        <v>377</v>
      </c>
      <c r="O1310" s="1" t="s">
        <v>2670</v>
      </c>
    </row>
    <row r="1311" spans="1:15">
      <c r="A1311" s="1">
        <v>4052</v>
      </c>
      <c r="B1311" s="1" t="s">
        <v>3217</v>
      </c>
      <c r="C1311" s="1" t="s">
        <v>3217</v>
      </c>
      <c r="D1311"/>
      <c r="E1311" s="1" t="str">
        <f t="shared" si="20"/>
        <v>حقوقحقوق</v>
      </c>
      <c r="F1311"/>
      <c r="G1311"/>
      <c r="H1311" s="1" t="s">
        <v>2672</v>
      </c>
      <c r="I1311" s="1" t="s">
        <v>74</v>
      </c>
      <c r="J1311" s="1" t="s">
        <v>16</v>
      </c>
      <c r="K1311" s="1" t="s">
        <v>18</v>
      </c>
      <c r="L1311" s="1" t="s">
        <v>18</v>
      </c>
      <c r="M1311" s="1">
        <v>689</v>
      </c>
      <c r="N1311" s="1" t="s">
        <v>377</v>
      </c>
      <c r="O1311" s="1" t="s">
        <v>2673</v>
      </c>
    </row>
    <row r="1312" spans="1:15">
      <c r="A1312" s="1">
        <v>2003060</v>
      </c>
      <c r="B1312" s="1" t="s">
        <v>3217</v>
      </c>
      <c r="C1312" s="1" t="s">
        <v>1101</v>
      </c>
      <c r="D1312"/>
      <c r="E1312" s="1" t="str">
        <f t="shared" si="20"/>
        <v>حقوقعلوم حوزوی</v>
      </c>
      <c r="F1312"/>
      <c r="G1312"/>
      <c r="H1312" s="1" t="s">
        <v>574</v>
      </c>
      <c r="I1312" s="1" t="s">
        <v>74</v>
      </c>
      <c r="J1312" s="1" t="s">
        <v>16</v>
      </c>
      <c r="K1312" s="1" t="s">
        <v>18</v>
      </c>
      <c r="L1312" s="1" t="s">
        <v>18</v>
      </c>
      <c r="M1312" s="1">
        <v>67</v>
      </c>
      <c r="N1312" s="1" t="s">
        <v>575</v>
      </c>
      <c r="O1312" s="1" t="s">
        <v>2674</v>
      </c>
    </row>
    <row r="1313" spans="1:15">
      <c r="A1313" s="1">
        <v>3011</v>
      </c>
      <c r="B1313" s="1" t="s">
        <v>3479</v>
      </c>
      <c r="C1313" s="1" t="s">
        <v>1101</v>
      </c>
      <c r="D1313"/>
      <c r="E1313" s="1" t="str">
        <f t="shared" si="20"/>
        <v>انعلوم حوزوی</v>
      </c>
      <c r="F1313"/>
      <c r="G1313"/>
      <c r="H1313" s="1" t="s">
        <v>1907</v>
      </c>
      <c r="I1313" s="1" t="s">
        <v>15</v>
      </c>
      <c r="J1313" s="1" t="s">
        <v>16</v>
      </c>
      <c r="K1313" s="1" t="s">
        <v>18</v>
      </c>
      <c r="L1313" s="1" t="s">
        <v>18</v>
      </c>
      <c r="M1313" s="1">
        <v>752</v>
      </c>
      <c r="N1313" s="1" t="s">
        <v>17</v>
      </c>
      <c r="O1313" s="1" t="s">
        <v>2676</v>
      </c>
    </row>
    <row r="1314" spans="1:15">
      <c r="A1314" s="1">
        <v>3010</v>
      </c>
      <c r="B1314" s="1" t="s">
        <v>3482</v>
      </c>
      <c r="C1314" s="1" t="s">
        <v>3217</v>
      </c>
      <c r="D1314"/>
      <c r="E1314" s="1" t="str">
        <f t="shared" si="20"/>
        <v>حقوق ارتباطاتحقوق</v>
      </c>
      <c r="F1314"/>
      <c r="G1314"/>
      <c r="H1314" s="1" t="s">
        <v>2540</v>
      </c>
      <c r="I1314" s="1" t="s">
        <v>15</v>
      </c>
      <c r="J1314" s="1" t="s">
        <v>16</v>
      </c>
      <c r="K1314" s="1" t="s">
        <v>18</v>
      </c>
      <c r="L1314" s="1" t="s">
        <v>18</v>
      </c>
      <c r="M1314" s="1">
        <v>665</v>
      </c>
      <c r="N1314" s="1" t="s">
        <v>17</v>
      </c>
      <c r="O1314" s="1" t="s">
        <v>2678</v>
      </c>
    </row>
    <row r="1315" spans="1:15">
      <c r="A1315" s="1">
        <v>2028</v>
      </c>
      <c r="B1315" s="1" t="s">
        <v>3485</v>
      </c>
      <c r="C1315" s="1" t="s">
        <v>3217</v>
      </c>
      <c r="D1315"/>
      <c r="E1315" s="1" t="str">
        <f t="shared" si="20"/>
        <v>حقوق اسناد و قراردادهای تجاریحقوق</v>
      </c>
      <c r="F1315"/>
      <c r="G1315"/>
      <c r="H1315" s="1" t="s">
        <v>2680</v>
      </c>
      <c r="I1315" s="1" t="s">
        <v>15</v>
      </c>
      <c r="J1315" s="1" t="s">
        <v>16</v>
      </c>
      <c r="K1315" s="1" t="s">
        <v>18</v>
      </c>
      <c r="L1315" s="1" t="s">
        <v>18</v>
      </c>
      <c r="M1315" s="1">
        <v>660</v>
      </c>
      <c r="N1315" s="1" t="s">
        <v>79</v>
      </c>
      <c r="O1315" s="1" t="s">
        <v>2681</v>
      </c>
    </row>
    <row r="1316" spans="1:15">
      <c r="A1316" s="1">
        <v>3012</v>
      </c>
      <c r="B1316" s="1" t="s">
        <v>3487</v>
      </c>
      <c r="C1316" s="1" t="s">
        <v>3217</v>
      </c>
      <c r="D1316"/>
      <c r="E1316" s="1" t="str">
        <f t="shared" si="20"/>
        <v>حقوق اقتصادیحقوق</v>
      </c>
      <c r="F1316"/>
      <c r="G1316"/>
      <c r="H1316" s="1" t="s">
        <v>2683</v>
      </c>
      <c r="I1316" s="1" t="s">
        <v>15</v>
      </c>
      <c r="J1316" s="1" t="s">
        <v>16</v>
      </c>
      <c r="K1316" s="1" t="s">
        <v>18</v>
      </c>
      <c r="L1316" s="1" t="s">
        <v>18</v>
      </c>
      <c r="M1316" s="1">
        <v>279</v>
      </c>
      <c r="N1316" s="1" t="s">
        <v>17</v>
      </c>
      <c r="O1316" s="1" t="s">
        <v>2684</v>
      </c>
    </row>
    <row r="1317" spans="1:15">
      <c r="A1317" s="1">
        <v>2004</v>
      </c>
      <c r="B1317" s="1" t="s">
        <v>3490</v>
      </c>
      <c r="C1317" s="1" t="s">
        <v>3217</v>
      </c>
      <c r="D1317"/>
      <c r="E1317" s="1" t="str">
        <f t="shared" si="20"/>
        <v>حقوق انرژیحقوق</v>
      </c>
      <c r="F1317"/>
      <c r="G1317"/>
      <c r="H1317" s="1" t="s">
        <v>1907</v>
      </c>
      <c r="I1317" s="1" t="s">
        <v>15</v>
      </c>
      <c r="J1317" s="1" t="s">
        <v>16</v>
      </c>
      <c r="K1317" s="1" t="s">
        <v>18</v>
      </c>
      <c r="L1317" s="1" t="s">
        <v>18</v>
      </c>
      <c r="M1317" s="1">
        <v>752</v>
      </c>
      <c r="N1317" s="1" t="s">
        <v>79</v>
      </c>
      <c r="O1317" s="1" t="s">
        <v>2685</v>
      </c>
    </row>
    <row r="1318" spans="1:15">
      <c r="A1318" s="1">
        <v>2580</v>
      </c>
      <c r="B1318" s="1" t="s">
        <v>3492</v>
      </c>
      <c r="C1318" s="1" t="s">
        <v>3217</v>
      </c>
      <c r="D1318"/>
      <c r="E1318" s="1" t="str">
        <f t="shared" si="20"/>
        <v>حقوق بشرحقوق</v>
      </c>
      <c r="F1318"/>
      <c r="G1318"/>
      <c r="H1318" s="1" t="s">
        <v>2084</v>
      </c>
      <c r="I1318" s="1" t="s">
        <v>74</v>
      </c>
      <c r="J1318" s="1" t="s">
        <v>16</v>
      </c>
      <c r="K1318" s="1" t="s">
        <v>18</v>
      </c>
      <c r="L1318" s="1" t="s">
        <v>18</v>
      </c>
      <c r="M1318" s="1">
        <v>785</v>
      </c>
      <c r="N1318" s="1" t="s">
        <v>79</v>
      </c>
      <c r="O1318" s="1" t="s">
        <v>2686</v>
      </c>
    </row>
    <row r="1319" spans="1:15">
      <c r="A1319" s="1">
        <v>3374</v>
      </c>
      <c r="B1319" s="1" t="s">
        <v>3494</v>
      </c>
      <c r="C1319" s="1" t="s">
        <v>3217</v>
      </c>
      <c r="D1319"/>
      <c r="E1319" s="1" t="str">
        <f t="shared" si="20"/>
        <v>حقوق بین المللحقوق</v>
      </c>
      <c r="F1319"/>
      <c r="G1319"/>
      <c r="H1319" s="1" t="s">
        <v>402</v>
      </c>
      <c r="I1319" s="1" t="s">
        <v>74</v>
      </c>
      <c r="J1319" s="1" t="s">
        <v>22</v>
      </c>
      <c r="K1319" s="1" t="s">
        <v>18</v>
      </c>
      <c r="L1319" s="1" t="s">
        <v>18</v>
      </c>
      <c r="M1319" s="1">
        <v>109</v>
      </c>
      <c r="N1319" s="1" t="s">
        <v>17</v>
      </c>
      <c r="O1319" s="1" t="s">
        <v>2687</v>
      </c>
    </row>
    <row r="1320" spans="1:15">
      <c r="A1320" s="1">
        <v>3521</v>
      </c>
      <c r="B1320" s="1" t="s">
        <v>3498</v>
      </c>
      <c r="C1320" s="1" t="s">
        <v>3217</v>
      </c>
      <c r="D1320"/>
      <c r="E1320" s="1" t="str">
        <f t="shared" si="20"/>
        <v>حقوق بین الملل عمومیحقوق</v>
      </c>
      <c r="F1320"/>
      <c r="G1320"/>
      <c r="H1320" s="1" t="s">
        <v>152</v>
      </c>
      <c r="I1320" s="1" t="s">
        <v>15</v>
      </c>
      <c r="J1320" s="1" t="s">
        <v>16</v>
      </c>
      <c r="K1320" s="1" t="s">
        <v>18</v>
      </c>
      <c r="L1320" s="1" t="s">
        <v>18</v>
      </c>
      <c r="M1320" s="1">
        <v>563</v>
      </c>
      <c r="N1320" s="1" t="s">
        <v>17</v>
      </c>
      <c r="O1320" s="1" t="s">
        <v>2689</v>
      </c>
    </row>
    <row r="1321" spans="1:15">
      <c r="A1321" s="1">
        <v>3524</v>
      </c>
      <c r="B1321" s="1" t="s">
        <v>3500</v>
      </c>
      <c r="C1321" s="1" t="s">
        <v>3217</v>
      </c>
      <c r="D1321"/>
      <c r="E1321" s="1" t="str">
        <f t="shared" si="20"/>
        <v>حقوق تجارت الکترونیکیحقوق</v>
      </c>
      <c r="F1321"/>
      <c r="G1321"/>
      <c r="H1321" s="1" t="s">
        <v>152</v>
      </c>
      <c r="I1321" s="1" t="s">
        <v>15</v>
      </c>
      <c r="J1321" s="1" t="s">
        <v>16</v>
      </c>
      <c r="K1321" s="1" t="s">
        <v>18</v>
      </c>
      <c r="L1321" s="1" t="s">
        <v>18</v>
      </c>
      <c r="M1321" s="1">
        <v>563</v>
      </c>
      <c r="N1321" s="1" t="s">
        <v>17</v>
      </c>
      <c r="O1321" s="1" t="s">
        <v>2689</v>
      </c>
    </row>
    <row r="1322" spans="1:15">
      <c r="A1322" s="1">
        <v>3522</v>
      </c>
      <c r="B1322" s="1" t="s">
        <v>3502</v>
      </c>
      <c r="C1322" s="1" t="s">
        <v>3217</v>
      </c>
      <c r="D1322"/>
      <c r="E1322" s="1" t="str">
        <f t="shared" si="20"/>
        <v>حقوق تجارت بین المللحقوق</v>
      </c>
      <c r="F1322"/>
      <c r="G1322"/>
      <c r="H1322" s="1" t="s">
        <v>152</v>
      </c>
      <c r="I1322" s="1" t="s">
        <v>15</v>
      </c>
      <c r="J1322" s="1" t="s">
        <v>16</v>
      </c>
      <c r="K1322" s="1" t="s">
        <v>18</v>
      </c>
      <c r="L1322" s="1" t="s">
        <v>18</v>
      </c>
      <c r="M1322" s="1">
        <v>563</v>
      </c>
      <c r="N1322" s="1" t="s">
        <v>17</v>
      </c>
      <c r="O1322" s="1" t="s">
        <v>2689</v>
      </c>
    </row>
    <row r="1323" spans="1:15">
      <c r="A1323" s="1">
        <v>3523</v>
      </c>
      <c r="B1323" s="1" t="s">
        <v>3505</v>
      </c>
      <c r="C1323" s="1" t="s">
        <v>3217</v>
      </c>
      <c r="D1323"/>
      <c r="E1323" s="1" t="str">
        <f t="shared" si="20"/>
        <v>حقوق تجارت و سرمایه گذاری بین المللیحقوق</v>
      </c>
      <c r="F1323"/>
      <c r="G1323"/>
      <c r="H1323" s="1" t="s">
        <v>152</v>
      </c>
      <c r="I1323" s="1" t="s">
        <v>15</v>
      </c>
      <c r="J1323" s="1" t="s">
        <v>16</v>
      </c>
      <c r="K1323" s="1" t="s">
        <v>18</v>
      </c>
      <c r="L1323" s="1" t="s">
        <v>18</v>
      </c>
      <c r="M1323" s="1">
        <v>563</v>
      </c>
      <c r="N1323" s="1" t="s">
        <v>17</v>
      </c>
      <c r="O1323" s="1" t="s">
        <v>2689</v>
      </c>
    </row>
    <row r="1324" spans="1:15">
      <c r="A1324" s="1">
        <v>3015</v>
      </c>
      <c r="B1324" s="1" t="s">
        <v>3507</v>
      </c>
      <c r="C1324" s="1" t="s">
        <v>3217</v>
      </c>
      <c r="D1324"/>
      <c r="E1324" s="1" t="str">
        <f t="shared" si="20"/>
        <v>حقوق تجاری اقتصادی بین المللیحقوق</v>
      </c>
      <c r="F1324"/>
      <c r="G1324"/>
      <c r="H1324" s="1" t="s">
        <v>90</v>
      </c>
      <c r="I1324" s="1" t="s">
        <v>15</v>
      </c>
      <c r="J1324" s="1" t="s">
        <v>16</v>
      </c>
      <c r="K1324" s="1" t="s">
        <v>18</v>
      </c>
      <c r="L1324" s="1" t="s">
        <v>18</v>
      </c>
      <c r="M1324" s="1">
        <v>661</v>
      </c>
      <c r="N1324" s="1" t="s">
        <v>17</v>
      </c>
      <c r="O1324" s="1" t="s">
        <v>2694</v>
      </c>
    </row>
    <row r="1325" spans="1:15">
      <c r="A1325" s="1">
        <v>4004</v>
      </c>
      <c r="B1325" s="1" t="s">
        <v>3510</v>
      </c>
      <c r="C1325" s="1" t="s">
        <v>3217</v>
      </c>
      <c r="D1325"/>
      <c r="E1325" s="1" t="str">
        <f t="shared" si="20"/>
        <v>حقوق ثبت اسناد و املاکحقوق</v>
      </c>
      <c r="F1325"/>
      <c r="G1325"/>
      <c r="H1325" s="1" t="s">
        <v>2696</v>
      </c>
      <c r="I1325" s="1" t="s">
        <v>15</v>
      </c>
      <c r="J1325" s="1" t="s">
        <v>16</v>
      </c>
      <c r="K1325" s="1" t="s">
        <v>18</v>
      </c>
      <c r="L1325" s="1" t="s">
        <v>18</v>
      </c>
      <c r="M1325" s="1">
        <v>10</v>
      </c>
      <c r="N1325" s="1" t="s">
        <v>377</v>
      </c>
      <c r="O1325" s="1" t="s">
        <v>2697</v>
      </c>
    </row>
    <row r="1326" spans="1:15">
      <c r="A1326" s="1">
        <v>4082</v>
      </c>
      <c r="B1326" s="1" t="s">
        <v>3512</v>
      </c>
      <c r="C1326" s="1" t="s">
        <v>3217</v>
      </c>
      <c r="D1326"/>
      <c r="E1326" s="1" t="str">
        <f t="shared" si="20"/>
        <v>حقوق جزا و جرم شناسیحقوق</v>
      </c>
      <c r="F1326"/>
      <c r="G1326"/>
      <c r="H1326" s="1" t="s">
        <v>2698</v>
      </c>
      <c r="I1326" s="1" t="s">
        <v>74</v>
      </c>
      <c r="J1326" s="1" t="s">
        <v>22</v>
      </c>
      <c r="K1326" s="1" t="s">
        <v>18</v>
      </c>
      <c r="L1326" s="1" t="s">
        <v>18</v>
      </c>
      <c r="M1326" s="1">
        <v>963</v>
      </c>
      <c r="N1326" s="1" t="s">
        <v>377</v>
      </c>
      <c r="O1326" s="1" t="s">
        <v>2699</v>
      </c>
    </row>
    <row r="1327" spans="1:15">
      <c r="A1327" s="1">
        <v>4005</v>
      </c>
      <c r="B1327" s="1" t="s">
        <v>3516</v>
      </c>
      <c r="C1327" s="1" t="s">
        <v>3217</v>
      </c>
      <c r="D1327"/>
      <c r="E1327" s="1" t="str">
        <f t="shared" si="20"/>
        <v>حقوق حمل و نقل تجاریحقوق</v>
      </c>
      <c r="F1327"/>
      <c r="G1327"/>
      <c r="H1327" s="1" t="s">
        <v>2696</v>
      </c>
      <c r="I1327" s="1" t="s">
        <v>15</v>
      </c>
      <c r="J1327" s="1" t="s">
        <v>16</v>
      </c>
      <c r="K1327" s="1" t="s">
        <v>18</v>
      </c>
      <c r="L1327" s="1" t="s">
        <v>18</v>
      </c>
      <c r="M1327" s="1">
        <v>10</v>
      </c>
      <c r="N1327" s="1" t="s">
        <v>377</v>
      </c>
      <c r="O1327" s="1" t="s">
        <v>2701</v>
      </c>
    </row>
    <row r="1328" spans="1:15">
      <c r="A1328" s="1">
        <v>4070</v>
      </c>
      <c r="B1328" s="1" t="s">
        <v>3518</v>
      </c>
      <c r="C1328" s="1" t="s">
        <v>3217</v>
      </c>
      <c r="D1328"/>
      <c r="E1328" s="1" t="str">
        <f t="shared" si="20"/>
        <v>حقوق خانوادهحقوق</v>
      </c>
      <c r="F1328"/>
      <c r="G1328"/>
      <c r="H1328" s="1" t="s">
        <v>1616</v>
      </c>
      <c r="I1328" s="1" t="s">
        <v>74</v>
      </c>
      <c r="J1328" s="1" t="s">
        <v>22</v>
      </c>
      <c r="K1328" s="1" t="s">
        <v>18</v>
      </c>
      <c r="L1328" s="1" t="s">
        <v>18</v>
      </c>
      <c r="M1328" s="1">
        <v>152</v>
      </c>
      <c r="N1328" s="1" t="s">
        <v>377</v>
      </c>
      <c r="O1328" s="1" t="s">
        <v>2702</v>
      </c>
    </row>
    <row r="1329" spans="1:15">
      <c r="A1329" s="1">
        <v>4006</v>
      </c>
      <c r="B1329" s="1" t="s">
        <v>3520</v>
      </c>
      <c r="C1329" s="1" t="s">
        <v>3217</v>
      </c>
      <c r="D1329"/>
      <c r="E1329" s="1" t="str">
        <f t="shared" si="20"/>
        <v>حقوق خصوصیحقوق</v>
      </c>
      <c r="F1329"/>
      <c r="G1329"/>
      <c r="H1329" s="1" t="s">
        <v>2696</v>
      </c>
      <c r="I1329" s="1" t="s">
        <v>15</v>
      </c>
      <c r="J1329" s="1" t="s">
        <v>16</v>
      </c>
      <c r="K1329" s="1" t="s">
        <v>18</v>
      </c>
      <c r="L1329" s="1" t="s">
        <v>18</v>
      </c>
      <c r="M1329" s="1">
        <v>10</v>
      </c>
      <c r="N1329" s="1" t="s">
        <v>377</v>
      </c>
      <c r="O1329" s="1" t="s">
        <v>2704</v>
      </c>
    </row>
    <row r="1330" spans="1:15">
      <c r="A1330" s="1">
        <v>5560</v>
      </c>
      <c r="B1330" s="1" t="s">
        <v>3524</v>
      </c>
      <c r="C1330" s="1" t="s">
        <v>3217</v>
      </c>
      <c r="D1330"/>
      <c r="E1330" s="1" t="str">
        <f t="shared" si="20"/>
        <v>حقوق دادرسی اداریحقوق</v>
      </c>
      <c r="F1330"/>
      <c r="G1330"/>
      <c r="H1330" s="1" t="s">
        <v>1857</v>
      </c>
      <c r="I1330" s="1" t="s">
        <v>74</v>
      </c>
      <c r="J1330" s="1" t="s">
        <v>16</v>
      </c>
      <c r="K1330" s="1" t="s">
        <v>18</v>
      </c>
      <c r="L1330" s="1" t="s">
        <v>18</v>
      </c>
      <c r="M1330" s="1">
        <v>774</v>
      </c>
      <c r="N1330" s="1" t="s">
        <v>181</v>
      </c>
      <c r="O1330" s="1" t="s">
        <v>2706</v>
      </c>
    </row>
    <row r="1331" spans="1:15">
      <c r="A1331" s="1">
        <v>6142</v>
      </c>
      <c r="B1331" s="1" t="s">
        <v>3526</v>
      </c>
      <c r="C1331" s="1" t="s">
        <v>3217</v>
      </c>
      <c r="D1331"/>
      <c r="E1331" s="1" t="str">
        <f t="shared" si="20"/>
        <v>حقوق شرکتهای تجاریحقوق</v>
      </c>
      <c r="F1331"/>
      <c r="G1331"/>
      <c r="H1331" s="1" t="s">
        <v>127</v>
      </c>
      <c r="I1331" s="1" t="s">
        <v>74</v>
      </c>
      <c r="J1331" s="1" t="s">
        <v>16</v>
      </c>
      <c r="K1331" s="1" t="s">
        <v>18</v>
      </c>
      <c r="L1331" s="1" t="s">
        <v>18</v>
      </c>
      <c r="M1331" s="1">
        <v>560</v>
      </c>
      <c r="N1331" s="1" t="s">
        <v>95</v>
      </c>
      <c r="O1331" s="1" t="s">
        <v>2707</v>
      </c>
    </row>
    <row r="1332" spans="1:15">
      <c r="A1332" s="1">
        <v>2001659</v>
      </c>
      <c r="B1332" s="1" t="s">
        <v>3528</v>
      </c>
      <c r="C1332" s="1" t="s">
        <v>3217</v>
      </c>
      <c r="D1332"/>
      <c r="E1332" s="1" t="str">
        <f t="shared" si="20"/>
        <v>حقوق عمومیحقوق</v>
      </c>
      <c r="F1332"/>
      <c r="G1332"/>
      <c r="H1332" s="1" t="s">
        <v>551</v>
      </c>
      <c r="I1332" s="1" t="s">
        <v>15</v>
      </c>
      <c r="J1332" s="1" t="s">
        <v>16</v>
      </c>
      <c r="K1332" s="1" t="s">
        <v>18</v>
      </c>
      <c r="L1332" s="1" t="s">
        <v>18</v>
      </c>
      <c r="M1332" s="1">
        <v>545</v>
      </c>
      <c r="N1332" s="1" t="s">
        <v>19</v>
      </c>
      <c r="O1332" s="1" t="s">
        <v>2708</v>
      </c>
    </row>
    <row r="1333" spans="1:15">
      <c r="A1333" s="1">
        <v>4069</v>
      </c>
      <c r="B1333" s="1" t="s">
        <v>3531</v>
      </c>
      <c r="C1333" s="1" t="s">
        <v>3217</v>
      </c>
      <c r="D1333"/>
      <c r="E1333" s="1" t="str">
        <f t="shared" si="20"/>
        <v>حقوق فناوریهای زیستیحقوق</v>
      </c>
      <c r="F1333"/>
      <c r="G1333"/>
      <c r="H1333" s="1" t="s">
        <v>2710</v>
      </c>
      <c r="I1333" s="1" t="s">
        <v>74</v>
      </c>
      <c r="J1333" s="1" t="s">
        <v>16</v>
      </c>
      <c r="K1333" s="1" t="s">
        <v>18</v>
      </c>
      <c r="L1333" s="1" t="s">
        <v>18</v>
      </c>
      <c r="M1333" s="1">
        <v>764</v>
      </c>
      <c r="N1333" s="1" t="s">
        <v>377</v>
      </c>
      <c r="O1333" s="1" t="s">
        <v>2711</v>
      </c>
    </row>
    <row r="1334" spans="1:15">
      <c r="A1334" s="1">
        <v>2344</v>
      </c>
      <c r="B1334" s="1" t="s">
        <v>3533</v>
      </c>
      <c r="C1334" s="1" t="s">
        <v>3217</v>
      </c>
      <c r="D1334"/>
      <c r="E1334" s="1" t="str">
        <f t="shared" si="20"/>
        <v>حقوق مالکیت فکریحقوق</v>
      </c>
      <c r="F1334"/>
      <c r="G1334"/>
      <c r="H1334" s="1" t="s">
        <v>1907</v>
      </c>
      <c r="I1334" s="1" t="s">
        <v>15</v>
      </c>
      <c r="J1334" s="1" t="s">
        <v>16</v>
      </c>
      <c r="K1334" s="1" t="s">
        <v>18</v>
      </c>
      <c r="L1334" s="1" t="s">
        <v>18</v>
      </c>
      <c r="M1334" s="1">
        <v>752</v>
      </c>
      <c r="N1334" s="1" t="s">
        <v>79</v>
      </c>
      <c r="O1334" s="1" t="s">
        <v>2713</v>
      </c>
    </row>
    <row r="1335" spans="1:15">
      <c r="A1335" s="1">
        <v>2679</v>
      </c>
      <c r="B1335" s="1" t="s">
        <v>3536</v>
      </c>
      <c r="C1335" s="1" t="s">
        <v>3217</v>
      </c>
      <c r="D1335"/>
      <c r="E1335" s="1" t="str">
        <f t="shared" si="20"/>
        <v>حقوق مالیحقوق</v>
      </c>
      <c r="F1335"/>
      <c r="G1335"/>
      <c r="H1335" s="1" t="s">
        <v>1920</v>
      </c>
      <c r="I1335" s="1" t="s">
        <v>15</v>
      </c>
      <c r="J1335" s="1" t="s">
        <v>22</v>
      </c>
      <c r="K1335" s="1" t="s">
        <v>18</v>
      </c>
      <c r="L1335" s="1" t="s">
        <v>18</v>
      </c>
      <c r="M1335" s="1">
        <v>755</v>
      </c>
      <c r="N1335" s="1" t="s">
        <v>79</v>
      </c>
      <c r="O1335" s="1" t="s">
        <v>2714</v>
      </c>
    </row>
    <row r="1336" spans="1:15">
      <c r="A1336" s="1">
        <v>2650</v>
      </c>
      <c r="B1336" s="1" t="s">
        <v>3538</v>
      </c>
      <c r="C1336" s="1" t="s">
        <v>3217</v>
      </c>
      <c r="D1336"/>
      <c r="E1336" s="1" t="str">
        <f t="shared" si="20"/>
        <v>حقوق مالی-اقتصادیحقوق</v>
      </c>
      <c r="F1336"/>
      <c r="G1336"/>
      <c r="H1336" s="1" t="s">
        <v>78</v>
      </c>
      <c r="I1336" s="1" t="s">
        <v>74</v>
      </c>
      <c r="J1336" s="1" t="s">
        <v>22</v>
      </c>
      <c r="K1336" s="1" t="s">
        <v>18</v>
      </c>
      <c r="L1336" s="1" t="s">
        <v>18</v>
      </c>
      <c r="M1336" s="1">
        <v>313</v>
      </c>
      <c r="N1336" s="1" t="s">
        <v>79</v>
      </c>
      <c r="O1336" s="1" t="s">
        <v>2715</v>
      </c>
    </row>
    <row r="1337" spans="1:15">
      <c r="A1337" s="1">
        <v>8001</v>
      </c>
      <c r="B1337" s="1" t="s">
        <v>3540</v>
      </c>
      <c r="C1337" s="1" t="s">
        <v>3217</v>
      </c>
      <c r="D1337"/>
      <c r="E1337" s="1" t="str">
        <f t="shared" si="20"/>
        <v>حقوق محیط زیستحقوق</v>
      </c>
      <c r="F1337"/>
      <c r="G1337"/>
      <c r="H1337" s="1" t="s">
        <v>2716</v>
      </c>
      <c r="I1337" s="1" t="s">
        <v>15</v>
      </c>
      <c r="J1337" s="1" t="s">
        <v>16</v>
      </c>
      <c r="K1337" s="1" t="s">
        <v>18</v>
      </c>
      <c r="L1337" s="1" t="s">
        <v>18</v>
      </c>
      <c r="M1337" s="1">
        <v>108</v>
      </c>
      <c r="N1337" s="1" t="s">
        <v>132</v>
      </c>
      <c r="O1337" s="1" t="s">
        <v>2717</v>
      </c>
    </row>
    <row r="1338" spans="1:15">
      <c r="A1338" s="1">
        <v>2328</v>
      </c>
      <c r="B1338" s="1" t="s">
        <v>3543</v>
      </c>
      <c r="C1338" s="1" t="s">
        <v>3217</v>
      </c>
      <c r="D1338"/>
      <c r="E1338" s="1" t="str">
        <f t="shared" si="20"/>
        <v>حقوق نفت و گازحقوق</v>
      </c>
      <c r="F1338"/>
      <c r="G1338"/>
      <c r="H1338" s="1" t="s">
        <v>2718</v>
      </c>
      <c r="I1338" s="1" t="s">
        <v>74</v>
      </c>
      <c r="J1338" s="1" t="s">
        <v>16</v>
      </c>
      <c r="K1338" s="1" t="s">
        <v>18</v>
      </c>
      <c r="L1338" s="1" t="s">
        <v>18</v>
      </c>
      <c r="M1338" s="1">
        <v>754</v>
      </c>
      <c r="N1338" s="1" t="s">
        <v>79</v>
      </c>
      <c r="O1338" s="1" t="s">
        <v>2719</v>
      </c>
    </row>
    <row r="1339" spans="1:15">
      <c r="A1339" s="1">
        <v>2470</v>
      </c>
      <c r="B1339" s="1" t="s">
        <v>3546</v>
      </c>
      <c r="C1339" s="1" t="s">
        <v>3217</v>
      </c>
      <c r="D1339"/>
      <c r="E1339" s="1" t="str">
        <f t="shared" si="20"/>
        <v>حقوق هواییحقوق</v>
      </c>
      <c r="F1339"/>
      <c r="G1339"/>
      <c r="H1339" s="1" t="s">
        <v>1920</v>
      </c>
      <c r="I1339" s="1" t="s">
        <v>15</v>
      </c>
      <c r="J1339" s="1" t="s">
        <v>16</v>
      </c>
      <c r="K1339" s="1" t="s">
        <v>18</v>
      </c>
      <c r="L1339" s="1" t="s">
        <v>18</v>
      </c>
      <c r="M1339" s="1">
        <v>755</v>
      </c>
      <c r="N1339" s="1" t="s">
        <v>79</v>
      </c>
      <c r="O1339" s="1" t="s">
        <v>2721</v>
      </c>
    </row>
    <row r="1340" spans="1:15">
      <c r="A1340" s="1">
        <v>2668</v>
      </c>
      <c r="B1340" s="1" t="s">
        <v>3549</v>
      </c>
      <c r="C1340" s="1" t="s">
        <v>1798</v>
      </c>
      <c r="D1340"/>
      <c r="E1340" s="1" t="str">
        <f t="shared" si="20"/>
        <v>حقوق ورزشعلوم ورزشی</v>
      </c>
      <c r="F1340"/>
      <c r="G1340"/>
      <c r="H1340" s="1" t="s">
        <v>1372</v>
      </c>
      <c r="I1340" s="1" t="s">
        <v>74</v>
      </c>
      <c r="J1340" s="1" t="s">
        <v>22</v>
      </c>
      <c r="K1340" s="1" t="s">
        <v>18</v>
      </c>
      <c r="L1340" s="1" t="s">
        <v>18</v>
      </c>
      <c r="M1340" s="1">
        <v>1238</v>
      </c>
      <c r="N1340" s="1" t="s">
        <v>79</v>
      </c>
      <c r="O1340" s="1" t="s">
        <v>2722</v>
      </c>
    </row>
    <row r="1341" spans="1:15">
      <c r="A1341" s="1">
        <v>4027</v>
      </c>
      <c r="B1341" s="1" t="s">
        <v>3551</v>
      </c>
      <c r="C1341" s="1" t="s">
        <v>3217</v>
      </c>
      <c r="D1341"/>
      <c r="E1341" s="1" t="str">
        <f t="shared" si="20"/>
        <v>حقوق پزشکیحقوق</v>
      </c>
      <c r="F1341"/>
      <c r="G1341"/>
      <c r="H1341" s="1" t="s">
        <v>2661</v>
      </c>
      <c r="I1341" s="1" t="s">
        <v>15</v>
      </c>
      <c r="J1341" s="1" t="s">
        <v>16</v>
      </c>
      <c r="K1341" s="1" t="s">
        <v>18</v>
      </c>
      <c r="L1341" s="1" t="s">
        <v>18</v>
      </c>
      <c r="M1341" s="1">
        <v>566</v>
      </c>
      <c r="N1341" s="1" t="s">
        <v>377</v>
      </c>
      <c r="O1341" s="1" t="s">
        <v>2724</v>
      </c>
    </row>
    <row r="1342" spans="1:15">
      <c r="A1342" s="1">
        <v>4083</v>
      </c>
      <c r="B1342" s="1" t="s">
        <v>3553</v>
      </c>
      <c r="C1342" s="1" t="s">
        <v>3217</v>
      </c>
      <c r="D1342"/>
      <c r="E1342" s="1" t="str">
        <f t="shared" si="20"/>
        <v>حقوق کیفری اطفال و نوجوانانحقوق</v>
      </c>
      <c r="F1342"/>
      <c r="G1342"/>
      <c r="H1342" s="1" t="s">
        <v>2087</v>
      </c>
      <c r="I1342" s="1" t="s">
        <v>74</v>
      </c>
      <c r="J1342" s="1" t="s">
        <v>22</v>
      </c>
      <c r="K1342" s="1" t="s">
        <v>18</v>
      </c>
      <c r="L1342" s="1" t="s">
        <v>18</v>
      </c>
      <c r="M1342" s="1">
        <v>1000</v>
      </c>
      <c r="N1342" s="1" t="s">
        <v>377</v>
      </c>
      <c r="O1342" s="1" t="s">
        <v>2725</v>
      </c>
    </row>
    <row r="1343" spans="1:15">
      <c r="A1343" s="1">
        <v>2439</v>
      </c>
      <c r="B1343" s="1" t="s">
        <v>3555</v>
      </c>
      <c r="C1343" s="1" t="s">
        <v>3217</v>
      </c>
      <c r="D1343"/>
      <c r="E1343" s="1" t="str">
        <f t="shared" si="20"/>
        <v>حقوق کیفری و جرم شناسیحقوق</v>
      </c>
      <c r="F1343"/>
      <c r="G1343"/>
      <c r="H1343" s="1" t="s">
        <v>2459</v>
      </c>
      <c r="I1343" s="1" t="s">
        <v>74</v>
      </c>
      <c r="J1343" s="1" t="s">
        <v>16</v>
      </c>
      <c r="K1343" s="1" t="s">
        <v>18</v>
      </c>
      <c r="L1343" s="1" t="s">
        <v>18</v>
      </c>
      <c r="M1343" s="1">
        <v>619</v>
      </c>
      <c r="N1343" s="1" t="s">
        <v>79</v>
      </c>
      <c r="O1343" s="1" t="s">
        <v>2727</v>
      </c>
    </row>
    <row r="1344" spans="1:15">
      <c r="A1344" s="1">
        <v>3354</v>
      </c>
      <c r="B1344" s="1" t="s">
        <v>3555</v>
      </c>
      <c r="C1344" s="1" t="s">
        <v>1101</v>
      </c>
      <c r="D1344"/>
      <c r="E1344" s="1" t="str">
        <f t="shared" si="20"/>
        <v>حقوق کیفری و جرم شناسیعلوم حوزوی</v>
      </c>
      <c r="F1344"/>
      <c r="G1344"/>
      <c r="H1344" s="1" t="s">
        <v>402</v>
      </c>
      <c r="I1344" s="1" t="s">
        <v>74</v>
      </c>
      <c r="J1344" s="1" t="s">
        <v>22</v>
      </c>
      <c r="K1344" s="1" t="s">
        <v>18</v>
      </c>
      <c r="L1344" s="1" t="s">
        <v>18</v>
      </c>
      <c r="M1344" s="1">
        <v>109</v>
      </c>
      <c r="N1344" s="1" t="s">
        <v>17</v>
      </c>
      <c r="O1344" s="1" t="s">
        <v>2729</v>
      </c>
    </row>
    <row r="1345" spans="1:15">
      <c r="A1345" s="1">
        <v>3320</v>
      </c>
      <c r="B1345" s="1" t="s">
        <v>3559</v>
      </c>
      <c r="C1345" s="1" t="s">
        <v>26</v>
      </c>
      <c r="D1345"/>
      <c r="E1345" s="1" t="str">
        <f t="shared" si="20"/>
        <v>حقوق گرایش ارشاد در امور کیفریمدیریت و خدمات اجتماعی</v>
      </c>
      <c r="F1345"/>
      <c r="G1345"/>
      <c r="H1345" s="1" t="s">
        <v>402</v>
      </c>
      <c r="I1345" s="1" t="s">
        <v>74</v>
      </c>
      <c r="J1345" s="1" t="s">
        <v>22</v>
      </c>
      <c r="K1345" s="1" t="s">
        <v>18</v>
      </c>
      <c r="L1345" s="1" t="s">
        <v>18</v>
      </c>
      <c r="M1345" s="1">
        <v>109</v>
      </c>
      <c r="N1345" s="1" t="s">
        <v>17</v>
      </c>
      <c r="O1345" s="1" t="s">
        <v>2730</v>
      </c>
    </row>
    <row r="1346" spans="1:15">
      <c r="A1346" s="1">
        <v>3016</v>
      </c>
      <c r="B1346" s="1" t="s">
        <v>3561</v>
      </c>
      <c r="C1346" s="1" t="s">
        <v>26</v>
      </c>
      <c r="D1346"/>
      <c r="E1346" s="1" t="str">
        <f t="shared" ref="E1346:E1409" si="21">B1346&amp;C1346</f>
        <v>حقوق گرایش حقوق ثبتیمدیریت و خدمات اجتماعی</v>
      </c>
      <c r="F1346"/>
      <c r="G1346"/>
      <c r="H1346" s="1" t="s">
        <v>2732</v>
      </c>
      <c r="I1346" s="1" t="s">
        <v>15</v>
      </c>
      <c r="J1346" s="1" t="s">
        <v>16</v>
      </c>
      <c r="K1346" s="1" t="s">
        <v>18</v>
      </c>
      <c r="L1346" s="1" t="s">
        <v>18</v>
      </c>
      <c r="M1346" s="1">
        <v>805</v>
      </c>
      <c r="N1346" s="1" t="s">
        <v>17</v>
      </c>
      <c r="O1346" s="1" t="s">
        <v>2733</v>
      </c>
    </row>
    <row r="1347" spans="1:15">
      <c r="A1347" s="1">
        <v>2113</v>
      </c>
      <c r="B1347" s="1" t="s">
        <v>3564</v>
      </c>
      <c r="C1347" s="1" t="s">
        <v>3217</v>
      </c>
      <c r="D1347"/>
      <c r="E1347" s="1" t="str">
        <f t="shared" si="21"/>
        <v>حقوقی -کنسولیحقوق</v>
      </c>
      <c r="F1347"/>
      <c r="G1347"/>
      <c r="H1347" s="1" t="s">
        <v>1988</v>
      </c>
      <c r="I1347" s="1" t="s">
        <v>15</v>
      </c>
      <c r="J1347" s="1" t="s">
        <v>16</v>
      </c>
      <c r="K1347" s="1" t="s">
        <v>18</v>
      </c>
      <c r="L1347" s="1" t="s">
        <v>18</v>
      </c>
      <c r="M1347" s="1">
        <v>740</v>
      </c>
      <c r="N1347" s="1" t="s">
        <v>79</v>
      </c>
      <c r="O1347" s="1" t="s">
        <v>2735</v>
      </c>
    </row>
    <row r="1348" spans="1:15">
      <c r="A1348" s="1">
        <v>2112</v>
      </c>
      <c r="B1348" s="1" t="s">
        <v>3567</v>
      </c>
      <c r="C1348" s="1" t="s">
        <v>834</v>
      </c>
      <c r="D1348"/>
      <c r="E1348" s="1" t="str">
        <f t="shared" si="21"/>
        <v>حمل و نقلمهندسی عمران</v>
      </c>
      <c r="F1348"/>
      <c r="G1348"/>
      <c r="H1348" s="1" t="s">
        <v>1988</v>
      </c>
      <c r="I1348" s="1" t="s">
        <v>15</v>
      </c>
      <c r="J1348" s="1" t="s">
        <v>16</v>
      </c>
      <c r="K1348" s="1" t="s">
        <v>18</v>
      </c>
      <c r="L1348" s="1" t="s">
        <v>18</v>
      </c>
      <c r="M1348" s="1">
        <v>740</v>
      </c>
      <c r="N1348" s="1" t="s">
        <v>79</v>
      </c>
      <c r="O1348" s="1" t="s">
        <v>2737</v>
      </c>
    </row>
    <row r="1349" spans="1:15">
      <c r="A1349" s="1">
        <v>2114</v>
      </c>
      <c r="B1349" s="1" t="s">
        <v>3569</v>
      </c>
      <c r="C1349" s="1" t="s">
        <v>2205</v>
      </c>
      <c r="D1349"/>
      <c r="E1349" s="1" t="str">
        <f t="shared" si="21"/>
        <v>حمل و نقل جاده ایعلوم مهندسی</v>
      </c>
      <c r="F1349"/>
      <c r="G1349"/>
      <c r="H1349" s="1" t="s">
        <v>1988</v>
      </c>
      <c r="I1349" s="1" t="s">
        <v>15</v>
      </c>
      <c r="J1349" s="1" t="s">
        <v>16</v>
      </c>
      <c r="K1349" s="1" t="s">
        <v>18</v>
      </c>
      <c r="L1349" s="1" t="s">
        <v>18</v>
      </c>
      <c r="M1349" s="1">
        <v>740</v>
      </c>
      <c r="N1349" s="1" t="s">
        <v>79</v>
      </c>
      <c r="O1349" s="1" t="s">
        <v>2739</v>
      </c>
    </row>
    <row r="1350" spans="1:15">
      <c r="A1350" s="1">
        <v>2026</v>
      </c>
      <c r="B1350" s="1" t="s">
        <v>3571</v>
      </c>
      <c r="C1350" s="1" t="s">
        <v>1101</v>
      </c>
      <c r="D1350"/>
      <c r="E1350" s="1" t="str">
        <f t="shared" si="21"/>
        <v>حوزویعلوم حوزوی</v>
      </c>
      <c r="F1350"/>
      <c r="G1350"/>
      <c r="H1350" s="1" t="s">
        <v>1352</v>
      </c>
      <c r="I1350" s="1" t="s">
        <v>15</v>
      </c>
      <c r="J1350" s="1" t="s">
        <v>16</v>
      </c>
      <c r="K1350" s="1" t="s">
        <v>18</v>
      </c>
      <c r="L1350" s="1" t="s">
        <v>18</v>
      </c>
      <c r="M1350" s="1">
        <v>535</v>
      </c>
      <c r="N1350" s="1" t="s">
        <v>79</v>
      </c>
      <c r="O1350" s="1" t="s">
        <v>2741</v>
      </c>
    </row>
    <row r="1351" spans="1:15">
      <c r="A1351" s="1">
        <v>4028</v>
      </c>
      <c r="B1351" s="1" t="s">
        <v>3573</v>
      </c>
      <c r="C1351" s="1" t="s">
        <v>1101</v>
      </c>
      <c r="D1351"/>
      <c r="E1351" s="1" t="str">
        <f t="shared" si="21"/>
        <v>حکمت اشراقعلوم حوزوی</v>
      </c>
      <c r="F1351"/>
      <c r="G1351"/>
      <c r="H1351" s="1" t="s">
        <v>1629</v>
      </c>
      <c r="I1351" s="1" t="s">
        <v>74</v>
      </c>
      <c r="J1351" s="1" t="s">
        <v>22</v>
      </c>
      <c r="K1351" s="1" t="s">
        <v>18</v>
      </c>
      <c r="L1351" s="1" t="s">
        <v>18</v>
      </c>
      <c r="M1351" s="1">
        <v>711</v>
      </c>
      <c r="N1351" s="1" t="s">
        <v>377</v>
      </c>
      <c r="O1351" s="1" t="s">
        <v>2742</v>
      </c>
    </row>
    <row r="1352" spans="1:15">
      <c r="A1352" s="1">
        <v>2155</v>
      </c>
      <c r="B1352" s="1" t="s">
        <v>3576</v>
      </c>
      <c r="C1352" s="1" t="s">
        <v>1101</v>
      </c>
      <c r="D1352"/>
      <c r="E1352" s="1" t="str">
        <f t="shared" si="21"/>
        <v>حکمت متعالیهعلوم حوزوی</v>
      </c>
      <c r="F1352"/>
      <c r="G1352"/>
      <c r="H1352" s="1" t="s">
        <v>1622</v>
      </c>
      <c r="I1352" s="1" t="s">
        <v>74</v>
      </c>
      <c r="J1352" s="1" t="s">
        <v>22</v>
      </c>
      <c r="K1352" s="1" t="s">
        <v>18</v>
      </c>
      <c r="L1352" s="1" t="s">
        <v>18</v>
      </c>
      <c r="M1352" s="1">
        <v>882</v>
      </c>
      <c r="N1352" s="1" t="s">
        <v>79</v>
      </c>
      <c r="O1352" s="1" t="s">
        <v>2743</v>
      </c>
    </row>
    <row r="1353" spans="1:15">
      <c r="A1353" s="1">
        <v>2539</v>
      </c>
      <c r="B1353" s="1" t="s">
        <v>3578</v>
      </c>
      <c r="C1353" s="1" t="s">
        <v>1101</v>
      </c>
      <c r="D1353"/>
      <c r="E1353" s="1" t="str">
        <f t="shared" si="21"/>
        <v>حکمت هنر اسلامیعلوم حوزوی</v>
      </c>
      <c r="F1353"/>
      <c r="G1353"/>
      <c r="H1353" s="1" t="s">
        <v>2744</v>
      </c>
      <c r="I1353" s="1" t="s">
        <v>74</v>
      </c>
      <c r="J1353" s="1" t="s">
        <v>22</v>
      </c>
      <c r="K1353" s="1" t="s">
        <v>18</v>
      </c>
      <c r="L1353" s="1" t="s">
        <v>18</v>
      </c>
      <c r="M1353" s="1">
        <v>992</v>
      </c>
      <c r="N1353" s="1" t="s">
        <v>79</v>
      </c>
      <c r="O1353" s="1" t="s">
        <v>2745</v>
      </c>
    </row>
    <row r="1354" spans="1:15">
      <c r="A1354" s="1">
        <v>2540</v>
      </c>
      <c r="B1354" s="1" t="s">
        <v>3581</v>
      </c>
      <c r="C1354" s="1" t="s">
        <v>98</v>
      </c>
      <c r="D1354"/>
      <c r="E1354" s="1" t="str">
        <f t="shared" si="21"/>
        <v>حکمت هنرهای دینیهنرهای کاربردی</v>
      </c>
      <c r="F1354"/>
      <c r="G1354"/>
      <c r="H1354" s="1" t="s">
        <v>2744</v>
      </c>
      <c r="I1354" s="1" t="s">
        <v>74</v>
      </c>
      <c r="J1354" s="1" t="s">
        <v>16</v>
      </c>
      <c r="K1354" s="1" t="s">
        <v>18</v>
      </c>
      <c r="L1354" s="1" t="s">
        <v>18</v>
      </c>
      <c r="M1354" s="1">
        <v>992</v>
      </c>
      <c r="N1354" s="1" t="s">
        <v>79</v>
      </c>
      <c r="O1354" s="1" t="s">
        <v>2745</v>
      </c>
    </row>
    <row r="1355" spans="1:15">
      <c r="A1355" s="1">
        <v>2433</v>
      </c>
      <c r="B1355" s="1" t="s">
        <v>3583</v>
      </c>
      <c r="C1355" s="1" t="s">
        <v>147</v>
      </c>
      <c r="D1355"/>
      <c r="E1355" s="1" t="str">
        <f t="shared" si="21"/>
        <v>حکمت و کلام شیعیالهیات</v>
      </c>
      <c r="F1355"/>
      <c r="G1355"/>
      <c r="H1355" s="1" t="s">
        <v>1861</v>
      </c>
      <c r="I1355" s="1" t="s">
        <v>74</v>
      </c>
      <c r="J1355" s="1" t="s">
        <v>22</v>
      </c>
      <c r="K1355" s="1" t="s">
        <v>18</v>
      </c>
      <c r="L1355" s="1" t="s">
        <v>18</v>
      </c>
      <c r="M1355" s="1">
        <v>171</v>
      </c>
      <c r="N1355" s="1" t="s">
        <v>79</v>
      </c>
      <c r="O1355" s="1" t="s">
        <v>2746</v>
      </c>
    </row>
    <row r="1356" spans="1:15">
      <c r="A1356" s="1">
        <v>2623</v>
      </c>
      <c r="B1356" s="1" t="s">
        <v>3585</v>
      </c>
      <c r="C1356" s="1" t="s">
        <v>131</v>
      </c>
      <c r="D1356"/>
      <c r="E1356" s="1" t="str">
        <f t="shared" si="21"/>
        <v>حکمرانینظامی و انتظامی</v>
      </c>
      <c r="F1356"/>
      <c r="G1356"/>
      <c r="H1356" s="1" t="s">
        <v>2747</v>
      </c>
      <c r="I1356" s="1" t="s">
        <v>74</v>
      </c>
      <c r="J1356" s="1" t="s">
        <v>22</v>
      </c>
      <c r="K1356" s="1" t="s">
        <v>18</v>
      </c>
      <c r="L1356" s="1" t="s">
        <v>18</v>
      </c>
      <c r="M1356" s="1">
        <v>310</v>
      </c>
      <c r="N1356" s="1" t="s">
        <v>79</v>
      </c>
      <c r="O1356" s="1" t="s">
        <v>2748</v>
      </c>
    </row>
    <row r="1357" spans="1:15">
      <c r="A1357" s="1">
        <v>4093</v>
      </c>
      <c r="B1357" s="1" t="s">
        <v>3587</v>
      </c>
      <c r="C1357" s="1" t="s">
        <v>2959</v>
      </c>
      <c r="D1357"/>
      <c r="E1357" s="1" t="str">
        <f t="shared" si="21"/>
        <v>خانواده و سلامت جنسیروانشناسی</v>
      </c>
      <c r="F1357"/>
      <c r="G1357"/>
      <c r="H1357" s="1" t="s">
        <v>78</v>
      </c>
      <c r="I1357" s="1" t="s">
        <v>74</v>
      </c>
      <c r="J1357" s="1" t="s">
        <v>22</v>
      </c>
      <c r="K1357" s="1" t="s">
        <v>18</v>
      </c>
      <c r="L1357" s="1" t="s">
        <v>18</v>
      </c>
      <c r="M1357" s="1">
        <v>313</v>
      </c>
      <c r="N1357" s="1" t="s">
        <v>377</v>
      </c>
      <c r="O1357" s="1" t="s">
        <v>2750</v>
      </c>
    </row>
    <row r="1358" spans="1:15">
      <c r="A1358" s="1">
        <v>4053</v>
      </c>
      <c r="B1358" s="1" t="s">
        <v>3590</v>
      </c>
      <c r="C1358" s="1" t="s">
        <v>3591</v>
      </c>
      <c r="D1358"/>
      <c r="E1358" s="1" t="str">
        <f t="shared" si="21"/>
        <v>خاکشناسی(علوم خاک) گرایش بیولوژی و بیوتکنولوژی خاکخاکشناسی</v>
      </c>
      <c r="F1358"/>
      <c r="G1358"/>
      <c r="H1358" s="1" t="s">
        <v>2751</v>
      </c>
      <c r="I1358" s="1" t="s">
        <v>15</v>
      </c>
      <c r="J1358" s="1" t="s">
        <v>16</v>
      </c>
      <c r="K1358" s="1" t="s">
        <v>18</v>
      </c>
      <c r="L1358" s="1" t="s">
        <v>18</v>
      </c>
      <c r="M1358" s="1">
        <v>670</v>
      </c>
      <c r="N1358" s="1" t="s">
        <v>377</v>
      </c>
      <c r="O1358" s="1" t="s">
        <v>2752</v>
      </c>
    </row>
    <row r="1359" spans="1:15">
      <c r="A1359" s="1">
        <v>4007</v>
      </c>
      <c r="B1359" s="1" t="s">
        <v>3593</v>
      </c>
      <c r="C1359" s="1" t="s">
        <v>3591</v>
      </c>
      <c r="D1359"/>
      <c r="E1359" s="1" t="str">
        <f t="shared" si="21"/>
        <v>خاکشناسی(علوم خاک) گرایش شیمی و حاصلخیزی خاکخاکشناسی</v>
      </c>
      <c r="F1359"/>
      <c r="G1359"/>
      <c r="H1359" s="1" t="s">
        <v>1161</v>
      </c>
      <c r="I1359" s="1" t="s">
        <v>15</v>
      </c>
      <c r="J1359" s="1" t="s">
        <v>16</v>
      </c>
      <c r="K1359" s="1" t="s">
        <v>18</v>
      </c>
      <c r="L1359" s="1" t="s">
        <v>18</v>
      </c>
      <c r="M1359" s="1">
        <v>550</v>
      </c>
      <c r="N1359" s="1" t="s">
        <v>377</v>
      </c>
      <c r="O1359" s="1" t="s">
        <v>2754</v>
      </c>
    </row>
    <row r="1360" spans="1:15">
      <c r="A1360" s="1">
        <v>2027</v>
      </c>
      <c r="B1360" s="1" t="s">
        <v>3594</v>
      </c>
      <c r="C1360" s="1" t="s">
        <v>3591</v>
      </c>
      <c r="D1360"/>
      <c r="E1360" s="1" t="str">
        <f t="shared" si="21"/>
        <v>خاکشناسی(علوم خاک) گرایش فیزیک و حفاظت خاکخاکشناسی</v>
      </c>
      <c r="F1360"/>
      <c r="G1360"/>
      <c r="H1360" s="1" t="s">
        <v>1352</v>
      </c>
      <c r="I1360" s="1" t="s">
        <v>15</v>
      </c>
      <c r="J1360" s="1" t="s">
        <v>16</v>
      </c>
      <c r="K1360" s="1" t="s">
        <v>18</v>
      </c>
      <c r="L1360" s="1" t="s">
        <v>18</v>
      </c>
      <c r="M1360" s="1">
        <v>535</v>
      </c>
      <c r="N1360" s="1" t="s">
        <v>79</v>
      </c>
      <c r="O1360" s="1" t="s">
        <v>2755</v>
      </c>
    </row>
    <row r="1361" spans="1:15">
      <c r="A1361" s="1">
        <v>2537</v>
      </c>
      <c r="B1361" s="1" t="s">
        <v>3595</v>
      </c>
      <c r="C1361" s="1" t="s">
        <v>3591</v>
      </c>
      <c r="D1361"/>
      <c r="E1361" s="1" t="str">
        <f t="shared" si="21"/>
        <v>خاکشناسی(علوم خاک) گرایش پیدایش، رده بندی و ارزیابی خاکخاکشناسی</v>
      </c>
      <c r="F1361"/>
      <c r="G1361"/>
      <c r="H1361" s="1" t="s">
        <v>2744</v>
      </c>
      <c r="I1361" s="1" t="s">
        <v>74</v>
      </c>
      <c r="J1361" s="1" t="s">
        <v>16</v>
      </c>
      <c r="K1361" s="1" t="s">
        <v>18</v>
      </c>
      <c r="L1361" s="1" t="s">
        <v>18</v>
      </c>
      <c r="M1361" s="1">
        <v>992</v>
      </c>
      <c r="N1361" s="1" t="s">
        <v>79</v>
      </c>
      <c r="O1361" s="1" t="s">
        <v>2756</v>
      </c>
    </row>
    <row r="1362" spans="1:15">
      <c r="A1362" s="1">
        <v>2538</v>
      </c>
      <c r="B1362" s="1" t="s">
        <v>3597</v>
      </c>
      <c r="C1362" s="1" t="s">
        <v>2174</v>
      </c>
      <c r="D1362"/>
      <c r="E1362" s="1" t="str">
        <f t="shared" si="21"/>
        <v>خبرنگاری -استراتژیک خاصفرهنگ , ارتباطات و  رسانه</v>
      </c>
      <c r="F1362"/>
      <c r="G1362"/>
      <c r="H1362" s="1" t="s">
        <v>2744</v>
      </c>
      <c r="I1362" s="1" t="s">
        <v>74</v>
      </c>
      <c r="J1362" s="1" t="s">
        <v>16</v>
      </c>
      <c r="K1362" s="1" t="s">
        <v>18</v>
      </c>
      <c r="L1362" s="1" t="s">
        <v>18</v>
      </c>
      <c r="M1362" s="1">
        <v>992</v>
      </c>
      <c r="N1362" s="1" t="s">
        <v>79</v>
      </c>
      <c r="O1362" s="1" t="s">
        <v>2756</v>
      </c>
    </row>
    <row r="1363" spans="1:15">
      <c r="A1363" s="1">
        <v>2431</v>
      </c>
      <c r="B1363" s="1" t="s">
        <v>3599</v>
      </c>
      <c r="C1363" s="1" t="s">
        <v>60</v>
      </c>
      <c r="D1363"/>
      <c r="E1363" s="1" t="str">
        <f t="shared" si="21"/>
        <v>خبرنگاری گرایش خبرنگاری اجتماعیفرهنگ و هنر</v>
      </c>
      <c r="F1363"/>
      <c r="G1363"/>
      <c r="H1363" s="1" t="s">
        <v>1861</v>
      </c>
      <c r="I1363" s="1" t="s">
        <v>74</v>
      </c>
      <c r="J1363" s="1" t="s">
        <v>22</v>
      </c>
      <c r="K1363" s="1" t="s">
        <v>18</v>
      </c>
      <c r="L1363" s="1" t="s">
        <v>18</v>
      </c>
      <c r="M1363" s="1">
        <v>171</v>
      </c>
      <c r="N1363" s="1" t="s">
        <v>79</v>
      </c>
      <c r="O1363" s="1" t="s">
        <v>2757</v>
      </c>
    </row>
    <row r="1364" spans="1:15">
      <c r="A1364" s="1">
        <v>2432</v>
      </c>
      <c r="B1364" s="1" t="s">
        <v>3601</v>
      </c>
      <c r="C1364" s="1" t="s">
        <v>60</v>
      </c>
      <c r="D1364"/>
      <c r="E1364" s="1" t="str">
        <f t="shared" si="21"/>
        <v>خبرنگاری گرایش خبرنگاری اقتصادیفرهنگ و هنر</v>
      </c>
      <c r="F1364"/>
      <c r="G1364"/>
      <c r="H1364" s="1" t="s">
        <v>1861</v>
      </c>
      <c r="I1364" s="1" t="s">
        <v>74</v>
      </c>
      <c r="J1364" s="1" t="s">
        <v>22</v>
      </c>
      <c r="K1364" s="1" t="s">
        <v>18</v>
      </c>
      <c r="L1364" s="1" t="s">
        <v>18</v>
      </c>
      <c r="M1364" s="1">
        <v>171</v>
      </c>
      <c r="N1364" s="1" t="s">
        <v>79</v>
      </c>
      <c r="O1364" s="1" t="s">
        <v>2758</v>
      </c>
    </row>
    <row r="1365" spans="1:15">
      <c r="A1365" s="1">
        <v>3017</v>
      </c>
      <c r="B1365" s="1" t="s">
        <v>3602</v>
      </c>
      <c r="C1365" s="1" t="s">
        <v>60</v>
      </c>
      <c r="D1365"/>
      <c r="E1365" s="1" t="str">
        <f t="shared" si="21"/>
        <v>خبرنگاری گرایش خبرنگاری سیاسیفرهنگ و هنر</v>
      </c>
      <c r="F1365"/>
      <c r="G1365"/>
      <c r="H1365" s="1" t="s">
        <v>152</v>
      </c>
      <c r="I1365" s="1" t="s">
        <v>15</v>
      </c>
      <c r="J1365" s="1" t="s">
        <v>16</v>
      </c>
      <c r="K1365" s="1" t="s">
        <v>18</v>
      </c>
      <c r="L1365" s="1" t="s">
        <v>18</v>
      </c>
      <c r="M1365" s="1">
        <v>563</v>
      </c>
      <c r="N1365" s="1" t="s">
        <v>17</v>
      </c>
      <c r="O1365" s="1" t="s">
        <v>2760</v>
      </c>
    </row>
    <row r="1366" spans="1:15">
      <c r="A1366" s="1">
        <v>5665</v>
      </c>
      <c r="B1366" s="1" t="s">
        <v>3603</v>
      </c>
      <c r="C1366" s="1" t="s">
        <v>60</v>
      </c>
      <c r="D1366"/>
      <c r="E1366" s="1" t="str">
        <f t="shared" si="21"/>
        <v>خبرنگاری گرایش خبرنگاری علوم استراتژیکفرهنگ و هنر</v>
      </c>
      <c r="F1366"/>
      <c r="G1366"/>
      <c r="H1366" s="1" t="s">
        <v>1740</v>
      </c>
      <c r="I1366" s="1" t="s">
        <v>74</v>
      </c>
      <c r="J1366" s="1" t="s">
        <v>22</v>
      </c>
      <c r="K1366" s="1" t="s">
        <v>18</v>
      </c>
      <c r="L1366" s="1" t="s">
        <v>18</v>
      </c>
      <c r="M1366" s="1">
        <v>299</v>
      </c>
      <c r="N1366" s="1" t="s">
        <v>181</v>
      </c>
      <c r="O1366" s="1" t="s">
        <v>2762</v>
      </c>
    </row>
    <row r="1367" spans="1:15">
      <c r="A1367" s="1">
        <v>5639</v>
      </c>
      <c r="B1367" s="1" t="s">
        <v>3604</v>
      </c>
      <c r="C1367" s="1" t="s">
        <v>60</v>
      </c>
      <c r="D1367"/>
      <c r="E1367" s="1" t="str">
        <f t="shared" si="21"/>
        <v>خبرنگاری گرایش خبرنگاری فرهنگی و هنریفرهنگ و هنر</v>
      </c>
      <c r="F1367"/>
      <c r="G1367"/>
      <c r="H1367" s="1" t="s">
        <v>1826</v>
      </c>
      <c r="I1367" s="1" t="s">
        <v>74</v>
      </c>
      <c r="J1367" s="1" t="s">
        <v>22</v>
      </c>
      <c r="K1367" s="1" t="s">
        <v>18</v>
      </c>
      <c r="L1367" s="1" t="s">
        <v>18</v>
      </c>
      <c r="M1367" s="1">
        <v>277</v>
      </c>
      <c r="N1367" s="1" t="s">
        <v>181</v>
      </c>
      <c r="O1367" s="1" t="s">
        <v>2763</v>
      </c>
    </row>
    <row r="1368" spans="1:15">
      <c r="A1368" s="1">
        <v>5017</v>
      </c>
      <c r="B1368" s="1" t="s">
        <v>3605</v>
      </c>
      <c r="C1368" s="1" t="s">
        <v>60</v>
      </c>
      <c r="D1368"/>
      <c r="E1368" s="1" t="str">
        <f t="shared" si="21"/>
        <v>خبرنگاری گرایش خبرنگاری ورزشیفرهنگ و هنر</v>
      </c>
      <c r="F1368"/>
      <c r="G1368"/>
      <c r="H1368" s="1" t="s">
        <v>2764</v>
      </c>
      <c r="I1368" s="1" t="s">
        <v>15</v>
      </c>
      <c r="J1368" s="1" t="s">
        <v>22</v>
      </c>
      <c r="K1368" s="1" t="s">
        <v>18</v>
      </c>
      <c r="L1368" s="1" t="s">
        <v>18</v>
      </c>
      <c r="M1368" s="1">
        <v>736</v>
      </c>
      <c r="N1368" s="1" t="s">
        <v>181</v>
      </c>
      <c r="O1368" s="1" t="s">
        <v>2765</v>
      </c>
    </row>
    <row r="1369" spans="1:15">
      <c r="A1369" s="1">
        <v>5128</v>
      </c>
      <c r="B1369" s="1" t="s">
        <v>3606</v>
      </c>
      <c r="C1369" s="1" t="s">
        <v>244</v>
      </c>
      <c r="D1369"/>
      <c r="E1369" s="1" t="str">
        <f t="shared" si="21"/>
        <v>خدمات اداریمدیریت</v>
      </c>
      <c r="F1369"/>
      <c r="G1369"/>
      <c r="H1369" s="1" t="s">
        <v>1890</v>
      </c>
      <c r="I1369" s="1" t="s">
        <v>15</v>
      </c>
      <c r="J1369" s="1" t="s">
        <v>22</v>
      </c>
      <c r="K1369" s="1" t="s">
        <v>18</v>
      </c>
      <c r="L1369" s="1" t="s">
        <v>18</v>
      </c>
      <c r="M1369" s="1">
        <v>700</v>
      </c>
      <c r="N1369" s="1" t="s">
        <v>181</v>
      </c>
      <c r="O1369" s="1" t="s">
        <v>2766</v>
      </c>
    </row>
    <row r="1370" spans="1:15">
      <c r="A1370" s="1">
        <v>2001402</v>
      </c>
      <c r="B1370" s="1" t="s">
        <v>3608</v>
      </c>
      <c r="C1370" s="1" t="s">
        <v>26</v>
      </c>
      <c r="D1370"/>
      <c r="E1370" s="1" t="str">
        <f t="shared" si="21"/>
        <v>خدمات بازرگانی بین المللیمدیریت و خدمات اجتماعی</v>
      </c>
      <c r="F1370"/>
      <c r="G1370"/>
      <c r="H1370" s="1" t="s">
        <v>1161</v>
      </c>
      <c r="I1370" s="1" t="s">
        <v>15</v>
      </c>
      <c r="J1370" s="1" t="s">
        <v>16</v>
      </c>
      <c r="K1370" s="1" t="s">
        <v>18</v>
      </c>
      <c r="L1370" s="1" t="s">
        <v>18</v>
      </c>
      <c r="M1370" s="1">
        <v>550</v>
      </c>
      <c r="N1370" s="1" t="s">
        <v>19</v>
      </c>
      <c r="O1370" s="1" t="s">
        <v>2768</v>
      </c>
    </row>
    <row r="1371" spans="1:15">
      <c r="A1371" s="1">
        <v>2001686</v>
      </c>
      <c r="B1371" s="1" t="s">
        <v>3611</v>
      </c>
      <c r="C1371" s="1" t="s">
        <v>26</v>
      </c>
      <c r="D1371"/>
      <c r="E1371" s="1" t="str">
        <f t="shared" si="21"/>
        <v>خدمات میهمانداری اقامتیمدیریت و خدمات اجتماعی</v>
      </c>
      <c r="F1371"/>
      <c r="G1371"/>
      <c r="H1371" s="1" t="s">
        <v>137</v>
      </c>
      <c r="I1371" s="1" t="s">
        <v>15</v>
      </c>
      <c r="J1371" s="1" t="s">
        <v>16</v>
      </c>
      <c r="K1371" s="1" t="s">
        <v>18</v>
      </c>
      <c r="L1371" s="1" t="s">
        <v>18</v>
      </c>
      <c r="M1371" s="1">
        <v>544</v>
      </c>
      <c r="N1371" s="1" t="s">
        <v>19</v>
      </c>
      <c r="O1371" s="1" t="s">
        <v>2770</v>
      </c>
    </row>
    <row r="1372" spans="1:15">
      <c r="A1372" s="1">
        <v>2001195</v>
      </c>
      <c r="B1372" s="1" t="s">
        <v>3613</v>
      </c>
      <c r="C1372" s="1" t="s">
        <v>26</v>
      </c>
      <c r="D1372"/>
      <c r="E1372" s="1" t="str">
        <f t="shared" si="21"/>
        <v>خدمات میهمانداری پذیراییمدیریت و خدمات اجتماعی</v>
      </c>
      <c r="F1372"/>
      <c r="G1372"/>
      <c r="H1372" s="1" t="s">
        <v>2317</v>
      </c>
      <c r="I1372" s="1" t="s">
        <v>15</v>
      </c>
      <c r="J1372" s="1" t="s">
        <v>16</v>
      </c>
      <c r="K1372" s="1" t="s">
        <v>18</v>
      </c>
      <c r="L1372" s="1" t="s">
        <v>18</v>
      </c>
      <c r="M1372" s="1">
        <v>442</v>
      </c>
      <c r="N1372" s="1" t="s">
        <v>19</v>
      </c>
      <c r="O1372" s="1" t="s">
        <v>2772</v>
      </c>
    </row>
    <row r="1373" spans="1:15">
      <c r="A1373" s="1">
        <v>2001196</v>
      </c>
      <c r="B1373" s="1" t="s">
        <v>3615</v>
      </c>
      <c r="C1373" s="1" t="s">
        <v>26</v>
      </c>
      <c r="D1373"/>
      <c r="E1373" s="1" t="str">
        <f t="shared" si="21"/>
        <v>خدمات هتلداری بیمارستانمدیریت و خدمات اجتماعی</v>
      </c>
      <c r="F1373"/>
      <c r="G1373"/>
      <c r="H1373" s="1" t="s">
        <v>2317</v>
      </c>
      <c r="I1373" s="1" t="s">
        <v>15</v>
      </c>
      <c r="J1373" s="1" t="s">
        <v>16</v>
      </c>
      <c r="K1373" s="1" t="s">
        <v>18</v>
      </c>
      <c r="L1373" s="1" t="s">
        <v>18</v>
      </c>
      <c r="M1373" s="1">
        <v>442</v>
      </c>
      <c r="N1373" s="1" t="s">
        <v>19</v>
      </c>
      <c r="O1373" s="1" t="s">
        <v>2774</v>
      </c>
    </row>
    <row r="1374" spans="1:15">
      <c r="A1374" s="1">
        <v>7232</v>
      </c>
      <c r="B1374" s="1" t="s">
        <v>790</v>
      </c>
      <c r="C1374" s="1" t="s">
        <v>26</v>
      </c>
      <c r="D1374"/>
      <c r="E1374" s="1" t="str">
        <f t="shared" si="21"/>
        <v>خدمات پس از فروش خودرومدیریت و خدمات اجتماعی</v>
      </c>
      <c r="F1374"/>
      <c r="G1374"/>
      <c r="H1374" s="1" t="s">
        <v>1920</v>
      </c>
      <c r="I1374" s="1" t="s">
        <v>74</v>
      </c>
      <c r="J1374" s="1" t="s">
        <v>16</v>
      </c>
      <c r="K1374" s="1" t="s">
        <v>18</v>
      </c>
      <c r="L1374" s="1" t="s">
        <v>18</v>
      </c>
      <c r="M1374" s="1">
        <v>755</v>
      </c>
      <c r="N1374" s="1" t="s">
        <v>99</v>
      </c>
      <c r="O1374" s="1" t="s">
        <v>2776</v>
      </c>
    </row>
    <row r="1375" spans="1:15">
      <c r="A1375" s="1">
        <v>2001240</v>
      </c>
      <c r="B1375" s="1" t="s">
        <v>790</v>
      </c>
      <c r="C1375" s="1" t="s">
        <v>2205</v>
      </c>
      <c r="D1375"/>
      <c r="E1375" s="1" t="str">
        <f t="shared" si="21"/>
        <v>خدمات پس از فروش خودروعلوم مهندسی</v>
      </c>
      <c r="F1375"/>
      <c r="G1375"/>
      <c r="H1375" s="1" t="s">
        <v>127</v>
      </c>
      <c r="I1375" s="1" t="s">
        <v>74</v>
      </c>
      <c r="J1375" s="1" t="s">
        <v>16</v>
      </c>
      <c r="K1375" s="1" t="s">
        <v>18</v>
      </c>
      <c r="L1375" s="1" t="s">
        <v>18</v>
      </c>
      <c r="M1375" s="1">
        <v>1079</v>
      </c>
      <c r="N1375" s="1" t="s">
        <v>19</v>
      </c>
      <c r="O1375" s="1" t="s">
        <v>2778</v>
      </c>
    </row>
    <row r="1376" spans="1:15">
      <c r="A1376" s="1">
        <v>2001238</v>
      </c>
      <c r="B1376" s="1" t="s">
        <v>3621</v>
      </c>
      <c r="C1376" s="1" t="s">
        <v>131</v>
      </c>
      <c r="D1376"/>
      <c r="E1376" s="1" t="str">
        <f t="shared" si="21"/>
        <v>خلبانی بالگردنظامی و انتظامی</v>
      </c>
      <c r="F1376"/>
      <c r="G1376"/>
      <c r="H1376" s="1" t="s">
        <v>127</v>
      </c>
      <c r="I1376" s="1" t="s">
        <v>15</v>
      </c>
      <c r="J1376" s="1" t="s">
        <v>16</v>
      </c>
      <c r="K1376" s="1" t="s">
        <v>18</v>
      </c>
      <c r="L1376" s="1" t="s">
        <v>18</v>
      </c>
      <c r="M1376" s="1">
        <v>1079</v>
      </c>
      <c r="N1376" s="1" t="s">
        <v>19</v>
      </c>
      <c r="O1376" s="1" t="s">
        <v>2780</v>
      </c>
    </row>
    <row r="1377" spans="1:15">
      <c r="A1377" s="1">
        <v>5259</v>
      </c>
      <c r="B1377" s="1" t="s">
        <v>3623</v>
      </c>
      <c r="C1377" s="1" t="s">
        <v>1008</v>
      </c>
      <c r="D1377"/>
      <c r="E1377" s="1" t="str">
        <f t="shared" si="21"/>
        <v>خلبانی هلیکوپترمهندسی مکانیک</v>
      </c>
      <c r="F1377"/>
      <c r="G1377"/>
      <c r="H1377" s="1" t="s">
        <v>1053</v>
      </c>
      <c r="I1377" s="1" t="s">
        <v>15</v>
      </c>
      <c r="J1377" s="1" t="s">
        <v>16</v>
      </c>
      <c r="K1377" s="1" t="s">
        <v>18</v>
      </c>
      <c r="L1377" s="1" t="s">
        <v>18</v>
      </c>
      <c r="M1377" s="1">
        <v>474</v>
      </c>
      <c r="N1377" s="1" t="s">
        <v>181</v>
      </c>
      <c r="O1377" s="1" t="s">
        <v>2782</v>
      </c>
    </row>
    <row r="1378" spans="1:15">
      <c r="A1378" s="1">
        <v>16371</v>
      </c>
      <c r="B1378" s="1" t="s">
        <v>3625</v>
      </c>
      <c r="C1378" s="1" t="s">
        <v>131</v>
      </c>
      <c r="D1378"/>
      <c r="E1378" s="1" t="str">
        <f t="shared" si="21"/>
        <v>خلبانی پهپادنظامی و انتظامی</v>
      </c>
      <c r="F1378"/>
      <c r="G1378"/>
      <c r="H1378" s="1" t="s">
        <v>2783</v>
      </c>
      <c r="I1378" s="1" t="s">
        <v>74</v>
      </c>
      <c r="J1378" s="1" t="s">
        <v>16</v>
      </c>
      <c r="K1378" s="1" t="s">
        <v>18</v>
      </c>
      <c r="L1378" s="1" t="s">
        <v>18</v>
      </c>
      <c r="M1378" s="1">
        <v>458</v>
      </c>
      <c r="N1378" s="1" t="s">
        <v>95</v>
      </c>
      <c r="O1378" s="1" t="s">
        <v>2784</v>
      </c>
    </row>
    <row r="1379" spans="1:15">
      <c r="A1379" s="1">
        <v>16482</v>
      </c>
      <c r="B1379" s="1" t="s">
        <v>3627</v>
      </c>
      <c r="C1379" s="1" t="s">
        <v>60</v>
      </c>
      <c r="D1379"/>
      <c r="E1379" s="1" t="str">
        <f t="shared" si="21"/>
        <v>خوانندگی آواز ایرانی و تک خوانیفرهنگ و هنر</v>
      </c>
      <c r="F1379"/>
      <c r="G1379"/>
      <c r="H1379" s="1" t="s">
        <v>2465</v>
      </c>
      <c r="I1379" s="1" t="s">
        <v>74</v>
      </c>
      <c r="J1379" s="1" t="s">
        <v>22</v>
      </c>
      <c r="K1379" s="1" t="s">
        <v>18</v>
      </c>
      <c r="L1379" s="1" t="s">
        <v>18</v>
      </c>
      <c r="M1379" s="1">
        <v>305</v>
      </c>
      <c r="N1379" s="1" t="s">
        <v>95</v>
      </c>
      <c r="O1379" s="1" t="s">
        <v>2786</v>
      </c>
    </row>
    <row r="1380" spans="1:15">
      <c r="A1380" s="1">
        <v>6549</v>
      </c>
      <c r="B1380" s="1" t="s">
        <v>3629</v>
      </c>
      <c r="C1380" s="1" t="s">
        <v>1413</v>
      </c>
      <c r="D1380"/>
      <c r="E1380" s="1" t="str">
        <f t="shared" si="21"/>
        <v>دامپروریعلوم دامی</v>
      </c>
      <c r="F1380"/>
      <c r="G1380"/>
      <c r="H1380" s="1" t="s">
        <v>2057</v>
      </c>
      <c r="I1380" s="1" t="s">
        <v>74</v>
      </c>
      <c r="J1380" s="1" t="s">
        <v>16</v>
      </c>
      <c r="K1380" s="1" t="s">
        <v>18</v>
      </c>
      <c r="L1380" s="1" t="s">
        <v>18</v>
      </c>
      <c r="M1380" s="1">
        <v>734</v>
      </c>
      <c r="N1380" s="1" t="s">
        <v>95</v>
      </c>
      <c r="O1380" s="1" t="s">
        <v>2787</v>
      </c>
    </row>
    <row r="1381" spans="1:15">
      <c r="A1381" s="1">
        <v>16373</v>
      </c>
      <c r="B1381" s="1" t="s">
        <v>377</v>
      </c>
      <c r="C1381" s="1" t="s">
        <v>376</v>
      </c>
      <c r="D1381"/>
      <c r="E1381" s="1" t="str">
        <f t="shared" si="21"/>
        <v>دامپزشکیعلوم درمانگاهی</v>
      </c>
      <c r="F1381"/>
      <c r="G1381"/>
      <c r="H1381" s="1" t="s">
        <v>2680</v>
      </c>
      <c r="I1381" s="1" t="s">
        <v>74</v>
      </c>
      <c r="J1381" s="1" t="s">
        <v>16</v>
      </c>
      <c r="K1381" s="1" t="s">
        <v>18</v>
      </c>
      <c r="L1381" s="1" t="s">
        <v>18</v>
      </c>
      <c r="M1381" s="1">
        <v>660</v>
      </c>
      <c r="N1381" s="1" t="s">
        <v>95</v>
      </c>
      <c r="O1381" s="1" t="s">
        <v>2788</v>
      </c>
    </row>
    <row r="1382" spans="1:15">
      <c r="A1382" s="1">
        <v>5260</v>
      </c>
      <c r="B1382" s="1" t="s">
        <v>3636</v>
      </c>
      <c r="C1382" s="1" t="s">
        <v>181</v>
      </c>
      <c r="D1382"/>
      <c r="E1382" s="1" t="str">
        <f t="shared" si="21"/>
        <v>دانش اجتماعی مسلمینعلوم اجتماعی</v>
      </c>
      <c r="F1382"/>
      <c r="G1382"/>
      <c r="H1382" s="1" t="s">
        <v>2320</v>
      </c>
      <c r="I1382" s="1" t="s">
        <v>15</v>
      </c>
      <c r="J1382" s="1" t="s">
        <v>22</v>
      </c>
      <c r="K1382" s="1" t="s">
        <v>18</v>
      </c>
      <c r="L1382" s="1" t="s">
        <v>18</v>
      </c>
      <c r="M1382" s="1">
        <v>598</v>
      </c>
      <c r="N1382" s="1" t="s">
        <v>181</v>
      </c>
      <c r="O1382" s="1" t="s">
        <v>2789</v>
      </c>
    </row>
    <row r="1383" spans="1:15">
      <c r="A1383" s="1">
        <v>16372</v>
      </c>
      <c r="B1383" s="1" t="s">
        <v>3636</v>
      </c>
      <c r="C1383" s="1" t="s">
        <v>1101</v>
      </c>
      <c r="D1383"/>
      <c r="E1383" s="1" t="str">
        <f t="shared" si="21"/>
        <v>دانش اجتماعی مسلمینعلوم حوزوی</v>
      </c>
      <c r="F1383"/>
      <c r="G1383"/>
      <c r="H1383" s="1" t="s">
        <v>2540</v>
      </c>
      <c r="I1383" s="1" t="s">
        <v>74</v>
      </c>
      <c r="J1383" s="1" t="s">
        <v>22</v>
      </c>
      <c r="K1383" s="1" t="s">
        <v>18</v>
      </c>
      <c r="L1383" s="1" t="s">
        <v>18</v>
      </c>
      <c r="M1383" s="1">
        <v>665</v>
      </c>
      <c r="N1383" s="1" t="s">
        <v>95</v>
      </c>
      <c r="O1383" s="1" t="s">
        <v>2790</v>
      </c>
    </row>
    <row r="1384" spans="1:15">
      <c r="A1384" s="1">
        <v>5601</v>
      </c>
      <c r="B1384" s="1" t="s">
        <v>3640</v>
      </c>
      <c r="C1384" s="1" t="s">
        <v>3641</v>
      </c>
      <c r="D1384"/>
      <c r="E1384" s="1" t="str">
        <f t="shared" si="21"/>
        <v>دانشنامه نگاریعلم اطلاعات و دانش شناسی</v>
      </c>
      <c r="F1384"/>
      <c r="G1384"/>
      <c r="H1384" s="1" t="s">
        <v>2791</v>
      </c>
      <c r="I1384" s="1" t="s">
        <v>74</v>
      </c>
      <c r="J1384" s="1" t="s">
        <v>22</v>
      </c>
      <c r="K1384" s="1" t="s">
        <v>18</v>
      </c>
      <c r="L1384" s="1" t="s">
        <v>18</v>
      </c>
      <c r="M1384" s="1">
        <v>907</v>
      </c>
      <c r="N1384" s="1" t="s">
        <v>181</v>
      </c>
      <c r="O1384" s="1" t="s">
        <v>2792</v>
      </c>
    </row>
    <row r="1385" spans="1:15">
      <c r="A1385" s="1">
        <v>5137</v>
      </c>
      <c r="B1385" s="1" t="s">
        <v>3643</v>
      </c>
      <c r="C1385" s="1" t="s">
        <v>1008</v>
      </c>
      <c r="D1385"/>
      <c r="E1385" s="1" t="str">
        <f t="shared" si="21"/>
        <v>دبیر فنی  اتو مکانیکمهندسی مکانیک</v>
      </c>
      <c r="F1385"/>
      <c r="G1385"/>
      <c r="H1385" s="1" t="s">
        <v>2751</v>
      </c>
      <c r="I1385" s="1" t="s">
        <v>15</v>
      </c>
      <c r="J1385" s="1" t="s">
        <v>16</v>
      </c>
      <c r="K1385" s="1" t="s">
        <v>18</v>
      </c>
      <c r="L1385" s="1" t="s">
        <v>18</v>
      </c>
      <c r="M1385" s="1">
        <v>670</v>
      </c>
      <c r="N1385" s="1" t="s">
        <v>181</v>
      </c>
      <c r="O1385" s="1" t="s">
        <v>2794</v>
      </c>
    </row>
    <row r="1386" spans="1:15">
      <c r="A1386" s="1">
        <v>5022</v>
      </c>
      <c r="B1386" s="1" t="s">
        <v>3646</v>
      </c>
      <c r="C1386" s="1" t="s">
        <v>147</v>
      </c>
      <c r="D1386"/>
      <c r="E1386" s="1" t="str">
        <f t="shared" si="21"/>
        <v>دبیری الهیات و معارف اسلامیالهیات</v>
      </c>
      <c r="F1386"/>
      <c r="G1386"/>
      <c r="H1386" s="1" t="s">
        <v>1558</v>
      </c>
      <c r="I1386" s="1" t="s">
        <v>74</v>
      </c>
      <c r="J1386" s="1" t="s">
        <v>16</v>
      </c>
      <c r="K1386" s="1" t="s">
        <v>18</v>
      </c>
      <c r="L1386" s="1" t="s">
        <v>18</v>
      </c>
      <c r="M1386" s="1">
        <v>648</v>
      </c>
      <c r="N1386" s="1" t="s">
        <v>181</v>
      </c>
      <c r="O1386" s="1" t="s">
        <v>2796</v>
      </c>
    </row>
    <row r="1387" spans="1:15">
      <c r="A1387" s="1">
        <v>5136</v>
      </c>
      <c r="B1387" s="1" t="s">
        <v>3648</v>
      </c>
      <c r="C1387" s="1" t="s">
        <v>1902</v>
      </c>
      <c r="D1387"/>
      <c r="E1387" s="1" t="str">
        <f t="shared" si="21"/>
        <v>دبیری زبان و ادبیات عربیزبان و ادبیات عربی</v>
      </c>
      <c r="F1387"/>
      <c r="G1387"/>
      <c r="H1387" s="1" t="s">
        <v>52</v>
      </c>
      <c r="I1387" s="1" t="s">
        <v>74</v>
      </c>
      <c r="J1387" s="1" t="s">
        <v>16</v>
      </c>
      <c r="K1387" s="1" t="s">
        <v>18</v>
      </c>
      <c r="L1387" s="1" t="s">
        <v>18</v>
      </c>
      <c r="M1387" s="1">
        <v>522</v>
      </c>
      <c r="N1387" s="1" t="s">
        <v>181</v>
      </c>
      <c r="O1387" s="1" t="s">
        <v>2797</v>
      </c>
    </row>
    <row r="1388" spans="1:15">
      <c r="A1388" s="1">
        <v>6892</v>
      </c>
      <c r="B1388" s="1" t="s">
        <v>3651</v>
      </c>
      <c r="C1388" s="1" t="s">
        <v>869</v>
      </c>
      <c r="D1388"/>
      <c r="E1388" s="1" t="str">
        <f t="shared" si="21"/>
        <v>دبیری زمین شناسیعلوم زمین</v>
      </c>
      <c r="F1388"/>
      <c r="G1388"/>
      <c r="H1388" s="1" t="s">
        <v>2799</v>
      </c>
      <c r="I1388" s="1" t="s">
        <v>74</v>
      </c>
      <c r="J1388" s="1" t="s">
        <v>16</v>
      </c>
      <c r="K1388" s="1" t="s">
        <v>18</v>
      </c>
      <c r="L1388" s="1" t="s">
        <v>18</v>
      </c>
      <c r="M1388" s="1">
        <v>654</v>
      </c>
      <c r="N1388" s="1" t="s">
        <v>95</v>
      </c>
      <c r="O1388" s="1" t="s">
        <v>2800</v>
      </c>
    </row>
    <row r="1389" spans="1:15">
      <c r="A1389" s="1">
        <v>16370</v>
      </c>
      <c r="B1389" s="1" t="s">
        <v>3654</v>
      </c>
      <c r="C1389" s="1" t="s">
        <v>834</v>
      </c>
      <c r="D1389"/>
      <c r="E1389" s="1" t="str">
        <f t="shared" si="21"/>
        <v>دریانوردیمهندسی عمران</v>
      </c>
      <c r="F1389"/>
      <c r="G1389"/>
      <c r="H1389" s="1" t="s">
        <v>2023</v>
      </c>
      <c r="I1389" s="1" t="s">
        <v>74</v>
      </c>
      <c r="J1389" s="1" t="s">
        <v>16</v>
      </c>
      <c r="K1389" s="1" t="s">
        <v>18</v>
      </c>
      <c r="L1389" s="1" t="s">
        <v>18</v>
      </c>
      <c r="M1389" s="1">
        <v>611</v>
      </c>
      <c r="N1389" s="1" t="s">
        <v>95</v>
      </c>
      <c r="O1389" s="1" t="s">
        <v>2801</v>
      </c>
    </row>
    <row r="1390" spans="1:15">
      <c r="A1390" s="1">
        <v>5578</v>
      </c>
      <c r="B1390" s="1" t="s">
        <v>3657</v>
      </c>
      <c r="C1390" s="1" t="s">
        <v>834</v>
      </c>
      <c r="D1390"/>
      <c r="E1390" s="1" t="str">
        <f t="shared" si="21"/>
        <v>دریانوردی (ناوبری)مهندسی عمران</v>
      </c>
      <c r="F1390"/>
      <c r="G1390"/>
      <c r="H1390" s="1" t="s">
        <v>2803</v>
      </c>
      <c r="I1390" s="1" t="s">
        <v>74</v>
      </c>
      <c r="J1390" s="1" t="s">
        <v>22</v>
      </c>
      <c r="K1390" s="1" t="s">
        <v>18</v>
      </c>
      <c r="L1390" s="1" t="s">
        <v>18</v>
      </c>
      <c r="M1390" s="1">
        <v>902</v>
      </c>
      <c r="N1390" s="1" t="s">
        <v>181</v>
      </c>
      <c r="O1390" s="1" t="s">
        <v>2804</v>
      </c>
    </row>
    <row r="1391" spans="1:15">
      <c r="A1391" s="1">
        <v>16222</v>
      </c>
      <c r="B1391" s="1" t="s">
        <v>3659</v>
      </c>
      <c r="C1391" s="1" t="s">
        <v>834</v>
      </c>
      <c r="D1391"/>
      <c r="E1391" s="1" t="str">
        <f t="shared" si="21"/>
        <v>دریانوردی گرایش بندر و کشتیرانیمهندسی عمران</v>
      </c>
      <c r="F1391"/>
      <c r="G1391"/>
      <c r="H1391" s="1" t="s">
        <v>2806</v>
      </c>
      <c r="I1391" s="1" t="s">
        <v>74</v>
      </c>
      <c r="J1391" s="1" t="s">
        <v>22</v>
      </c>
      <c r="K1391" s="1" t="s">
        <v>18</v>
      </c>
      <c r="L1391" s="1" t="s">
        <v>18</v>
      </c>
      <c r="M1391" s="1">
        <v>934</v>
      </c>
      <c r="N1391" s="1" t="s">
        <v>95</v>
      </c>
      <c r="O1391" s="1" t="s">
        <v>2807</v>
      </c>
    </row>
    <row r="1392" spans="1:15">
      <c r="A1392" s="1">
        <v>6604</v>
      </c>
      <c r="B1392" s="1" t="s">
        <v>3659</v>
      </c>
      <c r="C1392" s="1" t="s">
        <v>303</v>
      </c>
      <c r="D1392"/>
      <c r="E1392" s="1" t="str">
        <f t="shared" si="21"/>
        <v>دریانوردی گرایش بندر و کشتیرانیمهندسی صنایع</v>
      </c>
      <c r="F1392"/>
      <c r="G1392"/>
      <c r="H1392" s="1" t="s">
        <v>2142</v>
      </c>
      <c r="I1392" s="1" t="s">
        <v>74</v>
      </c>
      <c r="J1392" s="1" t="s">
        <v>22</v>
      </c>
      <c r="K1392" s="1" t="s">
        <v>18</v>
      </c>
      <c r="L1392" s="1" t="s">
        <v>18</v>
      </c>
      <c r="M1392" s="1">
        <v>709</v>
      </c>
      <c r="N1392" s="1" t="s">
        <v>95</v>
      </c>
      <c r="O1392" s="1" t="s">
        <v>2808</v>
      </c>
    </row>
    <row r="1393" spans="1:15">
      <c r="A1393" s="1">
        <v>6891</v>
      </c>
      <c r="B1393" s="1" t="s">
        <v>3663</v>
      </c>
      <c r="C1393" s="1" t="s">
        <v>244</v>
      </c>
      <c r="D1393"/>
      <c r="E1393" s="1" t="str">
        <f t="shared" si="21"/>
        <v>دریانوردی گرایش حمل و نقل دریاییمدیریت</v>
      </c>
      <c r="F1393"/>
      <c r="G1393"/>
      <c r="H1393" s="1" t="s">
        <v>2799</v>
      </c>
      <c r="I1393" s="1" t="s">
        <v>74</v>
      </c>
      <c r="J1393" s="1" t="s">
        <v>16</v>
      </c>
      <c r="K1393" s="1" t="s">
        <v>18</v>
      </c>
      <c r="L1393" s="1" t="s">
        <v>18</v>
      </c>
      <c r="M1393" s="1">
        <v>654</v>
      </c>
      <c r="N1393" s="1" t="s">
        <v>95</v>
      </c>
      <c r="O1393" s="1" t="s">
        <v>2809</v>
      </c>
    </row>
    <row r="1394" spans="1:15">
      <c r="A1394" s="1">
        <v>6907</v>
      </c>
      <c r="B1394" s="1" t="s">
        <v>3663</v>
      </c>
      <c r="C1394" s="1" t="s">
        <v>834</v>
      </c>
      <c r="D1394"/>
      <c r="E1394" s="1" t="str">
        <f t="shared" si="21"/>
        <v>دریانوردی گرایش حمل و نقل دریاییمهندسی عمران</v>
      </c>
      <c r="F1394"/>
      <c r="G1394"/>
      <c r="H1394" s="1" t="s">
        <v>719</v>
      </c>
      <c r="I1394" s="1" t="s">
        <v>15</v>
      </c>
      <c r="J1394" s="1" t="s">
        <v>16</v>
      </c>
      <c r="K1394" s="1" t="s">
        <v>18</v>
      </c>
      <c r="L1394" s="1" t="s">
        <v>18</v>
      </c>
      <c r="M1394" s="1">
        <v>559</v>
      </c>
      <c r="N1394" s="1" t="s">
        <v>95</v>
      </c>
      <c r="O1394" s="1" t="s">
        <v>2810</v>
      </c>
    </row>
    <row r="1395" spans="1:15">
      <c r="A1395" s="1">
        <v>5143</v>
      </c>
      <c r="B1395" s="1" t="s">
        <v>3666</v>
      </c>
      <c r="C1395" s="1" t="s">
        <v>244</v>
      </c>
      <c r="D1395"/>
      <c r="E1395" s="1" t="str">
        <f t="shared" si="21"/>
        <v>دوره های دانش افزایی و توانمند سازی اعضای هیات علمیمدیریت</v>
      </c>
      <c r="F1395"/>
      <c r="G1395"/>
      <c r="H1395" s="1" t="s">
        <v>2023</v>
      </c>
      <c r="I1395" s="1" t="s">
        <v>74</v>
      </c>
      <c r="J1395" s="1" t="s">
        <v>16</v>
      </c>
      <c r="K1395" s="1" t="s">
        <v>18</v>
      </c>
      <c r="L1395" s="1" t="s">
        <v>18</v>
      </c>
      <c r="M1395" s="1">
        <v>611</v>
      </c>
      <c r="N1395" s="1" t="s">
        <v>95</v>
      </c>
      <c r="O1395" s="1" t="s">
        <v>2811</v>
      </c>
    </row>
    <row r="1396" spans="1:15">
      <c r="A1396" s="1">
        <v>6550</v>
      </c>
      <c r="B1396" s="1" t="s">
        <v>3669</v>
      </c>
      <c r="C1396" s="1" t="s">
        <v>1101</v>
      </c>
      <c r="D1396"/>
      <c r="E1396" s="1" t="str">
        <f t="shared" si="21"/>
        <v>دین شناسیعلوم حوزوی</v>
      </c>
      <c r="F1396"/>
      <c r="G1396"/>
      <c r="H1396" s="1" t="s">
        <v>2090</v>
      </c>
      <c r="I1396" s="1" t="s">
        <v>15</v>
      </c>
      <c r="J1396" s="1" t="s">
        <v>16</v>
      </c>
      <c r="K1396" s="1" t="s">
        <v>18</v>
      </c>
      <c r="L1396" s="1" t="s">
        <v>18</v>
      </c>
      <c r="M1396" s="1">
        <v>674</v>
      </c>
      <c r="N1396" s="1" t="s">
        <v>95</v>
      </c>
      <c r="O1396" s="1" t="s">
        <v>2813</v>
      </c>
    </row>
    <row r="1397" spans="1:15">
      <c r="A1397" s="1">
        <v>16455</v>
      </c>
      <c r="B1397" s="1" t="s">
        <v>3673</v>
      </c>
      <c r="C1397" s="1" t="s">
        <v>1101</v>
      </c>
      <c r="D1397"/>
      <c r="E1397" s="1" t="str">
        <f t="shared" si="21"/>
        <v>دین و رسانهعلوم حوزوی</v>
      </c>
      <c r="F1397"/>
      <c r="G1397"/>
      <c r="H1397" s="1" t="s">
        <v>2814</v>
      </c>
      <c r="I1397" s="1" t="s">
        <v>74</v>
      </c>
      <c r="J1397" s="1" t="s">
        <v>22</v>
      </c>
      <c r="K1397" s="1" t="s">
        <v>18</v>
      </c>
      <c r="L1397" s="1" t="s">
        <v>18</v>
      </c>
      <c r="M1397" s="1">
        <v>40</v>
      </c>
      <c r="N1397" s="1" t="s">
        <v>95</v>
      </c>
      <c r="O1397" s="1" t="s">
        <v>2815</v>
      </c>
    </row>
    <row r="1398" spans="1:15">
      <c r="A1398" s="1">
        <v>7002</v>
      </c>
      <c r="B1398" s="1" t="s">
        <v>3675</v>
      </c>
      <c r="C1398" s="1" t="s">
        <v>181</v>
      </c>
      <c r="D1398"/>
      <c r="E1398" s="1" t="str">
        <f t="shared" si="21"/>
        <v>دین ورسانهعلوم اجتماعی</v>
      </c>
      <c r="F1398"/>
      <c r="G1398"/>
      <c r="H1398" s="1" t="s">
        <v>515</v>
      </c>
      <c r="I1398" s="1" t="s">
        <v>74</v>
      </c>
      <c r="J1398" s="1" t="s">
        <v>16</v>
      </c>
      <c r="K1398" s="1" t="s">
        <v>18</v>
      </c>
      <c r="L1398" s="1" t="s">
        <v>18</v>
      </c>
      <c r="M1398" s="1">
        <v>644</v>
      </c>
      <c r="N1398" s="1" t="s">
        <v>99</v>
      </c>
      <c r="O1398" s="1" t="s">
        <v>2817</v>
      </c>
    </row>
    <row r="1399" spans="1:15">
      <c r="A1399" s="1">
        <v>5583</v>
      </c>
      <c r="B1399" s="1" t="s">
        <v>3677</v>
      </c>
      <c r="C1399" s="1" t="s">
        <v>1101</v>
      </c>
      <c r="D1399"/>
      <c r="E1399" s="1" t="str">
        <f t="shared" si="21"/>
        <v>دین پژوهیعلوم حوزوی</v>
      </c>
      <c r="F1399"/>
      <c r="G1399"/>
      <c r="H1399" s="1" t="s">
        <v>2225</v>
      </c>
      <c r="I1399" s="1" t="s">
        <v>74</v>
      </c>
      <c r="J1399" s="1" t="s">
        <v>22</v>
      </c>
      <c r="K1399" s="1" t="s">
        <v>18</v>
      </c>
      <c r="L1399" s="1" t="s">
        <v>18</v>
      </c>
      <c r="M1399" s="1">
        <v>936</v>
      </c>
      <c r="N1399" s="1" t="s">
        <v>181</v>
      </c>
      <c r="O1399" s="1" t="s">
        <v>2819</v>
      </c>
    </row>
    <row r="1400" spans="1:15">
      <c r="A1400" s="1">
        <v>16239</v>
      </c>
      <c r="B1400" s="1" t="s">
        <v>3680</v>
      </c>
      <c r="C1400" s="1" t="s">
        <v>2502</v>
      </c>
      <c r="D1400"/>
      <c r="E1400" s="1" t="str">
        <f t="shared" si="21"/>
        <v>دیپلماسی و سازمان های بین المللیعلوم سیاسی</v>
      </c>
      <c r="F1400"/>
      <c r="G1400"/>
      <c r="H1400" s="1" t="s">
        <v>130</v>
      </c>
      <c r="I1400" s="1" t="s">
        <v>74</v>
      </c>
      <c r="J1400" s="1" t="s">
        <v>16</v>
      </c>
      <c r="K1400" s="1" t="s">
        <v>18</v>
      </c>
      <c r="L1400" s="1" t="s">
        <v>18</v>
      </c>
      <c r="M1400" s="1">
        <v>606</v>
      </c>
      <c r="N1400" s="1" t="s">
        <v>95</v>
      </c>
      <c r="O1400" s="1" t="s">
        <v>2821</v>
      </c>
    </row>
    <row r="1401" spans="1:15">
      <c r="A1401" s="1">
        <v>16180</v>
      </c>
      <c r="B1401" s="1" t="s">
        <v>3683</v>
      </c>
      <c r="C1401" s="1" t="s">
        <v>2502</v>
      </c>
      <c r="D1401"/>
      <c r="E1401" s="1" t="str">
        <f t="shared" si="21"/>
        <v>دیپلماسی و سازمانهای بین المللی گرایش دیپلماسی در سازمانهای اقتصادی بین المللیعلوم سیاسی</v>
      </c>
      <c r="F1401"/>
      <c r="G1401"/>
      <c r="H1401" s="1" t="s">
        <v>2822</v>
      </c>
      <c r="I1401" s="1" t="s">
        <v>74</v>
      </c>
      <c r="J1401" s="1" t="s">
        <v>16</v>
      </c>
      <c r="K1401" s="1" t="s">
        <v>18</v>
      </c>
      <c r="L1401" s="1" t="s">
        <v>18</v>
      </c>
      <c r="M1401" s="1">
        <v>672</v>
      </c>
      <c r="N1401" s="1" t="s">
        <v>95</v>
      </c>
      <c r="O1401" s="1" t="s">
        <v>2823</v>
      </c>
    </row>
    <row r="1402" spans="1:15">
      <c r="A1402" s="1">
        <v>5581</v>
      </c>
      <c r="B1402" s="1" t="s">
        <v>3686</v>
      </c>
      <c r="C1402" s="1" t="s">
        <v>2502</v>
      </c>
      <c r="D1402"/>
      <c r="E1402" s="1" t="str">
        <f t="shared" si="21"/>
        <v>دیپلماسی و سازمانهای بین المللی گرایش دیپلماسی نوینعلوم سیاسی</v>
      </c>
      <c r="F1402"/>
      <c r="G1402"/>
      <c r="H1402" s="1" t="s">
        <v>2825</v>
      </c>
      <c r="I1402" s="1" t="s">
        <v>74</v>
      </c>
      <c r="J1402" s="1" t="s">
        <v>22</v>
      </c>
      <c r="K1402" s="1" t="s">
        <v>18</v>
      </c>
      <c r="L1402" s="1" t="s">
        <v>18</v>
      </c>
      <c r="M1402" s="1">
        <v>904</v>
      </c>
      <c r="N1402" s="1" t="s">
        <v>181</v>
      </c>
      <c r="O1402" s="1" t="s">
        <v>2826</v>
      </c>
    </row>
    <row r="1403" spans="1:15">
      <c r="A1403" s="1">
        <v>5649</v>
      </c>
      <c r="B1403" s="1" t="s">
        <v>3688</v>
      </c>
      <c r="C1403" s="1" t="s">
        <v>2502</v>
      </c>
      <c r="D1403"/>
      <c r="E1403" s="1" t="str">
        <f t="shared" si="21"/>
        <v>دیپلماسی و سازمانهای بین المللی گرایش سازمانهای بین المللی و حقوق بشرعلوم سیاسی</v>
      </c>
      <c r="F1403"/>
      <c r="G1403"/>
      <c r="H1403" s="1" t="s">
        <v>2828</v>
      </c>
      <c r="I1403" s="1" t="s">
        <v>74</v>
      </c>
      <c r="J1403" s="1" t="s">
        <v>16</v>
      </c>
      <c r="K1403" s="1" t="s">
        <v>18</v>
      </c>
      <c r="L1403" s="1" t="s">
        <v>18</v>
      </c>
      <c r="M1403" s="1">
        <v>789</v>
      </c>
      <c r="N1403" s="1" t="s">
        <v>181</v>
      </c>
      <c r="O1403" s="1" t="s">
        <v>2829</v>
      </c>
    </row>
    <row r="1404" spans="1:15">
      <c r="A1404" s="1">
        <v>5409</v>
      </c>
      <c r="B1404" s="1" t="s">
        <v>3690</v>
      </c>
      <c r="C1404" s="1" t="s">
        <v>2502</v>
      </c>
      <c r="D1404"/>
      <c r="E1404" s="1" t="str">
        <f t="shared" si="21"/>
        <v>دیپلماسی و سازمانهای بین المللی گرایش سازمانهای بین المللی و حقوق بین المللعلوم سیاسی</v>
      </c>
      <c r="F1404"/>
      <c r="G1404"/>
      <c r="H1404" s="1" t="s">
        <v>2831</v>
      </c>
      <c r="I1404" s="1" t="s">
        <v>74</v>
      </c>
      <c r="J1404" s="1" t="s">
        <v>16</v>
      </c>
      <c r="K1404" s="1" t="s">
        <v>18</v>
      </c>
      <c r="L1404" s="1" t="s">
        <v>18</v>
      </c>
      <c r="M1404" s="1">
        <v>585</v>
      </c>
      <c r="N1404" s="1" t="s">
        <v>181</v>
      </c>
      <c r="O1404" s="1" t="s">
        <v>2832</v>
      </c>
    </row>
    <row r="1405" spans="1:15">
      <c r="A1405" s="1">
        <v>5412</v>
      </c>
      <c r="B1405" s="1" t="s">
        <v>3692</v>
      </c>
      <c r="C1405" s="1" t="s">
        <v>2502</v>
      </c>
      <c r="D1405"/>
      <c r="E1405" s="1" t="str">
        <f t="shared" si="21"/>
        <v>دیپلماسی و سازمانهای بین المللی گرایش سازمانهای بین المللی و صلح و امنیت بین المللیعلوم سیاسی</v>
      </c>
      <c r="F1405"/>
      <c r="G1405"/>
      <c r="H1405" s="1" t="s">
        <v>2831</v>
      </c>
      <c r="I1405" s="1" t="s">
        <v>74</v>
      </c>
      <c r="J1405" s="1" t="s">
        <v>16</v>
      </c>
      <c r="K1405" s="1" t="s">
        <v>18</v>
      </c>
      <c r="L1405" s="1" t="s">
        <v>18</v>
      </c>
      <c r="M1405" s="1">
        <v>585</v>
      </c>
      <c r="N1405" s="1" t="s">
        <v>181</v>
      </c>
      <c r="O1405" s="1" t="s">
        <v>2834</v>
      </c>
    </row>
    <row r="1406" spans="1:15">
      <c r="A1406" s="1">
        <v>5411</v>
      </c>
      <c r="B1406" s="1" t="s">
        <v>3694</v>
      </c>
      <c r="C1406" s="1" t="s">
        <v>2502</v>
      </c>
      <c r="D1406"/>
      <c r="E1406" s="1" t="str">
        <f t="shared" si="21"/>
        <v>دیپلماسی و سازمانهای بین المللی گرایش سازمانهای بین المللی و محیط زیستعلوم سیاسی</v>
      </c>
      <c r="F1406"/>
      <c r="G1406"/>
      <c r="H1406" s="1" t="s">
        <v>2831</v>
      </c>
      <c r="I1406" s="1" t="s">
        <v>74</v>
      </c>
      <c r="J1406" s="1" t="s">
        <v>16</v>
      </c>
      <c r="K1406" s="1" t="s">
        <v>18</v>
      </c>
      <c r="L1406" s="1" t="s">
        <v>18</v>
      </c>
      <c r="M1406" s="1">
        <v>585</v>
      </c>
      <c r="N1406" s="1" t="s">
        <v>181</v>
      </c>
      <c r="O1406" s="1" t="s">
        <v>2836</v>
      </c>
    </row>
    <row r="1407" spans="1:15">
      <c r="A1407" s="1">
        <v>5410</v>
      </c>
      <c r="B1407" s="1" t="s">
        <v>3696</v>
      </c>
      <c r="C1407" s="1" t="s">
        <v>143</v>
      </c>
      <c r="D1407"/>
      <c r="E1407" s="1" t="str">
        <f t="shared" si="21"/>
        <v>رادیو گرایش سردبیری و تهیه کنندگیهنرهای نمایشی</v>
      </c>
      <c r="F1407"/>
      <c r="G1407"/>
      <c r="H1407" s="1" t="s">
        <v>2831</v>
      </c>
      <c r="I1407" s="1" t="s">
        <v>74</v>
      </c>
      <c r="J1407" s="1" t="s">
        <v>16</v>
      </c>
      <c r="K1407" s="1" t="s">
        <v>18</v>
      </c>
      <c r="L1407" s="1" t="s">
        <v>18</v>
      </c>
      <c r="M1407" s="1">
        <v>585</v>
      </c>
      <c r="N1407" s="1" t="s">
        <v>181</v>
      </c>
      <c r="O1407" s="1" t="s">
        <v>2838</v>
      </c>
    </row>
    <row r="1408" spans="1:15">
      <c r="A1408" s="1">
        <v>16177</v>
      </c>
      <c r="B1408" s="1" t="s">
        <v>3698</v>
      </c>
      <c r="C1408" s="1" t="s">
        <v>143</v>
      </c>
      <c r="D1408"/>
      <c r="E1408" s="1" t="str">
        <f t="shared" si="21"/>
        <v>رادیو گرایش نویسندگیهنرهای نمایشی</v>
      </c>
      <c r="F1408"/>
      <c r="G1408"/>
      <c r="H1408" s="1" t="s">
        <v>2087</v>
      </c>
      <c r="I1408" s="1" t="s">
        <v>74</v>
      </c>
      <c r="J1408" s="1" t="s">
        <v>22</v>
      </c>
      <c r="K1408" s="1" t="s">
        <v>18</v>
      </c>
      <c r="L1408" s="1" t="s">
        <v>18</v>
      </c>
      <c r="M1408" s="1">
        <v>1000</v>
      </c>
      <c r="N1408" s="1" t="s">
        <v>95</v>
      </c>
      <c r="O1408" s="1" t="s">
        <v>2840</v>
      </c>
    </row>
    <row r="1409" spans="1:15">
      <c r="A1409" s="1">
        <v>6908</v>
      </c>
      <c r="B1409" s="1" t="s">
        <v>3699</v>
      </c>
      <c r="C1409" s="1" t="s">
        <v>376</v>
      </c>
      <c r="D1409"/>
      <c r="E1409" s="1" t="str">
        <f t="shared" si="21"/>
        <v>رادیولوژی دامپزشکیعلوم درمانگاهی</v>
      </c>
      <c r="F1409"/>
      <c r="G1409"/>
      <c r="H1409" s="1" t="s">
        <v>719</v>
      </c>
      <c r="I1409" s="1" t="s">
        <v>74</v>
      </c>
      <c r="J1409" s="1" t="s">
        <v>16</v>
      </c>
      <c r="K1409" s="1" t="s">
        <v>18</v>
      </c>
      <c r="L1409" s="1" t="s">
        <v>18</v>
      </c>
      <c r="M1409" s="1">
        <v>559</v>
      </c>
      <c r="N1409" s="1" t="s">
        <v>95</v>
      </c>
      <c r="O1409" s="1" t="s">
        <v>2841</v>
      </c>
    </row>
    <row r="1410" spans="1:15">
      <c r="A1410" s="1">
        <v>5023</v>
      </c>
      <c r="B1410" s="1" t="s">
        <v>3701</v>
      </c>
      <c r="C1410" s="1" t="s">
        <v>376</v>
      </c>
      <c r="D1410"/>
      <c r="E1410" s="1" t="str">
        <f t="shared" ref="E1410:E1473" si="22">B1410&amp;C1410</f>
        <v>رادیولوژی دامپزشکی (دستیاری)علوم درمانگاهی</v>
      </c>
      <c r="F1410"/>
      <c r="G1410"/>
      <c r="H1410" s="1" t="s">
        <v>2215</v>
      </c>
      <c r="I1410" s="1" t="s">
        <v>74</v>
      </c>
      <c r="J1410" s="1" t="s">
        <v>16</v>
      </c>
      <c r="K1410" s="1" t="s">
        <v>18</v>
      </c>
      <c r="L1410" s="1" t="s">
        <v>18</v>
      </c>
      <c r="M1410" s="1">
        <v>668</v>
      </c>
      <c r="N1410" s="1" t="s">
        <v>181</v>
      </c>
      <c r="O1410" s="1" t="s">
        <v>2843</v>
      </c>
    </row>
    <row r="1411" spans="1:15">
      <c r="A1411" s="1">
        <v>5146</v>
      </c>
      <c r="B1411" s="1" t="s">
        <v>3703</v>
      </c>
      <c r="C1411" s="1" t="s">
        <v>49</v>
      </c>
      <c r="D1411"/>
      <c r="E1411" s="1" t="str">
        <f t="shared" si="22"/>
        <v>راهبری لکوموتیوصنعت</v>
      </c>
      <c r="F1411"/>
      <c r="G1411"/>
      <c r="H1411" s="1" t="s">
        <v>2023</v>
      </c>
      <c r="I1411" s="1" t="s">
        <v>74</v>
      </c>
      <c r="J1411" s="1" t="s">
        <v>16</v>
      </c>
      <c r="K1411" s="1" t="s">
        <v>18</v>
      </c>
      <c r="L1411" s="1" t="s">
        <v>18</v>
      </c>
      <c r="M1411" s="1">
        <v>611</v>
      </c>
      <c r="N1411" s="1" t="s">
        <v>181</v>
      </c>
      <c r="O1411" s="1" t="s">
        <v>2845</v>
      </c>
    </row>
    <row r="1412" spans="1:15">
      <c r="A1412" s="1">
        <v>6551</v>
      </c>
      <c r="B1412" s="1" t="s">
        <v>3705</v>
      </c>
      <c r="C1412" s="1" t="s">
        <v>1333</v>
      </c>
      <c r="D1412"/>
      <c r="E1412" s="1" t="str">
        <f t="shared" si="22"/>
        <v>راهنمایی و مشاورهمشاوره</v>
      </c>
      <c r="F1412"/>
      <c r="G1412"/>
      <c r="H1412" s="1" t="s">
        <v>2142</v>
      </c>
      <c r="I1412" s="1" t="s">
        <v>74</v>
      </c>
      <c r="J1412" s="1" t="s">
        <v>16</v>
      </c>
      <c r="K1412" s="1" t="s">
        <v>18</v>
      </c>
      <c r="L1412" s="1" t="s">
        <v>18</v>
      </c>
      <c r="M1412" s="1">
        <v>709</v>
      </c>
      <c r="N1412" s="1" t="s">
        <v>95</v>
      </c>
      <c r="O1412" s="1" t="s">
        <v>2847</v>
      </c>
    </row>
    <row r="1413" spans="1:15">
      <c r="A1413" s="1">
        <v>7042</v>
      </c>
      <c r="B1413" s="1" t="s">
        <v>3708</v>
      </c>
      <c r="C1413" s="1" t="s">
        <v>1333</v>
      </c>
      <c r="D1413"/>
      <c r="E1413" s="1" t="str">
        <f t="shared" si="22"/>
        <v>راهنمایی و مشاوره گرایش فعالیت های پرورشیمشاوره</v>
      </c>
      <c r="F1413"/>
      <c r="G1413"/>
      <c r="H1413" s="1" t="s">
        <v>515</v>
      </c>
      <c r="I1413" s="1" t="s">
        <v>74</v>
      </c>
      <c r="J1413" s="1" t="s">
        <v>16</v>
      </c>
      <c r="K1413" s="1" t="s">
        <v>18</v>
      </c>
      <c r="L1413" s="1" t="s">
        <v>18</v>
      </c>
      <c r="M1413" s="1">
        <v>644</v>
      </c>
      <c r="N1413" s="1" t="s">
        <v>99</v>
      </c>
      <c r="O1413" s="1" t="s">
        <v>2849</v>
      </c>
    </row>
    <row r="1414" spans="1:15">
      <c r="A1414" s="1">
        <v>7043</v>
      </c>
      <c r="B1414" s="1" t="s">
        <v>3710</v>
      </c>
      <c r="C1414" s="1" t="s">
        <v>1333</v>
      </c>
      <c r="D1414"/>
      <c r="E1414" s="1" t="str">
        <f t="shared" si="22"/>
        <v>راهنمایی و مشاوره گرایش مشاورهمشاوره</v>
      </c>
      <c r="F1414"/>
      <c r="G1414"/>
      <c r="H1414" s="1" t="s">
        <v>515</v>
      </c>
      <c r="I1414" s="1" t="s">
        <v>74</v>
      </c>
      <c r="J1414" s="1" t="s">
        <v>16</v>
      </c>
      <c r="K1414" s="1" t="s">
        <v>18</v>
      </c>
      <c r="L1414" s="1" t="s">
        <v>18</v>
      </c>
      <c r="M1414" s="1">
        <v>644</v>
      </c>
      <c r="N1414" s="1" t="s">
        <v>99</v>
      </c>
      <c r="O1414" s="1" t="s">
        <v>2851</v>
      </c>
    </row>
    <row r="1415" spans="1:15">
      <c r="A1415" s="1">
        <v>7044</v>
      </c>
      <c r="B1415" s="1" t="s">
        <v>3712</v>
      </c>
      <c r="C1415" s="1" t="s">
        <v>869</v>
      </c>
      <c r="D1415"/>
      <c r="E1415" s="1" t="str">
        <f t="shared" si="22"/>
        <v>رسوب شناسی و سنگ شناسی رسوبیعلوم زمین</v>
      </c>
      <c r="F1415"/>
      <c r="G1415"/>
      <c r="H1415" s="1" t="s">
        <v>515</v>
      </c>
      <c r="I1415" s="1" t="s">
        <v>74</v>
      </c>
      <c r="J1415" s="1" t="s">
        <v>16</v>
      </c>
      <c r="K1415" s="1" t="s">
        <v>18</v>
      </c>
      <c r="L1415" s="1" t="s">
        <v>18</v>
      </c>
      <c r="M1415" s="1">
        <v>644</v>
      </c>
      <c r="N1415" s="1" t="s">
        <v>99</v>
      </c>
      <c r="O1415" s="1" t="s">
        <v>2853</v>
      </c>
    </row>
    <row r="1416" spans="1:15">
      <c r="A1416" s="1">
        <v>6605</v>
      </c>
      <c r="B1416" s="1" t="s">
        <v>3714</v>
      </c>
      <c r="C1416" s="1" t="s">
        <v>114</v>
      </c>
      <c r="D1416"/>
      <c r="E1416" s="1" t="str">
        <f t="shared" si="22"/>
        <v>رشته های پزشکی و مرتبط با آنعلوم زیستی</v>
      </c>
      <c r="F1416"/>
      <c r="G1416"/>
      <c r="H1416" s="1" t="s">
        <v>2192</v>
      </c>
      <c r="I1416" s="1" t="s">
        <v>74</v>
      </c>
      <c r="J1416" s="1" t="s">
        <v>22</v>
      </c>
      <c r="K1416" s="1" t="s">
        <v>18</v>
      </c>
      <c r="L1416" s="1" t="s">
        <v>18</v>
      </c>
      <c r="M1416" s="1">
        <v>677</v>
      </c>
      <c r="N1416" s="1" t="s">
        <v>95</v>
      </c>
      <c r="O1416" s="1" t="s">
        <v>2854</v>
      </c>
    </row>
    <row r="1417" spans="1:15">
      <c r="A1417" s="1">
        <v>6847</v>
      </c>
      <c r="B1417" s="1" t="s">
        <v>3715</v>
      </c>
      <c r="C1417" s="1" t="s">
        <v>94</v>
      </c>
      <c r="D1417"/>
      <c r="E1417" s="1" t="str">
        <f t="shared" si="22"/>
        <v>رشد و پرورش کودکان پیش دبستانیعلوم تربیتی</v>
      </c>
      <c r="F1417"/>
      <c r="G1417"/>
      <c r="H1417" s="1" t="s">
        <v>149</v>
      </c>
      <c r="I1417" s="1" t="s">
        <v>74</v>
      </c>
      <c r="J1417" s="1" t="s">
        <v>16</v>
      </c>
      <c r="K1417" s="1" t="s">
        <v>18</v>
      </c>
      <c r="L1417" s="1" t="s">
        <v>18</v>
      </c>
      <c r="M1417" s="1">
        <v>457</v>
      </c>
      <c r="N1417" s="1" t="s">
        <v>95</v>
      </c>
      <c r="O1417" s="1" t="s">
        <v>2855</v>
      </c>
    </row>
    <row r="1418" spans="1:15">
      <c r="A1418" s="1">
        <v>6003</v>
      </c>
      <c r="B1418" s="1" t="s">
        <v>3718</v>
      </c>
      <c r="C1418" s="1" t="s">
        <v>94</v>
      </c>
      <c r="D1418"/>
      <c r="E1418" s="1" t="str">
        <f t="shared" si="22"/>
        <v>رشد و پرورش کودکان پیش دبستانی گرایش پرورش کودکان عادیعلوم تربیتی</v>
      </c>
      <c r="F1418"/>
      <c r="G1418"/>
      <c r="H1418" s="1" t="s">
        <v>1209</v>
      </c>
      <c r="I1418" s="1" t="s">
        <v>15</v>
      </c>
      <c r="J1418" s="1" t="s">
        <v>16</v>
      </c>
      <c r="K1418" s="1" t="s">
        <v>18</v>
      </c>
      <c r="L1418" s="1" t="s">
        <v>18</v>
      </c>
      <c r="M1418" s="1">
        <v>346</v>
      </c>
      <c r="N1418" s="1" t="s">
        <v>95</v>
      </c>
      <c r="O1418" s="1" t="s">
        <v>2856</v>
      </c>
    </row>
    <row r="1419" spans="1:15">
      <c r="A1419" s="1">
        <v>16580</v>
      </c>
      <c r="B1419" s="1" t="s">
        <v>3720</v>
      </c>
      <c r="C1419" s="1" t="s">
        <v>94</v>
      </c>
      <c r="D1419"/>
      <c r="E1419" s="1" t="str">
        <f t="shared" si="22"/>
        <v>رشد و پرورش کودکان پیش دبستانی گرایش کودکان با نیازهای ویژهعلوم تربیتی</v>
      </c>
      <c r="F1419"/>
      <c r="G1419"/>
      <c r="H1419" s="1" t="s">
        <v>1209</v>
      </c>
      <c r="I1419" s="1" t="s">
        <v>74</v>
      </c>
      <c r="J1419" s="1" t="s">
        <v>22</v>
      </c>
      <c r="K1419" s="1" t="s">
        <v>18</v>
      </c>
      <c r="L1419" s="1" t="s">
        <v>18</v>
      </c>
      <c r="M1419" s="1">
        <v>346</v>
      </c>
      <c r="N1419" s="1" t="s">
        <v>95</v>
      </c>
      <c r="O1419" s="1" t="s">
        <v>2856</v>
      </c>
    </row>
    <row r="1420" spans="1:15">
      <c r="A1420" s="1">
        <v>16302</v>
      </c>
      <c r="B1420" s="1" t="s">
        <v>3722</v>
      </c>
      <c r="C1420" s="1" t="s">
        <v>181</v>
      </c>
      <c r="D1420"/>
      <c r="E1420" s="1" t="str">
        <f t="shared" si="22"/>
        <v>رفاه اجتماعیعلوم اجتماعی</v>
      </c>
      <c r="F1420"/>
      <c r="G1420"/>
      <c r="H1420" s="1" t="s">
        <v>2858</v>
      </c>
      <c r="I1420" s="1" t="s">
        <v>74</v>
      </c>
      <c r="J1420" s="1" t="s">
        <v>22</v>
      </c>
      <c r="K1420" s="1" t="s">
        <v>18</v>
      </c>
      <c r="L1420" s="1" t="s">
        <v>18</v>
      </c>
      <c r="M1420" s="1">
        <v>1035</v>
      </c>
      <c r="N1420" s="1" t="s">
        <v>95</v>
      </c>
      <c r="O1420" s="1" t="s">
        <v>2859</v>
      </c>
    </row>
    <row r="1421" spans="1:15">
      <c r="A1421" s="1">
        <v>6298</v>
      </c>
      <c r="B1421" s="1" t="s">
        <v>3724</v>
      </c>
      <c r="C1421" s="1" t="s">
        <v>1798</v>
      </c>
      <c r="D1421"/>
      <c r="E1421" s="1" t="str">
        <f t="shared" si="22"/>
        <v>رفتار حرکتیعلوم ورزشی</v>
      </c>
      <c r="F1421"/>
      <c r="G1421"/>
      <c r="H1421" s="1" t="s">
        <v>2861</v>
      </c>
      <c r="I1421" s="1" t="s">
        <v>15</v>
      </c>
      <c r="J1421" s="1" t="s">
        <v>16</v>
      </c>
      <c r="K1421" s="1" t="s">
        <v>18</v>
      </c>
      <c r="L1421" s="1" t="s">
        <v>18</v>
      </c>
      <c r="M1421" s="1">
        <v>303</v>
      </c>
      <c r="N1421" s="1" t="s">
        <v>95</v>
      </c>
      <c r="O1421" s="1" t="s">
        <v>2862</v>
      </c>
    </row>
    <row r="1422" spans="1:15">
      <c r="A1422" s="1">
        <v>5526</v>
      </c>
      <c r="B1422" s="1" t="s">
        <v>3727</v>
      </c>
      <c r="C1422" s="1" t="s">
        <v>1798</v>
      </c>
      <c r="D1422"/>
      <c r="E1422" s="1" t="str">
        <f t="shared" si="22"/>
        <v>رفتار حرکتی گرایش آموزش تربیت بدنیعلوم ورزشی</v>
      </c>
      <c r="F1422"/>
      <c r="G1422"/>
      <c r="H1422" s="1" t="s">
        <v>1053</v>
      </c>
      <c r="I1422" s="1" t="s">
        <v>15</v>
      </c>
      <c r="J1422" s="1" t="s">
        <v>16</v>
      </c>
      <c r="K1422" s="1" t="s">
        <v>18</v>
      </c>
      <c r="L1422" s="1" t="s">
        <v>18</v>
      </c>
      <c r="M1422" s="1">
        <v>474</v>
      </c>
      <c r="N1422" s="1" t="s">
        <v>181</v>
      </c>
      <c r="O1422" s="1" t="s">
        <v>2782</v>
      </c>
    </row>
    <row r="1423" spans="1:15">
      <c r="A1423" s="1">
        <v>5142</v>
      </c>
      <c r="B1423" s="1" t="s">
        <v>3730</v>
      </c>
      <c r="C1423" s="1" t="s">
        <v>1798</v>
      </c>
      <c r="D1423"/>
      <c r="E1423" s="1" t="str">
        <f t="shared" si="22"/>
        <v>رفتار حرکتی گرایش رشد حرکتیعلوم ورزشی</v>
      </c>
      <c r="F1423"/>
      <c r="G1423"/>
      <c r="H1423" s="1" t="s">
        <v>1558</v>
      </c>
      <c r="I1423" s="1" t="s">
        <v>74</v>
      </c>
      <c r="J1423" s="1" t="s">
        <v>16</v>
      </c>
      <c r="K1423" s="1" t="s">
        <v>18</v>
      </c>
      <c r="L1423" s="1" t="s">
        <v>18</v>
      </c>
      <c r="M1423" s="1">
        <v>648</v>
      </c>
      <c r="N1423" s="1" t="s">
        <v>181</v>
      </c>
      <c r="O1423" s="1" t="s">
        <v>2865</v>
      </c>
    </row>
    <row r="1424" spans="1:15">
      <c r="A1424" s="1">
        <v>5021</v>
      </c>
      <c r="B1424" s="1" t="s">
        <v>3733</v>
      </c>
      <c r="C1424" s="1" t="s">
        <v>1798</v>
      </c>
      <c r="D1424"/>
      <c r="E1424" s="1" t="str">
        <f t="shared" si="22"/>
        <v>رفتار حرکتی گرایش کنترل حرکتیعلوم ورزشی</v>
      </c>
      <c r="F1424"/>
      <c r="G1424"/>
      <c r="H1424" s="1" t="s">
        <v>2867</v>
      </c>
      <c r="I1424" s="1" t="s">
        <v>74</v>
      </c>
      <c r="J1424" s="1" t="s">
        <v>16</v>
      </c>
      <c r="K1424" s="1" t="s">
        <v>18</v>
      </c>
      <c r="L1424" s="1" t="s">
        <v>18</v>
      </c>
      <c r="M1424" s="1">
        <v>352</v>
      </c>
      <c r="N1424" s="1" t="s">
        <v>181</v>
      </c>
      <c r="O1424" s="1" t="s">
        <v>2868</v>
      </c>
    </row>
    <row r="1425" spans="1:15">
      <c r="A1425" s="1">
        <v>5135</v>
      </c>
      <c r="B1425" s="1" t="s">
        <v>3735</v>
      </c>
      <c r="C1425" s="1" t="s">
        <v>1798</v>
      </c>
      <c r="D1425"/>
      <c r="E1425" s="1" t="str">
        <f t="shared" si="22"/>
        <v>رفتار حرکتی گرایش یادگیری حرکتیعلوم ورزشی</v>
      </c>
      <c r="F1425"/>
      <c r="G1425"/>
      <c r="H1425" s="1" t="s">
        <v>1925</v>
      </c>
      <c r="I1425" s="1" t="s">
        <v>74</v>
      </c>
      <c r="J1425" s="1" t="s">
        <v>16</v>
      </c>
      <c r="K1425" s="1" t="s">
        <v>18</v>
      </c>
      <c r="L1425" s="1" t="s">
        <v>18</v>
      </c>
      <c r="M1425" s="1">
        <v>383</v>
      </c>
      <c r="N1425" s="1" t="s">
        <v>181</v>
      </c>
      <c r="O1425" s="1" t="s">
        <v>2869</v>
      </c>
    </row>
    <row r="1426" spans="1:15">
      <c r="A1426" s="1">
        <v>5424</v>
      </c>
      <c r="B1426" s="1" t="s">
        <v>3737</v>
      </c>
      <c r="C1426" s="1" t="s">
        <v>1798</v>
      </c>
      <c r="D1426"/>
      <c r="E1426" s="1" t="str">
        <f t="shared" si="22"/>
        <v>رفتار حرکتی گرایش یادگیری و کنترل حرکتیعلوم ورزشی</v>
      </c>
      <c r="F1426"/>
      <c r="G1426"/>
      <c r="H1426" s="1" t="s">
        <v>2783</v>
      </c>
      <c r="I1426" s="1" t="s">
        <v>74</v>
      </c>
      <c r="J1426" s="1" t="s">
        <v>16</v>
      </c>
      <c r="K1426" s="1" t="s">
        <v>18</v>
      </c>
      <c r="L1426" s="1" t="s">
        <v>18</v>
      </c>
      <c r="M1426" s="1">
        <v>458</v>
      </c>
      <c r="N1426" s="1" t="s">
        <v>95</v>
      </c>
      <c r="O1426" s="1" t="s">
        <v>2870</v>
      </c>
    </row>
    <row r="1427" spans="1:15">
      <c r="A1427" s="1">
        <v>5133</v>
      </c>
      <c r="B1427" s="1" t="s">
        <v>3739</v>
      </c>
      <c r="C1427" s="1" t="s">
        <v>131</v>
      </c>
      <c r="D1427"/>
      <c r="E1427" s="1" t="str">
        <f t="shared" si="22"/>
        <v>رمزنظامی و انتظامی</v>
      </c>
      <c r="F1427"/>
      <c r="G1427"/>
      <c r="H1427" s="1" t="s">
        <v>1925</v>
      </c>
      <c r="I1427" s="1" t="s">
        <v>74</v>
      </c>
      <c r="J1427" s="1" t="s">
        <v>16</v>
      </c>
      <c r="K1427" s="1" t="s">
        <v>18</v>
      </c>
      <c r="L1427" s="1" t="s">
        <v>18</v>
      </c>
      <c r="M1427" s="1">
        <v>383</v>
      </c>
      <c r="N1427" s="1" t="s">
        <v>181</v>
      </c>
      <c r="O1427" s="1" t="s">
        <v>2872</v>
      </c>
    </row>
    <row r="1428" spans="1:15">
      <c r="A1428" s="1">
        <v>5132</v>
      </c>
      <c r="B1428" s="1" t="s">
        <v>3742</v>
      </c>
      <c r="C1428" s="1" t="s">
        <v>2502</v>
      </c>
      <c r="D1428"/>
      <c r="E1428" s="1" t="str">
        <f t="shared" si="22"/>
        <v>روابط بین المللعلوم سیاسی</v>
      </c>
      <c r="F1428"/>
      <c r="G1428"/>
      <c r="H1428" s="1" t="s">
        <v>1925</v>
      </c>
      <c r="I1428" s="1" t="s">
        <v>74</v>
      </c>
      <c r="J1428" s="1" t="s">
        <v>16</v>
      </c>
      <c r="K1428" s="1" t="s">
        <v>18</v>
      </c>
      <c r="L1428" s="1" t="s">
        <v>18</v>
      </c>
      <c r="M1428" s="1">
        <v>383</v>
      </c>
      <c r="N1428" s="1" t="s">
        <v>181</v>
      </c>
      <c r="O1428" s="1" t="s">
        <v>2874</v>
      </c>
    </row>
    <row r="1429" spans="1:15">
      <c r="A1429" s="1">
        <v>5019</v>
      </c>
      <c r="B1429" s="1" t="s">
        <v>3746</v>
      </c>
      <c r="C1429" s="1" t="s">
        <v>131</v>
      </c>
      <c r="D1429"/>
      <c r="E1429" s="1" t="str">
        <f t="shared" si="22"/>
        <v>روابط بین الملل گرایش دیپلماسی کنترل تسلیحاتنظامی و انتظامی</v>
      </c>
      <c r="F1429"/>
      <c r="G1429"/>
      <c r="H1429" s="1" t="s">
        <v>2867</v>
      </c>
      <c r="I1429" s="1" t="s">
        <v>74</v>
      </c>
      <c r="J1429" s="1" t="s">
        <v>16</v>
      </c>
      <c r="K1429" s="1" t="s">
        <v>18</v>
      </c>
      <c r="L1429" s="1" t="s">
        <v>18</v>
      </c>
      <c r="M1429" s="1">
        <v>352</v>
      </c>
      <c r="N1429" s="1" t="s">
        <v>181</v>
      </c>
      <c r="O1429" s="1" t="s">
        <v>2876</v>
      </c>
    </row>
    <row r="1430" spans="1:15">
      <c r="A1430" s="1">
        <v>5020</v>
      </c>
      <c r="B1430" s="1" t="s">
        <v>3748</v>
      </c>
      <c r="C1430" s="1" t="s">
        <v>2502</v>
      </c>
      <c r="D1430"/>
      <c r="E1430" s="1" t="str">
        <f t="shared" si="22"/>
        <v>روابط سیاسی (روابط دیپلماتیک)علوم سیاسی</v>
      </c>
      <c r="F1430"/>
      <c r="G1430"/>
      <c r="H1430" s="1" t="s">
        <v>2867</v>
      </c>
      <c r="I1430" s="1" t="s">
        <v>74</v>
      </c>
      <c r="J1430" s="1" t="s">
        <v>16</v>
      </c>
      <c r="K1430" s="1" t="s">
        <v>18</v>
      </c>
      <c r="L1430" s="1" t="s">
        <v>18</v>
      </c>
      <c r="M1430" s="1">
        <v>352</v>
      </c>
      <c r="N1430" s="1" t="s">
        <v>181</v>
      </c>
      <c r="O1430" s="1" t="s">
        <v>2878</v>
      </c>
    </row>
    <row r="1431" spans="1:15">
      <c r="A1431" s="1">
        <v>5134</v>
      </c>
      <c r="B1431" s="1" t="s">
        <v>844</v>
      </c>
      <c r="C1431" s="1" t="s">
        <v>181</v>
      </c>
      <c r="D1431"/>
      <c r="E1431" s="1" t="str">
        <f t="shared" si="22"/>
        <v>روابط عمومیعلوم اجتماعی</v>
      </c>
      <c r="F1431"/>
      <c r="G1431"/>
      <c r="H1431" s="1" t="s">
        <v>1925</v>
      </c>
      <c r="I1431" s="1" t="s">
        <v>74</v>
      </c>
      <c r="J1431" s="1" t="s">
        <v>16</v>
      </c>
      <c r="K1431" s="1" t="s">
        <v>18</v>
      </c>
      <c r="L1431" s="1" t="s">
        <v>18</v>
      </c>
      <c r="M1431" s="1">
        <v>383</v>
      </c>
      <c r="N1431" s="1" t="s">
        <v>181</v>
      </c>
      <c r="O1431" s="1" t="s">
        <v>2880</v>
      </c>
    </row>
    <row r="1432" spans="1:15">
      <c r="A1432" s="1">
        <v>5525</v>
      </c>
      <c r="B1432" s="1" t="s">
        <v>3753</v>
      </c>
      <c r="C1432" s="1" t="s">
        <v>2174</v>
      </c>
      <c r="D1432"/>
      <c r="E1432" s="1" t="str">
        <f t="shared" si="22"/>
        <v>روابط عمومی گرایش روابط عمومی و امور اجتماعیفرهنگ , ارتباطات و  رسانه</v>
      </c>
      <c r="F1432"/>
      <c r="G1432"/>
      <c r="H1432" s="1" t="s">
        <v>1053</v>
      </c>
      <c r="I1432" s="1" t="s">
        <v>15</v>
      </c>
      <c r="J1432" s="1" t="s">
        <v>16</v>
      </c>
      <c r="K1432" s="1" t="s">
        <v>18</v>
      </c>
      <c r="L1432" s="1" t="s">
        <v>18</v>
      </c>
      <c r="M1432" s="1">
        <v>474</v>
      </c>
      <c r="N1432" s="1" t="s">
        <v>181</v>
      </c>
      <c r="O1432" s="1" t="s">
        <v>2782</v>
      </c>
    </row>
    <row r="1433" spans="1:15">
      <c r="A1433" s="1">
        <v>5141</v>
      </c>
      <c r="B1433" s="1" t="s">
        <v>3755</v>
      </c>
      <c r="C1433" s="1" t="s">
        <v>2174</v>
      </c>
      <c r="D1433"/>
      <c r="E1433" s="1" t="str">
        <f t="shared" si="22"/>
        <v>روابط عمومی گرایش روابط عمومی و امور بین المللفرهنگ , ارتباطات و  رسانه</v>
      </c>
      <c r="F1433"/>
      <c r="G1433"/>
      <c r="H1433" s="1" t="s">
        <v>1558</v>
      </c>
      <c r="I1433" s="1" t="s">
        <v>74</v>
      </c>
      <c r="J1433" s="1" t="s">
        <v>16</v>
      </c>
      <c r="K1433" s="1" t="s">
        <v>18</v>
      </c>
      <c r="L1433" s="1" t="s">
        <v>18</v>
      </c>
      <c r="M1433" s="1">
        <v>648</v>
      </c>
      <c r="N1433" s="1" t="s">
        <v>181</v>
      </c>
      <c r="O1433" s="1" t="s">
        <v>2883</v>
      </c>
    </row>
    <row r="1434" spans="1:15">
      <c r="A1434" s="1">
        <v>5140</v>
      </c>
      <c r="B1434" s="1" t="s">
        <v>3756</v>
      </c>
      <c r="C1434" s="1" t="s">
        <v>2174</v>
      </c>
      <c r="D1434"/>
      <c r="E1434" s="1" t="str">
        <f t="shared" si="22"/>
        <v>روابط عمومی گرایش روابط عمومی و امور فرهنگیفرهنگ , ارتباطات و  رسانه</v>
      </c>
      <c r="F1434"/>
      <c r="G1434"/>
      <c r="H1434" s="1" t="s">
        <v>1558</v>
      </c>
      <c r="I1434" s="1" t="s">
        <v>74</v>
      </c>
      <c r="J1434" s="1" t="s">
        <v>16</v>
      </c>
      <c r="K1434" s="1" t="s">
        <v>18</v>
      </c>
      <c r="L1434" s="1" t="s">
        <v>18</v>
      </c>
      <c r="M1434" s="1">
        <v>648</v>
      </c>
      <c r="N1434" s="1" t="s">
        <v>181</v>
      </c>
      <c r="O1434" s="1" t="s">
        <v>2885</v>
      </c>
    </row>
    <row r="1435" spans="1:15">
      <c r="A1435" s="1">
        <v>1380</v>
      </c>
      <c r="B1435" s="1" t="s">
        <v>3757</v>
      </c>
      <c r="C1435" s="1" t="s">
        <v>2174</v>
      </c>
      <c r="D1435"/>
      <c r="E1435" s="1" t="str">
        <f t="shared" si="22"/>
        <v>روابط عمومی گرایش روابط عمومی و رسانه های اجتماعیفرهنگ , ارتباطات و  رسانه</v>
      </c>
      <c r="F1435"/>
      <c r="G1435"/>
      <c r="H1435" s="1" t="s">
        <v>2887</v>
      </c>
      <c r="I1435" s="1" t="s">
        <v>15</v>
      </c>
      <c r="J1435" s="1" t="s">
        <v>16</v>
      </c>
      <c r="K1435" s="1" t="s">
        <v>18</v>
      </c>
      <c r="L1435" s="1" t="s">
        <v>18</v>
      </c>
      <c r="M1435" s="1">
        <v>157</v>
      </c>
      <c r="N1435" s="1" t="s">
        <v>132</v>
      </c>
      <c r="O1435" s="1" t="s">
        <v>2888</v>
      </c>
    </row>
    <row r="1436" spans="1:15">
      <c r="A1436" s="1">
        <v>3547</v>
      </c>
      <c r="B1436" s="1" t="s">
        <v>3758</v>
      </c>
      <c r="C1436" s="1" t="s">
        <v>2174</v>
      </c>
      <c r="D1436"/>
      <c r="E1436" s="1" t="str">
        <f t="shared" si="22"/>
        <v>روابط عمومی گرایش روابط عمومی، صنعت و بازرگانیفرهنگ , ارتباطات و  رسانه</v>
      </c>
      <c r="F1436"/>
      <c r="G1436"/>
      <c r="H1436" s="1" t="s">
        <v>2890</v>
      </c>
      <c r="I1436" s="1" t="s">
        <v>15</v>
      </c>
      <c r="J1436" s="1" t="s">
        <v>16</v>
      </c>
      <c r="K1436" s="1" t="s">
        <v>18</v>
      </c>
      <c r="L1436" s="1" t="s">
        <v>18</v>
      </c>
      <c r="M1436" s="1">
        <v>1088</v>
      </c>
      <c r="N1436" s="1" t="s">
        <v>17</v>
      </c>
      <c r="O1436" s="1" t="s">
        <v>2891</v>
      </c>
    </row>
    <row r="1437" spans="1:15">
      <c r="A1437" s="1">
        <v>2002660</v>
      </c>
      <c r="B1437" s="1" t="s">
        <v>3759</v>
      </c>
      <c r="C1437" s="1" t="s">
        <v>2959</v>
      </c>
      <c r="D1437"/>
      <c r="E1437" s="1" t="str">
        <f t="shared" si="22"/>
        <v>روان شناسی اجتماعیروانشناسی</v>
      </c>
      <c r="F1437"/>
      <c r="G1437"/>
      <c r="H1437" s="1" t="s">
        <v>2893</v>
      </c>
      <c r="I1437" s="1" t="s">
        <v>15</v>
      </c>
      <c r="J1437" s="1" t="s">
        <v>16</v>
      </c>
      <c r="K1437" s="1" t="s">
        <v>18</v>
      </c>
      <c r="L1437" s="1" t="s">
        <v>18</v>
      </c>
      <c r="M1437" s="1">
        <v>5</v>
      </c>
      <c r="N1437" s="1" t="s">
        <v>19</v>
      </c>
      <c r="O1437" s="1" t="s">
        <v>2894</v>
      </c>
    </row>
    <row r="1438" spans="1:15">
      <c r="A1438" s="1">
        <v>9033</v>
      </c>
      <c r="B1438" s="1" t="s">
        <v>3761</v>
      </c>
      <c r="C1438" s="1" t="s">
        <v>2959</v>
      </c>
      <c r="D1438"/>
      <c r="E1438" s="1" t="str">
        <f t="shared" si="22"/>
        <v>روان شناسی بالینیروانشناسی</v>
      </c>
      <c r="F1438"/>
      <c r="G1438"/>
      <c r="H1438" s="1" t="s">
        <v>2896</v>
      </c>
      <c r="I1438" s="1" t="s">
        <v>15</v>
      </c>
      <c r="J1438" s="1" t="s">
        <v>16</v>
      </c>
      <c r="K1438" s="1" t="s">
        <v>18</v>
      </c>
      <c r="L1438" s="1" t="s">
        <v>18</v>
      </c>
      <c r="M1438" s="1">
        <v>817</v>
      </c>
      <c r="N1438" s="1" t="s">
        <v>132</v>
      </c>
      <c r="O1438" s="1" t="s">
        <v>2897</v>
      </c>
    </row>
    <row r="1439" spans="1:15">
      <c r="A1439" s="1">
        <v>1645</v>
      </c>
      <c r="B1439" s="1" t="s">
        <v>3766</v>
      </c>
      <c r="C1439" s="1" t="s">
        <v>2959</v>
      </c>
      <c r="D1439"/>
      <c r="E1439" s="1" t="str">
        <f t="shared" si="22"/>
        <v>روان شناسی سلامتروانشناسی</v>
      </c>
      <c r="F1439"/>
      <c r="G1439"/>
      <c r="H1439" s="1" t="s">
        <v>2899</v>
      </c>
      <c r="I1439" s="1" t="s">
        <v>15</v>
      </c>
      <c r="J1439" s="1" t="s">
        <v>16</v>
      </c>
      <c r="K1439" s="1" t="s">
        <v>18</v>
      </c>
      <c r="L1439" s="1" t="s">
        <v>18</v>
      </c>
      <c r="M1439" s="1">
        <v>359</v>
      </c>
      <c r="N1439" s="1" t="s">
        <v>132</v>
      </c>
      <c r="O1439" s="1" t="s">
        <v>2900</v>
      </c>
    </row>
    <row r="1440" spans="1:15">
      <c r="A1440" s="1">
        <v>2003027</v>
      </c>
      <c r="B1440" s="1" t="s">
        <v>3770</v>
      </c>
      <c r="C1440" s="1" t="s">
        <v>2959</v>
      </c>
      <c r="D1440"/>
      <c r="E1440" s="1" t="str">
        <f t="shared" si="22"/>
        <v>روان شناسی صنعتی و سازمانیروانشناسی</v>
      </c>
      <c r="F1440"/>
      <c r="G1440"/>
      <c r="H1440" s="1" t="s">
        <v>2343</v>
      </c>
      <c r="I1440" s="1" t="s">
        <v>74</v>
      </c>
      <c r="J1440" s="1" t="s">
        <v>16</v>
      </c>
      <c r="K1440" s="1" t="s">
        <v>18</v>
      </c>
      <c r="L1440" s="1" t="s">
        <v>18</v>
      </c>
      <c r="M1440" s="1">
        <v>35</v>
      </c>
      <c r="N1440" s="1" t="s">
        <v>575</v>
      </c>
      <c r="O1440" s="1" t="s">
        <v>2902</v>
      </c>
    </row>
    <row r="1441" spans="1:15">
      <c r="A1441" s="1">
        <v>6646</v>
      </c>
      <c r="B1441" s="1" t="s">
        <v>3774</v>
      </c>
      <c r="C1441" s="1" t="s">
        <v>2959</v>
      </c>
      <c r="D1441"/>
      <c r="E1441" s="1" t="str">
        <f t="shared" si="22"/>
        <v>روان شناسی گرایش روان شناسی ترافیک و حمل و نقلروانشناسی</v>
      </c>
      <c r="F1441"/>
      <c r="G1441"/>
      <c r="H1441" s="1" t="s">
        <v>2904</v>
      </c>
      <c r="I1441" s="1" t="s">
        <v>74</v>
      </c>
      <c r="J1441" s="1" t="s">
        <v>16</v>
      </c>
      <c r="K1441" s="1" t="s">
        <v>18</v>
      </c>
      <c r="L1441" s="1" t="s">
        <v>18</v>
      </c>
      <c r="M1441" s="1">
        <v>688</v>
      </c>
      <c r="N1441" s="1" t="s">
        <v>95</v>
      </c>
      <c r="O1441" s="1" t="s">
        <v>2905</v>
      </c>
    </row>
    <row r="1442" spans="1:15">
      <c r="A1442" s="1">
        <v>16390</v>
      </c>
      <c r="B1442" s="1" t="s">
        <v>3776</v>
      </c>
      <c r="C1442" s="1" t="s">
        <v>2959</v>
      </c>
      <c r="D1442"/>
      <c r="E1442" s="1" t="str">
        <f t="shared" si="22"/>
        <v>روان شناسی گرایش روانشناسی دینروانشناسی</v>
      </c>
      <c r="F1442"/>
      <c r="G1442"/>
      <c r="H1442" s="1" t="s">
        <v>1742</v>
      </c>
      <c r="I1442" s="1" t="s">
        <v>74</v>
      </c>
      <c r="J1442" s="1" t="s">
        <v>16</v>
      </c>
      <c r="K1442" s="1" t="s">
        <v>18</v>
      </c>
      <c r="L1442" s="1" t="s">
        <v>18</v>
      </c>
      <c r="M1442" s="1">
        <v>657</v>
      </c>
      <c r="N1442" s="1" t="s">
        <v>95</v>
      </c>
      <c r="O1442" s="1" t="s">
        <v>2907</v>
      </c>
    </row>
    <row r="1443" spans="1:15">
      <c r="A1443" s="1">
        <v>5148</v>
      </c>
      <c r="B1443" s="1" t="s">
        <v>2959</v>
      </c>
      <c r="C1443" s="1" t="s">
        <v>2959</v>
      </c>
      <c r="D1443"/>
      <c r="E1443" s="1" t="str">
        <f t="shared" si="22"/>
        <v>روانشناسیروانشناسی</v>
      </c>
      <c r="F1443"/>
      <c r="G1443"/>
      <c r="H1443" s="1" t="s">
        <v>2909</v>
      </c>
      <c r="I1443" s="1" t="s">
        <v>15</v>
      </c>
      <c r="J1443" s="1" t="s">
        <v>16</v>
      </c>
      <c r="K1443" s="1" t="s">
        <v>18</v>
      </c>
      <c r="L1443" s="1" t="s">
        <v>18</v>
      </c>
      <c r="M1443" s="1">
        <v>622</v>
      </c>
      <c r="N1443" s="1" t="s">
        <v>181</v>
      </c>
      <c r="O1443" s="1" t="s">
        <v>2910</v>
      </c>
    </row>
    <row r="1444" spans="1:15">
      <c r="A1444" s="1">
        <v>6299</v>
      </c>
      <c r="B1444" s="1" t="s">
        <v>3783</v>
      </c>
      <c r="C1444" s="1" t="s">
        <v>2959</v>
      </c>
      <c r="D1444"/>
      <c r="E1444" s="1" t="str">
        <f t="shared" si="22"/>
        <v>روانشناسی  سلامتروانشناسی</v>
      </c>
      <c r="F1444"/>
      <c r="G1444"/>
      <c r="H1444" s="1" t="s">
        <v>2525</v>
      </c>
      <c r="I1444" s="1" t="s">
        <v>15</v>
      </c>
      <c r="J1444" s="1" t="s">
        <v>16</v>
      </c>
      <c r="K1444" s="1" t="s">
        <v>18</v>
      </c>
      <c r="L1444" s="1" t="s">
        <v>18</v>
      </c>
      <c r="M1444" s="1">
        <v>441</v>
      </c>
      <c r="N1444" s="1" t="s">
        <v>95</v>
      </c>
      <c r="O1444" s="1" t="s">
        <v>2912</v>
      </c>
    </row>
    <row r="1445" spans="1:15">
      <c r="A1445" s="1">
        <v>16288</v>
      </c>
      <c r="B1445" s="1" t="s">
        <v>3785</v>
      </c>
      <c r="C1445" s="1" t="s">
        <v>2959</v>
      </c>
      <c r="D1445"/>
      <c r="E1445" s="1" t="str">
        <f t="shared" si="22"/>
        <v>روانشناسی - اصلاح و تربیتروانشناسی</v>
      </c>
      <c r="F1445"/>
      <c r="G1445"/>
      <c r="H1445" s="1" t="s">
        <v>2913</v>
      </c>
      <c r="I1445" s="1" t="s">
        <v>15</v>
      </c>
      <c r="J1445" s="1" t="s">
        <v>16</v>
      </c>
      <c r="K1445" s="1" t="s">
        <v>18</v>
      </c>
      <c r="L1445" s="1" t="s">
        <v>18</v>
      </c>
      <c r="M1445" s="1">
        <v>1034</v>
      </c>
      <c r="N1445" s="1" t="s">
        <v>95</v>
      </c>
      <c r="O1445" s="1" t="s">
        <v>2914</v>
      </c>
    </row>
    <row r="1446" spans="1:15">
      <c r="A1446" s="1">
        <v>16226</v>
      </c>
      <c r="B1446" s="1" t="s">
        <v>3787</v>
      </c>
      <c r="C1446" s="1" t="s">
        <v>1101</v>
      </c>
      <c r="D1446"/>
      <c r="E1446" s="1" t="str">
        <f t="shared" si="22"/>
        <v>روانشناسی اسلام گرایش  روانشناسی مثبت گراعلوم حوزوی</v>
      </c>
      <c r="F1446"/>
      <c r="G1446"/>
      <c r="H1446" s="1" t="s">
        <v>2915</v>
      </c>
      <c r="I1446" s="1" t="s">
        <v>15</v>
      </c>
      <c r="J1446" s="1" t="s">
        <v>22</v>
      </c>
      <c r="K1446" s="1" t="s">
        <v>18</v>
      </c>
      <c r="L1446" s="1" t="s">
        <v>18</v>
      </c>
      <c r="M1446" s="1">
        <v>981</v>
      </c>
      <c r="N1446" s="1" t="s">
        <v>95</v>
      </c>
      <c r="O1446" s="1" t="s">
        <v>2916</v>
      </c>
    </row>
    <row r="1447" spans="1:15">
      <c r="A1447" s="1">
        <v>16465</v>
      </c>
      <c r="B1447" s="1" t="s">
        <v>3789</v>
      </c>
      <c r="C1447" s="1" t="s">
        <v>2959</v>
      </c>
      <c r="D1447"/>
      <c r="E1447" s="1" t="str">
        <f t="shared" si="22"/>
        <v>روانشناسی اسلامیروانشناسی</v>
      </c>
      <c r="F1447"/>
      <c r="G1447"/>
      <c r="H1447" s="1" t="s">
        <v>208</v>
      </c>
      <c r="I1447" s="1" t="s">
        <v>74</v>
      </c>
      <c r="J1447" s="1" t="s">
        <v>22</v>
      </c>
      <c r="K1447" s="1" t="s">
        <v>18</v>
      </c>
      <c r="L1447" s="1" t="s">
        <v>18</v>
      </c>
      <c r="M1447" s="1">
        <v>326</v>
      </c>
      <c r="N1447" s="1" t="s">
        <v>95</v>
      </c>
      <c r="O1447" s="1" t="s">
        <v>2917</v>
      </c>
    </row>
    <row r="1448" spans="1:15">
      <c r="A1448" s="1">
        <v>2001733</v>
      </c>
      <c r="B1448" s="1" t="s">
        <v>3791</v>
      </c>
      <c r="C1448" s="1" t="s">
        <v>1101</v>
      </c>
      <c r="D1448"/>
      <c r="E1448" s="1" t="str">
        <f t="shared" si="22"/>
        <v>روانشناسی اسلامی گرایش  روانشناسی مثبت گراعلوم حوزوی</v>
      </c>
      <c r="F1448"/>
      <c r="G1448"/>
      <c r="H1448" s="1" t="s">
        <v>1629</v>
      </c>
      <c r="I1448" s="1" t="s">
        <v>74</v>
      </c>
      <c r="J1448" s="1" t="s">
        <v>22</v>
      </c>
      <c r="K1448" s="1" t="s">
        <v>18</v>
      </c>
      <c r="L1448" s="1" t="s">
        <v>18</v>
      </c>
      <c r="M1448" s="1">
        <v>355</v>
      </c>
      <c r="N1448" s="1" t="s">
        <v>19</v>
      </c>
      <c r="O1448" s="1" t="s">
        <v>2919</v>
      </c>
    </row>
    <row r="1449" spans="1:15">
      <c r="A1449" s="1">
        <v>6943</v>
      </c>
      <c r="B1449" s="1" t="s">
        <v>3793</v>
      </c>
      <c r="C1449" s="1" t="s">
        <v>2959</v>
      </c>
      <c r="D1449"/>
      <c r="E1449" s="1" t="str">
        <f t="shared" si="22"/>
        <v>روانشناسی بالینیروانشناسی</v>
      </c>
      <c r="F1449"/>
      <c r="G1449"/>
      <c r="H1449" s="1" t="s">
        <v>1126</v>
      </c>
      <c r="I1449" s="1" t="s">
        <v>74</v>
      </c>
      <c r="J1449" s="1" t="s">
        <v>16</v>
      </c>
      <c r="K1449" s="1" t="s">
        <v>18</v>
      </c>
      <c r="L1449" s="1" t="s">
        <v>18</v>
      </c>
      <c r="M1449" s="1">
        <v>690</v>
      </c>
      <c r="N1449" s="1" t="s">
        <v>95</v>
      </c>
      <c r="O1449" s="1" t="s">
        <v>2921</v>
      </c>
    </row>
    <row r="1450" spans="1:15">
      <c r="A1450" s="1">
        <v>2002948</v>
      </c>
      <c r="B1450" s="1" t="s">
        <v>3797</v>
      </c>
      <c r="C1450" s="1" t="s">
        <v>2959</v>
      </c>
      <c r="D1450"/>
      <c r="E1450" s="1" t="str">
        <f t="shared" si="22"/>
        <v>روانشناسی بالینی کودک و نوجوانروانشناسی</v>
      </c>
      <c r="F1450"/>
      <c r="G1450"/>
      <c r="H1450" s="1" t="s">
        <v>152</v>
      </c>
      <c r="I1450" s="1" t="s">
        <v>15</v>
      </c>
      <c r="J1450" s="1" t="s">
        <v>16</v>
      </c>
      <c r="K1450" s="1" t="s">
        <v>18</v>
      </c>
      <c r="L1450" s="1" t="s">
        <v>18</v>
      </c>
      <c r="M1450" s="1">
        <v>490</v>
      </c>
      <c r="N1450" s="1" t="s">
        <v>19</v>
      </c>
      <c r="O1450" s="1" t="s">
        <v>2923</v>
      </c>
    </row>
    <row r="1451" spans="1:15">
      <c r="A1451" s="1">
        <v>2003022</v>
      </c>
      <c r="B1451" s="1" t="s">
        <v>3800</v>
      </c>
      <c r="C1451" s="1" t="s">
        <v>2959</v>
      </c>
      <c r="D1451"/>
      <c r="E1451" s="1" t="str">
        <f t="shared" si="22"/>
        <v>روانشناسی بالینی گرایش خانوادهروانشناسی</v>
      </c>
      <c r="F1451"/>
      <c r="G1451"/>
      <c r="H1451" s="1" t="s">
        <v>2314</v>
      </c>
      <c r="I1451" s="1" t="s">
        <v>74</v>
      </c>
      <c r="J1451" s="1" t="s">
        <v>22</v>
      </c>
      <c r="K1451" s="1" t="s">
        <v>18</v>
      </c>
      <c r="L1451" s="1" t="s">
        <v>18</v>
      </c>
      <c r="M1451" s="1">
        <v>32</v>
      </c>
      <c r="N1451" s="1" t="s">
        <v>575</v>
      </c>
      <c r="O1451" s="1" t="s">
        <v>2924</v>
      </c>
    </row>
    <row r="1452" spans="1:15">
      <c r="A1452" s="1">
        <v>5364</v>
      </c>
      <c r="B1452" s="1" t="s">
        <v>3803</v>
      </c>
      <c r="C1452" s="1" t="s">
        <v>2959</v>
      </c>
      <c r="D1452"/>
      <c r="E1452" s="1" t="str">
        <f t="shared" si="22"/>
        <v>روانشناسی تربیتیروانشناسی</v>
      </c>
      <c r="F1452"/>
      <c r="G1452"/>
      <c r="H1452" s="1" t="s">
        <v>324</v>
      </c>
      <c r="I1452" s="1" t="s">
        <v>15</v>
      </c>
      <c r="J1452" s="1" t="s">
        <v>16</v>
      </c>
      <c r="K1452" s="1" t="s">
        <v>18</v>
      </c>
      <c r="L1452" s="1" t="s">
        <v>18</v>
      </c>
      <c r="M1452" s="1">
        <v>468</v>
      </c>
      <c r="N1452" s="1" t="s">
        <v>181</v>
      </c>
      <c r="O1452" s="1" t="s">
        <v>2926</v>
      </c>
    </row>
    <row r="1453" spans="1:15">
      <c r="A1453" s="1">
        <v>2000199</v>
      </c>
      <c r="B1453" s="1" t="s">
        <v>3809</v>
      </c>
      <c r="C1453" s="1" t="s">
        <v>2959</v>
      </c>
      <c r="D1453"/>
      <c r="E1453" s="1" t="str">
        <f t="shared" si="22"/>
        <v>روانشناسی خانواده درمانیروانشناسی</v>
      </c>
      <c r="F1453"/>
      <c r="G1453"/>
      <c r="H1453" s="1" t="s">
        <v>225</v>
      </c>
      <c r="I1453" s="1" t="s">
        <v>74</v>
      </c>
      <c r="J1453" s="1" t="s">
        <v>16</v>
      </c>
      <c r="K1453" s="1" t="s">
        <v>18</v>
      </c>
      <c r="L1453" s="1" t="s">
        <v>18</v>
      </c>
      <c r="M1453" s="1">
        <v>349</v>
      </c>
      <c r="N1453" s="1" t="s">
        <v>19</v>
      </c>
      <c r="O1453" s="1" t="s">
        <v>2928</v>
      </c>
    </row>
    <row r="1454" spans="1:15">
      <c r="A1454" s="1">
        <v>5315</v>
      </c>
      <c r="B1454" s="1" t="s">
        <v>3810</v>
      </c>
      <c r="C1454" s="1" t="s">
        <v>1101</v>
      </c>
      <c r="D1454"/>
      <c r="E1454" s="1" t="str">
        <f t="shared" si="22"/>
        <v>روانشناسی شخصیتعلوم حوزوی</v>
      </c>
      <c r="F1454"/>
      <c r="G1454"/>
      <c r="H1454" s="1" t="s">
        <v>2930</v>
      </c>
      <c r="I1454" s="1" t="s">
        <v>15</v>
      </c>
      <c r="J1454" s="1" t="s">
        <v>16</v>
      </c>
      <c r="K1454" s="1" t="s">
        <v>18</v>
      </c>
      <c r="L1454" s="1" t="s">
        <v>18</v>
      </c>
      <c r="M1454" s="1">
        <v>514</v>
      </c>
      <c r="N1454" s="1" t="s">
        <v>181</v>
      </c>
      <c r="O1454" s="1" t="s">
        <v>2931</v>
      </c>
    </row>
    <row r="1455" spans="1:15">
      <c r="A1455" s="1">
        <v>5321</v>
      </c>
      <c r="B1455" s="1" t="s">
        <v>3810</v>
      </c>
      <c r="C1455" s="1" t="s">
        <v>2959</v>
      </c>
      <c r="D1455"/>
      <c r="E1455" s="1" t="str">
        <f t="shared" si="22"/>
        <v>روانشناسی شخصیتروانشناسی</v>
      </c>
      <c r="F1455"/>
      <c r="G1455"/>
      <c r="H1455" s="1" t="s">
        <v>2932</v>
      </c>
      <c r="I1455" s="1" t="s">
        <v>15</v>
      </c>
      <c r="J1455" s="1" t="s">
        <v>16</v>
      </c>
      <c r="K1455" s="1" t="s">
        <v>18</v>
      </c>
      <c r="L1455" s="1" t="s">
        <v>18</v>
      </c>
      <c r="M1455" s="1">
        <v>385</v>
      </c>
      <c r="N1455" s="1" t="s">
        <v>181</v>
      </c>
      <c r="O1455" s="1" t="s">
        <v>2933</v>
      </c>
    </row>
    <row r="1456" spans="1:15">
      <c r="A1456" s="1">
        <v>5149</v>
      </c>
      <c r="B1456" s="1" t="s">
        <v>3814</v>
      </c>
      <c r="C1456" s="1" t="s">
        <v>2959</v>
      </c>
      <c r="D1456"/>
      <c r="E1456" s="1" t="str">
        <f t="shared" si="22"/>
        <v>روانشناسی صنعتی و سازمانیروانشناسی</v>
      </c>
      <c r="F1456"/>
      <c r="G1456"/>
      <c r="H1456" s="1" t="s">
        <v>2934</v>
      </c>
      <c r="I1456" s="1" t="s">
        <v>15</v>
      </c>
      <c r="J1456" s="1" t="s">
        <v>16</v>
      </c>
      <c r="K1456" s="1" t="s">
        <v>18</v>
      </c>
      <c r="L1456" s="1" t="s">
        <v>18</v>
      </c>
      <c r="M1456" s="1">
        <v>318</v>
      </c>
      <c r="N1456" s="1" t="s">
        <v>181</v>
      </c>
      <c r="O1456" s="1" t="s">
        <v>2935</v>
      </c>
    </row>
    <row r="1457" spans="1:15">
      <c r="A1457" s="1">
        <v>5156</v>
      </c>
      <c r="B1457" s="1" t="s">
        <v>3817</v>
      </c>
      <c r="C1457" s="1" t="s">
        <v>2959</v>
      </c>
      <c r="D1457"/>
      <c r="E1457" s="1" t="str">
        <f t="shared" si="22"/>
        <v>روانشناسی عمومیروانشناسی</v>
      </c>
      <c r="F1457"/>
      <c r="G1457"/>
      <c r="H1457" s="1" t="s">
        <v>2537</v>
      </c>
      <c r="I1457" s="1" t="s">
        <v>15</v>
      </c>
      <c r="J1457" s="1" t="s">
        <v>16</v>
      </c>
      <c r="K1457" s="1" t="s">
        <v>18</v>
      </c>
      <c r="L1457" s="1" t="s">
        <v>18</v>
      </c>
      <c r="M1457" s="1">
        <v>603</v>
      </c>
      <c r="N1457" s="1" t="s">
        <v>181</v>
      </c>
      <c r="O1457" s="1" t="s">
        <v>2937</v>
      </c>
    </row>
    <row r="1458" spans="1:15">
      <c r="A1458" s="1">
        <v>5157</v>
      </c>
      <c r="B1458" s="1" t="s">
        <v>3817</v>
      </c>
      <c r="C1458" s="1" t="s">
        <v>1101</v>
      </c>
      <c r="D1458"/>
      <c r="E1458" s="1" t="str">
        <f t="shared" si="22"/>
        <v>روانشناسی عمومیعلوم حوزوی</v>
      </c>
      <c r="F1458"/>
      <c r="G1458"/>
      <c r="H1458" s="1" t="s">
        <v>2537</v>
      </c>
      <c r="I1458" s="1" t="s">
        <v>15</v>
      </c>
      <c r="J1458" s="1" t="s">
        <v>16</v>
      </c>
      <c r="K1458" s="1" t="s">
        <v>18</v>
      </c>
      <c r="L1458" s="1" t="s">
        <v>18</v>
      </c>
      <c r="M1458" s="1">
        <v>603</v>
      </c>
      <c r="N1458" s="1" t="s">
        <v>181</v>
      </c>
      <c r="O1458" s="1" t="s">
        <v>2939</v>
      </c>
    </row>
    <row r="1459" spans="1:15">
      <c r="A1459" s="1">
        <v>5150</v>
      </c>
      <c r="B1459" s="1" t="s">
        <v>3824</v>
      </c>
      <c r="C1459" s="1" t="s">
        <v>2959</v>
      </c>
      <c r="D1459"/>
      <c r="E1459" s="1" t="str">
        <f t="shared" si="22"/>
        <v>روانشناسی و آموزش کودکان استثناییروانشناسی</v>
      </c>
      <c r="F1459"/>
      <c r="G1459"/>
      <c r="H1459" s="1" t="s">
        <v>2941</v>
      </c>
      <c r="I1459" s="1" t="s">
        <v>15</v>
      </c>
      <c r="J1459" s="1" t="s">
        <v>16</v>
      </c>
      <c r="K1459" s="1" t="s">
        <v>18</v>
      </c>
      <c r="L1459" s="1" t="s">
        <v>18</v>
      </c>
      <c r="M1459" s="1">
        <v>573</v>
      </c>
      <c r="N1459" s="1" t="s">
        <v>181</v>
      </c>
      <c r="O1459" s="1" t="s">
        <v>2942</v>
      </c>
    </row>
    <row r="1460" spans="1:15">
      <c r="A1460" s="1">
        <v>5268</v>
      </c>
      <c r="B1460" s="1" t="s">
        <v>3824</v>
      </c>
      <c r="C1460" s="1" t="s">
        <v>94</v>
      </c>
      <c r="D1460"/>
      <c r="E1460" s="1" t="str">
        <f t="shared" si="22"/>
        <v>روانشناسی و آموزش کودکان استثناییعلوم تربیتی</v>
      </c>
      <c r="F1460"/>
      <c r="G1460"/>
      <c r="H1460" s="1" t="s">
        <v>2944</v>
      </c>
      <c r="I1460" s="1" t="s">
        <v>15</v>
      </c>
      <c r="J1460" s="1" t="s">
        <v>16</v>
      </c>
      <c r="K1460" s="1" t="s">
        <v>18</v>
      </c>
      <c r="L1460" s="1" t="s">
        <v>18</v>
      </c>
      <c r="M1460" s="1">
        <v>579</v>
      </c>
      <c r="N1460" s="1" t="s">
        <v>181</v>
      </c>
      <c r="O1460" s="1" t="s">
        <v>2945</v>
      </c>
    </row>
    <row r="1461" spans="1:15">
      <c r="A1461" s="1">
        <v>5029</v>
      </c>
      <c r="B1461" s="1" t="s">
        <v>3829</v>
      </c>
      <c r="C1461" s="1" t="s">
        <v>1798</v>
      </c>
      <c r="D1461"/>
      <c r="E1461" s="1" t="str">
        <f t="shared" si="22"/>
        <v>روانشناسی ورزشیعلوم ورزشی</v>
      </c>
      <c r="F1461"/>
      <c r="G1461"/>
      <c r="H1461" s="1" t="s">
        <v>1264</v>
      </c>
      <c r="I1461" s="1" t="s">
        <v>15</v>
      </c>
      <c r="J1461" s="1" t="s">
        <v>16</v>
      </c>
      <c r="K1461" s="1" t="s">
        <v>18</v>
      </c>
      <c r="L1461" s="1" t="s">
        <v>18</v>
      </c>
      <c r="M1461" s="1">
        <v>625</v>
      </c>
      <c r="N1461" s="1" t="s">
        <v>181</v>
      </c>
      <c r="O1461" s="1" t="s">
        <v>2946</v>
      </c>
    </row>
    <row r="1462" spans="1:15">
      <c r="A1462" s="1">
        <v>5151</v>
      </c>
      <c r="B1462" s="1" t="s">
        <v>3837</v>
      </c>
      <c r="C1462" s="1" t="s">
        <v>2959</v>
      </c>
      <c r="D1462"/>
      <c r="E1462" s="1" t="str">
        <f t="shared" si="22"/>
        <v>روانشناسی گرایش بالینیروانشناسی</v>
      </c>
      <c r="F1462"/>
      <c r="G1462"/>
      <c r="H1462" s="1" t="s">
        <v>2948</v>
      </c>
      <c r="I1462" s="1" t="s">
        <v>15</v>
      </c>
      <c r="J1462" s="1" t="s">
        <v>16</v>
      </c>
      <c r="K1462" s="1" t="s">
        <v>18</v>
      </c>
      <c r="L1462" s="1" t="s">
        <v>18</v>
      </c>
      <c r="M1462" s="1">
        <v>572</v>
      </c>
      <c r="N1462" s="1" t="s">
        <v>181</v>
      </c>
      <c r="O1462" s="1" t="s">
        <v>2949</v>
      </c>
    </row>
    <row r="1463" spans="1:15">
      <c r="A1463" s="1">
        <v>5030</v>
      </c>
      <c r="B1463" s="1" t="s">
        <v>3839</v>
      </c>
      <c r="C1463" s="1" t="s">
        <v>2959</v>
      </c>
      <c r="D1463"/>
      <c r="E1463" s="1" t="str">
        <f t="shared" si="22"/>
        <v>روانشناسی گرایش عمومیروانشناسی</v>
      </c>
      <c r="F1463"/>
      <c r="G1463"/>
      <c r="H1463" s="1" t="s">
        <v>2951</v>
      </c>
      <c r="I1463" s="1" t="s">
        <v>15</v>
      </c>
      <c r="J1463" s="1" t="s">
        <v>16</v>
      </c>
      <c r="K1463" s="1" t="s">
        <v>18</v>
      </c>
      <c r="L1463" s="1" t="s">
        <v>18</v>
      </c>
      <c r="M1463" s="1">
        <v>485</v>
      </c>
      <c r="N1463" s="1" t="s">
        <v>181</v>
      </c>
      <c r="O1463" s="1" t="s">
        <v>2952</v>
      </c>
    </row>
    <row r="1464" spans="1:15">
      <c r="A1464" s="1">
        <v>5266</v>
      </c>
      <c r="B1464" s="1" t="s">
        <v>3840</v>
      </c>
      <c r="C1464" s="1" t="s">
        <v>2959</v>
      </c>
      <c r="D1464"/>
      <c r="E1464" s="1" t="str">
        <f t="shared" si="22"/>
        <v>روانشناسی گرایش کودکان استثناییروانشناسی</v>
      </c>
      <c r="F1464"/>
      <c r="G1464"/>
      <c r="H1464" s="1" t="s">
        <v>2944</v>
      </c>
      <c r="I1464" s="1" t="s">
        <v>15</v>
      </c>
      <c r="J1464" s="1" t="s">
        <v>16</v>
      </c>
      <c r="K1464" s="1" t="s">
        <v>18</v>
      </c>
      <c r="L1464" s="1" t="s">
        <v>18</v>
      </c>
      <c r="M1464" s="1">
        <v>579</v>
      </c>
      <c r="N1464" s="1" t="s">
        <v>181</v>
      </c>
      <c r="O1464" s="1" t="s">
        <v>2954</v>
      </c>
    </row>
    <row r="1465" spans="1:15">
      <c r="A1465" s="1">
        <v>5031</v>
      </c>
      <c r="B1465" s="1" t="s">
        <v>3841</v>
      </c>
      <c r="C1465" s="1" t="s">
        <v>181</v>
      </c>
      <c r="D1465"/>
      <c r="E1465" s="1" t="str">
        <f t="shared" si="22"/>
        <v>روزنامه نگاریعلوم اجتماعی</v>
      </c>
      <c r="F1465"/>
      <c r="G1465"/>
      <c r="H1465" s="1" t="s">
        <v>1977</v>
      </c>
      <c r="I1465" s="1" t="s">
        <v>15</v>
      </c>
      <c r="J1465" s="1" t="s">
        <v>16</v>
      </c>
      <c r="K1465" s="1" t="s">
        <v>18</v>
      </c>
      <c r="L1465" s="1" t="s">
        <v>18</v>
      </c>
      <c r="M1465" s="1">
        <v>621</v>
      </c>
      <c r="N1465" s="1" t="s">
        <v>181</v>
      </c>
      <c r="O1465" s="1" t="s">
        <v>2955</v>
      </c>
    </row>
    <row r="1466" spans="1:15">
      <c r="A1466" s="1">
        <v>5152</v>
      </c>
      <c r="B1466" s="1" t="s">
        <v>3841</v>
      </c>
      <c r="C1466" s="1" t="s">
        <v>2174</v>
      </c>
      <c r="D1466"/>
      <c r="E1466" s="1" t="str">
        <f t="shared" si="22"/>
        <v>روزنامه نگاریفرهنگ , ارتباطات و  رسانه</v>
      </c>
      <c r="F1466"/>
      <c r="G1466"/>
      <c r="H1466" s="1" t="s">
        <v>2948</v>
      </c>
      <c r="I1466" s="1" t="s">
        <v>15</v>
      </c>
      <c r="J1466" s="1" t="s">
        <v>16</v>
      </c>
      <c r="K1466" s="1" t="s">
        <v>18</v>
      </c>
      <c r="L1466" s="1" t="s">
        <v>18</v>
      </c>
      <c r="M1466" s="1">
        <v>572</v>
      </c>
      <c r="N1466" s="1" t="s">
        <v>181</v>
      </c>
      <c r="O1466" s="1" t="s">
        <v>2956</v>
      </c>
    </row>
    <row r="1467" spans="1:15">
      <c r="A1467" s="1">
        <v>16394</v>
      </c>
      <c r="B1467" s="1" t="s">
        <v>3845</v>
      </c>
      <c r="C1467" s="1" t="s">
        <v>2174</v>
      </c>
      <c r="D1467"/>
      <c r="E1467" s="1" t="str">
        <f t="shared" si="22"/>
        <v>روزنامه نگاری رادیو وتلویزیونفرهنگ , ارتباطات و  رسانه</v>
      </c>
      <c r="F1467"/>
      <c r="G1467"/>
      <c r="H1467" s="1" t="s">
        <v>2958</v>
      </c>
      <c r="I1467" s="1" t="s">
        <v>15</v>
      </c>
      <c r="J1467" s="1" t="s">
        <v>16</v>
      </c>
      <c r="K1467" s="1" t="s">
        <v>18</v>
      </c>
      <c r="L1467" s="1" t="s">
        <v>18</v>
      </c>
      <c r="M1467" s="1">
        <v>637</v>
      </c>
      <c r="N1467" s="1" t="s">
        <v>95</v>
      </c>
      <c r="O1467" s="1" t="s">
        <v>2960</v>
      </c>
    </row>
    <row r="1468" spans="1:15">
      <c r="A1468" s="1">
        <v>5153</v>
      </c>
      <c r="B1468" s="1" t="s">
        <v>3848</v>
      </c>
      <c r="C1468" s="1" t="s">
        <v>102</v>
      </c>
      <c r="D1468"/>
      <c r="E1468" s="1" t="str">
        <f t="shared" si="22"/>
        <v>ریاضیعلوم ریاضی</v>
      </c>
      <c r="F1468"/>
      <c r="G1468"/>
      <c r="H1468" s="1" t="s">
        <v>2537</v>
      </c>
      <c r="I1468" s="1" t="s">
        <v>15</v>
      </c>
      <c r="J1468" s="1" t="s">
        <v>16</v>
      </c>
      <c r="K1468" s="1" t="s">
        <v>18</v>
      </c>
      <c r="L1468" s="1" t="s">
        <v>18</v>
      </c>
      <c r="M1468" s="1">
        <v>603</v>
      </c>
      <c r="N1468" s="1" t="s">
        <v>181</v>
      </c>
      <c r="O1468" s="1" t="s">
        <v>2962</v>
      </c>
    </row>
    <row r="1469" spans="1:15">
      <c r="A1469" s="1">
        <v>5265</v>
      </c>
      <c r="B1469" s="1" t="s">
        <v>3851</v>
      </c>
      <c r="C1469" s="1" t="s">
        <v>102</v>
      </c>
      <c r="D1469"/>
      <c r="E1469" s="1" t="str">
        <f t="shared" si="22"/>
        <v>ریاضی - ریاضیات مالیعلوم ریاضی</v>
      </c>
      <c r="F1469"/>
      <c r="G1469"/>
      <c r="H1469" s="1" t="s">
        <v>2944</v>
      </c>
      <c r="I1469" s="1" t="s">
        <v>15</v>
      </c>
      <c r="J1469" s="1" t="s">
        <v>16</v>
      </c>
      <c r="K1469" s="1" t="s">
        <v>18</v>
      </c>
      <c r="L1469" s="1" t="s">
        <v>18</v>
      </c>
      <c r="M1469" s="1">
        <v>579</v>
      </c>
      <c r="N1469" s="1" t="s">
        <v>181</v>
      </c>
      <c r="O1469" s="1" t="s">
        <v>2964</v>
      </c>
    </row>
    <row r="1470" spans="1:15">
      <c r="A1470" s="1">
        <v>5028</v>
      </c>
      <c r="B1470" s="1" t="s">
        <v>3853</v>
      </c>
      <c r="C1470" s="1" t="s">
        <v>102</v>
      </c>
      <c r="D1470"/>
      <c r="E1470" s="1" t="str">
        <f t="shared" si="22"/>
        <v>ریاضی محضعلوم ریاضی</v>
      </c>
      <c r="F1470"/>
      <c r="G1470"/>
      <c r="H1470" s="1" t="s">
        <v>2965</v>
      </c>
      <c r="I1470" s="1" t="s">
        <v>15</v>
      </c>
      <c r="J1470" s="1" t="s">
        <v>16</v>
      </c>
      <c r="K1470" s="1" t="s">
        <v>18</v>
      </c>
      <c r="L1470" s="1" t="s">
        <v>18</v>
      </c>
      <c r="M1470" s="1">
        <v>425</v>
      </c>
      <c r="N1470" s="1" t="s">
        <v>181</v>
      </c>
      <c r="O1470" s="1" t="s">
        <v>2966</v>
      </c>
    </row>
    <row r="1471" spans="1:15">
      <c r="A1471" s="1">
        <v>5154</v>
      </c>
      <c r="B1471" s="1" t="s">
        <v>3856</v>
      </c>
      <c r="C1471" s="1" t="s">
        <v>102</v>
      </c>
      <c r="D1471"/>
      <c r="E1471" s="1" t="str">
        <f t="shared" si="22"/>
        <v>ریاضی محض گرایش آنالیزعلوم ریاضی</v>
      </c>
      <c r="F1471"/>
      <c r="G1471"/>
      <c r="H1471" s="1" t="s">
        <v>2948</v>
      </c>
      <c r="I1471" s="1" t="s">
        <v>15</v>
      </c>
      <c r="J1471" s="1" t="s">
        <v>16</v>
      </c>
      <c r="K1471" s="1" t="s">
        <v>18</v>
      </c>
      <c r="L1471" s="1" t="s">
        <v>18</v>
      </c>
      <c r="M1471" s="1">
        <v>572</v>
      </c>
      <c r="N1471" s="1" t="s">
        <v>181</v>
      </c>
      <c r="O1471" s="1" t="s">
        <v>2967</v>
      </c>
    </row>
    <row r="1472" spans="1:15">
      <c r="A1472" s="1">
        <v>5027</v>
      </c>
      <c r="B1472" s="1" t="s">
        <v>3858</v>
      </c>
      <c r="C1472" s="1" t="s">
        <v>102</v>
      </c>
      <c r="D1472"/>
      <c r="E1472" s="1" t="str">
        <f t="shared" si="22"/>
        <v>ریاضی محض گرایش جبرعلوم ریاضی</v>
      </c>
      <c r="F1472"/>
      <c r="G1472"/>
      <c r="H1472" s="1" t="s">
        <v>2965</v>
      </c>
      <c r="I1472" s="1" t="s">
        <v>15</v>
      </c>
      <c r="J1472" s="1" t="s">
        <v>16</v>
      </c>
      <c r="K1472" s="1" t="s">
        <v>18</v>
      </c>
      <c r="L1472" s="1" t="s">
        <v>18</v>
      </c>
      <c r="M1472" s="1">
        <v>425</v>
      </c>
      <c r="N1472" s="1" t="s">
        <v>181</v>
      </c>
      <c r="O1472" s="1" t="s">
        <v>2969</v>
      </c>
    </row>
    <row r="1473" spans="1:15">
      <c r="A1473" s="1">
        <v>5314</v>
      </c>
      <c r="B1473" s="1" t="s">
        <v>3860</v>
      </c>
      <c r="C1473" s="1" t="s">
        <v>102</v>
      </c>
      <c r="D1473"/>
      <c r="E1473" s="1" t="str">
        <f t="shared" si="22"/>
        <v>ریاضی محض گرایش ریاضیات تصادفیعلوم ریاضی</v>
      </c>
      <c r="F1473"/>
      <c r="G1473"/>
      <c r="H1473" s="1" t="s">
        <v>130</v>
      </c>
      <c r="I1473" s="1" t="s">
        <v>15</v>
      </c>
      <c r="J1473" s="1" t="s">
        <v>16</v>
      </c>
      <c r="K1473" s="1" t="s">
        <v>18</v>
      </c>
      <c r="L1473" s="1" t="s">
        <v>18</v>
      </c>
      <c r="M1473" s="1">
        <v>606</v>
      </c>
      <c r="N1473" s="1" t="s">
        <v>181</v>
      </c>
      <c r="O1473" s="1" t="s">
        <v>2970</v>
      </c>
    </row>
    <row r="1474" spans="1:15">
      <c r="A1474" s="1">
        <v>5267</v>
      </c>
      <c r="B1474" s="1" t="s">
        <v>3862</v>
      </c>
      <c r="C1474" s="1" t="s">
        <v>102</v>
      </c>
      <c r="D1474"/>
      <c r="E1474" s="1" t="str">
        <f t="shared" ref="E1474:E1537" si="23">B1474&amp;C1474</f>
        <v>ریاضی محض گرایش منطق ریاضیعلوم ریاضی</v>
      </c>
      <c r="F1474"/>
      <c r="G1474"/>
      <c r="H1474" s="1" t="s">
        <v>2944</v>
      </c>
      <c r="I1474" s="1" t="s">
        <v>15</v>
      </c>
      <c r="J1474" s="1" t="s">
        <v>16</v>
      </c>
      <c r="K1474" s="1" t="s">
        <v>18</v>
      </c>
      <c r="L1474" s="1" t="s">
        <v>18</v>
      </c>
      <c r="M1474" s="1">
        <v>579</v>
      </c>
      <c r="N1474" s="1" t="s">
        <v>181</v>
      </c>
      <c r="O1474" s="1" t="s">
        <v>2972</v>
      </c>
    </row>
    <row r="1475" spans="1:15">
      <c r="A1475" s="1">
        <v>5032</v>
      </c>
      <c r="B1475" s="1" t="s">
        <v>3864</v>
      </c>
      <c r="C1475" s="1" t="s">
        <v>102</v>
      </c>
      <c r="D1475"/>
      <c r="E1475" s="1" t="str">
        <f t="shared" si="23"/>
        <v>ریاضی محض گرایش گراف و ترکیباتعلوم ریاضی</v>
      </c>
      <c r="F1475"/>
      <c r="G1475"/>
      <c r="H1475" s="1" t="s">
        <v>2459</v>
      </c>
      <c r="I1475" s="1" t="s">
        <v>15</v>
      </c>
      <c r="J1475" s="1" t="s">
        <v>16</v>
      </c>
      <c r="K1475" s="1" t="s">
        <v>18</v>
      </c>
      <c r="L1475" s="1" t="s">
        <v>18</v>
      </c>
      <c r="M1475" s="1">
        <v>619</v>
      </c>
      <c r="N1475" s="1" t="s">
        <v>181</v>
      </c>
      <c r="O1475" s="1" t="s">
        <v>2973</v>
      </c>
    </row>
    <row r="1476" spans="1:15">
      <c r="A1476" s="1">
        <v>5155</v>
      </c>
      <c r="B1476" s="1" t="s">
        <v>3866</v>
      </c>
      <c r="C1476" s="1" t="s">
        <v>102</v>
      </c>
      <c r="D1476"/>
      <c r="E1476" s="1" t="str">
        <f t="shared" si="23"/>
        <v>ریاضی کاربردیعلوم ریاضی</v>
      </c>
      <c r="F1476"/>
      <c r="G1476"/>
      <c r="H1476" s="1" t="s">
        <v>2948</v>
      </c>
      <c r="I1476" s="1" t="s">
        <v>15</v>
      </c>
      <c r="J1476" s="1" t="s">
        <v>16</v>
      </c>
      <c r="K1476" s="1" t="s">
        <v>18</v>
      </c>
      <c r="L1476" s="1" t="s">
        <v>18</v>
      </c>
      <c r="M1476" s="1">
        <v>572</v>
      </c>
      <c r="N1476" s="1" t="s">
        <v>181</v>
      </c>
      <c r="O1476" s="1" t="s">
        <v>2974</v>
      </c>
    </row>
    <row r="1477" spans="1:15">
      <c r="A1477" s="1">
        <v>5264</v>
      </c>
      <c r="B1477" s="1" t="s">
        <v>3869</v>
      </c>
      <c r="C1477" s="1" t="s">
        <v>102</v>
      </c>
      <c r="D1477"/>
      <c r="E1477" s="1" t="str">
        <f t="shared" si="23"/>
        <v>ریاضی کاربردی  گرایش رمز و کدعلوم ریاضی</v>
      </c>
      <c r="F1477"/>
      <c r="G1477"/>
      <c r="H1477" s="1" t="s">
        <v>2944</v>
      </c>
      <c r="I1477" s="1" t="s">
        <v>15</v>
      </c>
      <c r="J1477" s="1" t="s">
        <v>16</v>
      </c>
      <c r="K1477" s="1" t="s">
        <v>18</v>
      </c>
      <c r="L1477" s="1" t="s">
        <v>18</v>
      </c>
      <c r="M1477" s="1">
        <v>579</v>
      </c>
      <c r="N1477" s="1" t="s">
        <v>181</v>
      </c>
      <c r="O1477" s="1" t="s">
        <v>2976</v>
      </c>
    </row>
    <row r="1478" spans="1:15">
      <c r="A1478" s="1">
        <v>5024</v>
      </c>
      <c r="B1478" s="1" t="s">
        <v>3872</v>
      </c>
      <c r="C1478" s="1" t="s">
        <v>102</v>
      </c>
      <c r="D1478"/>
      <c r="E1478" s="1" t="str">
        <f t="shared" si="23"/>
        <v>ریاضی کاربردی  گرایش ریاضیات زیستیعلوم ریاضی</v>
      </c>
      <c r="F1478"/>
      <c r="G1478"/>
      <c r="H1478" s="1" t="s">
        <v>2273</v>
      </c>
      <c r="I1478" s="1" t="s">
        <v>15</v>
      </c>
      <c r="J1478" s="1" t="s">
        <v>16</v>
      </c>
      <c r="K1478" s="1" t="s">
        <v>18</v>
      </c>
      <c r="L1478" s="1" t="s">
        <v>18</v>
      </c>
      <c r="M1478" s="1">
        <v>636</v>
      </c>
      <c r="N1478" s="1" t="s">
        <v>181</v>
      </c>
      <c r="O1478" s="1" t="s">
        <v>2978</v>
      </c>
    </row>
    <row r="1479" spans="1:15">
      <c r="A1479" s="1">
        <v>5025</v>
      </c>
      <c r="B1479" s="1" t="s">
        <v>3874</v>
      </c>
      <c r="C1479" s="1" t="s">
        <v>102</v>
      </c>
      <c r="D1479"/>
      <c r="E1479" s="1" t="str">
        <f t="shared" si="23"/>
        <v>ریاضی کاربردی گرایش آنالیز عددیعلوم ریاضی</v>
      </c>
      <c r="F1479"/>
      <c r="G1479"/>
      <c r="H1479" s="1" t="s">
        <v>2273</v>
      </c>
      <c r="I1479" s="1" t="s">
        <v>15</v>
      </c>
      <c r="J1479" s="1" t="s">
        <v>16</v>
      </c>
      <c r="K1479" s="1" t="s">
        <v>18</v>
      </c>
      <c r="L1479" s="1" t="s">
        <v>18</v>
      </c>
      <c r="M1479" s="1">
        <v>636</v>
      </c>
      <c r="N1479" s="1" t="s">
        <v>181</v>
      </c>
      <c r="O1479" s="1" t="s">
        <v>2980</v>
      </c>
    </row>
    <row r="1480" spans="1:15">
      <c r="A1480" s="1">
        <v>5269</v>
      </c>
      <c r="B1480" s="1" t="s">
        <v>3877</v>
      </c>
      <c r="C1480" s="1" t="s">
        <v>102</v>
      </c>
      <c r="D1480"/>
      <c r="E1480" s="1" t="str">
        <f t="shared" si="23"/>
        <v>ریاضی کاربردی گرایش بهینه سازیعلوم ریاضی</v>
      </c>
      <c r="F1480"/>
      <c r="G1480"/>
      <c r="H1480" s="1" t="s">
        <v>130</v>
      </c>
      <c r="I1480" s="1" t="s">
        <v>15</v>
      </c>
      <c r="J1480" s="1" t="s">
        <v>16</v>
      </c>
      <c r="K1480" s="1" t="s">
        <v>18</v>
      </c>
      <c r="L1480" s="1" t="s">
        <v>18</v>
      </c>
      <c r="M1480" s="1">
        <v>606</v>
      </c>
      <c r="N1480" s="1" t="s">
        <v>181</v>
      </c>
      <c r="O1480" s="1" t="s">
        <v>2982</v>
      </c>
    </row>
    <row r="1481" spans="1:15">
      <c r="A1481" s="1">
        <v>6460</v>
      </c>
      <c r="B1481" s="1" t="s">
        <v>3879</v>
      </c>
      <c r="C1481" s="1" t="s">
        <v>102</v>
      </c>
      <c r="D1481"/>
      <c r="E1481" s="1" t="str">
        <f t="shared" si="23"/>
        <v>ریاضی کاربردی گرایش تحقیق در عملیاتعلوم ریاضی</v>
      </c>
      <c r="F1481"/>
      <c r="G1481"/>
      <c r="H1481" s="1" t="s">
        <v>2984</v>
      </c>
      <c r="I1481" s="1" t="s">
        <v>15</v>
      </c>
      <c r="J1481" s="1" t="s">
        <v>16</v>
      </c>
      <c r="K1481" s="1" t="s">
        <v>18</v>
      </c>
      <c r="L1481" s="1" t="s">
        <v>18</v>
      </c>
      <c r="M1481" s="1">
        <v>465</v>
      </c>
      <c r="N1481" s="1" t="s">
        <v>95</v>
      </c>
      <c r="O1481" s="1" t="s">
        <v>2985</v>
      </c>
    </row>
    <row r="1482" spans="1:15">
      <c r="A1482" s="1">
        <v>5316</v>
      </c>
      <c r="B1482" s="1" t="s">
        <v>3881</v>
      </c>
      <c r="C1482" s="1" t="s">
        <v>102</v>
      </c>
      <c r="D1482"/>
      <c r="E1482" s="1" t="str">
        <f t="shared" si="23"/>
        <v>ریاضی کاربردی گرایش ریاضی فیزیکعلوم ریاضی</v>
      </c>
      <c r="F1482"/>
      <c r="G1482"/>
      <c r="H1482" s="1" t="s">
        <v>127</v>
      </c>
      <c r="I1482" s="1" t="s">
        <v>74</v>
      </c>
      <c r="J1482" s="1" t="s">
        <v>16</v>
      </c>
      <c r="K1482" s="1" t="s">
        <v>18</v>
      </c>
      <c r="L1482" s="1" t="s">
        <v>18</v>
      </c>
      <c r="M1482" s="1">
        <v>560</v>
      </c>
      <c r="N1482" s="1" t="s">
        <v>181</v>
      </c>
      <c r="O1482" s="1" t="s">
        <v>2988</v>
      </c>
    </row>
    <row r="1483" spans="1:15">
      <c r="A1483" s="1">
        <v>6462</v>
      </c>
      <c r="B1483" s="1" t="s">
        <v>3883</v>
      </c>
      <c r="C1483" s="1" t="s">
        <v>102</v>
      </c>
      <c r="D1483"/>
      <c r="E1483" s="1" t="str">
        <f t="shared" si="23"/>
        <v>ریاضی کاربردی گرایش ریاضی مالیعلوم ریاضی</v>
      </c>
      <c r="F1483"/>
      <c r="G1483"/>
      <c r="H1483" s="1" t="s">
        <v>457</v>
      </c>
      <c r="I1483" s="1" t="s">
        <v>15</v>
      </c>
      <c r="J1483" s="1" t="s">
        <v>16</v>
      </c>
      <c r="K1483" s="1" t="s">
        <v>18</v>
      </c>
      <c r="L1483" s="1" t="s">
        <v>18</v>
      </c>
      <c r="M1483" s="1">
        <v>449</v>
      </c>
      <c r="N1483" s="1" t="s">
        <v>95</v>
      </c>
      <c r="O1483" s="1" t="s">
        <v>2990</v>
      </c>
    </row>
    <row r="1484" spans="1:15">
      <c r="A1484" s="1">
        <v>6606</v>
      </c>
      <c r="B1484" s="1" t="s">
        <v>3885</v>
      </c>
      <c r="C1484" s="1" t="s">
        <v>102</v>
      </c>
      <c r="D1484"/>
      <c r="E1484" s="1" t="str">
        <f t="shared" si="23"/>
        <v>ریاضی کاربردی گرایش علوم دادهعلوم ریاضی</v>
      </c>
      <c r="F1484"/>
      <c r="G1484"/>
      <c r="H1484" s="1" t="s">
        <v>90</v>
      </c>
      <c r="I1484" s="1" t="s">
        <v>74</v>
      </c>
      <c r="J1484" s="1" t="s">
        <v>16</v>
      </c>
      <c r="K1484" s="1" t="s">
        <v>18</v>
      </c>
      <c r="L1484" s="1" t="s">
        <v>18</v>
      </c>
      <c r="M1484" s="1">
        <v>661</v>
      </c>
      <c r="N1484" s="1" t="s">
        <v>95</v>
      </c>
      <c r="O1484" s="1" t="s">
        <v>2992</v>
      </c>
    </row>
    <row r="1485" spans="1:15">
      <c r="A1485" s="1">
        <v>6751</v>
      </c>
      <c r="B1485" s="1" t="s">
        <v>3887</v>
      </c>
      <c r="C1485" s="1" t="s">
        <v>102</v>
      </c>
      <c r="D1485"/>
      <c r="E1485" s="1" t="str">
        <f t="shared" si="23"/>
        <v>ریاضی کاربردی گرایش معادلات دیفرانسیل و سیستمهای د ینامیکیعلوم ریاضی</v>
      </c>
      <c r="F1485"/>
      <c r="G1485"/>
      <c r="H1485" s="1" t="s">
        <v>288</v>
      </c>
      <c r="I1485" s="1" t="s">
        <v>15</v>
      </c>
      <c r="J1485" s="1" t="s">
        <v>16</v>
      </c>
      <c r="K1485" s="1" t="s">
        <v>18</v>
      </c>
      <c r="L1485" s="1" t="s">
        <v>18</v>
      </c>
      <c r="M1485" s="1">
        <v>561</v>
      </c>
      <c r="N1485" s="1" t="s">
        <v>95</v>
      </c>
      <c r="O1485" s="1" t="s">
        <v>2994</v>
      </c>
    </row>
    <row r="1486" spans="1:15">
      <c r="A1486" s="1">
        <v>6752</v>
      </c>
      <c r="B1486" s="1" t="s">
        <v>3889</v>
      </c>
      <c r="C1486" s="1" t="s">
        <v>102</v>
      </c>
      <c r="D1486"/>
      <c r="E1486" s="1" t="str">
        <f t="shared" si="23"/>
        <v>ریاضی گرایش آنالیزعلوم ریاضی</v>
      </c>
      <c r="F1486"/>
      <c r="G1486"/>
      <c r="H1486" s="1" t="s">
        <v>288</v>
      </c>
      <c r="I1486" s="1" t="s">
        <v>15</v>
      </c>
      <c r="J1486" s="1" t="s">
        <v>22</v>
      </c>
      <c r="K1486" s="1" t="s">
        <v>18</v>
      </c>
      <c r="L1486" s="1" t="s">
        <v>18</v>
      </c>
      <c r="M1486" s="1">
        <v>561</v>
      </c>
      <c r="N1486" s="1" t="s">
        <v>95</v>
      </c>
      <c r="O1486" s="1" t="s">
        <v>2996</v>
      </c>
    </row>
    <row r="1487" spans="1:15">
      <c r="A1487" s="1">
        <v>6710</v>
      </c>
      <c r="B1487" s="1" t="s">
        <v>3895</v>
      </c>
      <c r="C1487" s="1" t="s">
        <v>102</v>
      </c>
      <c r="D1487"/>
      <c r="E1487" s="1" t="str">
        <f t="shared" si="23"/>
        <v>ریاضی گرایش جبرعلوم ریاضی</v>
      </c>
      <c r="F1487"/>
      <c r="G1487"/>
      <c r="H1487" s="1" t="s">
        <v>2998</v>
      </c>
      <c r="I1487" s="1" t="s">
        <v>15</v>
      </c>
      <c r="J1487" s="1" t="s">
        <v>16</v>
      </c>
      <c r="K1487" s="1" t="s">
        <v>18</v>
      </c>
      <c r="L1487" s="1" t="s">
        <v>18</v>
      </c>
      <c r="M1487" s="1">
        <v>187</v>
      </c>
      <c r="N1487" s="1" t="s">
        <v>95</v>
      </c>
      <c r="O1487" s="1" t="s">
        <v>2999</v>
      </c>
    </row>
    <row r="1488" spans="1:15">
      <c r="A1488" s="1">
        <v>6709</v>
      </c>
      <c r="B1488" s="1" t="s">
        <v>3899</v>
      </c>
      <c r="C1488" s="1" t="s">
        <v>102</v>
      </c>
      <c r="D1488"/>
      <c r="E1488" s="1" t="str">
        <f t="shared" si="23"/>
        <v>ریاضی گرایش دبیر ریاضیعلوم ریاضی</v>
      </c>
      <c r="F1488"/>
      <c r="G1488"/>
      <c r="H1488" s="1" t="s">
        <v>2998</v>
      </c>
      <c r="I1488" s="1" t="s">
        <v>15</v>
      </c>
      <c r="J1488" s="1" t="s">
        <v>16</v>
      </c>
      <c r="K1488" s="1" t="s">
        <v>18</v>
      </c>
      <c r="L1488" s="1" t="s">
        <v>18</v>
      </c>
      <c r="M1488" s="1">
        <v>187</v>
      </c>
      <c r="N1488" s="1" t="s">
        <v>95</v>
      </c>
      <c r="O1488" s="1" t="s">
        <v>3001</v>
      </c>
    </row>
    <row r="1489" spans="1:15">
      <c r="A1489" s="1">
        <v>6977</v>
      </c>
      <c r="B1489" s="1" t="s">
        <v>3901</v>
      </c>
      <c r="C1489" s="1" t="s">
        <v>102</v>
      </c>
      <c r="D1489"/>
      <c r="E1489" s="1" t="str">
        <f t="shared" si="23"/>
        <v>ریاضی گرایش ریاضی کاربردیعلوم ریاضی</v>
      </c>
      <c r="F1489"/>
      <c r="G1489"/>
      <c r="H1489" s="1" t="s">
        <v>3003</v>
      </c>
      <c r="I1489" s="1" t="s">
        <v>74</v>
      </c>
      <c r="J1489" s="1" t="s">
        <v>16</v>
      </c>
      <c r="K1489" s="1" t="s">
        <v>18</v>
      </c>
      <c r="L1489" s="1" t="s">
        <v>18</v>
      </c>
      <c r="M1489" s="1">
        <v>767</v>
      </c>
      <c r="N1489" s="1" t="s">
        <v>95</v>
      </c>
      <c r="O1489" s="1" t="s">
        <v>3004</v>
      </c>
    </row>
    <row r="1490" spans="1:15">
      <c r="A1490" s="1">
        <v>6132</v>
      </c>
      <c r="B1490" s="1" t="s">
        <v>3903</v>
      </c>
      <c r="C1490" s="1" t="s">
        <v>102</v>
      </c>
      <c r="D1490"/>
      <c r="E1490" s="1" t="str">
        <f t="shared" si="23"/>
        <v>ریاضی گرایش محضعلوم ریاضی</v>
      </c>
      <c r="F1490"/>
      <c r="G1490"/>
      <c r="H1490" s="1" t="s">
        <v>2385</v>
      </c>
      <c r="I1490" s="1" t="s">
        <v>15</v>
      </c>
      <c r="J1490" s="1" t="s">
        <v>16</v>
      </c>
      <c r="K1490" s="1" t="s">
        <v>18</v>
      </c>
      <c r="L1490" s="1" t="s">
        <v>18</v>
      </c>
      <c r="M1490" s="1">
        <v>460</v>
      </c>
      <c r="N1490" s="1" t="s">
        <v>95</v>
      </c>
      <c r="O1490" s="1" t="s">
        <v>3006</v>
      </c>
    </row>
    <row r="1491" spans="1:15">
      <c r="A1491" s="1">
        <v>6136</v>
      </c>
      <c r="B1491" s="1" t="s">
        <v>3904</v>
      </c>
      <c r="C1491" s="1" t="s">
        <v>102</v>
      </c>
      <c r="D1491"/>
      <c r="E1491" s="1" t="str">
        <f t="shared" si="23"/>
        <v>ریاضی گرایش هندسهعلوم ریاضی</v>
      </c>
      <c r="F1491"/>
      <c r="G1491"/>
      <c r="H1491" s="1" t="s">
        <v>127</v>
      </c>
      <c r="I1491" s="1" t="s">
        <v>74</v>
      </c>
      <c r="J1491" s="1" t="s">
        <v>16</v>
      </c>
      <c r="K1491" s="1" t="s">
        <v>18</v>
      </c>
      <c r="L1491" s="1" t="s">
        <v>18</v>
      </c>
      <c r="M1491" s="1">
        <v>560</v>
      </c>
      <c r="N1491" s="1" t="s">
        <v>95</v>
      </c>
      <c r="O1491" s="1" t="s">
        <v>3007</v>
      </c>
    </row>
    <row r="1492" spans="1:15">
      <c r="A1492" s="1">
        <v>6535</v>
      </c>
      <c r="B1492" s="1" t="s">
        <v>3906</v>
      </c>
      <c r="C1492" s="1" t="s">
        <v>102</v>
      </c>
      <c r="D1492"/>
      <c r="E1492" s="1" t="str">
        <f t="shared" si="23"/>
        <v>ریاضی گرایش هندسه - توپولوژیعلوم ریاضی</v>
      </c>
      <c r="F1492"/>
      <c r="G1492"/>
      <c r="H1492" s="1" t="s">
        <v>1249</v>
      </c>
      <c r="I1492" s="1" t="s">
        <v>74</v>
      </c>
      <c r="J1492" s="1" t="s">
        <v>16</v>
      </c>
      <c r="K1492" s="1" t="s">
        <v>18</v>
      </c>
      <c r="L1492" s="1" t="s">
        <v>18</v>
      </c>
      <c r="M1492" s="1">
        <v>632</v>
      </c>
      <c r="N1492" s="1" t="s">
        <v>95</v>
      </c>
      <c r="O1492" s="1" t="s">
        <v>3008</v>
      </c>
    </row>
    <row r="1493" spans="1:15">
      <c r="A1493" s="1">
        <v>2002950</v>
      </c>
      <c r="B1493" s="1" t="s">
        <v>3908</v>
      </c>
      <c r="C1493" s="1" t="s">
        <v>102</v>
      </c>
      <c r="D1493"/>
      <c r="E1493" s="1" t="str">
        <f t="shared" si="23"/>
        <v>ریاضی گرایش هندسه و توپولوژیعلوم ریاضی</v>
      </c>
      <c r="F1493"/>
      <c r="G1493"/>
      <c r="H1493" s="1" t="s">
        <v>3010</v>
      </c>
      <c r="I1493" s="1" t="s">
        <v>74</v>
      </c>
      <c r="J1493" s="1" t="s">
        <v>22</v>
      </c>
      <c r="K1493" s="1" t="s">
        <v>18</v>
      </c>
      <c r="L1493" s="1" t="s">
        <v>18</v>
      </c>
      <c r="M1493" s="1">
        <v>29</v>
      </c>
      <c r="N1493" s="1" t="s">
        <v>575</v>
      </c>
      <c r="O1493" s="1" t="s">
        <v>3011</v>
      </c>
    </row>
    <row r="1494" spans="1:15">
      <c r="A1494" s="1">
        <v>6050</v>
      </c>
      <c r="B1494" s="1" t="s">
        <v>3910</v>
      </c>
      <c r="C1494" s="1" t="s">
        <v>102</v>
      </c>
      <c r="D1494"/>
      <c r="E1494" s="1" t="str">
        <f t="shared" si="23"/>
        <v>ریاضی گرایش کاربردیعلوم ریاضی</v>
      </c>
      <c r="F1494"/>
      <c r="G1494"/>
      <c r="H1494" s="1" t="s">
        <v>1979</v>
      </c>
      <c r="I1494" s="1" t="s">
        <v>74</v>
      </c>
      <c r="J1494" s="1" t="s">
        <v>16</v>
      </c>
      <c r="K1494" s="1" t="s">
        <v>18</v>
      </c>
      <c r="L1494" s="1" t="s">
        <v>18</v>
      </c>
      <c r="M1494" s="1">
        <v>669</v>
      </c>
      <c r="N1494" s="1" t="s">
        <v>95</v>
      </c>
      <c r="O1494" s="1" t="s">
        <v>3013</v>
      </c>
    </row>
    <row r="1495" spans="1:15">
      <c r="A1495" s="1">
        <v>3246</v>
      </c>
      <c r="B1495" s="1" t="s">
        <v>3912</v>
      </c>
      <c r="C1495" s="1" t="s">
        <v>102</v>
      </c>
      <c r="D1495"/>
      <c r="E1495" s="1" t="str">
        <f t="shared" si="23"/>
        <v>ریاضیات مالیعلوم ریاضی</v>
      </c>
      <c r="F1495"/>
      <c r="G1495"/>
      <c r="H1495" s="1" t="s">
        <v>1007</v>
      </c>
      <c r="I1495" s="1" t="s">
        <v>15</v>
      </c>
      <c r="J1495" s="1" t="s">
        <v>22</v>
      </c>
      <c r="K1495" s="1" t="s">
        <v>18</v>
      </c>
      <c r="L1495" s="1" t="s">
        <v>18</v>
      </c>
      <c r="M1495" s="1">
        <v>743</v>
      </c>
      <c r="N1495" s="1" t="s">
        <v>17</v>
      </c>
      <c r="O1495" s="1" t="s">
        <v>3015</v>
      </c>
    </row>
    <row r="1496" spans="1:15">
      <c r="A1496" s="1">
        <v>3490</v>
      </c>
      <c r="B1496" s="1" t="s">
        <v>3917</v>
      </c>
      <c r="C1496" s="1" t="s">
        <v>102</v>
      </c>
      <c r="D1496"/>
      <c r="E1496" s="1" t="str">
        <f t="shared" si="23"/>
        <v>ریاضیات و کاربردها گرایش آنالیزعلوم ریاضی</v>
      </c>
      <c r="F1496"/>
      <c r="G1496"/>
      <c r="H1496" s="1" t="s">
        <v>402</v>
      </c>
      <c r="I1496" s="1" t="s">
        <v>15</v>
      </c>
      <c r="J1496" s="1" t="s">
        <v>22</v>
      </c>
      <c r="K1496" s="1" t="s">
        <v>18</v>
      </c>
      <c r="L1496" s="1" t="s">
        <v>18</v>
      </c>
      <c r="M1496" s="1">
        <v>109</v>
      </c>
      <c r="N1496" s="1" t="s">
        <v>17</v>
      </c>
      <c r="O1496" s="1" t="s">
        <v>3017</v>
      </c>
    </row>
    <row r="1497" spans="1:15">
      <c r="A1497" s="1">
        <v>3519</v>
      </c>
      <c r="B1497" s="1" t="s">
        <v>3919</v>
      </c>
      <c r="C1497" s="1" t="s">
        <v>102</v>
      </c>
      <c r="D1497"/>
      <c r="E1497" s="1" t="str">
        <f t="shared" si="23"/>
        <v>ریاضیات و کاربردها گرایش جبرعلوم ریاضی</v>
      </c>
      <c r="F1497"/>
      <c r="G1497"/>
      <c r="H1497" s="1" t="s">
        <v>152</v>
      </c>
      <c r="I1497" s="1" t="s">
        <v>15</v>
      </c>
      <c r="J1497" s="1" t="s">
        <v>16</v>
      </c>
      <c r="K1497" s="1" t="s">
        <v>18</v>
      </c>
      <c r="L1497" s="1" t="s">
        <v>18</v>
      </c>
      <c r="M1497" s="1">
        <v>563</v>
      </c>
      <c r="N1497" s="1" t="s">
        <v>17</v>
      </c>
      <c r="O1497" s="1" t="s">
        <v>3019</v>
      </c>
    </row>
    <row r="1498" spans="1:15">
      <c r="A1498" s="1">
        <v>3520</v>
      </c>
      <c r="B1498" s="1" t="s">
        <v>3922</v>
      </c>
      <c r="C1498" s="1" t="s">
        <v>102</v>
      </c>
      <c r="D1498"/>
      <c r="E1498" s="1" t="str">
        <f t="shared" si="23"/>
        <v>ریاضیات و کاربردها گرایش ریاضیات تصادفیعلوم ریاضی</v>
      </c>
      <c r="F1498"/>
      <c r="G1498"/>
      <c r="H1498" s="1" t="s">
        <v>152</v>
      </c>
      <c r="I1498" s="1" t="s">
        <v>15</v>
      </c>
      <c r="J1498" s="1" t="s">
        <v>16</v>
      </c>
      <c r="K1498" s="1" t="s">
        <v>18</v>
      </c>
      <c r="L1498" s="1" t="s">
        <v>18</v>
      </c>
      <c r="M1498" s="1">
        <v>563</v>
      </c>
      <c r="N1498" s="1" t="s">
        <v>17</v>
      </c>
      <c r="O1498" s="1" t="s">
        <v>3019</v>
      </c>
    </row>
    <row r="1499" spans="1:15">
      <c r="A1499" s="1">
        <v>3018</v>
      </c>
      <c r="B1499" s="1" t="s">
        <v>3924</v>
      </c>
      <c r="C1499" s="1" t="s">
        <v>102</v>
      </c>
      <c r="D1499"/>
      <c r="E1499" s="1" t="str">
        <f t="shared" si="23"/>
        <v>ریاضیات و کاربردها گرایش منطق ریاضیعلوم ریاضی</v>
      </c>
      <c r="F1499"/>
      <c r="G1499"/>
      <c r="H1499" s="1" t="s">
        <v>2038</v>
      </c>
      <c r="I1499" s="1" t="s">
        <v>15</v>
      </c>
      <c r="J1499" s="1" t="s">
        <v>16</v>
      </c>
      <c r="K1499" s="1" t="s">
        <v>18</v>
      </c>
      <c r="L1499" s="1" t="s">
        <v>18</v>
      </c>
      <c r="M1499" s="1">
        <v>221</v>
      </c>
      <c r="N1499" s="1" t="s">
        <v>17</v>
      </c>
      <c r="O1499" s="1" t="s">
        <v>3022</v>
      </c>
    </row>
    <row r="1500" spans="1:15">
      <c r="A1500" s="1">
        <v>6931</v>
      </c>
      <c r="B1500" s="1" t="s">
        <v>3926</v>
      </c>
      <c r="C1500" s="1" t="s">
        <v>102</v>
      </c>
      <c r="D1500"/>
      <c r="E1500" s="1" t="str">
        <f t="shared" si="23"/>
        <v>ریاضیات و کاربردها گرایش هندسه (توپولوژی)علوم ریاضی</v>
      </c>
      <c r="F1500"/>
      <c r="G1500"/>
      <c r="H1500" s="1" t="s">
        <v>152</v>
      </c>
      <c r="I1500" s="1" t="s">
        <v>74</v>
      </c>
      <c r="J1500" s="1" t="s">
        <v>16</v>
      </c>
      <c r="K1500" s="1" t="s">
        <v>18</v>
      </c>
      <c r="L1500" s="1" t="s">
        <v>18</v>
      </c>
      <c r="M1500" s="1">
        <v>490</v>
      </c>
      <c r="N1500" s="1" t="s">
        <v>132</v>
      </c>
      <c r="O1500" s="1" t="s">
        <v>3024</v>
      </c>
    </row>
    <row r="1501" spans="1:15">
      <c r="A1501" s="1">
        <v>2002925</v>
      </c>
      <c r="B1501" s="1" t="s">
        <v>3928</v>
      </c>
      <c r="C1501" s="1" t="s">
        <v>102</v>
      </c>
      <c r="D1501"/>
      <c r="E1501" s="1" t="str">
        <f t="shared" si="23"/>
        <v>ریاضیات و کاربردها گرایش گراف و ترکیباتعلوم ریاضی</v>
      </c>
      <c r="F1501"/>
      <c r="G1501"/>
      <c r="H1501" s="1" t="s">
        <v>3026</v>
      </c>
      <c r="I1501" s="1" t="s">
        <v>74</v>
      </c>
      <c r="J1501" s="1" t="s">
        <v>16</v>
      </c>
      <c r="K1501" s="1" t="s">
        <v>18</v>
      </c>
      <c r="L1501" s="1" t="s">
        <v>18</v>
      </c>
      <c r="M1501" s="1">
        <v>408</v>
      </c>
      <c r="N1501" s="1" t="s">
        <v>19</v>
      </c>
      <c r="O1501" s="1" t="s">
        <v>3027</v>
      </c>
    </row>
    <row r="1502" spans="1:15">
      <c r="A1502" s="1">
        <v>6552</v>
      </c>
      <c r="B1502" s="1" t="s">
        <v>3930</v>
      </c>
      <c r="C1502" s="1" t="s">
        <v>2205</v>
      </c>
      <c r="D1502"/>
      <c r="E1502" s="1" t="str">
        <f t="shared" si="23"/>
        <v>ریخته گریعلوم مهندسی</v>
      </c>
      <c r="F1502"/>
      <c r="G1502"/>
      <c r="H1502" s="1" t="s">
        <v>90</v>
      </c>
      <c r="I1502" s="1" t="s">
        <v>15</v>
      </c>
      <c r="J1502" s="1" t="s">
        <v>16</v>
      </c>
      <c r="K1502" s="1" t="s">
        <v>18</v>
      </c>
      <c r="L1502" s="1" t="s">
        <v>18</v>
      </c>
      <c r="M1502" s="1">
        <v>661</v>
      </c>
      <c r="N1502" s="1" t="s">
        <v>95</v>
      </c>
      <c r="O1502" s="1" t="s">
        <v>3029</v>
      </c>
    </row>
    <row r="1503" spans="1:15">
      <c r="A1503" s="1">
        <v>6176</v>
      </c>
      <c r="B1503" s="1" t="s">
        <v>3930</v>
      </c>
      <c r="C1503" s="1" t="s">
        <v>49</v>
      </c>
      <c r="D1503"/>
      <c r="E1503" s="1" t="str">
        <f t="shared" si="23"/>
        <v>ریخته گریصنعت</v>
      </c>
      <c r="F1503"/>
      <c r="G1503"/>
      <c r="H1503" s="1" t="s">
        <v>2134</v>
      </c>
      <c r="I1503" s="1" t="s">
        <v>15</v>
      </c>
      <c r="J1503" s="1" t="s">
        <v>16</v>
      </c>
      <c r="K1503" s="1" t="s">
        <v>18</v>
      </c>
      <c r="L1503" s="1" t="s">
        <v>18</v>
      </c>
      <c r="M1503" s="1">
        <v>581</v>
      </c>
      <c r="N1503" s="1" t="s">
        <v>95</v>
      </c>
      <c r="O1503" s="1" t="s">
        <v>3030</v>
      </c>
    </row>
    <row r="1504" spans="1:15">
      <c r="A1504" s="1">
        <v>16456</v>
      </c>
      <c r="B1504" s="1" t="s">
        <v>3934</v>
      </c>
      <c r="C1504" s="1" t="s">
        <v>49</v>
      </c>
      <c r="D1504"/>
      <c r="E1504" s="1" t="str">
        <f t="shared" si="23"/>
        <v>ریخته گری گرایش ذوبصنعت</v>
      </c>
      <c r="F1504"/>
      <c r="G1504"/>
      <c r="H1504" s="1" t="s">
        <v>2814</v>
      </c>
      <c r="I1504" s="1" t="s">
        <v>74</v>
      </c>
      <c r="J1504" s="1" t="s">
        <v>22</v>
      </c>
      <c r="K1504" s="1" t="s">
        <v>18</v>
      </c>
      <c r="L1504" s="1" t="s">
        <v>18</v>
      </c>
      <c r="M1504" s="1">
        <v>40</v>
      </c>
      <c r="N1504" s="1" t="s">
        <v>95</v>
      </c>
      <c r="O1504" s="1" t="s">
        <v>3031</v>
      </c>
    </row>
    <row r="1505" spans="1:15">
      <c r="A1505" s="1">
        <v>16113</v>
      </c>
      <c r="B1505" s="1" t="s">
        <v>3936</v>
      </c>
      <c r="C1505" s="1" t="s">
        <v>49</v>
      </c>
      <c r="D1505"/>
      <c r="E1505" s="1" t="str">
        <f t="shared" si="23"/>
        <v>ریخته گری گرایش مدلسازی و قالب گیریصنعت</v>
      </c>
      <c r="F1505"/>
      <c r="G1505"/>
      <c r="H1505" s="1" t="s">
        <v>2806</v>
      </c>
      <c r="I1505" s="1" t="s">
        <v>74</v>
      </c>
      <c r="J1505" s="1" t="s">
        <v>22</v>
      </c>
      <c r="K1505" s="1" t="s">
        <v>18</v>
      </c>
      <c r="L1505" s="1" t="s">
        <v>18</v>
      </c>
      <c r="M1505" s="1">
        <v>934</v>
      </c>
      <c r="N1505" s="1" t="s">
        <v>95</v>
      </c>
      <c r="O1505" s="1" t="s">
        <v>3032</v>
      </c>
    </row>
    <row r="1506" spans="1:15">
      <c r="A1506" s="1">
        <v>7045</v>
      </c>
      <c r="B1506" s="1" t="s">
        <v>3937</v>
      </c>
      <c r="C1506" s="1" t="s">
        <v>49</v>
      </c>
      <c r="D1506"/>
      <c r="E1506" s="1" t="str">
        <f t="shared" si="23"/>
        <v>ریخته‌گری گرایش ذوبصنعت</v>
      </c>
      <c r="F1506"/>
      <c r="G1506"/>
      <c r="H1506" s="1" t="s">
        <v>3034</v>
      </c>
      <c r="I1506" s="1" t="s">
        <v>74</v>
      </c>
      <c r="J1506" s="1" t="s">
        <v>16</v>
      </c>
      <c r="K1506" s="1" t="s">
        <v>18</v>
      </c>
      <c r="L1506" s="1" t="s">
        <v>18</v>
      </c>
      <c r="M1506" s="1">
        <v>351</v>
      </c>
      <c r="N1506" s="1" t="s">
        <v>99</v>
      </c>
      <c r="O1506" s="1" t="s">
        <v>3035</v>
      </c>
    </row>
    <row r="1507" spans="1:15">
      <c r="A1507" s="1">
        <v>7047</v>
      </c>
      <c r="B1507" s="1" t="s">
        <v>3939</v>
      </c>
      <c r="C1507" s="1" t="s">
        <v>49</v>
      </c>
      <c r="D1507"/>
      <c r="E1507" s="1" t="str">
        <f t="shared" si="23"/>
        <v>ریخته‌گری گرایش مدل سازی و قالب گیریصنعت</v>
      </c>
      <c r="F1507"/>
      <c r="G1507"/>
      <c r="H1507" s="1" t="s">
        <v>3037</v>
      </c>
      <c r="I1507" s="1" t="s">
        <v>74</v>
      </c>
      <c r="J1507" s="1" t="s">
        <v>16</v>
      </c>
      <c r="K1507" s="1" t="s">
        <v>18</v>
      </c>
      <c r="L1507" s="1" t="s">
        <v>18</v>
      </c>
      <c r="M1507" s="1">
        <v>353</v>
      </c>
      <c r="N1507" s="1" t="s">
        <v>99</v>
      </c>
      <c r="O1507" s="1" t="s">
        <v>3038</v>
      </c>
    </row>
    <row r="1508" spans="1:15">
      <c r="A1508" s="1">
        <v>2001993</v>
      </c>
      <c r="B1508" s="1" t="s">
        <v>3940</v>
      </c>
      <c r="C1508" s="1" t="s">
        <v>114</v>
      </c>
      <c r="D1508"/>
      <c r="E1508" s="1" t="str">
        <f t="shared" si="23"/>
        <v>ریز زیست فناوریعلوم زیستی</v>
      </c>
      <c r="F1508"/>
      <c r="G1508"/>
      <c r="H1508" s="1" t="s">
        <v>1629</v>
      </c>
      <c r="I1508" s="1" t="s">
        <v>15</v>
      </c>
      <c r="J1508" s="1" t="s">
        <v>22</v>
      </c>
      <c r="K1508" s="1" t="s">
        <v>18</v>
      </c>
      <c r="L1508" s="1" t="s">
        <v>18</v>
      </c>
      <c r="M1508" s="1">
        <v>355</v>
      </c>
      <c r="N1508" s="1" t="s">
        <v>19</v>
      </c>
      <c r="O1508" s="1" t="s">
        <v>3040</v>
      </c>
    </row>
    <row r="1509" spans="1:15">
      <c r="A1509" s="1">
        <v>2003061</v>
      </c>
      <c r="B1509" s="1" t="s">
        <v>3944</v>
      </c>
      <c r="C1509" s="1" t="s">
        <v>114</v>
      </c>
      <c r="D1509"/>
      <c r="E1509" s="1" t="str">
        <f t="shared" si="23"/>
        <v>ریز زیست فناوری (نانو بیوتکنولوژی)علوم زیستی</v>
      </c>
      <c r="F1509"/>
      <c r="G1509"/>
      <c r="H1509" s="1" t="s">
        <v>3042</v>
      </c>
      <c r="I1509" s="1" t="s">
        <v>74</v>
      </c>
      <c r="J1509" s="1" t="s">
        <v>16</v>
      </c>
      <c r="K1509" s="1" t="s">
        <v>18</v>
      </c>
      <c r="L1509" s="1" t="s">
        <v>18</v>
      </c>
      <c r="M1509" s="1">
        <v>49</v>
      </c>
      <c r="N1509" s="1" t="s">
        <v>575</v>
      </c>
      <c r="O1509" s="1" t="s">
        <v>3043</v>
      </c>
    </row>
    <row r="1510" spans="1:15">
      <c r="A1510" s="1">
        <v>2000107</v>
      </c>
      <c r="B1510" s="1" t="s">
        <v>3948</v>
      </c>
      <c r="C1510" s="1" t="s">
        <v>1210</v>
      </c>
      <c r="D1510"/>
      <c r="E1510" s="1" t="str">
        <f t="shared" si="23"/>
        <v>زبان اسپانیاییزبان و ادبیات خارجی</v>
      </c>
      <c r="F1510"/>
      <c r="G1510"/>
      <c r="H1510" s="1" t="s">
        <v>225</v>
      </c>
      <c r="I1510" s="1" t="s">
        <v>74</v>
      </c>
      <c r="J1510" s="1" t="s">
        <v>16</v>
      </c>
      <c r="K1510" s="1" t="s">
        <v>18</v>
      </c>
      <c r="L1510" s="1" t="s">
        <v>18</v>
      </c>
      <c r="M1510" s="1">
        <v>349</v>
      </c>
      <c r="N1510" s="1" t="s">
        <v>19</v>
      </c>
      <c r="O1510" s="1" t="s">
        <v>3045</v>
      </c>
    </row>
    <row r="1511" spans="1:15">
      <c r="A1511" s="1">
        <v>2003051</v>
      </c>
      <c r="B1511" s="1" t="s">
        <v>3951</v>
      </c>
      <c r="C1511" s="1" t="s">
        <v>1101</v>
      </c>
      <c r="D1511"/>
      <c r="E1511" s="1" t="str">
        <f t="shared" si="23"/>
        <v>زبان انگلیسی ویژه دانشجویان مطالعات اسلامیعلوم حوزوی</v>
      </c>
      <c r="F1511"/>
      <c r="G1511"/>
      <c r="H1511" s="1" t="s">
        <v>3042</v>
      </c>
      <c r="I1511" s="1" t="s">
        <v>74</v>
      </c>
      <c r="J1511" s="1" t="s">
        <v>16</v>
      </c>
      <c r="K1511" s="1" t="s">
        <v>18</v>
      </c>
      <c r="L1511" s="1" t="s">
        <v>18</v>
      </c>
      <c r="M1511" s="1">
        <v>49</v>
      </c>
      <c r="N1511" s="1" t="s">
        <v>575</v>
      </c>
      <c r="O1511" s="1" t="s">
        <v>3047</v>
      </c>
    </row>
    <row r="1512" spans="1:15">
      <c r="A1512" s="1">
        <v>2001052</v>
      </c>
      <c r="B1512" s="1" t="s">
        <v>3953</v>
      </c>
      <c r="C1512" s="1" t="s">
        <v>1210</v>
      </c>
      <c r="D1512"/>
      <c r="E1512" s="1" t="str">
        <f t="shared" si="23"/>
        <v>زبان ایتالیایی گرایش ادبیاتزبان و ادبیات خارجی</v>
      </c>
      <c r="F1512"/>
      <c r="G1512"/>
      <c r="H1512" s="1" t="s">
        <v>1242</v>
      </c>
      <c r="I1512" s="1" t="s">
        <v>15</v>
      </c>
      <c r="J1512" s="1" t="s">
        <v>16</v>
      </c>
      <c r="K1512" s="1" t="s">
        <v>18</v>
      </c>
      <c r="L1512" s="1" t="s">
        <v>18</v>
      </c>
      <c r="M1512" s="1">
        <v>330</v>
      </c>
      <c r="N1512" s="1" t="s">
        <v>19</v>
      </c>
      <c r="O1512" s="1" t="s">
        <v>3048</v>
      </c>
    </row>
    <row r="1513" spans="1:15">
      <c r="A1513" s="1">
        <v>1204</v>
      </c>
      <c r="B1513" s="1" t="s">
        <v>3956</v>
      </c>
      <c r="C1513" s="1" t="s">
        <v>1210</v>
      </c>
      <c r="D1513"/>
      <c r="E1513" s="1" t="str">
        <f t="shared" si="23"/>
        <v>زبان روسیزبان و ادبیات خارجی</v>
      </c>
      <c r="F1513"/>
      <c r="G1513"/>
      <c r="H1513" s="1" t="s">
        <v>127</v>
      </c>
      <c r="I1513" s="1" t="s">
        <v>74</v>
      </c>
      <c r="J1513" s="1" t="s">
        <v>16</v>
      </c>
      <c r="K1513" s="1" t="s">
        <v>18</v>
      </c>
      <c r="L1513" s="1" t="s">
        <v>18</v>
      </c>
      <c r="M1513" s="1">
        <v>560</v>
      </c>
      <c r="N1513" s="1" t="s">
        <v>132</v>
      </c>
      <c r="O1513" s="1" t="s">
        <v>3050</v>
      </c>
    </row>
    <row r="1514" spans="1:15">
      <c r="A1514" s="1">
        <v>2002642</v>
      </c>
      <c r="B1514" s="1" t="s">
        <v>3959</v>
      </c>
      <c r="C1514" s="1" t="s">
        <v>1962</v>
      </c>
      <c r="D1514"/>
      <c r="E1514" s="1" t="str">
        <f t="shared" si="23"/>
        <v>زبان شناسیزبانشناسی</v>
      </c>
      <c r="F1514"/>
      <c r="G1514"/>
      <c r="H1514" s="1" t="s">
        <v>2643</v>
      </c>
      <c r="I1514" s="1" t="s">
        <v>15</v>
      </c>
      <c r="J1514" s="1" t="s">
        <v>22</v>
      </c>
      <c r="K1514" s="1" t="s">
        <v>18</v>
      </c>
      <c r="L1514" s="1" t="s">
        <v>18</v>
      </c>
      <c r="M1514" s="1">
        <v>675</v>
      </c>
      <c r="N1514" s="1" t="s">
        <v>19</v>
      </c>
      <c r="O1514" s="1" t="s">
        <v>3051</v>
      </c>
    </row>
    <row r="1515" spans="1:15">
      <c r="A1515" s="1">
        <v>3020</v>
      </c>
      <c r="B1515" s="1" t="s">
        <v>3964</v>
      </c>
      <c r="C1515" s="1" t="s">
        <v>1962</v>
      </c>
      <c r="D1515"/>
      <c r="E1515" s="1" t="str">
        <f t="shared" si="23"/>
        <v>زبان شناسی رایانشیزبانشناسی</v>
      </c>
      <c r="F1515"/>
      <c r="G1515"/>
      <c r="H1515" s="1" t="s">
        <v>152</v>
      </c>
      <c r="I1515" s="1" t="s">
        <v>15</v>
      </c>
      <c r="J1515" s="1" t="s">
        <v>16</v>
      </c>
      <c r="K1515" s="1" t="s">
        <v>18</v>
      </c>
      <c r="L1515" s="1" t="s">
        <v>18</v>
      </c>
      <c r="M1515" s="1">
        <v>563</v>
      </c>
      <c r="N1515" s="1" t="s">
        <v>17</v>
      </c>
      <c r="O1515" s="1" t="s">
        <v>3053</v>
      </c>
    </row>
    <row r="1516" spans="1:15">
      <c r="A1516" s="1">
        <v>16604</v>
      </c>
      <c r="B1516" s="1" t="s">
        <v>3966</v>
      </c>
      <c r="C1516" s="1" t="s">
        <v>1962</v>
      </c>
      <c r="D1516"/>
      <c r="E1516" s="1" t="str">
        <f t="shared" si="23"/>
        <v>زبان شناسی ناشنواییزبانشناسی</v>
      </c>
      <c r="F1516"/>
      <c r="G1516"/>
      <c r="H1516" s="1" t="s">
        <v>1822</v>
      </c>
      <c r="I1516" s="1" t="s">
        <v>74</v>
      </c>
      <c r="J1516" s="1" t="s">
        <v>16</v>
      </c>
      <c r="K1516" s="1" t="s">
        <v>18</v>
      </c>
      <c r="L1516" s="1" t="s">
        <v>18</v>
      </c>
      <c r="M1516" s="1">
        <v>1237</v>
      </c>
      <c r="N1516" s="1" t="s">
        <v>95</v>
      </c>
      <c r="O1516" s="1" t="s">
        <v>3055</v>
      </c>
    </row>
    <row r="1517" spans="1:15">
      <c r="A1517" s="1">
        <v>16483</v>
      </c>
      <c r="B1517" s="1" t="s">
        <v>3968</v>
      </c>
      <c r="C1517" s="1" t="s">
        <v>1962</v>
      </c>
      <c r="D1517"/>
      <c r="E1517" s="1" t="str">
        <f t="shared" si="23"/>
        <v>زبان شناسی همگانیزبانشناسی</v>
      </c>
      <c r="F1517"/>
      <c r="G1517"/>
      <c r="H1517" s="1" t="s">
        <v>2465</v>
      </c>
      <c r="I1517" s="1" t="s">
        <v>74</v>
      </c>
      <c r="J1517" s="1" t="s">
        <v>22</v>
      </c>
      <c r="K1517" s="1" t="s">
        <v>18</v>
      </c>
      <c r="L1517" s="1" t="s">
        <v>18</v>
      </c>
      <c r="M1517" s="1">
        <v>305</v>
      </c>
      <c r="N1517" s="1" t="s">
        <v>95</v>
      </c>
      <c r="O1517" s="1" t="s">
        <v>3057</v>
      </c>
    </row>
    <row r="1518" spans="1:15">
      <c r="A1518" s="1">
        <v>6007</v>
      </c>
      <c r="B1518" s="1" t="s">
        <v>3973</v>
      </c>
      <c r="C1518" s="1" t="s">
        <v>1962</v>
      </c>
      <c r="D1518"/>
      <c r="E1518" s="1" t="str">
        <f t="shared" si="23"/>
        <v>زبان شناسی گرایش اجتماعیزبانشناسی</v>
      </c>
      <c r="F1518"/>
      <c r="G1518"/>
      <c r="H1518" s="1" t="s">
        <v>110</v>
      </c>
      <c r="I1518" s="1" t="s">
        <v>15</v>
      </c>
      <c r="J1518" s="1" t="s">
        <v>16</v>
      </c>
      <c r="K1518" s="1" t="s">
        <v>18</v>
      </c>
      <c r="L1518" s="1" t="s">
        <v>18</v>
      </c>
      <c r="M1518" s="1">
        <v>613</v>
      </c>
      <c r="N1518" s="1" t="s">
        <v>95</v>
      </c>
      <c r="O1518" s="1" t="s">
        <v>3058</v>
      </c>
    </row>
    <row r="1519" spans="1:15">
      <c r="A1519" s="1">
        <v>16414</v>
      </c>
      <c r="B1519" s="1" t="s">
        <v>3976</v>
      </c>
      <c r="C1519" s="1" t="s">
        <v>1962</v>
      </c>
      <c r="D1519"/>
      <c r="E1519" s="1" t="str">
        <f t="shared" si="23"/>
        <v>زبان شناسی گرایش حقوقیزبانشناسی</v>
      </c>
      <c r="F1519"/>
      <c r="G1519"/>
      <c r="H1519" s="1" t="s">
        <v>3060</v>
      </c>
      <c r="I1519" s="1" t="s">
        <v>74</v>
      </c>
      <c r="J1519" s="1" t="s">
        <v>22</v>
      </c>
      <c r="K1519" s="1" t="s">
        <v>18</v>
      </c>
      <c r="L1519" s="1" t="s">
        <v>18</v>
      </c>
      <c r="M1519" s="1">
        <v>37</v>
      </c>
      <c r="N1519" s="1" t="s">
        <v>95</v>
      </c>
      <c r="O1519" s="1" t="s">
        <v>3061</v>
      </c>
    </row>
    <row r="1520" spans="1:15">
      <c r="A1520" s="1">
        <v>6607</v>
      </c>
      <c r="B1520" s="1" t="s">
        <v>3977</v>
      </c>
      <c r="C1520" s="1" t="s">
        <v>1962</v>
      </c>
      <c r="D1520"/>
      <c r="E1520" s="1" t="str">
        <f t="shared" si="23"/>
        <v>زبان شناسی گرایش روان شناختیزبانشناسی</v>
      </c>
      <c r="F1520"/>
      <c r="G1520"/>
      <c r="H1520" s="1" t="s">
        <v>2131</v>
      </c>
      <c r="I1520" s="1" t="s">
        <v>15</v>
      </c>
      <c r="J1520" s="1" t="s">
        <v>16</v>
      </c>
      <c r="K1520" s="1" t="s">
        <v>18</v>
      </c>
      <c r="L1520" s="1" t="s">
        <v>18</v>
      </c>
      <c r="M1520" s="1">
        <v>679</v>
      </c>
      <c r="N1520" s="1" t="s">
        <v>95</v>
      </c>
      <c r="O1520" s="1" t="s">
        <v>3062</v>
      </c>
    </row>
    <row r="1521" spans="1:15">
      <c r="A1521" s="1">
        <v>6755</v>
      </c>
      <c r="B1521" s="1" t="s">
        <v>3978</v>
      </c>
      <c r="C1521" s="1" t="s">
        <v>1962</v>
      </c>
      <c r="D1521"/>
      <c r="E1521" s="1" t="str">
        <f t="shared" si="23"/>
        <v>زبان شناسی گرایش شناختیزبانشناسی</v>
      </c>
      <c r="F1521"/>
      <c r="G1521"/>
      <c r="H1521" s="1" t="s">
        <v>288</v>
      </c>
      <c r="I1521" s="1" t="s">
        <v>15</v>
      </c>
      <c r="J1521" s="1" t="s">
        <v>16</v>
      </c>
      <c r="K1521" s="1" t="s">
        <v>18</v>
      </c>
      <c r="L1521" s="1" t="s">
        <v>18</v>
      </c>
      <c r="M1521" s="1">
        <v>561</v>
      </c>
      <c r="N1521" s="1" t="s">
        <v>95</v>
      </c>
      <c r="O1521" s="1" t="s">
        <v>3063</v>
      </c>
    </row>
    <row r="1522" spans="1:15">
      <c r="A1522" s="1">
        <v>6647</v>
      </c>
      <c r="B1522" s="1" t="s">
        <v>3979</v>
      </c>
      <c r="C1522" s="1" t="s">
        <v>1962</v>
      </c>
      <c r="D1522"/>
      <c r="E1522" s="1" t="str">
        <f t="shared" si="23"/>
        <v>زبان شناسی گرایش فرهنگ نویسیزبانشناسی</v>
      </c>
      <c r="F1522"/>
      <c r="G1522"/>
      <c r="H1522" s="1" t="s">
        <v>2057</v>
      </c>
      <c r="I1522" s="1" t="s">
        <v>74</v>
      </c>
      <c r="J1522" s="1" t="s">
        <v>22</v>
      </c>
      <c r="K1522" s="1" t="s">
        <v>18</v>
      </c>
      <c r="L1522" s="1" t="s">
        <v>18</v>
      </c>
      <c r="M1522" s="1">
        <v>734</v>
      </c>
      <c r="N1522" s="1" t="s">
        <v>95</v>
      </c>
      <c r="O1522" s="1" t="s">
        <v>3064</v>
      </c>
    </row>
    <row r="1523" spans="1:15">
      <c r="A1523" s="1">
        <v>16450</v>
      </c>
      <c r="B1523" s="1" t="s">
        <v>3980</v>
      </c>
      <c r="C1523" s="1" t="s">
        <v>1962</v>
      </c>
      <c r="D1523"/>
      <c r="E1523" s="1" t="str">
        <f t="shared" si="23"/>
        <v>زبان شناسی گرایش محضزبانشناسی</v>
      </c>
      <c r="F1523"/>
      <c r="G1523"/>
      <c r="H1523" s="1" t="s">
        <v>2147</v>
      </c>
      <c r="I1523" s="1" t="s">
        <v>74</v>
      </c>
      <c r="J1523" s="1" t="s">
        <v>16</v>
      </c>
      <c r="K1523" s="1" t="s">
        <v>18</v>
      </c>
      <c r="L1523" s="1" t="s">
        <v>18</v>
      </c>
      <c r="M1523" s="1">
        <v>799</v>
      </c>
      <c r="N1523" s="1" t="s">
        <v>95</v>
      </c>
      <c r="O1523" s="1" t="s">
        <v>3066</v>
      </c>
    </row>
    <row r="1524" spans="1:15">
      <c r="A1524" s="1">
        <v>16484</v>
      </c>
      <c r="B1524" s="1" t="s">
        <v>3981</v>
      </c>
      <c r="C1524" s="1" t="s">
        <v>1962</v>
      </c>
      <c r="D1524"/>
      <c r="E1524" s="1" t="str">
        <f t="shared" si="23"/>
        <v>زبان شناسی گرایش ناشنواییزبانشناسی</v>
      </c>
      <c r="F1524"/>
      <c r="G1524"/>
      <c r="H1524" s="1" t="s">
        <v>2465</v>
      </c>
      <c r="I1524" s="1" t="s">
        <v>74</v>
      </c>
      <c r="J1524" s="1" t="s">
        <v>22</v>
      </c>
      <c r="K1524" s="1" t="s">
        <v>18</v>
      </c>
      <c r="L1524" s="1" t="s">
        <v>18</v>
      </c>
      <c r="M1524" s="1">
        <v>305</v>
      </c>
      <c r="N1524" s="1" t="s">
        <v>95</v>
      </c>
      <c r="O1524" s="1" t="s">
        <v>3068</v>
      </c>
    </row>
    <row r="1525" spans="1:15">
      <c r="A1525" s="1">
        <v>6608</v>
      </c>
      <c r="B1525" s="1" t="s">
        <v>3982</v>
      </c>
      <c r="C1525" s="1" t="s">
        <v>1962</v>
      </c>
      <c r="D1525"/>
      <c r="E1525" s="1" t="str">
        <f t="shared" si="23"/>
        <v>زبان شناسی گرایش نشانه شناختیزبانشناسی</v>
      </c>
      <c r="F1525"/>
      <c r="G1525"/>
      <c r="H1525" s="1" t="s">
        <v>3069</v>
      </c>
      <c r="I1525" s="1" t="s">
        <v>15</v>
      </c>
      <c r="J1525" s="1" t="s">
        <v>16</v>
      </c>
      <c r="K1525" s="1" t="s">
        <v>18</v>
      </c>
      <c r="L1525" s="1" t="s">
        <v>18</v>
      </c>
      <c r="M1525" s="1">
        <v>601</v>
      </c>
      <c r="N1525" s="1" t="s">
        <v>95</v>
      </c>
      <c r="O1525" s="1" t="s">
        <v>3070</v>
      </c>
    </row>
    <row r="1526" spans="1:15">
      <c r="A1526" s="1">
        <v>1443</v>
      </c>
      <c r="B1526" s="1" t="s">
        <v>3983</v>
      </c>
      <c r="C1526" s="1" t="s">
        <v>105</v>
      </c>
      <c r="D1526"/>
      <c r="E1526" s="1" t="str">
        <f t="shared" si="23"/>
        <v>زبان فارسی و معارف اسلامیزبان و ادبیات فارسی</v>
      </c>
      <c r="F1526"/>
      <c r="G1526"/>
      <c r="H1526" s="1" t="s">
        <v>206</v>
      </c>
      <c r="I1526" s="1" t="s">
        <v>15</v>
      </c>
      <c r="J1526" s="1" t="s">
        <v>22</v>
      </c>
      <c r="K1526" s="1" t="s">
        <v>18</v>
      </c>
      <c r="L1526" s="1" t="s">
        <v>18</v>
      </c>
      <c r="M1526" s="1">
        <v>876</v>
      </c>
      <c r="N1526" s="1" t="s">
        <v>132</v>
      </c>
      <c r="O1526" s="1" t="s">
        <v>3072</v>
      </c>
    </row>
    <row r="1527" spans="1:15">
      <c r="A1527" s="1">
        <v>9151</v>
      </c>
      <c r="B1527" s="1" t="s">
        <v>3985</v>
      </c>
      <c r="C1527" s="1" t="s">
        <v>1210</v>
      </c>
      <c r="D1527"/>
      <c r="E1527" s="1" t="str">
        <f t="shared" si="23"/>
        <v>زبان فرانسه گرایش ادبیزبان و ادبیات خارجی</v>
      </c>
      <c r="F1527"/>
      <c r="G1527"/>
      <c r="H1527" s="1" t="s">
        <v>208</v>
      </c>
      <c r="I1527" s="1" t="s">
        <v>74</v>
      </c>
      <c r="J1527" s="1" t="s">
        <v>22</v>
      </c>
      <c r="K1527" s="1" t="s">
        <v>18</v>
      </c>
      <c r="L1527" s="1" t="s">
        <v>18</v>
      </c>
      <c r="M1527" s="1">
        <v>36</v>
      </c>
      <c r="N1527" s="1" t="s">
        <v>132</v>
      </c>
      <c r="O1527" s="1" t="s">
        <v>3073</v>
      </c>
    </row>
    <row r="1528" spans="1:15">
      <c r="A1528" s="1">
        <v>7108</v>
      </c>
      <c r="B1528" s="1" t="s">
        <v>3989</v>
      </c>
      <c r="C1528" s="1" t="s">
        <v>1210</v>
      </c>
      <c r="D1528"/>
      <c r="E1528" s="1" t="str">
        <f t="shared" si="23"/>
        <v>زبان فرانسه گرایش مترجمیزبان و ادبیات خارجی</v>
      </c>
      <c r="F1528"/>
      <c r="G1528"/>
      <c r="H1528" s="1" t="s">
        <v>35</v>
      </c>
      <c r="I1528" s="1" t="s">
        <v>74</v>
      </c>
      <c r="J1528" s="1" t="s">
        <v>16</v>
      </c>
      <c r="K1528" s="1" t="s">
        <v>18</v>
      </c>
      <c r="L1528" s="1" t="s">
        <v>18</v>
      </c>
      <c r="M1528" s="1">
        <v>587</v>
      </c>
      <c r="N1528" s="1" t="s">
        <v>99</v>
      </c>
      <c r="O1528" s="1" t="s">
        <v>3075</v>
      </c>
    </row>
    <row r="1529" spans="1:15">
      <c r="A1529" s="1">
        <v>7319</v>
      </c>
      <c r="B1529" s="1" t="s">
        <v>3990</v>
      </c>
      <c r="C1529" s="1" t="s">
        <v>1962</v>
      </c>
      <c r="D1529"/>
      <c r="E1529" s="1" t="str">
        <f t="shared" si="23"/>
        <v>زبان های باستانی ایرانزبانشناسی</v>
      </c>
      <c r="F1529"/>
      <c r="G1529"/>
      <c r="H1529" s="1" t="s">
        <v>2084</v>
      </c>
      <c r="I1529" s="1" t="s">
        <v>74</v>
      </c>
      <c r="J1529" s="1" t="s">
        <v>16</v>
      </c>
      <c r="K1529" s="1" t="s">
        <v>18</v>
      </c>
      <c r="L1529" s="1" t="s">
        <v>18</v>
      </c>
      <c r="M1529" s="1">
        <v>785</v>
      </c>
      <c r="N1529" s="1" t="s">
        <v>99</v>
      </c>
      <c r="O1529" s="1" t="s">
        <v>3077</v>
      </c>
    </row>
    <row r="1530" spans="1:15">
      <c r="A1530" s="1">
        <v>7051</v>
      </c>
      <c r="B1530" s="1" t="s">
        <v>3995</v>
      </c>
      <c r="C1530" s="1" t="s">
        <v>1210</v>
      </c>
      <c r="D1530"/>
      <c r="E1530" s="1" t="str">
        <f t="shared" si="23"/>
        <v>زبان و ادبیات آلمانیزبان و ادبیات خارجی</v>
      </c>
      <c r="F1530"/>
      <c r="G1530"/>
      <c r="H1530" s="1" t="s">
        <v>3079</v>
      </c>
      <c r="I1530" s="1" t="s">
        <v>74</v>
      </c>
      <c r="J1530" s="1" t="s">
        <v>16</v>
      </c>
      <c r="K1530" s="1" t="s">
        <v>18</v>
      </c>
      <c r="L1530" s="1" t="s">
        <v>18</v>
      </c>
      <c r="M1530" s="1">
        <v>584</v>
      </c>
      <c r="N1530" s="1" t="s">
        <v>99</v>
      </c>
      <c r="O1530" s="1" t="s">
        <v>3080</v>
      </c>
    </row>
    <row r="1531" spans="1:15">
      <c r="A1531" s="1">
        <v>7293</v>
      </c>
      <c r="B1531" s="1" t="s">
        <v>3999</v>
      </c>
      <c r="C1531" s="1" t="s">
        <v>1210</v>
      </c>
      <c r="D1531"/>
      <c r="E1531" s="1" t="str">
        <f t="shared" si="23"/>
        <v>زبان و ادبیات اردوزبان و ادبیات خارجی</v>
      </c>
      <c r="F1531"/>
      <c r="G1531"/>
      <c r="H1531" s="1" t="s">
        <v>3079</v>
      </c>
      <c r="I1531" s="1" t="s">
        <v>74</v>
      </c>
      <c r="J1531" s="1" t="s">
        <v>16</v>
      </c>
      <c r="K1531" s="1" t="s">
        <v>18</v>
      </c>
      <c r="L1531" s="1" t="s">
        <v>18</v>
      </c>
      <c r="M1531" s="1">
        <v>584</v>
      </c>
      <c r="N1531" s="1" t="s">
        <v>99</v>
      </c>
      <c r="O1531" s="1" t="s">
        <v>3082</v>
      </c>
    </row>
    <row r="1532" spans="1:15">
      <c r="A1532" s="1">
        <v>7292</v>
      </c>
      <c r="B1532" s="1" t="s">
        <v>4003</v>
      </c>
      <c r="C1532" s="1" t="s">
        <v>1210</v>
      </c>
      <c r="D1532"/>
      <c r="E1532" s="1" t="str">
        <f t="shared" si="23"/>
        <v>زبان و ادبیات ارمنیزبان و ادبیات خارجی</v>
      </c>
      <c r="F1532"/>
      <c r="G1532"/>
      <c r="H1532" s="1" t="s">
        <v>3079</v>
      </c>
      <c r="I1532" s="1" t="s">
        <v>74</v>
      </c>
      <c r="J1532" s="1" t="s">
        <v>16</v>
      </c>
      <c r="K1532" s="1" t="s">
        <v>18</v>
      </c>
      <c r="L1532" s="1" t="s">
        <v>18</v>
      </c>
      <c r="M1532" s="1">
        <v>584</v>
      </c>
      <c r="N1532" s="1" t="s">
        <v>99</v>
      </c>
      <c r="O1532" s="1" t="s">
        <v>3082</v>
      </c>
    </row>
    <row r="1533" spans="1:15">
      <c r="A1533" s="1">
        <v>2002982</v>
      </c>
      <c r="B1533" s="1" t="s">
        <v>4005</v>
      </c>
      <c r="C1533" s="1" t="s">
        <v>1210</v>
      </c>
      <c r="D1533"/>
      <c r="E1533" s="1" t="str">
        <f t="shared" si="23"/>
        <v>زبان و ادبیات اسپانیاییزبان و ادبیات خارجی</v>
      </c>
      <c r="F1533"/>
      <c r="G1533"/>
      <c r="H1533" s="1" t="s">
        <v>2071</v>
      </c>
      <c r="I1533" s="1" t="s">
        <v>74</v>
      </c>
      <c r="J1533" s="1" t="s">
        <v>16</v>
      </c>
      <c r="K1533" s="1" t="s">
        <v>18</v>
      </c>
      <c r="L1533" s="1" t="s">
        <v>18</v>
      </c>
      <c r="M1533" s="1">
        <v>411</v>
      </c>
      <c r="N1533" s="1" t="s">
        <v>19</v>
      </c>
      <c r="O1533" s="1" t="s">
        <v>3085</v>
      </c>
    </row>
    <row r="1534" spans="1:15">
      <c r="A1534" s="1">
        <v>5596</v>
      </c>
      <c r="B1534" s="1" t="s">
        <v>4007</v>
      </c>
      <c r="C1534" s="1" t="s">
        <v>1210</v>
      </c>
      <c r="D1534"/>
      <c r="E1534" s="1" t="str">
        <f t="shared" si="23"/>
        <v>زبان و ادبیات انگلیسیزبان و ادبیات خارجی</v>
      </c>
      <c r="F1534"/>
      <c r="G1534"/>
      <c r="H1534" s="1" t="s">
        <v>1920</v>
      </c>
      <c r="I1534" s="1" t="s">
        <v>74</v>
      </c>
      <c r="J1534" s="1" t="s">
        <v>16</v>
      </c>
      <c r="K1534" s="1" t="s">
        <v>18</v>
      </c>
      <c r="L1534" s="1" t="s">
        <v>18</v>
      </c>
      <c r="M1534" s="1">
        <v>755</v>
      </c>
      <c r="N1534" s="1" t="s">
        <v>181</v>
      </c>
      <c r="O1534" s="1" t="s">
        <v>3087</v>
      </c>
    </row>
    <row r="1535" spans="1:15">
      <c r="A1535" s="1">
        <v>5597</v>
      </c>
      <c r="B1535" s="1" t="s">
        <v>4015</v>
      </c>
      <c r="C1535" s="1" t="s">
        <v>1962</v>
      </c>
      <c r="D1535"/>
      <c r="E1535" s="1" t="str">
        <f t="shared" si="23"/>
        <v>زبان و ادبیات ترکی آذریزبانشناسی</v>
      </c>
      <c r="F1535"/>
      <c r="G1535"/>
      <c r="H1535" s="1" t="s">
        <v>1920</v>
      </c>
      <c r="I1535" s="1" t="s">
        <v>74</v>
      </c>
      <c r="J1535" s="1" t="s">
        <v>16</v>
      </c>
      <c r="K1535" s="1" t="s">
        <v>18</v>
      </c>
      <c r="L1535" s="1" t="s">
        <v>18</v>
      </c>
      <c r="M1535" s="1">
        <v>755</v>
      </c>
      <c r="N1535" s="1" t="s">
        <v>181</v>
      </c>
      <c r="O1535" s="1" t="s">
        <v>3089</v>
      </c>
    </row>
    <row r="1536" spans="1:15">
      <c r="A1536" s="1">
        <v>5430</v>
      </c>
      <c r="B1536" s="1" t="s">
        <v>4019</v>
      </c>
      <c r="C1536" s="1" t="s">
        <v>1210</v>
      </c>
      <c r="D1536"/>
      <c r="E1536" s="1" t="str">
        <f t="shared" si="23"/>
        <v>زبان و ادبیات ترکی استامبولیزبان و ادبیات خارجی</v>
      </c>
      <c r="F1536"/>
      <c r="G1536"/>
      <c r="H1536" s="1" t="s">
        <v>1920</v>
      </c>
      <c r="I1536" s="1" t="s">
        <v>15</v>
      </c>
      <c r="J1536" s="1" t="s">
        <v>16</v>
      </c>
      <c r="K1536" s="1" t="s">
        <v>18</v>
      </c>
      <c r="L1536" s="1" t="s">
        <v>18</v>
      </c>
      <c r="M1536" s="1">
        <v>755</v>
      </c>
      <c r="N1536" s="1" t="s">
        <v>181</v>
      </c>
      <c r="O1536" s="1" t="s">
        <v>3091</v>
      </c>
    </row>
    <row r="1537" spans="1:15">
      <c r="A1537" s="1">
        <v>5585</v>
      </c>
      <c r="B1537" s="1" t="s">
        <v>4022</v>
      </c>
      <c r="C1537" s="1" t="s">
        <v>1210</v>
      </c>
      <c r="D1537"/>
      <c r="E1537" s="1" t="str">
        <f t="shared" si="23"/>
        <v>زبان و ادبیات سواحیلیزبان و ادبیات خارجی</v>
      </c>
      <c r="F1537"/>
      <c r="G1537"/>
      <c r="H1537" s="1" t="s">
        <v>1920</v>
      </c>
      <c r="I1537" s="1" t="s">
        <v>74</v>
      </c>
      <c r="J1537" s="1" t="s">
        <v>22</v>
      </c>
      <c r="K1537" s="1" t="s">
        <v>18</v>
      </c>
      <c r="L1537" s="1" t="s">
        <v>18</v>
      </c>
      <c r="M1537" s="1">
        <v>755</v>
      </c>
      <c r="N1537" s="1" t="s">
        <v>181</v>
      </c>
      <c r="O1537" s="1" t="s">
        <v>3093</v>
      </c>
    </row>
    <row r="1538" spans="1:15">
      <c r="A1538" s="1">
        <v>5529</v>
      </c>
      <c r="B1538" s="1" t="s">
        <v>4024</v>
      </c>
      <c r="C1538" s="1" t="s">
        <v>1902</v>
      </c>
      <c r="D1538"/>
      <c r="E1538" s="1" t="str">
        <f t="shared" ref="E1538:E1601" si="24">B1538&amp;C1538</f>
        <v>زبان و ادبیات عربزبان و ادبیات عربی</v>
      </c>
      <c r="F1538"/>
      <c r="G1538"/>
      <c r="H1538" s="1" t="s">
        <v>1920</v>
      </c>
      <c r="I1538" s="1" t="s">
        <v>74</v>
      </c>
      <c r="J1538" s="1" t="s">
        <v>22</v>
      </c>
      <c r="K1538" s="1" t="s">
        <v>18</v>
      </c>
      <c r="L1538" s="1" t="s">
        <v>18</v>
      </c>
      <c r="M1538" s="1">
        <v>755</v>
      </c>
      <c r="N1538" s="1" t="s">
        <v>181</v>
      </c>
      <c r="O1538" s="1" t="s">
        <v>3093</v>
      </c>
    </row>
    <row r="1539" spans="1:15">
      <c r="A1539" s="1">
        <v>16197</v>
      </c>
      <c r="B1539" s="1" t="s">
        <v>1902</v>
      </c>
      <c r="C1539" s="1" t="s">
        <v>1902</v>
      </c>
      <c r="D1539"/>
      <c r="E1539" s="1" t="str">
        <f t="shared" si="24"/>
        <v>زبان و ادبیات عربیزبان و ادبیات عربی</v>
      </c>
      <c r="F1539"/>
      <c r="G1539"/>
      <c r="H1539" s="1" t="s">
        <v>2087</v>
      </c>
      <c r="I1539" s="1" t="s">
        <v>74</v>
      </c>
      <c r="J1539" s="1" t="s">
        <v>22</v>
      </c>
      <c r="K1539" s="1" t="s">
        <v>18</v>
      </c>
      <c r="L1539" s="1" t="s">
        <v>18</v>
      </c>
      <c r="M1539" s="1">
        <v>1000</v>
      </c>
      <c r="N1539" s="1" t="s">
        <v>95</v>
      </c>
      <c r="O1539" s="1" t="s">
        <v>3096</v>
      </c>
    </row>
    <row r="1540" spans="1:15">
      <c r="A1540" s="1">
        <v>6686</v>
      </c>
      <c r="B1540" s="1" t="s">
        <v>1902</v>
      </c>
      <c r="C1540" s="1" t="s">
        <v>1101</v>
      </c>
      <c r="D1540"/>
      <c r="E1540" s="1" t="str">
        <f t="shared" si="24"/>
        <v>زبان و ادبیات عربیعلوم حوزوی</v>
      </c>
      <c r="F1540"/>
      <c r="G1540"/>
      <c r="H1540" s="1" t="s">
        <v>2142</v>
      </c>
      <c r="I1540" s="1" t="s">
        <v>15</v>
      </c>
      <c r="J1540" s="1" t="s">
        <v>16</v>
      </c>
      <c r="K1540" s="1" t="s">
        <v>18</v>
      </c>
      <c r="L1540" s="1" t="s">
        <v>18</v>
      </c>
      <c r="M1540" s="1">
        <v>709</v>
      </c>
      <c r="N1540" s="1" t="s">
        <v>95</v>
      </c>
      <c r="O1540" s="1" t="s">
        <v>3098</v>
      </c>
    </row>
    <row r="1541" spans="1:15">
      <c r="A1541" s="1">
        <v>6610</v>
      </c>
      <c r="B1541" s="1" t="s">
        <v>4036</v>
      </c>
      <c r="C1541" s="1" t="s">
        <v>1101</v>
      </c>
      <c r="D1541"/>
      <c r="E1541" s="1" t="str">
        <f t="shared" si="24"/>
        <v>زبان و ادبیات عربی ویژه عرب زبان هاعلوم حوزوی</v>
      </c>
      <c r="F1541"/>
      <c r="G1541"/>
      <c r="H1541" s="1" t="s">
        <v>2142</v>
      </c>
      <c r="I1541" s="1" t="s">
        <v>15</v>
      </c>
      <c r="J1541" s="1" t="s">
        <v>16</v>
      </c>
      <c r="K1541" s="1" t="s">
        <v>18</v>
      </c>
      <c r="L1541" s="1" t="s">
        <v>18</v>
      </c>
      <c r="M1541" s="1">
        <v>709</v>
      </c>
      <c r="N1541" s="1" t="s">
        <v>95</v>
      </c>
      <c r="O1541" s="1" t="s">
        <v>3100</v>
      </c>
    </row>
    <row r="1542" spans="1:15">
      <c r="A1542" s="1">
        <v>16002</v>
      </c>
      <c r="B1542" s="1" t="s">
        <v>4039</v>
      </c>
      <c r="C1542" s="1" t="s">
        <v>1902</v>
      </c>
      <c r="D1542"/>
      <c r="E1542" s="1" t="str">
        <f t="shared" si="24"/>
        <v>زبان و ادبیات عربی گرایش ادبیات عربزبان و ادبیات عربی</v>
      </c>
      <c r="F1542"/>
      <c r="G1542"/>
      <c r="H1542" s="1" t="s">
        <v>2142</v>
      </c>
      <c r="I1542" s="1" t="s">
        <v>15</v>
      </c>
      <c r="J1542" s="1" t="s">
        <v>16</v>
      </c>
      <c r="K1542" s="1" t="s">
        <v>18</v>
      </c>
      <c r="L1542" s="1" t="s">
        <v>18</v>
      </c>
      <c r="M1542" s="1">
        <v>709</v>
      </c>
      <c r="N1542" s="1" t="s">
        <v>95</v>
      </c>
      <c r="O1542" s="1" t="s">
        <v>3102</v>
      </c>
    </row>
    <row r="1543" spans="1:15">
      <c r="A1543" s="1">
        <v>3022</v>
      </c>
      <c r="B1543" s="1" t="s">
        <v>4049</v>
      </c>
      <c r="C1543" s="1" t="s">
        <v>105</v>
      </c>
      <c r="D1543"/>
      <c r="E1543" s="1" t="str">
        <f t="shared" si="24"/>
        <v>زبان و ادبیات فارسی - گرایش ادبیات کودک و نوجوانزبان و ادبیات فارسی</v>
      </c>
      <c r="F1543"/>
      <c r="G1543"/>
      <c r="H1543" s="1" t="s">
        <v>152</v>
      </c>
      <c r="I1543" s="1" t="s">
        <v>15</v>
      </c>
      <c r="J1543" s="1" t="s">
        <v>16</v>
      </c>
      <c r="K1543" s="1" t="s">
        <v>18</v>
      </c>
      <c r="L1543" s="1" t="s">
        <v>18</v>
      </c>
      <c r="M1543" s="1">
        <v>563</v>
      </c>
      <c r="N1543" s="1" t="s">
        <v>17</v>
      </c>
      <c r="O1543" s="1" t="s">
        <v>3103</v>
      </c>
    </row>
    <row r="1544" spans="1:15">
      <c r="A1544" s="1">
        <v>2002643</v>
      </c>
      <c r="B1544" s="1" t="s">
        <v>4051</v>
      </c>
      <c r="C1544" s="1" t="s">
        <v>105</v>
      </c>
      <c r="D1544"/>
      <c r="E1544" s="1" t="str">
        <f t="shared" si="24"/>
        <v>زبان و ادبیات فارسی دانشجویان غیرایرانی مقیم خارجزبان و ادبیات فارسی</v>
      </c>
      <c r="F1544"/>
      <c r="G1544"/>
      <c r="H1544" s="1" t="s">
        <v>1190</v>
      </c>
      <c r="I1544" s="1" t="s">
        <v>15</v>
      </c>
      <c r="J1544" s="1" t="s">
        <v>16</v>
      </c>
      <c r="K1544" s="1" t="s">
        <v>18</v>
      </c>
      <c r="L1544" s="1" t="s">
        <v>18</v>
      </c>
      <c r="M1544" s="1">
        <v>209</v>
      </c>
      <c r="N1544" s="1" t="s">
        <v>19</v>
      </c>
      <c r="O1544" s="1" t="s">
        <v>3105</v>
      </c>
    </row>
    <row r="1545" spans="1:15">
      <c r="A1545" s="1">
        <v>2003308</v>
      </c>
      <c r="B1545" s="1" t="s">
        <v>4055</v>
      </c>
      <c r="C1545" s="1" t="s">
        <v>105</v>
      </c>
      <c r="D1545"/>
      <c r="E1545" s="1" t="str">
        <f t="shared" si="24"/>
        <v>زبان و ادبیات فارسی ویژه دانشجویان خارجیزبان و ادبیات فارسی</v>
      </c>
      <c r="F1545"/>
      <c r="G1545"/>
      <c r="H1545" s="1" t="s">
        <v>3107</v>
      </c>
      <c r="I1545" s="1" t="s">
        <v>15</v>
      </c>
      <c r="J1545" s="1" t="s">
        <v>16</v>
      </c>
      <c r="K1545" s="1" t="s">
        <v>18</v>
      </c>
      <c r="L1545" s="1" t="s">
        <v>18</v>
      </c>
      <c r="M1545" s="1">
        <v>1252</v>
      </c>
      <c r="N1545" s="1" t="s">
        <v>19</v>
      </c>
      <c r="O1545" s="1" t="s">
        <v>3108</v>
      </c>
    </row>
    <row r="1546" spans="1:15">
      <c r="A1546" s="1">
        <v>7048</v>
      </c>
      <c r="B1546" s="1" t="s">
        <v>4057</v>
      </c>
      <c r="C1546" s="1" t="s">
        <v>105</v>
      </c>
      <c r="D1546"/>
      <c r="E1546" s="1" t="str">
        <f t="shared" si="24"/>
        <v>زبان و ادبیات فارسی ویژه غیر فارسی زبانانزبان و ادبیات فارسی</v>
      </c>
      <c r="F1546"/>
      <c r="G1546"/>
      <c r="H1546" s="1" t="s">
        <v>3110</v>
      </c>
      <c r="I1546" s="1" t="s">
        <v>74</v>
      </c>
      <c r="J1546" s="1" t="s">
        <v>16</v>
      </c>
      <c r="K1546" s="1" t="s">
        <v>18</v>
      </c>
      <c r="L1546" s="1" t="s">
        <v>18</v>
      </c>
      <c r="M1546" s="1">
        <v>526</v>
      </c>
      <c r="N1546" s="1" t="s">
        <v>99</v>
      </c>
      <c r="O1546" s="1" t="s">
        <v>3111</v>
      </c>
    </row>
    <row r="1547" spans="1:15">
      <c r="A1547" s="1">
        <v>7109</v>
      </c>
      <c r="B1547" s="1" t="s">
        <v>4061</v>
      </c>
      <c r="C1547" s="1" t="s">
        <v>105</v>
      </c>
      <c r="D1547"/>
      <c r="E1547" s="1" t="str">
        <f t="shared" si="24"/>
        <v>زبان و ادبیات فارسی گرایش آموزش زبان فارسیزبان و ادبیات فارسی</v>
      </c>
      <c r="F1547"/>
      <c r="G1547"/>
      <c r="H1547" s="1" t="s">
        <v>3112</v>
      </c>
      <c r="I1547" s="1" t="s">
        <v>74</v>
      </c>
      <c r="J1547" s="1" t="s">
        <v>16</v>
      </c>
      <c r="K1547" s="1" t="s">
        <v>18</v>
      </c>
      <c r="L1547" s="1" t="s">
        <v>18</v>
      </c>
      <c r="M1547" s="1">
        <v>362</v>
      </c>
      <c r="N1547" s="1" t="s">
        <v>99</v>
      </c>
      <c r="O1547" s="1" t="s">
        <v>3113</v>
      </c>
    </row>
    <row r="1548" spans="1:15">
      <c r="A1548" s="1">
        <v>2001203</v>
      </c>
      <c r="B1548" s="1" t="s">
        <v>4067</v>
      </c>
      <c r="C1548" s="1" t="s">
        <v>105</v>
      </c>
      <c r="D1548"/>
      <c r="E1548" s="1" t="str">
        <f t="shared" si="24"/>
        <v>زبان و ادبیات فارسی گرایش ادبیات تطبیقیزبان و ادبیات فارسی</v>
      </c>
      <c r="F1548"/>
      <c r="G1548"/>
      <c r="H1548" s="1" t="s">
        <v>127</v>
      </c>
      <c r="I1548" s="1" t="s">
        <v>74</v>
      </c>
      <c r="J1548" s="1" t="s">
        <v>16</v>
      </c>
      <c r="K1548" s="1" t="s">
        <v>18</v>
      </c>
      <c r="L1548" s="1" t="s">
        <v>18</v>
      </c>
      <c r="M1548" s="1">
        <v>1079</v>
      </c>
      <c r="N1548" s="1" t="s">
        <v>19</v>
      </c>
      <c r="O1548" s="1" t="s">
        <v>3115</v>
      </c>
    </row>
    <row r="1549" spans="1:15">
      <c r="A1549" s="1">
        <v>1288</v>
      </c>
      <c r="B1549" s="1" t="s">
        <v>4072</v>
      </c>
      <c r="C1549" s="1" t="s">
        <v>105</v>
      </c>
      <c r="D1549"/>
      <c r="E1549" s="1" t="str">
        <f t="shared" si="24"/>
        <v>زبان و ادبیات فارسی گرایش ادبیات پایداریزبان و ادبیات فارسی</v>
      </c>
      <c r="F1549"/>
      <c r="G1549"/>
      <c r="H1549" s="1" t="s">
        <v>2628</v>
      </c>
      <c r="I1549" s="1" t="s">
        <v>15</v>
      </c>
      <c r="J1549" s="1" t="s">
        <v>16</v>
      </c>
      <c r="K1549" s="1" t="s">
        <v>18</v>
      </c>
      <c r="L1549" s="1" t="s">
        <v>18</v>
      </c>
      <c r="M1549" s="1">
        <v>436</v>
      </c>
      <c r="N1549" s="1" t="s">
        <v>132</v>
      </c>
      <c r="O1549" s="1" t="s">
        <v>3117</v>
      </c>
    </row>
    <row r="1550" spans="1:15">
      <c r="A1550" s="1">
        <v>2002644</v>
      </c>
      <c r="B1550" s="1" t="s">
        <v>4076</v>
      </c>
      <c r="C1550" s="1" t="s">
        <v>105</v>
      </c>
      <c r="D1550"/>
      <c r="E1550" s="1" t="str">
        <f t="shared" si="24"/>
        <v>زبان و ادبیات فارسی گرایش نویسندگی خلاقزبان و ادبیات فارسی</v>
      </c>
      <c r="F1550"/>
      <c r="G1550"/>
      <c r="H1550" s="1" t="s">
        <v>3119</v>
      </c>
      <c r="I1550" s="1" t="s">
        <v>15</v>
      </c>
      <c r="J1550" s="1" t="s">
        <v>16</v>
      </c>
      <c r="K1550" s="1" t="s">
        <v>18</v>
      </c>
      <c r="L1550" s="1" t="s">
        <v>18</v>
      </c>
      <c r="M1550" s="1">
        <v>262</v>
      </c>
      <c r="N1550" s="1" t="s">
        <v>19</v>
      </c>
      <c r="O1550" s="1" t="s">
        <v>3120</v>
      </c>
    </row>
    <row r="1551" spans="1:15">
      <c r="A1551" s="1">
        <v>2002914</v>
      </c>
      <c r="B1551" s="1" t="s">
        <v>4078</v>
      </c>
      <c r="C1551" s="1" t="s">
        <v>105</v>
      </c>
      <c r="D1551"/>
      <c r="E1551" s="1" t="str">
        <f t="shared" si="24"/>
        <v>زبان و ادبیات فارسی- گرایش ادبیات مقاومتزبان و ادبیات فارسی</v>
      </c>
      <c r="F1551"/>
      <c r="G1551"/>
      <c r="H1551" s="1" t="s">
        <v>1629</v>
      </c>
      <c r="I1551" s="1" t="s">
        <v>74</v>
      </c>
      <c r="J1551" s="1" t="s">
        <v>16</v>
      </c>
      <c r="K1551" s="1" t="s">
        <v>18</v>
      </c>
      <c r="L1551" s="1" t="s">
        <v>18</v>
      </c>
      <c r="M1551" s="1">
        <v>355</v>
      </c>
      <c r="N1551" s="1" t="s">
        <v>19</v>
      </c>
      <c r="O1551" s="1" t="s">
        <v>3121</v>
      </c>
    </row>
    <row r="1552" spans="1:15">
      <c r="A1552" s="1">
        <v>3021</v>
      </c>
      <c r="B1552" s="1" t="s">
        <v>4080</v>
      </c>
      <c r="C1552" s="1" t="s">
        <v>105</v>
      </c>
      <c r="D1552"/>
      <c r="E1552" s="1" t="str">
        <f t="shared" si="24"/>
        <v>زبان و ادبیات فارسی-گرایش ادبیات تطبیقی(فارسی-عربی)زبان و ادبیات فارسی</v>
      </c>
      <c r="F1552"/>
      <c r="G1552"/>
      <c r="H1552" s="1" t="s">
        <v>152</v>
      </c>
      <c r="I1552" s="1" t="s">
        <v>15</v>
      </c>
      <c r="J1552" s="1" t="s">
        <v>16</v>
      </c>
      <c r="K1552" s="1" t="s">
        <v>18</v>
      </c>
      <c r="L1552" s="1" t="s">
        <v>18</v>
      </c>
      <c r="M1552" s="1">
        <v>563</v>
      </c>
      <c r="N1552" s="1" t="s">
        <v>17</v>
      </c>
      <c r="O1552" s="1" t="s">
        <v>3123</v>
      </c>
    </row>
    <row r="1553" spans="1:15">
      <c r="A1553" s="1">
        <v>2001888</v>
      </c>
      <c r="B1553" s="1" t="s">
        <v>4083</v>
      </c>
      <c r="C1553" s="1" t="s">
        <v>1210</v>
      </c>
      <c r="D1553"/>
      <c r="E1553" s="1" t="str">
        <f t="shared" si="24"/>
        <v>زبان و ادبیات فرانسهزبان و ادبیات خارجی</v>
      </c>
      <c r="F1553"/>
      <c r="G1553"/>
      <c r="H1553" s="1" t="s">
        <v>137</v>
      </c>
      <c r="I1553" s="1" t="s">
        <v>74</v>
      </c>
      <c r="J1553" s="1" t="s">
        <v>16</v>
      </c>
      <c r="K1553" s="1" t="s">
        <v>18</v>
      </c>
      <c r="L1553" s="1" t="s">
        <v>18</v>
      </c>
      <c r="M1553" s="1">
        <v>544</v>
      </c>
      <c r="N1553" s="1" t="s">
        <v>19</v>
      </c>
      <c r="O1553" s="1" t="s">
        <v>3124</v>
      </c>
    </row>
    <row r="1554" spans="1:15">
      <c r="A1554" s="1">
        <v>2002878</v>
      </c>
      <c r="B1554" s="1" t="s">
        <v>4087</v>
      </c>
      <c r="C1554" s="1" t="s">
        <v>1210</v>
      </c>
      <c r="D1554"/>
      <c r="E1554" s="1" t="str">
        <f t="shared" si="24"/>
        <v>زبان و ادبیات هوساییزبان و ادبیات خارجی</v>
      </c>
      <c r="F1554"/>
      <c r="G1554"/>
      <c r="H1554" s="1" t="s">
        <v>638</v>
      </c>
      <c r="I1554" s="1" t="s">
        <v>74</v>
      </c>
      <c r="J1554" s="1" t="s">
        <v>16</v>
      </c>
      <c r="K1554" s="1" t="s">
        <v>18</v>
      </c>
      <c r="L1554" s="1" t="s">
        <v>18</v>
      </c>
      <c r="M1554" s="1">
        <v>467</v>
      </c>
      <c r="N1554" s="1" t="s">
        <v>19</v>
      </c>
      <c r="O1554" s="1" t="s">
        <v>3126</v>
      </c>
    </row>
    <row r="1555" spans="1:15">
      <c r="A1555" s="1">
        <v>2002879</v>
      </c>
      <c r="B1555" s="1" t="s">
        <v>4089</v>
      </c>
      <c r="C1555" s="1" t="s">
        <v>1210</v>
      </c>
      <c r="D1555"/>
      <c r="E1555" s="1" t="str">
        <f t="shared" si="24"/>
        <v>زبان و ادبیات ژاپنیزبان و ادبیات خارجی</v>
      </c>
      <c r="F1555"/>
      <c r="G1555"/>
      <c r="H1555" s="1" t="s">
        <v>638</v>
      </c>
      <c r="I1555" s="1" t="s">
        <v>74</v>
      </c>
      <c r="J1555" s="1" t="s">
        <v>16</v>
      </c>
      <c r="K1555" s="1" t="s">
        <v>18</v>
      </c>
      <c r="L1555" s="1" t="s">
        <v>18</v>
      </c>
      <c r="M1555" s="1">
        <v>467</v>
      </c>
      <c r="N1555" s="1" t="s">
        <v>19</v>
      </c>
      <c r="O1555" s="1" t="s">
        <v>3126</v>
      </c>
    </row>
    <row r="1556" spans="1:15">
      <c r="A1556" s="1">
        <v>3092</v>
      </c>
      <c r="B1556" s="1" t="s">
        <v>4094</v>
      </c>
      <c r="C1556" s="1" t="s">
        <v>1962</v>
      </c>
      <c r="D1556"/>
      <c r="E1556" s="1" t="str">
        <f t="shared" si="24"/>
        <v>زبان و ادبیات کردیزبانشناسی</v>
      </c>
      <c r="F1556"/>
      <c r="G1556"/>
      <c r="H1556" s="1" t="s">
        <v>3128</v>
      </c>
      <c r="I1556" s="1" t="s">
        <v>74</v>
      </c>
      <c r="J1556" s="1" t="s">
        <v>16</v>
      </c>
      <c r="K1556" s="1" t="s">
        <v>18</v>
      </c>
      <c r="L1556" s="1" t="s">
        <v>18</v>
      </c>
      <c r="M1556" s="1">
        <v>360</v>
      </c>
      <c r="N1556" s="1" t="s">
        <v>17</v>
      </c>
      <c r="O1556" s="1" t="s">
        <v>3129</v>
      </c>
    </row>
    <row r="1557" spans="1:15">
      <c r="A1557" s="1">
        <v>6300</v>
      </c>
      <c r="B1557" s="1" t="s">
        <v>4099</v>
      </c>
      <c r="C1557" s="1" t="s">
        <v>1962</v>
      </c>
      <c r="D1557"/>
      <c r="E1557" s="1" t="str">
        <f t="shared" si="24"/>
        <v>زبان و زبان شناسیزبانشناسی</v>
      </c>
      <c r="F1557"/>
      <c r="G1557"/>
      <c r="H1557" s="1" t="s">
        <v>3130</v>
      </c>
      <c r="I1557" s="1" t="s">
        <v>74</v>
      </c>
      <c r="J1557" s="1" t="s">
        <v>22</v>
      </c>
      <c r="K1557" s="1" t="s">
        <v>18</v>
      </c>
      <c r="L1557" s="1" t="s">
        <v>18</v>
      </c>
      <c r="M1557" s="1">
        <v>744</v>
      </c>
      <c r="N1557" s="1" t="s">
        <v>95</v>
      </c>
      <c r="O1557" s="1" t="s">
        <v>3131</v>
      </c>
    </row>
    <row r="1558" spans="1:15">
      <c r="A1558" s="1">
        <v>6062</v>
      </c>
      <c r="B1558" s="1" t="s">
        <v>4102</v>
      </c>
      <c r="C1558" s="1" t="s">
        <v>1101</v>
      </c>
      <c r="D1558"/>
      <c r="E1558" s="1" t="str">
        <f t="shared" si="24"/>
        <v>زبان و فرهنگ روسیعلوم حوزوی</v>
      </c>
      <c r="F1558"/>
      <c r="G1558"/>
      <c r="H1558" s="1" t="s">
        <v>502</v>
      </c>
      <c r="I1558" s="1" t="s">
        <v>74</v>
      </c>
      <c r="J1558" s="1" t="s">
        <v>16</v>
      </c>
      <c r="K1558" s="1" t="s">
        <v>18</v>
      </c>
      <c r="L1558" s="1" t="s">
        <v>18</v>
      </c>
      <c r="M1558" s="1">
        <v>530</v>
      </c>
      <c r="N1558" s="1" t="s">
        <v>95</v>
      </c>
      <c r="O1558" s="1" t="s">
        <v>3132</v>
      </c>
    </row>
    <row r="1559" spans="1:15">
      <c r="A1559" s="1">
        <v>3089</v>
      </c>
      <c r="B1559" s="1" t="s">
        <v>4104</v>
      </c>
      <c r="C1559" s="1" t="s">
        <v>1101</v>
      </c>
      <c r="D1559"/>
      <c r="E1559" s="1" t="str">
        <f t="shared" si="24"/>
        <v>زبان و فرهنگ عربیعلوم حوزوی</v>
      </c>
      <c r="F1559"/>
      <c r="G1559"/>
      <c r="H1559" s="1" t="s">
        <v>3128</v>
      </c>
      <c r="I1559" s="1" t="s">
        <v>74</v>
      </c>
      <c r="J1559" s="1" t="s">
        <v>16</v>
      </c>
      <c r="K1559" s="1" t="s">
        <v>18</v>
      </c>
      <c r="L1559" s="1" t="s">
        <v>18</v>
      </c>
      <c r="M1559" s="1">
        <v>360</v>
      </c>
      <c r="N1559" s="1" t="s">
        <v>17</v>
      </c>
      <c r="O1559" s="1" t="s">
        <v>3134</v>
      </c>
    </row>
    <row r="1560" spans="1:15">
      <c r="A1560" s="1">
        <v>3090</v>
      </c>
      <c r="B1560" s="1" t="s">
        <v>4106</v>
      </c>
      <c r="C1560" s="1" t="s">
        <v>1101</v>
      </c>
      <c r="D1560"/>
      <c r="E1560" s="1" t="str">
        <f t="shared" si="24"/>
        <v>زبان و فرهنگ فرانسهعلوم حوزوی</v>
      </c>
      <c r="F1560"/>
      <c r="G1560"/>
      <c r="H1560" s="1" t="s">
        <v>2899</v>
      </c>
      <c r="I1560" s="1" t="s">
        <v>74</v>
      </c>
      <c r="J1560" s="1" t="s">
        <v>16</v>
      </c>
      <c r="K1560" s="1" t="s">
        <v>18</v>
      </c>
      <c r="L1560" s="1" t="s">
        <v>18</v>
      </c>
      <c r="M1560" s="1">
        <v>359</v>
      </c>
      <c r="N1560" s="1" t="s">
        <v>17</v>
      </c>
      <c r="O1560" s="1" t="s">
        <v>3136</v>
      </c>
    </row>
    <row r="1561" spans="1:15">
      <c r="A1561" s="1">
        <v>3526</v>
      </c>
      <c r="B1561" s="1" t="s">
        <v>4108</v>
      </c>
      <c r="C1561" s="1" t="s">
        <v>105</v>
      </c>
      <c r="D1561"/>
      <c r="E1561" s="1" t="str">
        <f t="shared" si="24"/>
        <v>زبان وادبیات فارسیزبان و ادبیات فارسی</v>
      </c>
      <c r="F1561"/>
      <c r="G1561"/>
      <c r="H1561" s="1" t="s">
        <v>3138</v>
      </c>
      <c r="I1561" s="1" t="s">
        <v>74</v>
      </c>
      <c r="J1561" s="1" t="s">
        <v>16</v>
      </c>
      <c r="K1561" s="1" t="s">
        <v>18</v>
      </c>
      <c r="L1561" s="1" t="s">
        <v>18</v>
      </c>
      <c r="M1561" s="1">
        <v>382</v>
      </c>
      <c r="N1561" s="1" t="s">
        <v>17</v>
      </c>
      <c r="O1561" s="1" t="s">
        <v>3139</v>
      </c>
    </row>
    <row r="1562" spans="1:15">
      <c r="A1562" s="1">
        <v>3095</v>
      </c>
      <c r="B1562" s="1" t="s">
        <v>4111</v>
      </c>
      <c r="C1562" s="1" t="s">
        <v>105</v>
      </c>
      <c r="D1562"/>
      <c r="E1562" s="1" t="str">
        <f t="shared" si="24"/>
        <v>زبان وادبیات فارسی گرایش ادبیات حماسیزبان و ادبیات فارسی</v>
      </c>
      <c r="F1562"/>
      <c r="G1562"/>
      <c r="H1562" s="1" t="s">
        <v>3138</v>
      </c>
      <c r="I1562" s="1" t="s">
        <v>74</v>
      </c>
      <c r="J1562" s="1" t="s">
        <v>16</v>
      </c>
      <c r="K1562" s="1" t="s">
        <v>18</v>
      </c>
      <c r="L1562" s="1" t="s">
        <v>18</v>
      </c>
      <c r="M1562" s="1">
        <v>382</v>
      </c>
      <c r="N1562" s="1" t="s">
        <v>17</v>
      </c>
      <c r="O1562" s="1" t="s">
        <v>3141</v>
      </c>
    </row>
    <row r="1563" spans="1:15">
      <c r="A1563" s="1">
        <v>2001001</v>
      </c>
      <c r="B1563" s="1" t="s">
        <v>4113</v>
      </c>
      <c r="C1563" s="1" t="s">
        <v>105</v>
      </c>
      <c r="D1563"/>
      <c r="E1563" s="1" t="str">
        <f t="shared" si="24"/>
        <v>زبان وادبیات فارسی گرایش ادبیات رواییزبان و ادبیات فارسی</v>
      </c>
      <c r="F1563"/>
      <c r="G1563"/>
      <c r="H1563" s="1" t="s">
        <v>992</v>
      </c>
      <c r="I1563" s="1" t="s">
        <v>15</v>
      </c>
      <c r="J1563" s="1" t="s">
        <v>16</v>
      </c>
      <c r="K1563" s="1" t="s">
        <v>18</v>
      </c>
      <c r="L1563" s="1" t="s">
        <v>18</v>
      </c>
      <c r="M1563" s="1">
        <v>69</v>
      </c>
      <c r="N1563" s="1" t="s">
        <v>19</v>
      </c>
      <c r="O1563" s="1" t="s">
        <v>3142</v>
      </c>
    </row>
    <row r="1564" spans="1:15">
      <c r="A1564" s="1">
        <v>1287</v>
      </c>
      <c r="B1564" s="1" t="s">
        <v>4115</v>
      </c>
      <c r="C1564" s="1" t="s">
        <v>105</v>
      </c>
      <c r="D1564"/>
      <c r="E1564" s="1" t="str">
        <f t="shared" si="24"/>
        <v>زبان وادبیات فارسی گرایش ادبیات عامهزبان و ادبیات فارسی</v>
      </c>
      <c r="F1564"/>
      <c r="G1564"/>
      <c r="H1564" s="1" t="s">
        <v>2628</v>
      </c>
      <c r="I1564" s="1" t="s">
        <v>15</v>
      </c>
      <c r="J1564" s="1" t="s">
        <v>16</v>
      </c>
      <c r="K1564" s="1" t="s">
        <v>18</v>
      </c>
      <c r="L1564" s="1" t="s">
        <v>18</v>
      </c>
      <c r="M1564" s="1">
        <v>436</v>
      </c>
      <c r="N1564" s="1" t="s">
        <v>132</v>
      </c>
      <c r="O1564" s="1" t="s">
        <v>3144</v>
      </c>
    </row>
    <row r="1565" spans="1:15">
      <c r="A1565" s="1">
        <v>7308</v>
      </c>
      <c r="B1565" s="1" t="s">
        <v>4117</v>
      </c>
      <c r="C1565" s="1" t="s">
        <v>105</v>
      </c>
      <c r="D1565"/>
      <c r="E1565" s="1" t="str">
        <f t="shared" si="24"/>
        <v>زبان وادبیات فارسی گرایش ادبیات عرفانیزبان و ادبیات فارسی</v>
      </c>
      <c r="F1565"/>
      <c r="G1565"/>
      <c r="H1565" s="1" t="s">
        <v>2368</v>
      </c>
      <c r="I1565" s="1" t="s">
        <v>15</v>
      </c>
      <c r="J1565" s="1" t="s">
        <v>16</v>
      </c>
      <c r="K1565" s="1" t="s">
        <v>18</v>
      </c>
      <c r="L1565" s="1" t="s">
        <v>18</v>
      </c>
      <c r="M1565" s="1">
        <v>779</v>
      </c>
      <c r="N1565" s="1" t="s">
        <v>99</v>
      </c>
      <c r="O1565" s="1" t="s">
        <v>3146</v>
      </c>
    </row>
    <row r="1566" spans="1:15">
      <c r="A1566" s="1">
        <v>3091</v>
      </c>
      <c r="B1566" s="1" t="s">
        <v>4119</v>
      </c>
      <c r="C1566" s="1" t="s">
        <v>105</v>
      </c>
      <c r="D1566"/>
      <c r="E1566" s="1" t="str">
        <f t="shared" si="24"/>
        <v>زبان وادبیات فارسی گرایش ادبیات غناییزبان و ادبیات فارسی</v>
      </c>
      <c r="F1566"/>
      <c r="G1566"/>
      <c r="H1566" s="1" t="s">
        <v>2899</v>
      </c>
      <c r="I1566" s="1" t="s">
        <v>74</v>
      </c>
      <c r="J1566" s="1" t="s">
        <v>16</v>
      </c>
      <c r="K1566" s="1" t="s">
        <v>18</v>
      </c>
      <c r="L1566" s="1" t="s">
        <v>18</v>
      </c>
      <c r="M1566" s="1">
        <v>359</v>
      </c>
      <c r="N1566" s="1" t="s">
        <v>17</v>
      </c>
      <c r="O1566" s="1" t="s">
        <v>3149</v>
      </c>
    </row>
    <row r="1567" spans="1:15">
      <c r="A1567" s="1">
        <v>3097</v>
      </c>
      <c r="B1567" s="1" t="s">
        <v>4121</v>
      </c>
      <c r="C1567" s="1" t="s">
        <v>105</v>
      </c>
      <c r="D1567"/>
      <c r="E1567" s="1" t="str">
        <f t="shared" si="24"/>
        <v>زبان وادبیات فارسی گرایش ادبیات معاصرزبان و ادبیات فارسی</v>
      </c>
      <c r="F1567"/>
      <c r="G1567"/>
      <c r="H1567" s="1" t="s">
        <v>3138</v>
      </c>
      <c r="I1567" s="1" t="s">
        <v>74</v>
      </c>
      <c r="J1567" s="1" t="s">
        <v>16</v>
      </c>
      <c r="K1567" s="1" t="s">
        <v>18</v>
      </c>
      <c r="L1567" s="1" t="s">
        <v>18</v>
      </c>
      <c r="M1567" s="1">
        <v>382</v>
      </c>
      <c r="N1567" s="1" t="s">
        <v>17</v>
      </c>
      <c r="O1567" s="1" t="s">
        <v>3151</v>
      </c>
    </row>
    <row r="1568" spans="1:15">
      <c r="A1568" s="1">
        <v>3096</v>
      </c>
      <c r="B1568" s="1" t="s">
        <v>4123</v>
      </c>
      <c r="C1568" s="1" t="s">
        <v>105</v>
      </c>
      <c r="D1568"/>
      <c r="E1568" s="1" t="str">
        <f t="shared" si="24"/>
        <v>زبان وادبیات فارسی گرایش ادبیات کودک و نوجوانزبان و ادبیات فارسی</v>
      </c>
      <c r="F1568"/>
      <c r="G1568"/>
      <c r="H1568" s="1" t="s">
        <v>3138</v>
      </c>
      <c r="I1568" s="1" t="s">
        <v>74</v>
      </c>
      <c r="J1568" s="1" t="s">
        <v>16</v>
      </c>
      <c r="K1568" s="1" t="s">
        <v>18</v>
      </c>
      <c r="L1568" s="1" t="s">
        <v>18</v>
      </c>
      <c r="M1568" s="1">
        <v>382</v>
      </c>
      <c r="N1568" s="1" t="s">
        <v>17</v>
      </c>
      <c r="O1568" s="1" t="s">
        <v>3153</v>
      </c>
    </row>
    <row r="1569" spans="1:15">
      <c r="A1569" s="1">
        <v>7185</v>
      </c>
      <c r="B1569" s="1" t="s">
        <v>4125</v>
      </c>
      <c r="C1569" s="1" t="s">
        <v>105</v>
      </c>
      <c r="D1569"/>
      <c r="E1569" s="1" t="str">
        <f t="shared" si="24"/>
        <v>زبان وادبیات فارسی گرایش نظریه ونقد ادبیزبان و ادبیات فارسی</v>
      </c>
      <c r="F1569"/>
      <c r="G1569"/>
      <c r="H1569" s="1" t="s">
        <v>1293</v>
      </c>
      <c r="I1569" s="1" t="s">
        <v>15</v>
      </c>
      <c r="J1569" s="1" t="s">
        <v>16</v>
      </c>
      <c r="K1569" s="1" t="s">
        <v>18</v>
      </c>
      <c r="L1569" s="1" t="s">
        <v>18</v>
      </c>
      <c r="M1569" s="1">
        <v>651</v>
      </c>
      <c r="N1569" s="1" t="s">
        <v>99</v>
      </c>
      <c r="O1569" s="1" t="s">
        <v>3155</v>
      </c>
    </row>
    <row r="1570" spans="1:15">
      <c r="A1570" s="1">
        <v>3088</v>
      </c>
      <c r="B1570" s="1" t="s">
        <v>4127</v>
      </c>
      <c r="C1570" s="1" t="s">
        <v>105</v>
      </c>
      <c r="D1570"/>
      <c r="E1570" s="1" t="str">
        <f t="shared" si="24"/>
        <v>زبان وادبیات فارسی گرایش ویرایش ونگارشزبان و ادبیات فارسی</v>
      </c>
      <c r="F1570"/>
      <c r="G1570"/>
      <c r="H1570" s="1" t="s">
        <v>2899</v>
      </c>
      <c r="I1570" s="1" t="s">
        <v>74</v>
      </c>
      <c r="J1570" s="1" t="s">
        <v>16</v>
      </c>
      <c r="K1570" s="1" t="s">
        <v>18</v>
      </c>
      <c r="L1570" s="1" t="s">
        <v>18</v>
      </c>
      <c r="M1570" s="1">
        <v>359</v>
      </c>
      <c r="N1570" s="1" t="s">
        <v>17</v>
      </c>
      <c r="O1570" s="1" t="s">
        <v>3158</v>
      </c>
    </row>
    <row r="1571" spans="1:15">
      <c r="A1571" s="1">
        <v>1205</v>
      </c>
      <c r="B1571" s="1" t="s">
        <v>4129</v>
      </c>
      <c r="C1571" s="1" t="s">
        <v>1210</v>
      </c>
      <c r="D1571"/>
      <c r="E1571" s="1" t="str">
        <f t="shared" si="24"/>
        <v>زبان وادبیات چینیزبان و ادبیات خارجی</v>
      </c>
      <c r="F1571"/>
      <c r="G1571"/>
      <c r="H1571" s="1" t="s">
        <v>3037</v>
      </c>
      <c r="I1571" s="1" t="s">
        <v>15</v>
      </c>
      <c r="J1571" s="1" t="s">
        <v>16</v>
      </c>
      <c r="K1571" s="1" t="s">
        <v>18</v>
      </c>
      <c r="L1571" s="1" t="s">
        <v>18</v>
      </c>
      <c r="M1571" s="1">
        <v>353</v>
      </c>
      <c r="N1571" s="1" t="s">
        <v>132</v>
      </c>
      <c r="O1571" s="1" t="s">
        <v>3160</v>
      </c>
    </row>
    <row r="1572" spans="1:15">
      <c r="A1572" s="1">
        <v>3094</v>
      </c>
      <c r="B1572" s="1" t="s">
        <v>4131</v>
      </c>
      <c r="C1572" s="1" t="s">
        <v>1210</v>
      </c>
      <c r="D1572"/>
      <c r="E1572" s="1" t="str">
        <f t="shared" si="24"/>
        <v>زبان چینیزبان و ادبیات خارجی</v>
      </c>
      <c r="F1572"/>
      <c r="G1572"/>
      <c r="H1572" s="1" t="s">
        <v>3138</v>
      </c>
      <c r="I1572" s="1" t="s">
        <v>74</v>
      </c>
      <c r="J1572" s="1" t="s">
        <v>16</v>
      </c>
      <c r="K1572" s="1" t="s">
        <v>18</v>
      </c>
      <c r="L1572" s="1" t="s">
        <v>18</v>
      </c>
      <c r="M1572" s="1">
        <v>382</v>
      </c>
      <c r="N1572" s="1" t="s">
        <v>17</v>
      </c>
      <c r="O1572" s="1" t="s">
        <v>3162</v>
      </c>
    </row>
    <row r="1573" spans="1:15">
      <c r="A1573" s="1">
        <v>2639</v>
      </c>
      <c r="B1573" s="1" t="s">
        <v>4134</v>
      </c>
      <c r="C1573" s="1" t="s">
        <v>1210</v>
      </c>
      <c r="D1573"/>
      <c r="E1573" s="1" t="str">
        <f t="shared" si="24"/>
        <v>زبان کره ایزبان و ادبیات خارجی</v>
      </c>
      <c r="F1573"/>
      <c r="G1573"/>
      <c r="H1573" s="1" t="s">
        <v>1920</v>
      </c>
      <c r="I1573" s="1" t="s">
        <v>74</v>
      </c>
      <c r="J1573" s="1" t="s">
        <v>16</v>
      </c>
      <c r="K1573" s="1" t="s">
        <v>18</v>
      </c>
      <c r="L1573" s="1" t="s">
        <v>18</v>
      </c>
      <c r="M1573" s="1">
        <v>755</v>
      </c>
      <c r="N1573" s="1" t="s">
        <v>79</v>
      </c>
      <c r="O1573" s="1" t="s">
        <v>3164</v>
      </c>
    </row>
    <row r="1574" spans="1:15">
      <c r="A1574" s="1">
        <v>2002977</v>
      </c>
      <c r="B1574" s="1" t="s">
        <v>4136</v>
      </c>
      <c r="C1574" s="1" t="s">
        <v>1962</v>
      </c>
      <c r="D1574"/>
      <c r="E1574" s="1" t="str">
        <f t="shared" si="24"/>
        <v>زبانشناسی رایانشیزبانشناسی</v>
      </c>
      <c r="F1574"/>
      <c r="G1574"/>
      <c r="H1574" s="1" t="s">
        <v>3166</v>
      </c>
      <c r="I1574" s="1" t="s">
        <v>74</v>
      </c>
      <c r="J1574" s="1" t="s">
        <v>16</v>
      </c>
      <c r="K1574" s="1" t="s">
        <v>18</v>
      </c>
      <c r="L1574" s="1" t="s">
        <v>18</v>
      </c>
      <c r="M1574" s="1">
        <v>413</v>
      </c>
      <c r="N1574" s="1" t="s">
        <v>19</v>
      </c>
      <c r="O1574" s="1" t="s">
        <v>3167</v>
      </c>
    </row>
    <row r="1575" spans="1:15">
      <c r="A1575" s="1">
        <v>5208</v>
      </c>
      <c r="B1575" s="1" t="s">
        <v>4138</v>
      </c>
      <c r="C1575" s="1" t="s">
        <v>1962</v>
      </c>
      <c r="D1575"/>
      <c r="E1575" s="1" t="str">
        <f t="shared" si="24"/>
        <v>زبانشناسی همگانیزبانشناسی</v>
      </c>
      <c r="F1575"/>
      <c r="G1575"/>
      <c r="H1575" s="1" t="s">
        <v>2087</v>
      </c>
      <c r="I1575" s="1" t="s">
        <v>15</v>
      </c>
      <c r="J1575" s="1" t="s">
        <v>22</v>
      </c>
      <c r="K1575" s="1" t="s">
        <v>18</v>
      </c>
      <c r="L1575" s="1" t="s">
        <v>18</v>
      </c>
      <c r="M1575" s="1">
        <v>1000</v>
      </c>
      <c r="N1575" s="1" t="s">
        <v>181</v>
      </c>
      <c r="O1575" s="1" t="s">
        <v>3169</v>
      </c>
    </row>
    <row r="1576" spans="1:15">
      <c r="A1576" s="1">
        <v>5481</v>
      </c>
      <c r="B1576" s="1" t="s">
        <v>4141</v>
      </c>
      <c r="C1576" s="1" t="s">
        <v>1962</v>
      </c>
      <c r="D1576"/>
      <c r="E1576" s="1" t="str">
        <f t="shared" si="24"/>
        <v>زبانهای باستانی ایرانزبانشناسی</v>
      </c>
      <c r="F1576"/>
      <c r="G1576"/>
      <c r="H1576" s="1" t="s">
        <v>1616</v>
      </c>
      <c r="I1576" s="1" t="s">
        <v>15</v>
      </c>
      <c r="J1576" s="1" t="s">
        <v>22</v>
      </c>
      <c r="K1576" s="1" t="s">
        <v>18</v>
      </c>
      <c r="L1576" s="1" t="s">
        <v>18</v>
      </c>
      <c r="M1576" s="1">
        <v>152</v>
      </c>
      <c r="N1576" s="1" t="s">
        <v>181</v>
      </c>
      <c r="O1576" s="1" t="s">
        <v>3170</v>
      </c>
    </row>
    <row r="1577" spans="1:15">
      <c r="A1577" s="1">
        <v>5725</v>
      </c>
      <c r="B1577" s="1" t="s">
        <v>4143</v>
      </c>
      <c r="C1577" s="1" t="s">
        <v>1962</v>
      </c>
      <c r="D1577"/>
      <c r="E1577" s="1" t="str">
        <f t="shared" si="24"/>
        <v>زبانهای باستانی ایران و بین النهرینزبانشناسی</v>
      </c>
      <c r="F1577"/>
      <c r="G1577"/>
      <c r="H1577" s="1" t="s">
        <v>78</v>
      </c>
      <c r="I1577" s="1" t="s">
        <v>74</v>
      </c>
      <c r="J1577" s="1" t="s">
        <v>22</v>
      </c>
      <c r="K1577" s="1" t="s">
        <v>18</v>
      </c>
      <c r="L1577" s="1" t="s">
        <v>18</v>
      </c>
      <c r="M1577" s="1">
        <v>313</v>
      </c>
      <c r="N1577" s="1" t="s">
        <v>181</v>
      </c>
      <c r="O1577" s="1" t="s">
        <v>3171</v>
      </c>
    </row>
    <row r="1578" spans="1:15">
      <c r="A1578" s="1">
        <v>6667</v>
      </c>
      <c r="B1578" s="1" t="s">
        <v>4146</v>
      </c>
      <c r="C1578" s="1" t="s">
        <v>250</v>
      </c>
      <c r="D1578"/>
      <c r="E1578" s="1" t="str">
        <f t="shared" si="24"/>
        <v>زراعتتولیدات گیاهی</v>
      </c>
      <c r="F1578"/>
      <c r="G1578"/>
      <c r="H1578" s="1" t="s">
        <v>2783</v>
      </c>
      <c r="I1578" s="1" t="s">
        <v>74</v>
      </c>
      <c r="J1578" s="1" t="s">
        <v>16</v>
      </c>
      <c r="K1578" s="1" t="s">
        <v>18</v>
      </c>
      <c r="L1578" s="1" t="s">
        <v>18</v>
      </c>
      <c r="M1578" s="1">
        <v>458</v>
      </c>
      <c r="N1578" s="1" t="s">
        <v>95</v>
      </c>
      <c r="O1578" s="1" t="s">
        <v>3172</v>
      </c>
    </row>
    <row r="1579" spans="1:15">
      <c r="A1579" s="1">
        <v>5743</v>
      </c>
      <c r="B1579" s="1" t="s">
        <v>4148</v>
      </c>
      <c r="C1579" s="1" t="s">
        <v>250</v>
      </c>
      <c r="D1579"/>
      <c r="E1579" s="1" t="str">
        <f t="shared" si="24"/>
        <v>زراعت و اصلاح نباتاتتولیدات گیاهی</v>
      </c>
      <c r="F1579"/>
      <c r="G1579"/>
      <c r="H1579" s="1" t="s">
        <v>81</v>
      </c>
      <c r="I1579" s="1" t="s">
        <v>74</v>
      </c>
      <c r="J1579" s="1" t="s">
        <v>22</v>
      </c>
      <c r="K1579" s="1" t="s">
        <v>18</v>
      </c>
      <c r="L1579" s="1" t="s">
        <v>18</v>
      </c>
      <c r="M1579" s="1">
        <v>1086</v>
      </c>
      <c r="N1579" s="1" t="s">
        <v>181</v>
      </c>
      <c r="O1579" s="1" t="s">
        <v>3173</v>
      </c>
    </row>
    <row r="1580" spans="1:15">
      <c r="A1580" s="1">
        <v>5692</v>
      </c>
      <c r="B1580" s="1" t="s">
        <v>4150</v>
      </c>
      <c r="C1580" s="1" t="s">
        <v>869</v>
      </c>
      <c r="D1580"/>
      <c r="E1580" s="1" t="str">
        <f t="shared" si="24"/>
        <v>زلزله شناسیعلوم زمین</v>
      </c>
      <c r="F1580"/>
      <c r="G1580"/>
      <c r="H1580" s="1" t="s">
        <v>1845</v>
      </c>
      <c r="I1580" s="1" t="s">
        <v>74</v>
      </c>
      <c r="J1580" s="1" t="s">
        <v>16</v>
      </c>
      <c r="K1580" s="1" t="s">
        <v>18</v>
      </c>
      <c r="L1580" s="1" t="s">
        <v>18</v>
      </c>
      <c r="M1580" s="1">
        <v>797</v>
      </c>
      <c r="N1580" s="1" t="s">
        <v>181</v>
      </c>
      <c r="O1580" s="1" t="s">
        <v>3175</v>
      </c>
    </row>
    <row r="1581" spans="1:15">
      <c r="A1581" s="1">
        <v>5160</v>
      </c>
      <c r="B1581" s="1" t="s">
        <v>4152</v>
      </c>
      <c r="C1581" s="1" t="s">
        <v>869</v>
      </c>
      <c r="D1581"/>
      <c r="E1581" s="1" t="str">
        <f t="shared" si="24"/>
        <v>زمین ساخت (تکتونیک)علوم زمین</v>
      </c>
      <c r="F1581"/>
      <c r="G1581"/>
      <c r="H1581" s="1" t="s">
        <v>1028</v>
      </c>
      <c r="I1581" s="1" t="s">
        <v>74</v>
      </c>
      <c r="J1581" s="1" t="s">
        <v>16</v>
      </c>
      <c r="K1581" s="1" t="s">
        <v>18</v>
      </c>
      <c r="L1581" s="1" t="s">
        <v>18</v>
      </c>
      <c r="M1581" s="1">
        <v>510</v>
      </c>
      <c r="N1581" s="1" t="s">
        <v>181</v>
      </c>
      <c r="O1581" s="1" t="s">
        <v>3177</v>
      </c>
    </row>
    <row r="1582" spans="1:15">
      <c r="A1582" s="1">
        <v>5456</v>
      </c>
      <c r="B1582" s="1" t="s">
        <v>4155</v>
      </c>
      <c r="C1582" s="1" t="s">
        <v>869</v>
      </c>
      <c r="D1582"/>
      <c r="E1582" s="1" t="str">
        <f t="shared" si="24"/>
        <v>زمین شناسیعلوم زمین</v>
      </c>
      <c r="F1582"/>
      <c r="G1582"/>
      <c r="H1582" s="1" t="s">
        <v>3179</v>
      </c>
      <c r="I1582" s="1" t="s">
        <v>74</v>
      </c>
      <c r="J1582" s="1" t="s">
        <v>16</v>
      </c>
      <c r="K1582" s="1" t="s">
        <v>18</v>
      </c>
      <c r="L1582" s="1" t="s">
        <v>18</v>
      </c>
      <c r="M1582" s="1">
        <v>766</v>
      </c>
      <c r="N1582" s="1" t="s">
        <v>181</v>
      </c>
      <c r="O1582" s="1" t="s">
        <v>3180</v>
      </c>
    </row>
    <row r="1583" spans="1:15">
      <c r="A1583" s="1">
        <v>16202</v>
      </c>
      <c r="B1583" s="1" t="s">
        <v>4163</v>
      </c>
      <c r="C1583" s="1" t="s">
        <v>869</v>
      </c>
      <c r="D1583"/>
      <c r="E1583" s="1" t="str">
        <f t="shared" si="24"/>
        <v>زمین شناسی -آب شناسیعلوم زمین</v>
      </c>
      <c r="F1583"/>
      <c r="G1583"/>
      <c r="H1583" s="1" t="s">
        <v>2090</v>
      </c>
      <c r="I1583" s="1" t="s">
        <v>74</v>
      </c>
      <c r="J1583" s="1" t="s">
        <v>16</v>
      </c>
      <c r="K1583" s="1" t="s">
        <v>18</v>
      </c>
      <c r="L1583" s="1" t="s">
        <v>18</v>
      </c>
      <c r="M1583" s="1">
        <v>674</v>
      </c>
      <c r="N1583" s="1" t="s">
        <v>95</v>
      </c>
      <c r="O1583" s="1" t="s">
        <v>3182</v>
      </c>
    </row>
    <row r="1584" spans="1:15">
      <c r="A1584" s="1">
        <v>5707</v>
      </c>
      <c r="B1584" s="1" t="s">
        <v>4165</v>
      </c>
      <c r="C1584" s="1" t="s">
        <v>869</v>
      </c>
      <c r="D1584"/>
      <c r="E1584" s="1" t="str">
        <f t="shared" si="24"/>
        <v>زمین شناسی -زمین شناسی مهندسیعلوم زمین</v>
      </c>
      <c r="F1584"/>
      <c r="G1584"/>
      <c r="H1584" s="1" t="s">
        <v>1942</v>
      </c>
      <c r="I1584" s="1" t="s">
        <v>74</v>
      </c>
      <c r="J1584" s="1" t="s">
        <v>22</v>
      </c>
      <c r="K1584" s="1" t="s">
        <v>18</v>
      </c>
      <c r="L1584" s="1" t="s">
        <v>18</v>
      </c>
      <c r="M1584" s="1">
        <v>302</v>
      </c>
      <c r="N1584" s="1" t="s">
        <v>181</v>
      </c>
      <c r="O1584" s="1" t="s">
        <v>3184</v>
      </c>
    </row>
    <row r="1585" spans="1:15">
      <c r="A1585" s="1">
        <v>5161</v>
      </c>
      <c r="B1585" s="1" t="s">
        <v>4167</v>
      </c>
      <c r="C1585" s="1" t="s">
        <v>869</v>
      </c>
      <c r="D1585"/>
      <c r="E1585" s="1" t="str">
        <f t="shared" si="24"/>
        <v>زمین شناسی -زمین شناسی نفتعلوم زمین</v>
      </c>
      <c r="F1585"/>
      <c r="G1585"/>
      <c r="H1585" s="1" t="s">
        <v>2799</v>
      </c>
      <c r="I1585" s="1" t="s">
        <v>15</v>
      </c>
      <c r="J1585" s="1" t="s">
        <v>16</v>
      </c>
      <c r="K1585" s="1" t="s">
        <v>18</v>
      </c>
      <c r="L1585" s="1" t="s">
        <v>18</v>
      </c>
      <c r="M1585" s="1">
        <v>654</v>
      </c>
      <c r="N1585" s="1" t="s">
        <v>181</v>
      </c>
      <c r="O1585" s="1" t="s">
        <v>3186</v>
      </c>
    </row>
    <row r="1586" spans="1:15">
      <c r="A1586" s="1">
        <v>5035</v>
      </c>
      <c r="B1586" s="1" t="s">
        <v>4169</v>
      </c>
      <c r="C1586" s="1" t="s">
        <v>869</v>
      </c>
      <c r="D1586"/>
      <c r="E1586" s="1" t="str">
        <f t="shared" si="24"/>
        <v>زمین شناسی -سنگ شناسی رسوبی و رسوب شناسیعلوم زمین</v>
      </c>
      <c r="F1586"/>
      <c r="G1586"/>
      <c r="H1586" s="1" t="s">
        <v>930</v>
      </c>
      <c r="I1586" s="1" t="s">
        <v>74</v>
      </c>
      <c r="J1586" s="1" t="s">
        <v>16</v>
      </c>
      <c r="K1586" s="1" t="s">
        <v>18</v>
      </c>
      <c r="L1586" s="1" t="s">
        <v>18</v>
      </c>
      <c r="M1586" s="1">
        <v>521</v>
      </c>
      <c r="N1586" s="1" t="s">
        <v>181</v>
      </c>
      <c r="O1586" s="1" t="s">
        <v>3188</v>
      </c>
    </row>
    <row r="1587" spans="1:15">
      <c r="A1587" s="1">
        <v>5038</v>
      </c>
      <c r="B1587" s="1" t="s">
        <v>4171</v>
      </c>
      <c r="C1587" s="1" t="s">
        <v>869</v>
      </c>
      <c r="D1587"/>
      <c r="E1587" s="1" t="str">
        <f t="shared" si="24"/>
        <v>زمین شناسی -فسیل شناسی وچینه شناسیعلوم زمین</v>
      </c>
      <c r="F1587"/>
      <c r="G1587"/>
      <c r="H1587" s="1" t="s">
        <v>930</v>
      </c>
      <c r="I1587" s="1" t="s">
        <v>74</v>
      </c>
      <c r="J1587" s="1" t="s">
        <v>16</v>
      </c>
      <c r="K1587" s="1" t="s">
        <v>18</v>
      </c>
      <c r="L1587" s="1" t="s">
        <v>18</v>
      </c>
      <c r="M1587" s="1">
        <v>521</v>
      </c>
      <c r="N1587" s="1" t="s">
        <v>181</v>
      </c>
      <c r="O1587" s="1" t="s">
        <v>3190</v>
      </c>
    </row>
    <row r="1588" spans="1:15">
      <c r="A1588" s="1">
        <v>5036</v>
      </c>
      <c r="B1588" s="1" t="s">
        <v>4173</v>
      </c>
      <c r="C1588" s="1" t="s">
        <v>869</v>
      </c>
      <c r="D1588"/>
      <c r="E1588" s="1" t="str">
        <f t="shared" si="24"/>
        <v>زمین شناسی اقتصادیعلوم زمین</v>
      </c>
      <c r="F1588"/>
      <c r="G1588"/>
      <c r="H1588" s="1" t="s">
        <v>930</v>
      </c>
      <c r="I1588" s="1" t="s">
        <v>74</v>
      </c>
      <c r="J1588" s="1" t="s">
        <v>16</v>
      </c>
      <c r="K1588" s="1" t="s">
        <v>18</v>
      </c>
      <c r="L1588" s="1" t="s">
        <v>18</v>
      </c>
      <c r="M1588" s="1">
        <v>521</v>
      </c>
      <c r="N1588" s="1" t="s">
        <v>181</v>
      </c>
      <c r="O1588" s="1" t="s">
        <v>3192</v>
      </c>
    </row>
    <row r="1589" spans="1:15">
      <c r="A1589" s="1">
        <v>5039</v>
      </c>
      <c r="B1589" s="1" t="s">
        <v>4175</v>
      </c>
      <c r="C1589" s="1" t="s">
        <v>869</v>
      </c>
      <c r="D1589"/>
      <c r="E1589" s="1" t="str">
        <f t="shared" si="24"/>
        <v>زمین شناسی دریاییعلوم زمین</v>
      </c>
      <c r="F1589"/>
      <c r="G1589"/>
      <c r="H1589" s="1" t="s">
        <v>930</v>
      </c>
      <c r="I1589" s="1" t="s">
        <v>74</v>
      </c>
      <c r="J1589" s="1" t="s">
        <v>16</v>
      </c>
      <c r="K1589" s="1" t="s">
        <v>18</v>
      </c>
      <c r="L1589" s="1" t="s">
        <v>18</v>
      </c>
      <c r="M1589" s="1">
        <v>521</v>
      </c>
      <c r="N1589" s="1" t="s">
        <v>181</v>
      </c>
      <c r="O1589" s="1" t="s">
        <v>3194</v>
      </c>
    </row>
    <row r="1590" spans="1:15">
      <c r="A1590" s="1">
        <v>5037</v>
      </c>
      <c r="B1590" s="1" t="s">
        <v>4178</v>
      </c>
      <c r="C1590" s="1" t="s">
        <v>869</v>
      </c>
      <c r="D1590"/>
      <c r="E1590" s="1" t="str">
        <f t="shared" si="24"/>
        <v>زمین شناسی زیست محیطیعلوم زمین</v>
      </c>
      <c r="F1590"/>
      <c r="G1590"/>
      <c r="H1590" s="1" t="s">
        <v>930</v>
      </c>
      <c r="I1590" s="1" t="s">
        <v>74</v>
      </c>
      <c r="J1590" s="1" t="s">
        <v>16</v>
      </c>
      <c r="K1590" s="1" t="s">
        <v>18</v>
      </c>
      <c r="L1590" s="1" t="s">
        <v>18</v>
      </c>
      <c r="M1590" s="1">
        <v>521</v>
      </c>
      <c r="N1590" s="1" t="s">
        <v>181</v>
      </c>
      <c r="O1590" s="1" t="s">
        <v>3196</v>
      </c>
    </row>
    <row r="1591" spans="1:15">
      <c r="A1591" s="1">
        <v>5033</v>
      </c>
      <c r="B1591" s="1" t="s">
        <v>4182</v>
      </c>
      <c r="C1591" s="1" t="s">
        <v>869</v>
      </c>
      <c r="D1591"/>
      <c r="E1591" s="1" t="str">
        <f t="shared" si="24"/>
        <v>زمین شناسی مهندسیعلوم زمین</v>
      </c>
      <c r="F1591"/>
      <c r="G1591"/>
      <c r="H1591" s="1" t="s">
        <v>3198</v>
      </c>
      <c r="I1591" s="1" t="s">
        <v>74</v>
      </c>
      <c r="J1591" s="1" t="s">
        <v>16</v>
      </c>
      <c r="K1591" s="1" t="s">
        <v>18</v>
      </c>
      <c r="L1591" s="1" t="s">
        <v>18</v>
      </c>
      <c r="M1591" s="1">
        <v>732</v>
      </c>
      <c r="N1591" s="1" t="s">
        <v>181</v>
      </c>
      <c r="O1591" s="1" t="s">
        <v>3199</v>
      </c>
    </row>
    <row r="1592" spans="1:15">
      <c r="A1592" s="1">
        <v>16535</v>
      </c>
      <c r="B1592" s="1" t="s">
        <v>4184</v>
      </c>
      <c r="C1592" s="1" t="s">
        <v>869</v>
      </c>
      <c r="D1592"/>
      <c r="E1592" s="1" t="str">
        <f t="shared" si="24"/>
        <v>زمین شناسی نفتعلوم زمین</v>
      </c>
      <c r="F1592"/>
      <c r="G1592"/>
      <c r="H1592" s="1" t="s">
        <v>3201</v>
      </c>
      <c r="I1592" s="1" t="s">
        <v>74</v>
      </c>
      <c r="J1592" s="1" t="s">
        <v>16</v>
      </c>
      <c r="K1592" s="1" t="s">
        <v>18</v>
      </c>
      <c r="L1592" s="1" t="s">
        <v>18</v>
      </c>
      <c r="M1592" s="1">
        <v>801</v>
      </c>
      <c r="N1592" s="1" t="s">
        <v>95</v>
      </c>
      <c r="O1592" s="1" t="s">
        <v>3202</v>
      </c>
    </row>
    <row r="1593" spans="1:15">
      <c r="A1593" s="1">
        <v>16098</v>
      </c>
      <c r="B1593" s="1" t="s">
        <v>4187</v>
      </c>
      <c r="C1593" s="1" t="s">
        <v>869</v>
      </c>
      <c r="D1593"/>
      <c r="E1593" s="1" t="str">
        <f t="shared" si="24"/>
        <v>زمین شناسی کاربردیعلوم زمین</v>
      </c>
      <c r="F1593"/>
      <c r="G1593"/>
      <c r="H1593" s="1" t="s">
        <v>3204</v>
      </c>
      <c r="I1593" s="1" t="s">
        <v>74</v>
      </c>
      <c r="J1593" s="1" t="s">
        <v>16</v>
      </c>
      <c r="K1593" s="1" t="s">
        <v>18</v>
      </c>
      <c r="L1593" s="1" t="s">
        <v>18</v>
      </c>
      <c r="M1593" s="1">
        <v>939</v>
      </c>
      <c r="N1593" s="1" t="s">
        <v>95</v>
      </c>
      <c r="O1593" s="1" t="s">
        <v>3205</v>
      </c>
    </row>
    <row r="1594" spans="1:15">
      <c r="A1594" s="1">
        <v>4088</v>
      </c>
      <c r="B1594" s="1" t="s">
        <v>4189</v>
      </c>
      <c r="C1594" s="1" t="s">
        <v>869</v>
      </c>
      <c r="D1594"/>
      <c r="E1594" s="1" t="str">
        <f t="shared" si="24"/>
        <v>زمین شیمیعلوم زمین</v>
      </c>
      <c r="F1594"/>
      <c r="G1594"/>
      <c r="H1594" s="1" t="s">
        <v>2465</v>
      </c>
      <c r="I1594" s="1" t="s">
        <v>74</v>
      </c>
      <c r="J1594" s="1" t="s">
        <v>22</v>
      </c>
      <c r="K1594" s="1" t="s">
        <v>18</v>
      </c>
      <c r="L1594" s="1" t="s">
        <v>18</v>
      </c>
      <c r="M1594" s="1">
        <v>305</v>
      </c>
      <c r="N1594" s="1" t="s">
        <v>377</v>
      </c>
      <c r="O1594" s="1" t="s">
        <v>3207</v>
      </c>
    </row>
    <row r="1595" spans="1:15">
      <c r="A1595" s="1">
        <v>4009</v>
      </c>
      <c r="B1595" s="1" t="s">
        <v>4192</v>
      </c>
      <c r="C1595" s="1" t="s">
        <v>1101</v>
      </c>
      <c r="D1595"/>
      <c r="E1595" s="1" t="str">
        <f t="shared" si="24"/>
        <v>زیست اخلاق اسلامیعلوم حوزوی</v>
      </c>
      <c r="F1595"/>
      <c r="G1595"/>
      <c r="H1595" s="1" t="s">
        <v>3209</v>
      </c>
      <c r="I1595" s="1" t="s">
        <v>15</v>
      </c>
      <c r="J1595" s="1" t="s">
        <v>16</v>
      </c>
      <c r="K1595" s="1" t="s">
        <v>18</v>
      </c>
      <c r="L1595" s="1" t="s">
        <v>18</v>
      </c>
      <c r="M1595" s="1">
        <v>92</v>
      </c>
      <c r="N1595" s="1" t="s">
        <v>377</v>
      </c>
      <c r="O1595" s="1" t="s">
        <v>3210</v>
      </c>
    </row>
    <row r="1596" spans="1:15">
      <c r="A1596" s="1">
        <v>4081</v>
      </c>
      <c r="B1596" s="1" t="s">
        <v>4194</v>
      </c>
      <c r="C1596" s="1" t="s">
        <v>114</v>
      </c>
      <c r="D1596"/>
      <c r="E1596" s="1" t="str">
        <f t="shared" si="24"/>
        <v>زیست شناسی  گرایش سلولی و مولکولیعلوم زیستی</v>
      </c>
      <c r="F1596"/>
      <c r="G1596"/>
      <c r="H1596" s="1" t="s">
        <v>3211</v>
      </c>
      <c r="I1596" s="1" t="s">
        <v>15</v>
      </c>
      <c r="J1596" s="1" t="s">
        <v>22</v>
      </c>
      <c r="K1596" s="1" t="s">
        <v>18</v>
      </c>
      <c r="L1596" s="1" t="s">
        <v>18</v>
      </c>
      <c r="M1596" s="1">
        <v>198</v>
      </c>
      <c r="N1596" s="1" t="s">
        <v>377</v>
      </c>
      <c r="O1596" s="1" t="s">
        <v>3212</v>
      </c>
    </row>
    <row r="1597" spans="1:15">
      <c r="A1597" s="1">
        <v>6691</v>
      </c>
      <c r="B1597" s="1" t="s">
        <v>4196</v>
      </c>
      <c r="C1597" s="1" t="s">
        <v>114</v>
      </c>
      <c r="D1597"/>
      <c r="E1597" s="1" t="str">
        <f t="shared" si="24"/>
        <v>زیست شناسی - سلولی و تکوینی گیاهیعلوم زیستی</v>
      </c>
      <c r="F1597"/>
      <c r="G1597"/>
      <c r="H1597" s="1" t="s">
        <v>2162</v>
      </c>
      <c r="I1597" s="1" t="s">
        <v>74</v>
      </c>
      <c r="J1597" s="1" t="s">
        <v>16</v>
      </c>
      <c r="K1597" s="1" t="s">
        <v>18</v>
      </c>
      <c r="L1597" s="1" t="s">
        <v>18</v>
      </c>
      <c r="M1597" s="1">
        <v>735</v>
      </c>
      <c r="N1597" s="1" t="s">
        <v>95</v>
      </c>
      <c r="O1597" s="1" t="s">
        <v>3214</v>
      </c>
    </row>
    <row r="1598" spans="1:15">
      <c r="A1598" s="1">
        <v>16532</v>
      </c>
      <c r="B1598" s="1" t="s">
        <v>4198</v>
      </c>
      <c r="C1598" s="1" t="s">
        <v>114</v>
      </c>
      <c r="D1598"/>
      <c r="E1598" s="1" t="str">
        <f t="shared" si="24"/>
        <v>زیست شناسی - علوم جانوریعلوم زیستی</v>
      </c>
      <c r="F1598"/>
      <c r="G1598"/>
      <c r="H1598" s="1" t="s">
        <v>3216</v>
      </c>
      <c r="I1598" s="1" t="s">
        <v>74</v>
      </c>
      <c r="J1598" s="1" t="s">
        <v>16</v>
      </c>
      <c r="K1598" s="1" t="s">
        <v>18</v>
      </c>
      <c r="L1598" s="1" t="s">
        <v>18</v>
      </c>
      <c r="M1598" s="1">
        <v>803</v>
      </c>
      <c r="N1598" s="1" t="s">
        <v>95</v>
      </c>
      <c r="O1598" s="1" t="s">
        <v>3218</v>
      </c>
    </row>
    <row r="1599" spans="1:15">
      <c r="A1599" s="1">
        <v>6553</v>
      </c>
      <c r="B1599" s="1" t="s">
        <v>4200</v>
      </c>
      <c r="C1599" s="1" t="s">
        <v>114</v>
      </c>
      <c r="D1599"/>
      <c r="E1599" s="1" t="str">
        <f t="shared" si="24"/>
        <v>زیست شناسی - علوم سلولی و مولکولیعلوم زیستی</v>
      </c>
      <c r="F1599"/>
      <c r="G1599"/>
      <c r="H1599" s="1" t="s">
        <v>1830</v>
      </c>
      <c r="I1599" s="1" t="s">
        <v>74</v>
      </c>
      <c r="J1599" s="1" t="s">
        <v>16</v>
      </c>
      <c r="K1599" s="1" t="s">
        <v>18</v>
      </c>
      <c r="L1599" s="1" t="s">
        <v>18</v>
      </c>
      <c r="M1599" s="1">
        <v>678</v>
      </c>
      <c r="N1599" s="1" t="s">
        <v>95</v>
      </c>
      <c r="O1599" s="1" t="s">
        <v>3220</v>
      </c>
    </row>
    <row r="1600" spans="1:15">
      <c r="A1600" s="1">
        <v>2002645</v>
      </c>
      <c r="B1600" s="1" t="s">
        <v>4203</v>
      </c>
      <c r="C1600" s="1" t="s">
        <v>114</v>
      </c>
      <c r="D1600"/>
      <c r="E1600" s="1" t="str">
        <f t="shared" si="24"/>
        <v>زیست شناسی - علوم گیاهیعلوم زیستی</v>
      </c>
      <c r="F1600"/>
      <c r="G1600"/>
      <c r="H1600" s="1" t="s">
        <v>809</v>
      </c>
      <c r="I1600" s="1" t="s">
        <v>15</v>
      </c>
      <c r="J1600" s="1" t="s">
        <v>16</v>
      </c>
      <c r="K1600" s="1" t="s">
        <v>18</v>
      </c>
      <c r="L1600" s="1" t="s">
        <v>18</v>
      </c>
      <c r="M1600" s="1">
        <v>180</v>
      </c>
      <c r="N1600" s="1" t="s">
        <v>19</v>
      </c>
      <c r="O1600" s="1" t="s">
        <v>3222</v>
      </c>
    </row>
    <row r="1601" spans="1:15">
      <c r="A1601" s="1">
        <v>5453</v>
      </c>
      <c r="B1601" s="1" t="s">
        <v>4205</v>
      </c>
      <c r="C1601" s="1" t="s">
        <v>114</v>
      </c>
      <c r="D1601"/>
      <c r="E1601" s="1" t="str">
        <f t="shared" si="24"/>
        <v>زیست شناسی - فیزیولوژی گیاهیعلوم زیستی</v>
      </c>
      <c r="F1601"/>
      <c r="G1601"/>
      <c r="H1601" s="1" t="s">
        <v>3224</v>
      </c>
      <c r="I1601" s="1" t="s">
        <v>74</v>
      </c>
      <c r="J1601" s="1" t="s">
        <v>22</v>
      </c>
      <c r="K1601" s="1" t="s">
        <v>18</v>
      </c>
      <c r="L1601" s="1" t="s">
        <v>18</v>
      </c>
      <c r="M1601" s="1">
        <v>899</v>
      </c>
      <c r="N1601" s="1" t="s">
        <v>181</v>
      </c>
      <c r="O1601" s="1" t="s">
        <v>3225</v>
      </c>
    </row>
    <row r="1602" spans="1:15">
      <c r="A1602" s="1">
        <v>5580</v>
      </c>
      <c r="B1602" s="1" t="s">
        <v>4207</v>
      </c>
      <c r="C1602" s="1" t="s">
        <v>114</v>
      </c>
      <c r="D1602"/>
      <c r="E1602" s="1" t="str">
        <f t="shared" ref="E1602:E1665" si="25">B1602&amp;C1602</f>
        <v>زیست شناسی بیوشیمی - بیوشیمیعلوم زیستی</v>
      </c>
      <c r="F1602"/>
      <c r="G1602"/>
      <c r="H1602" s="1" t="s">
        <v>2592</v>
      </c>
      <c r="I1602" s="1" t="s">
        <v>15</v>
      </c>
      <c r="J1602" s="1" t="s">
        <v>22</v>
      </c>
      <c r="K1602" s="1" t="s">
        <v>18</v>
      </c>
      <c r="L1602" s="1" t="s">
        <v>18</v>
      </c>
      <c r="M1602" s="1">
        <v>772</v>
      </c>
      <c r="N1602" s="1" t="s">
        <v>181</v>
      </c>
      <c r="O1602" s="1" t="s">
        <v>3227</v>
      </c>
    </row>
    <row r="1603" spans="1:15">
      <c r="A1603" s="1">
        <v>5503</v>
      </c>
      <c r="B1603" s="1" t="s">
        <v>4209</v>
      </c>
      <c r="C1603" s="1" t="s">
        <v>114</v>
      </c>
      <c r="D1603"/>
      <c r="E1603" s="1" t="str">
        <f t="shared" si="25"/>
        <v>زیست شناسی بیوشیمی - بیوشیمی گیاهیعلوم زیستی</v>
      </c>
      <c r="F1603"/>
      <c r="G1603"/>
      <c r="H1603" s="1" t="s">
        <v>1616</v>
      </c>
      <c r="I1603" s="1" t="s">
        <v>15</v>
      </c>
      <c r="J1603" s="1" t="s">
        <v>22</v>
      </c>
      <c r="K1603" s="1" t="s">
        <v>18</v>
      </c>
      <c r="L1603" s="1" t="s">
        <v>18</v>
      </c>
      <c r="M1603" s="1">
        <v>152</v>
      </c>
      <c r="N1603" s="1" t="s">
        <v>181</v>
      </c>
      <c r="O1603" s="1" t="s">
        <v>3228</v>
      </c>
    </row>
    <row r="1604" spans="1:15">
      <c r="A1604" s="1">
        <v>5671</v>
      </c>
      <c r="B1604" s="1" t="s">
        <v>4211</v>
      </c>
      <c r="C1604" s="1" t="s">
        <v>114</v>
      </c>
      <c r="D1604"/>
      <c r="E1604" s="1" t="str">
        <f t="shared" si="25"/>
        <v>زیست شناسی جانوریعلوم زیستی</v>
      </c>
      <c r="F1604"/>
      <c r="G1604"/>
      <c r="H1604" s="1" t="s">
        <v>1740</v>
      </c>
      <c r="I1604" s="1" t="s">
        <v>74</v>
      </c>
      <c r="J1604" s="1" t="s">
        <v>22</v>
      </c>
      <c r="K1604" s="1" t="s">
        <v>18</v>
      </c>
      <c r="L1604" s="1" t="s">
        <v>18</v>
      </c>
      <c r="M1604" s="1">
        <v>299</v>
      </c>
      <c r="N1604" s="1" t="s">
        <v>181</v>
      </c>
      <c r="O1604" s="1" t="s">
        <v>3230</v>
      </c>
    </row>
    <row r="1605" spans="1:15">
      <c r="A1605" s="1">
        <v>5274</v>
      </c>
      <c r="B1605" s="1" t="s">
        <v>4216</v>
      </c>
      <c r="C1605" s="1" t="s">
        <v>114</v>
      </c>
      <c r="D1605"/>
      <c r="E1605" s="1" t="str">
        <f t="shared" si="25"/>
        <v>زیست شناسی جانوری - بیوسیستماتیکعلوم زیستی</v>
      </c>
      <c r="F1605"/>
      <c r="G1605"/>
      <c r="H1605" s="1" t="s">
        <v>1742</v>
      </c>
      <c r="I1605" s="1" t="s">
        <v>15</v>
      </c>
      <c r="J1605" s="1" t="s">
        <v>16</v>
      </c>
      <c r="K1605" s="1" t="s">
        <v>18</v>
      </c>
      <c r="L1605" s="1" t="s">
        <v>18</v>
      </c>
      <c r="M1605" s="1">
        <v>657</v>
      </c>
      <c r="N1605" s="1" t="s">
        <v>181</v>
      </c>
      <c r="O1605" s="1" t="s">
        <v>3231</v>
      </c>
    </row>
    <row r="1606" spans="1:15">
      <c r="A1606" s="1">
        <v>5040</v>
      </c>
      <c r="B1606" s="1" t="s">
        <v>4218</v>
      </c>
      <c r="C1606" s="1" t="s">
        <v>114</v>
      </c>
      <c r="D1606"/>
      <c r="E1606" s="1" t="str">
        <f t="shared" si="25"/>
        <v>زیست شناسی جانوری - سلولی و تکوینیعلوم زیستی</v>
      </c>
      <c r="F1606"/>
      <c r="G1606"/>
      <c r="H1606" s="1" t="s">
        <v>2220</v>
      </c>
      <c r="I1606" s="1" t="s">
        <v>15</v>
      </c>
      <c r="J1606" s="1" t="s">
        <v>16</v>
      </c>
      <c r="K1606" s="1" t="s">
        <v>18</v>
      </c>
      <c r="L1606" s="1" t="s">
        <v>18</v>
      </c>
      <c r="M1606" s="1">
        <v>496</v>
      </c>
      <c r="N1606" s="1" t="s">
        <v>181</v>
      </c>
      <c r="O1606" s="1" t="s">
        <v>3232</v>
      </c>
    </row>
    <row r="1607" spans="1:15">
      <c r="A1607" s="1">
        <v>5508</v>
      </c>
      <c r="B1607" s="1" t="s">
        <v>4220</v>
      </c>
      <c r="C1607" s="1" t="s">
        <v>114</v>
      </c>
      <c r="D1607"/>
      <c r="E1607" s="1" t="str">
        <f t="shared" si="25"/>
        <v>زیست شناسی جانوری - فیزیولوژیعلوم زیستی</v>
      </c>
      <c r="F1607"/>
      <c r="G1607"/>
      <c r="H1607" s="1" t="s">
        <v>1616</v>
      </c>
      <c r="I1607" s="1" t="s">
        <v>15</v>
      </c>
      <c r="J1607" s="1" t="s">
        <v>22</v>
      </c>
      <c r="K1607" s="1" t="s">
        <v>18</v>
      </c>
      <c r="L1607" s="1" t="s">
        <v>18</v>
      </c>
      <c r="M1607" s="1">
        <v>152</v>
      </c>
      <c r="N1607" s="1" t="s">
        <v>181</v>
      </c>
      <c r="O1607" s="1" t="s">
        <v>3233</v>
      </c>
    </row>
    <row r="1608" spans="1:15">
      <c r="A1608" s="1">
        <v>5458</v>
      </c>
      <c r="B1608" s="1" t="s">
        <v>4222</v>
      </c>
      <c r="C1608" s="1" t="s">
        <v>114</v>
      </c>
      <c r="D1608"/>
      <c r="E1608" s="1" t="str">
        <f t="shared" si="25"/>
        <v>زیست شناسی جانوری گرایش بیوسیستماتیکعلوم زیستی</v>
      </c>
      <c r="F1608"/>
      <c r="G1608"/>
      <c r="H1608" s="1" t="s">
        <v>1745</v>
      </c>
      <c r="I1608" s="1" t="s">
        <v>15</v>
      </c>
      <c r="J1608" s="1" t="s">
        <v>22</v>
      </c>
      <c r="K1608" s="1" t="s">
        <v>18</v>
      </c>
      <c r="L1608" s="1" t="s">
        <v>18</v>
      </c>
      <c r="M1608" s="1">
        <v>147</v>
      </c>
      <c r="N1608" s="1" t="s">
        <v>181</v>
      </c>
      <c r="O1608" s="1" t="s">
        <v>3234</v>
      </c>
    </row>
    <row r="1609" spans="1:15">
      <c r="A1609" s="1">
        <v>5163</v>
      </c>
      <c r="B1609" s="1" t="s">
        <v>4224</v>
      </c>
      <c r="C1609" s="1" t="s">
        <v>114</v>
      </c>
      <c r="D1609"/>
      <c r="E1609" s="1" t="str">
        <f t="shared" si="25"/>
        <v>زیست شناسی جانوری گرایش بیوسیستماتیک جانوریعلوم زیستی</v>
      </c>
      <c r="F1609"/>
      <c r="G1609"/>
      <c r="H1609" s="1" t="s">
        <v>1028</v>
      </c>
      <c r="I1609" s="1" t="s">
        <v>15</v>
      </c>
      <c r="J1609" s="1" t="s">
        <v>16</v>
      </c>
      <c r="K1609" s="1" t="s">
        <v>18</v>
      </c>
      <c r="L1609" s="1" t="s">
        <v>18</v>
      </c>
      <c r="M1609" s="1">
        <v>510</v>
      </c>
      <c r="N1609" s="1" t="s">
        <v>181</v>
      </c>
      <c r="O1609" s="1" t="s">
        <v>3235</v>
      </c>
    </row>
    <row r="1610" spans="1:15">
      <c r="A1610" s="1">
        <v>5406</v>
      </c>
      <c r="B1610" s="1" t="s">
        <v>4228</v>
      </c>
      <c r="C1610" s="1" t="s">
        <v>114</v>
      </c>
      <c r="D1610"/>
      <c r="E1610" s="1" t="str">
        <f t="shared" si="25"/>
        <v>زیست شناسی جانوری گرایش زیست شناسی سلولی و تکوینیعلوم زیستی</v>
      </c>
      <c r="F1610"/>
      <c r="G1610"/>
      <c r="H1610" s="1" t="s">
        <v>3237</v>
      </c>
      <c r="I1610" s="1" t="s">
        <v>15</v>
      </c>
      <c r="J1610" s="1" t="s">
        <v>22</v>
      </c>
      <c r="K1610" s="1" t="s">
        <v>18</v>
      </c>
      <c r="L1610" s="1" t="s">
        <v>18</v>
      </c>
      <c r="M1610" s="1">
        <v>686</v>
      </c>
      <c r="N1610" s="1" t="s">
        <v>181</v>
      </c>
      <c r="O1610" s="1" t="s">
        <v>3238</v>
      </c>
    </row>
    <row r="1611" spans="1:15">
      <c r="A1611" s="1">
        <v>5405</v>
      </c>
      <c r="B1611" s="1" t="s">
        <v>4229</v>
      </c>
      <c r="C1611" s="1" t="s">
        <v>114</v>
      </c>
      <c r="D1611"/>
      <c r="E1611" s="1" t="str">
        <f t="shared" si="25"/>
        <v>زیست شناسی جانوری گرایش سلولی و تکوینیعلوم زیستی</v>
      </c>
      <c r="F1611"/>
      <c r="G1611"/>
      <c r="H1611" s="1" t="s">
        <v>3237</v>
      </c>
      <c r="I1611" s="1" t="s">
        <v>15</v>
      </c>
      <c r="J1611" s="1" t="s">
        <v>22</v>
      </c>
      <c r="K1611" s="1" t="s">
        <v>18</v>
      </c>
      <c r="L1611" s="1" t="s">
        <v>18</v>
      </c>
      <c r="M1611" s="1">
        <v>686</v>
      </c>
      <c r="N1611" s="1" t="s">
        <v>181</v>
      </c>
      <c r="O1611" s="1" t="s">
        <v>3240</v>
      </c>
    </row>
    <row r="1612" spans="1:15">
      <c r="A1612" s="1">
        <v>5700</v>
      </c>
      <c r="B1612" s="1" t="s">
        <v>4230</v>
      </c>
      <c r="C1612" s="1" t="s">
        <v>114</v>
      </c>
      <c r="D1612"/>
      <c r="E1612" s="1" t="str">
        <f t="shared" si="25"/>
        <v>زیست شناسی جانوری گرایش فیزیولوژیعلوم زیستی</v>
      </c>
      <c r="F1612"/>
      <c r="G1612"/>
      <c r="H1612" s="1" t="s">
        <v>1740</v>
      </c>
      <c r="I1612" s="1" t="s">
        <v>74</v>
      </c>
      <c r="J1612" s="1" t="s">
        <v>22</v>
      </c>
      <c r="K1612" s="1" t="s">
        <v>18</v>
      </c>
      <c r="L1612" s="1" t="s">
        <v>18</v>
      </c>
      <c r="M1612" s="1">
        <v>299</v>
      </c>
      <c r="N1612" s="1" t="s">
        <v>181</v>
      </c>
      <c r="O1612" s="1" t="s">
        <v>3242</v>
      </c>
    </row>
    <row r="1613" spans="1:15">
      <c r="A1613" s="1">
        <v>5549</v>
      </c>
      <c r="B1613" s="1" t="s">
        <v>4231</v>
      </c>
      <c r="C1613" s="1" t="s">
        <v>114</v>
      </c>
      <c r="D1613"/>
      <c r="E1613" s="1" t="str">
        <f t="shared" si="25"/>
        <v>زیست شناسی جانوری گرایش فیزیولوژی جانوریعلوم زیستی</v>
      </c>
      <c r="F1613"/>
      <c r="G1613"/>
      <c r="H1613" s="1" t="s">
        <v>1775</v>
      </c>
      <c r="I1613" s="1" t="s">
        <v>15</v>
      </c>
      <c r="J1613" s="1" t="s">
        <v>22</v>
      </c>
      <c r="K1613" s="1" t="s">
        <v>18</v>
      </c>
      <c r="L1613" s="1" t="s">
        <v>18</v>
      </c>
      <c r="M1613" s="1">
        <v>926</v>
      </c>
      <c r="N1613" s="1" t="s">
        <v>181</v>
      </c>
      <c r="O1613" s="1" t="s">
        <v>3243</v>
      </c>
    </row>
    <row r="1614" spans="1:15">
      <c r="A1614" s="1">
        <v>5699</v>
      </c>
      <c r="B1614" s="1" t="s">
        <v>4232</v>
      </c>
      <c r="C1614" s="1" t="s">
        <v>114</v>
      </c>
      <c r="D1614"/>
      <c r="E1614" s="1" t="str">
        <f t="shared" si="25"/>
        <v>زیست شناسی دریاعلوم زیستی</v>
      </c>
      <c r="F1614"/>
      <c r="G1614"/>
      <c r="H1614" s="1" t="s">
        <v>1740</v>
      </c>
      <c r="I1614" s="1" t="s">
        <v>74</v>
      </c>
      <c r="J1614" s="1" t="s">
        <v>22</v>
      </c>
      <c r="K1614" s="1" t="s">
        <v>18</v>
      </c>
      <c r="L1614" s="1" t="s">
        <v>18</v>
      </c>
      <c r="M1614" s="1">
        <v>299</v>
      </c>
      <c r="N1614" s="1" t="s">
        <v>181</v>
      </c>
      <c r="O1614" s="1" t="s">
        <v>3245</v>
      </c>
    </row>
    <row r="1615" spans="1:15">
      <c r="A1615" s="1">
        <v>5548</v>
      </c>
      <c r="B1615" s="1" t="s">
        <v>4235</v>
      </c>
      <c r="C1615" s="1" t="s">
        <v>114</v>
      </c>
      <c r="D1615"/>
      <c r="E1615" s="1" t="str">
        <f t="shared" si="25"/>
        <v>زیست شناسی دریا - بوم شناسی دریاعلوم زیستی</v>
      </c>
      <c r="F1615"/>
      <c r="G1615"/>
      <c r="H1615" s="1" t="s">
        <v>1775</v>
      </c>
      <c r="I1615" s="1" t="s">
        <v>15</v>
      </c>
      <c r="J1615" s="1" t="s">
        <v>22</v>
      </c>
      <c r="K1615" s="1" t="s">
        <v>18</v>
      </c>
      <c r="L1615" s="1" t="s">
        <v>18</v>
      </c>
      <c r="M1615" s="1">
        <v>926</v>
      </c>
      <c r="N1615" s="1" t="s">
        <v>181</v>
      </c>
      <c r="O1615" s="1" t="s">
        <v>3243</v>
      </c>
    </row>
    <row r="1616" spans="1:15">
      <c r="A1616" s="1">
        <v>5407</v>
      </c>
      <c r="B1616" s="1" t="s">
        <v>4237</v>
      </c>
      <c r="C1616" s="1" t="s">
        <v>114</v>
      </c>
      <c r="D1616"/>
      <c r="E1616" s="1" t="str">
        <f t="shared" si="25"/>
        <v>زیست شناسی دریا - جانوران دریاییعلوم زیستی</v>
      </c>
      <c r="F1616"/>
      <c r="G1616"/>
      <c r="H1616" s="1" t="s">
        <v>3237</v>
      </c>
      <c r="I1616" s="1" t="s">
        <v>15</v>
      </c>
      <c r="J1616" s="1" t="s">
        <v>22</v>
      </c>
      <c r="K1616" s="1" t="s">
        <v>18</v>
      </c>
      <c r="L1616" s="1" t="s">
        <v>18</v>
      </c>
      <c r="M1616" s="1">
        <v>686</v>
      </c>
      <c r="N1616" s="1" t="s">
        <v>181</v>
      </c>
      <c r="O1616" s="1" t="s">
        <v>3247</v>
      </c>
    </row>
    <row r="1617" spans="1:15">
      <c r="A1617" s="1">
        <v>5408</v>
      </c>
      <c r="B1617" s="1" t="s">
        <v>4239</v>
      </c>
      <c r="C1617" s="1" t="s">
        <v>114</v>
      </c>
      <c r="D1617"/>
      <c r="E1617" s="1" t="str">
        <f t="shared" si="25"/>
        <v>زیست شناسی دریا - گیاهان دریاییعلوم زیستی</v>
      </c>
      <c r="F1617"/>
      <c r="G1617"/>
      <c r="H1617" s="1" t="s">
        <v>3237</v>
      </c>
      <c r="I1617" s="1" t="s">
        <v>15</v>
      </c>
      <c r="J1617" s="1" t="s">
        <v>22</v>
      </c>
      <c r="K1617" s="1" t="s">
        <v>18</v>
      </c>
      <c r="L1617" s="1" t="s">
        <v>18</v>
      </c>
      <c r="M1617" s="1">
        <v>686</v>
      </c>
      <c r="N1617" s="1" t="s">
        <v>181</v>
      </c>
      <c r="O1617" s="1" t="s">
        <v>3249</v>
      </c>
    </row>
    <row r="1618" spans="1:15">
      <c r="A1618" s="1">
        <v>5701</v>
      </c>
      <c r="B1618" s="1" t="s">
        <v>4241</v>
      </c>
      <c r="C1618" s="1" t="s">
        <v>114</v>
      </c>
      <c r="D1618"/>
      <c r="E1618" s="1" t="str">
        <f t="shared" si="25"/>
        <v>زیست شناسی دریا گرایش آلودگی دریاعلوم زیستی</v>
      </c>
      <c r="F1618"/>
      <c r="G1618"/>
      <c r="H1618" s="1" t="s">
        <v>1740</v>
      </c>
      <c r="I1618" s="1" t="s">
        <v>74</v>
      </c>
      <c r="J1618" s="1" t="s">
        <v>22</v>
      </c>
      <c r="K1618" s="1" t="s">
        <v>18</v>
      </c>
      <c r="L1618" s="1" t="s">
        <v>18</v>
      </c>
      <c r="M1618" s="1">
        <v>299</v>
      </c>
      <c r="N1618" s="1" t="s">
        <v>181</v>
      </c>
      <c r="O1618" s="1" t="s">
        <v>3250</v>
      </c>
    </row>
    <row r="1619" spans="1:15">
      <c r="A1619" s="1">
        <v>5550</v>
      </c>
      <c r="B1619" s="1" t="s">
        <v>4245</v>
      </c>
      <c r="C1619" s="1" t="s">
        <v>114</v>
      </c>
      <c r="D1619"/>
      <c r="E1619" s="1" t="str">
        <f t="shared" si="25"/>
        <v>زیست شناسی دریا گرایش بوم شناسی دریاعلوم زیستی</v>
      </c>
      <c r="F1619"/>
      <c r="G1619"/>
      <c r="H1619" s="1" t="s">
        <v>1775</v>
      </c>
      <c r="I1619" s="1" t="s">
        <v>15</v>
      </c>
      <c r="J1619" s="1" t="s">
        <v>22</v>
      </c>
      <c r="K1619" s="1" t="s">
        <v>18</v>
      </c>
      <c r="L1619" s="1" t="s">
        <v>18</v>
      </c>
      <c r="M1619" s="1">
        <v>926</v>
      </c>
      <c r="N1619" s="1" t="s">
        <v>181</v>
      </c>
      <c r="O1619" s="1" t="s">
        <v>3243</v>
      </c>
    </row>
    <row r="1620" spans="1:15">
      <c r="A1620" s="1">
        <v>5672</v>
      </c>
      <c r="B1620" s="1" t="s">
        <v>4250</v>
      </c>
      <c r="C1620" s="1" t="s">
        <v>114</v>
      </c>
      <c r="D1620"/>
      <c r="E1620" s="1" t="str">
        <f t="shared" si="25"/>
        <v>زیست شناسی دریا گرایش جانوران دریاعلوم زیستی</v>
      </c>
      <c r="F1620"/>
      <c r="G1620"/>
      <c r="H1620" s="1" t="s">
        <v>1740</v>
      </c>
      <c r="I1620" s="1" t="s">
        <v>74</v>
      </c>
      <c r="J1620" s="1" t="s">
        <v>22</v>
      </c>
      <c r="K1620" s="1" t="s">
        <v>18</v>
      </c>
      <c r="L1620" s="1" t="s">
        <v>18</v>
      </c>
      <c r="M1620" s="1">
        <v>299</v>
      </c>
      <c r="N1620" s="1" t="s">
        <v>181</v>
      </c>
      <c r="O1620" s="1" t="s">
        <v>3252</v>
      </c>
    </row>
    <row r="1621" spans="1:15">
      <c r="A1621" s="1">
        <v>5275</v>
      </c>
      <c r="B1621" s="1" t="s">
        <v>4253</v>
      </c>
      <c r="C1621" s="1" t="s">
        <v>114</v>
      </c>
      <c r="D1621"/>
      <c r="E1621" s="1" t="str">
        <f t="shared" si="25"/>
        <v>زیست شناسی دریا گرایش جانوران دریاییعلوم زیستی</v>
      </c>
      <c r="F1621"/>
      <c r="G1621"/>
      <c r="H1621" s="1" t="s">
        <v>1742</v>
      </c>
      <c r="I1621" s="1" t="s">
        <v>15</v>
      </c>
      <c r="J1621" s="1" t="s">
        <v>16</v>
      </c>
      <c r="K1621" s="1" t="s">
        <v>18</v>
      </c>
      <c r="L1621" s="1" t="s">
        <v>18</v>
      </c>
      <c r="M1621" s="1">
        <v>657</v>
      </c>
      <c r="N1621" s="1" t="s">
        <v>181</v>
      </c>
      <c r="O1621" s="1" t="s">
        <v>3253</v>
      </c>
    </row>
    <row r="1622" spans="1:15">
      <c r="A1622" s="1">
        <v>5533</v>
      </c>
      <c r="B1622" s="1" t="s">
        <v>4256</v>
      </c>
      <c r="C1622" s="1" t="s">
        <v>114</v>
      </c>
      <c r="D1622"/>
      <c r="E1622" s="1" t="str">
        <f t="shared" si="25"/>
        <v>زیست شناسی دریا گرایش محیط زیست دریاعلوم زیستی</v>
      </c>
      <c r="F1622"/>
      <c r="G1622"/>
      <c r="H1622" s="1" t="s">
        <v>1616</v>
      </c>
      <c r="I1622" s="1" t="s">
        <v>15</v>
      </c>
      <c r="J1622" s="1" t="s">
        <v>22</v>
      </c>
      <c r="K1622" s="1" t="s">
        <v>18</v>
      </c>
      <c r="L1622" s="1" t="s">
        <v>18</v>
      </c>
      <c r="M1622" s="1">
        <v>152</v>
      </c>
      <c r="N1622" s="1" t="s">
        <v>181</v>
      </c>
      <c r="O1622" s="1" t="s">
        <v>3254</v>
      </c>
    </row>
    <row r="1623" spans="1:15">
      <c r="A1623" s="1">
        <v>5041</v>
      </c>
      <c r="B1623" s="1" t="s">
        <v>4258</v>
      </c>
      <c r="C1623" s="1" t="s">
        <v>114</v>
      </c>
      <c r="D1623"/>
      <c r="E1623" s="1" t="str">
        <f t="shared" si="25"/>
        <v>زیست شناسی دریا گرایش گیاهان دریاعلوم زیستی</v>
      </c>
      <c r="F1623"/>
      <c r="G1623"/>
      <c r="H1623" s="1" t="s">
        <v>1551</v>
      </c>
      <c r="I1623" s="1" t="s">
        <v>15</v>
      </c>
      <c r="J1623" s="1" t="s">
        <v>16</v>
      </c>
      <c r="K1623" s="1" t="s">
        <v>18</v>
      </c>
      <c r="L1623" s="1" t="s">
        <v>18</v>
      </c>
      <c r="M1623" s="1">
        <v>503</v>
      </c>
      <c r="N1623" s="1" t="s">
        <v>181</v>
      </c>
      <c r="O1623" s="1" t="s">
        <v>3255</v>
      </c>
    </row>
    <row r="1624" spans="1:15">
      <c r="A1624" s="1">
        <v>5462</v>
      </c>
      <c r="B1624" s="1" t="s">
        <v>4261</v>
      </c>
      <c r="C1624" s="1" t="s">
        <v>114</v>
      </c>
      <c r="D1624"/>
      <c r="E1624" s="1" t="str">
        <f t="shared" si="25"/>
        <v>زیست شناسی دریا گرایش گیاهان دریاییعلوم زیستی</v>
      </c>
      <c r="F1624"/>
      <c r="G1624"/>
      <c r="H1624" s="1" t="s">
        <v>1745</v>
      </c>
      <c r="I1624" s="1" t="s">
        <v>15</v>
      </c>
      <c r="J1624" s="1" t="s">
        <v>22</v>
      </c>
      <c r="K1624" s="1" t="s">
        <v>18</v>
      </c>
      <c r="L1624" s="1" t="s">
        <v>18</v>
      </c>
      <c r="M1624" s="1">
        <v>147</v>
      </c>
      <c r="N1624" s="1" t="s">
        <v>181</v>
      </c>
      <c r="O1624" s="1" t="s">
        <v>3256</v>
      </c>
    </row>
    <row r="1625" spans="1:15">
      <c r="A1625" s="1">
        <v>5164</v>
      </c>
      <c r="B1625" s="1" t="s">
        <v>4264</v>
      </c>
      <c r="C1625" s="1" t="s">
        <v>114</v>
      </c>
      <c r="D1625"/>
      <c r="E1625" s="1" t="str">
        <f t="shared" si="25"/>
        <v>زیست شناسی سلولی و ملکولی گرایش بیوشیمیعلوم زیستی</v>
      </c>
      <c r="F1625"/>
      <c r="G1625"/>
      <c r="H1625" s="1" t="s">
        <v>1443</v>
      </c>
      <c r="I1625" s="1" t="s">
        <v>15</v>
      </c>
      <c r="J1625" s="1" t="s">
        <v>16</v>
      </c>
      <c r="K1625" s="1" t="s">
        <v>18</v>
      </c>
      <c r="L1625" s="1" t="s">
        <v>18</v>
      </c>
      <c r="M1625" s="1">
        <v>412</v>
      </c>
      <c r="N1625" s="1" t="s">
        <v>181</v>
      </c>
      <c r="O1625" s="1" t="s">
        <v>3257</v>
      </c>
    </row>
    <row r="1626" spans="1:15">
      <c r="A1626" s="1">
        <v>5334</v>
      </c>
      <c r="B1626" s="1" t="s">
        <v>4266</v>
      </c>
      <c r="C1626" s="1" t="s">
        <v>114</v>
      </c>
      <c r="D1626"/>
      <c r="E1626" s="1" t="str">
        <f t="shared" si="25"/>
        <v>زیست شناسی سلولی و ملکولی گرایش بیوفیزیکعلوم زیستی</v>
      </c>
      <c r="F1626"/>
      <c r="G1626"/>
      <c r="H1626" s="1" t="s">
        <v>3259</v>
      </c>
      <c r="I1626" s="1" t="s">
        <v>15</v>
      </c>
      <c r="J1626" s="1" t="s">
        <v>22</v>
      </c>
      <c r="K1626" s="1" t="s">
        <v>18</v>
      </c>
      <c r="L1626" s="1" t="s">
        <v>18</v>
      </c>
      <c r="M1626" s="1">
        <v>695</v>
      </c>
      <c r="N1626" s="1" t="s">
        <v>181</v>
      </c>
      <c r="O1626" s="1" t="s">
        <v>3260</v>
      </c>
    </row>
    <row r="1627" spans="1:15">
      <c r="A1627" s="1">
        <v>5579</v>
      </c>
      <c r="B1627" s="1" t="s">
        <v>4268</v>
      </c>
      <c r="C1627" s="1" t="s">
        <v>114</v>
      </c>
      <c r="D1627"/>
      <c r="E1627" s="1" t="str">
        <f t="shared" si="25"/>
        <v>زیست شناسی سلولی و ملکولی گرایش علوم سلولی و مولکولیعلوم زیستی</v>
      </c>
      <c r="F1627"/>
      <c r="G1627"/>
      <c r="H1627" s="1" t="s">
        <v>1775</v>
      </c>
      <c r="I1627" s="1" t="s">
        <v>15</v>
      </c>
      <c r="J1627" s="1" t="s">
        <v>22</v>
      </c>
      <c r="K1627" s="1" t="s">
        <v>18</v>
      </c>
      <c r="L1627" s="1" t="s">
        <v>18</v>
      </c>
      <c r="M1627" s="1">
        <v>926</v>
      </c>
      <c r="N1627" s="1" t="s">
        <v>181</v>
      </c>
      <c r="O1627" s="1" t="s">
        <v>3261</v>
      </c>
    </row>
    <row r="1628" spans="1:15">
      <c r="A1628" s="1">
        <v>5703</v>
      </c>
      <c r="B1628" s="1" t="s">
        <v>4270</v>
      </c>
      <c r="C1628" s="1" t="s">
        <v>114</v>
      </c>
      <c r="D1628"/>
      <c r="E1628" s="1" t="str">
        <f t="shared" si="25"/>
        <v>زیست شناسی سلولی و ملکولی گرایش میکروبیولوژیعلوم زیستی</v>
      </c>
      <c r="F1628"/>
      <c r="G1628"/>
      <c r="H1628" s="1" t="s">
        <v>1740</v>
      </c>
      <c r="I1628" s="1" t="s">
        <v>74</v>
      </c>
      <c r="J1628" s="1" t="s">
        <v>22</v>
      </c>
      <c r="K1628" s="1" t="s">
        <v>18</v>
      </c>
      <c r="L1628" s="1" t="s">
        <v>18</v>
      </c>
      <c r="M1628" s="1">
        <v>299</v>
      </c>
      <c r="N1628" s="1" t="s">
        <v>181</v>
      </c>
      <c r="O1628" s="1" t="s">
        <v>3262</v>
      </c>
    </row>
    <row r="1629" spans="1:15">
      <c r="A1629" s="1">
        <v>5332</v>
      </c>
      <c r="B1629" s="1" t="s">
        <v>4272</v>
      </c>
      <c r="C1629" s="1" t="s">
        <v>114</v>
      </c>
      <c r="D1629"/>
      <c r="E1629" s="1" t="str">
        <f t="shared" si="25"/>
        <v>زیست شناسی سلولی و ملکولی گرایش ژنتیکعلوم زیستی</v>
      </c>
      <c r="F1629"/>
      <c r="G1629"/>
      <c r="H1629" s="1" t="s">
        <v>3259</v>
      </c>
      <c r="I1629" s="1" t="s">
        <v>15</v>
      </c>
      <c r="J1629" s="1" t="s">
        <v>22</v>
      </c>
      <c r="K1629" s="1" t="s">
        <v>18</v>
      </c>
      <c r="L1629" s="1" t="s">
        <v>18</v>
      </c>
      <c r="M1629" s="1">
        <v>695</v>
      </c>
      <c r="N1629" s="1" t="s">
        <v>181</v>
      </c>
      <c r="O1629" s="1" t="s">
        <v>3264</v>
      </c>
    </row>
    <row r="1630" spans="1:15">
      <c r="A1630" s="1">
        <v>5705</v>
      </c>
      <c r="B1630" s="1" t="s">
        <v>4273</v>
      </c>
      <c r="C1630" s="1" t="s">
        <v>114</v>
      </c>
      <c r="D1630"/>
      <c r="E1630" s="1" t="str">
        <f t="shared" si="25"/>
        <v>زیست شناسی سلولی و مولکولیعلوم زیستی</v>
      </c>
      <c r="F1630"/>
      <c r="G1630"/>
      <c r="H1630" s="1" t="s">
        <v>1740</v>
      </c>
      <c r="I1630" s="1" t="s">
        <v>74</v>
      </c>
      <c r="J1630" s="1" t="s">
        <v>22</v>
      </c>
      <c r="K1630" s="1" t="s">
        <v>18</v>
      </c>
      <c r="L1630" s="1" t="s">
        <v>18</v>
      </c>
      <c r="M1630" s="1">
        <v>299</v>
      </c>
      <c r="N1630" s="1" t="s">
        <v>181</v>
      </c>
      <c r="O1630" s="1" t="s">
        <v>3262</v>
      </c>
    </row>
    <row r="1631" spans="1:15">
      <c r="A1631" s="1">
        <v>5543</v>
      </c>
      <c r="B1631" s="1" t="s">
        <v>4280</v>
      </c>
      <c r="C1631" s="1" t="s">
        <v>114</v>
      </c>
      <c r="D1631"/>
      <c r="E1631" s="1" t="str">
        <f t="shared" si="25"/>
        <v>زیست شناسی سلولی و مولکولی گرایش  ژنتیکعلوم زیستی</v>
      </c>
      <c r="F1631"/>
      <c r="G1631"/>
      <c r="H1631" s="1" t="s">
        <v>1775</v>
      </c>
      <c r="I1631" s="1" t="s">
        <v>15</v>
      </c>
      <c r="J1631" s="1" t="s">
        <v>22</v>
      </c>
      <c r="K1631" s="1" t="s">
        <v>18</v>
      </c>
      <c r="L1631" s="1" t="s">
        <v>18</v>
      </c>
      <c r="M1631" s="1">
        <v>926</v>
      </c>
      <c r="N1631" s="1" t="s">
        <v>181</v>
      </c>
      <c r="O1631" s="1" t="s">
        <v>3261</v>
      </c>
    </row>
    <row r="1632" spans="1:15">
      <c r="A1632" s="1">
        <v>5331</v>
      </c>
      <c r="B1632" s="1" t="s">
        <v>4282</v>
      </c>
      <c r="C1632" s="1" t="s">
        <v>114</v>
      </c>
      <c r="D1632"/>
      <c r="E1632" s="1" t="str">
        <f t="shared" si="25"/>
        <v>زیست شناسی سلولی و مولکولی گرایش بیوشیمیعلوم زیستی</v>
      </c>
      <c r="F1632"/>
      <c r="G1632"/>
      <c r="H1632" s="1" t="s">
        <v>3259</v>
      </c>
      <c r="I1632" s="1" t="s">
        <v>15</v>
      </c>
      <c r="J1632" s="1" t="s">
        <v>22</v>
      </c>
      <c r="K1632" s="1" t="s">
        <v>18</v>
      </c>
      <c r="L1632" s="1" t="s">
        <v>18</v>
      </c>
      <c r="M1632" s="1">
        <v>695</v>
      </c>
      <c r="N1632" s="1" t="s">
        <v>181</v>
      </c>
      <c r="O1632" s="1" t="s">
        <v>3267</v>
      </c>
    </row>
    <row r="1633" spans="1:15">
      <c r="A1633" s="1">
        <v>5333</v>
      </c>
      <c r="B1633" s="1" t="s">
        <v>4284</v>
      </c>
      <c r="C1633" s="1" t="s">
        <v>114</v>
      </c>
      <c r="D1633"/>
      <c r="E1633" s="1" t="str">
        <f t="shared" si="25"/>
        <v>زیست شناسی سلولی و مولکولی گرایش بیوفیزیکعلوم زیستی</v>
      </c>
      <c r="F1633"/>
      <c r="G1633"/>
      <c r="H1633" s="1" t="s">
        <v>3259</v>
      </c>
      <c r="I1633" s="1" t="s">
        <v>15</v>
      </c>
      <c r="J1633" s="1" t="s">
        <v>22</v>
      </c>
      <c r="K1633" s="1" t="s">
        <v>18</v>
      </c>
      <c r="L1633" s="1" t="s">
        <v>18</v>
      </c>
      <c r="M1633" s="1">
        <v>695</v>
      </c>
      <c r="N1633" s="1" t="s">
        <v>181</v>
      </c>
      <c r="O1633" s="1" t="s">
        <v>3269</v>
      </c>
    </row>
    <row r="1634" spans="1:15">
      <c r="A1634" s="1">
        <v>5704</v>
      </c>
      <c r="B1634" s="1" t="s">
        <v>4286</v>
      </c>
      <c r="C1634" s="1" t="s">
        <v>114</v>
      </c>
      <c r="D1634"/>
      <c r="E1634" s="1" t="str">
        <f t="shared" si="25"/>
        <v>زیست شناسی سلولی و مولکولی گرایش زیست فناوریعلوم زیستی</v>
      </c>
      <c r="F1634"/>
      <c r="G1634"/>
      <c r="H1634" s="1" t="s">
        <v>1740</v>
      </c>
      <c r="I1634" s="1" t="s">
        <v>74</v>
      </c>
      <c r="J1634" s="1" t="s">
        <v>22</v>
      </c>
      <c r="K1634" s="1" t="s">
        <v>18</v>
      </c>
      <c r="L1634" s="1" t="s">
        <v>18</v>
      </c>
      <c r="M1634" s="1">
        <v>299</v>
      </c>
      <c r="N1634" s="1" t="s">
        <v>181</v>
      </c>
      <c r="O1634" s="1" t="s">
        <v>3262</v>
      </c>
    </row>
    <row r="1635" spans="1:15">
      <c r="A1635" s="1">
        <v>5542</v>
      </c>
      <c r="B1635" s="1" t="s">
        <v>4288</v>
      </c>
      <c r="C1635" s="1" t="s">
        <v>114</v>
      </c>
      <c r="D1635"/>
      <c r="E1635" s="1" t="str">
        <f t="shared" si="25"/>
        <v>زیست شناسی سلولی و مولکولی گرایش علوم سلولی و مولکولیعلوم زیستی</v>
      </c>
      <c r="F1635"/>
      <c r="G1635"/>
      <c r="H1635" s="1" t="s">
        <v>1775</v>
      </c>
      <c r="I1635" s="1" t="s">
        <v>15</v>
      </c>
      <c r="J1635" s="1" t="s">
        <v>22</v>
      </c>
      <c r="K1635" s="1" t="s">
        <v>18</v>
      </c>
      <c r="L1635" s="1" t="s">
        <v>18</v>
      </c>
      <c r="M1635" s="1">
        <v>926</v>
      </c>
      <c r="N1635" s="1" t="s">
        <v>181</v>
      </c>
      <c r="O1635" s="1" t="s">
        <v>3261</v>
      </c>
    </row>
    <row r="1636" spans="1:15">
      <c r="A1636" s="1">
        <v>5706</v>
      </c>
      <c r="B1636" s="1" t="s">
        <v>4290</v>
      </c>
      <c r="C1636" s="1" t="s">
        <v>114</v>
      </c>
      <c r="D1636"/>
      <c r="E1636" s="1" t="str">
        <f t="shared" si="25"/>
        <v>زیست شناسی سلولی و مولکولی گرایش میکروبیولوژیعلوم زیستی</v>
      </c>
      <c r="F1636"/>
      <c r="G1636"/>
      <c r="H1636" s="1" t="s">
        <v>1740</v>
      </c>
      <c r="I1636" s="1" t="s">
        <v>74</v>
      </c>
      <c r="J1636" s="1" t="s">
        <v>22</v>
      </c>
      <c r="K1636" s="1" t="s">
        <v>18</v>
      </c>
      <c r="L1636" s="1" t="s">
        <v>18</v>
      </c>
      <c r="M1636" s="1">
        <v>299</v>
      </c>
      <c r="N1636" s="1" t="s">
        <v>181</v>
      </c>
      <c r="O1636" s="1" t="s">
        <v>3262</v>
      </c>
    </row>
    <row r="1637" spans="1:15">
      <c r="A1637" s="1">
        <v>5544</v>
      </c>
      <c r="B1637" s="1" t="s">
        <v>4292</v>
      </c>
      <c r="C1637" s="1" t="s">
        <v>114</v>
      </c>
      <c r="D1637"/>
      <c r="E1637" s="1" t="str">
        <f t="shared" si="25"/>
        <v>زیست شناسی گرایش دبیریعلوم زیستی</v>
      </c>
      <c r="F1637"/>
      <c r="G1637"/>
      <c r="H1637" s="1" t="s">
        <v>1775</v>
      </c>
      <c r="I1637" s="1" t="s">
        <v>15</v>
      </c>
      <c r="J1637" s="1" t="s">
        <v>22</v>
      </c>
      <c r="K1637" s="1" t="s">
        <v>18</v>
      </c>
      <c r="L1637" s="1" t="s">
        <v>18</v>
      </c>
      <c r="M1637" s="1">
        <v>926</v>
      </c>
      <c r="N1637" s="1" t="s">
        <v>181</v>
      </c>
      <c r="O1637" s="1" t="s">
        <v>3261</v>
      </c>
    </row>
    <row r="1638" spans="1:15">
      <c r="A1638" s="1">
        <v>5277</v>
      </c>
      <c r="B1638" s="1" t="s">
        <v>4294</v>
      </c>
      <c r="C1638" s="1" t="s">
        <v>114</v>
      </c>
      <c r="D1638"/>
      <c r="E1638" s="1" t="str">
        <f t="shared" si="25"/>
        <v>زیست شناسی گرایش زیست شناسی دریاعلوم زیستی</v>
      </c>
      <c r="F1638"/>
      <c r="G1638"/>
      <c r="H1638" s="1" t="s">
        <v>1742</v>
      </c>
      <c r="I1638" s="1" t="s">
        <v>15</v>
      </c>
      <c r="J1638" s="1" t="s">
        <v>16</v>
      </c>
      <c r="K1638" s="1" t="s">
        <v>18</v>
      </c>
      <c r="L1638" s="1" t="s">
        <v>18</v>
      </c>
      <c r="M1638" s="1">
        <v>657</v>
      </c>
      <c r="N1638" s="1" t="s">
        <v>181</v>
      </c>
      <c r="O1638" s="1" t="s">
        <v>3272</v>
      </c>
    </row>
    <row r="1639" spans="1:15">
      <c r="A1639" s="1">
        <v>5276</v>
      </c>
      <c r="B1639" s="1" t="s">
        <v>4296</v>
      </c>
      <c r="C1639" s="1" t="s">
        <v>114</v>
      </c>
      <c r="D1639"/>
      <c r="E1639" s="1" t="str">
        <f t="shared" si="25"/>
        <v>زیست شناسی گرایش سیستماتیک گیاهیعلوم زیستی</v>
      </c>
      <c r="F1639"/>
      <c r="G1639"/>
      <c r="H1639" s="1" t="s">
        <v>1742</v>
      </c>
      <c r="I1639" s="1" t="s">
        <v>15</v>
      </c>
      <c r="J1639" s="1" t="s">
        <v>16</v>
      </c>
      <c r="K1639" s="1" t="s">
        <v>18</v>
      </c>
      <c r="L1639" s="1" t="s">
        <v>18</v>
      </c>
      <c r="M1639" s="1">
        <v>657</v>
      </c>
      <c r="N1639" s="1" t="s">
        <v>181</v>
      </c>
      <c r="O1639" s="1" t="s">
        <v>3274</v>
      </c>
    </row>
    <row r="1640" spans="1:15">
      <c r="A1640" s="1">
        <v>5697</v>
      </c>
      <c r="B1640" s="1" t="s">
        <v>4298</v>
      </c>
      <c r="C1640" s="1" t="s">
        <v>114</v>
      </c>
      <c r="D1640"/>
      <c r="E1640" s="1" t="str">
        <f t="shared" si="25"/>
        <v>زیست شناسی گرایش علوم جانوریعلوم زیستی</v>
      </c>
      <c r="F1640"/>
      <c r="G1640"/>
      <c r="H1640" s="1" t="s">
        <v>1740</v>
      </c>
      <c r="I1640" s="1" t="s">
        <v>74</v>
      </c>
      <c r="J1640" s="1" t="s">
        <v>22</v>
      </c>
      <c r="K1640" s="1" t="s">
        <v>18</v>
      </c>
      <c r="L1640" s="1" t="s">
        <v>18</v>
      </c>
      <c r="M1640" s="1">
        <v>299</v>
      </c>
      <c r="N1640" s="1" t="s">
        <v>181</v>
      </c>
      <c r="O1640" s="1" t="s">
        <v>3276</v>
      </c>
    </row>
    <row r="1641" spans="1:15">
      <c r="A1641" s="1">
        <v>5329</v>
      </c>
      <c r="B1641" s="1" t="s">
        <v>4300</v>
      </c>
      <c r="C1641" s="1" t="s">
        <v>114</v>
      </c>
      <c r="D1641"/>
      <c r="E1641" s="1" t="str">
        <f t="shared" si="25"/>
        <v>زیست شناسی گرایش علوم گیاهیعلوم زیستی</v>
      </c>
      <c r="F1641"/>
      <c r="G1641"/>
      <c r="H1641" s="1" t="s">
        <v>3237</v>
      </c>
      <c r="I1641" s="1" t="s">
        <v>15</v>
      </c>
      <c r="J1641" s="1" t="s">
        <v>22</v>
      </c>
      <c r="K1641" s="1" t="s">
        <v>18</v>
      </c>
      <c r="L1641" s="1" t="s">
        <v>18</v>
      </c>
      <c r="M1641" s="1">
        <v>686</v>
      </c>
      <c r="N1641" s="1" t="s">
        <v>181</v>
      </c>
      <c r="O1641" s="1" t="s">
        <v>3278</v>
      </c>
    </row>
    <row r="1642" spans="1:15">
      <c r="A1642" s="1">
        <v>5635</v>
      </c>
      <c r="B1642" s="1" t="s">
        <v>4302</v>
      </c>
      <c r="C1642" s="1" t="s">
        <v>114</v>
      </c>
      <c r="D1642"/>
      <c r="E1642" s="1" t="str">
        <f t="shared" si="25"/>
        <v>زیست شناسی گرایش عمومیعلوم زیستی</v>
      </c>
      <c r="F1642"/>
      <c r="G1642"/>
      <c r="H1642" s="1" t="s">
        <v>3280</v>
      </c>
      <c r="I1642" s="1" t="s">
        <v>15</v>
      </c>
      <c r="J1642" s="1" t="s">
        <v>22</v>
      </c>
      <c r="K1642" s="1" t="s">
        <v>18</v>
      </c>
      <c r="L1642" s="1" t="s">
        <v>18</v>
      </c>
      <c r="M1642" s="1">
        <v>1047</v>
      </c>
      <c r="N1642" s="1" t="s">
        <v>181</v>
      </c>
      <c r="O1642" s="1" t="s">
        <v>3281</v>
      </c>
    </row>
    <row r="1643" spans="1:15">
      <c r="A1643" s="1">
        <v>5696</v>
      </c>
      <c r="B1643" s="1" t="s">
        <v>4303</v>
      </c>
      <c r="C1643" s="1" t="s">
        <v>114</v>
      </c>
      <c r="D1643"/>
      <c r="E1643" s="1" t="str">
        <f t="shared" si="25"/>
        <v>زیست شناسی گرایش ژنتیک مولکولیعلوم زیستی</v>
      </c>
      <c r="F1643"/>
      <c r="G1643"/>
      <c r="H1643" s="1" t="s">
        <v>1740</v>
      </c>
      <c r="I1643" s="1" t="s">
        <v>74</v>
      </c>
      <c r="J1643" s="1" t="s">
        <v>22</v>
      </c>
      <c r="K1643" s="1" t="s">
        <v>18</v>
      </c>
      <c r="L1643" s="1" t="s">
        <v>18</v>
      </c>
      <c r="M1643" s="1">
        <v>299</v>
      </c>
      <c r="N1643" s="1" t="s">
        <v>181</v>
      </c>
      <c r="O1643" s="1" t="s">
        <v>3276</v>
      </c>
    </row>
    <row r="1644" spans="1:15">
      <c r="A1644" s="1">
        <v>5330</v>
      </c>
      <c r="B1644" s="1" t="s">
        <v>4305</v>
      </c>
      <c r="C1644" s="1" t="s">
        <v>114</v>
      </c>
      <c r="D1644"/>
      <c r="E1644" s="1" t="str">
        <f t="shared" si="25"/>
        <v>زیست شناسی گیاهیعلوم زیستی</v>
      </c>
      <c r="F1644"/>
      <c r="G1644"/>
      <c r="H1644" s="1" t="s">
        <v>3237</v>
      </c>
      <c r="I1644" s="1" t="s">
        <v>15</v>
      </c>
      <c r="J1644" s="1" t="s">
        <v>22</v>
      </c>
      <c r="K1644" s="1" t="s">
        <v>18</v>
      </c>
      <c r="L1644" s="1" t="s">
        <v>18</v>
      </c>
      <c r="M1644" s="1">
        <v>686</v>
      </c>
      <c r="N1644" s="1" t="s">
        <v>181</v>
      </c>
      <c r="O1644" s="1" t="s">
        <v>3284</v>
      </c>
    </row>
    <row r="1645" spans="1:15">
      <c r="A1645" s="1">
        <v>5637</v>
      </c>
      <c r="B1645" s="1" t="s">
        <v>4309</v>
      </c>
      <c r="C1645" s="1" t="s">
        <v>114</v>
      </c>
      <c r="D1645"/>
      <c r="E1645" s="1" t="str">
        <f t="shared" si="25"/>
        <v>زیست شناسی گیاهی - بوم شناسیعلوم زیستی</v>
      </c>
      <c r="F1645"/>
      <c r="G1645"/>
      <c r="H1645" s="1" t="s">
        <v>3280</v>
      </c>
      <c r="I1645" s="1" t="s">
        <v>15</v>
      </c>
      <c r="J1645" s="1" t="s">
        <v>22</v>
      </c>
      <c r="K1645" s="1" t="s">
        <v>18</v>
      </c>
      <c r="L1645" s="1" t="s">
        <v>18</v>
      </c>
      <c r="M1645" s="1">
        <v>1047</v>
      </c>
      <c r="N1645" s="1" t="s">
        <v>181</v>
      </c>
      <c r="O1645" s="1" t="s">
        <v>3281</v>
      </c>
    </row>
    <row r="1646" spans="1:15">
      <c r="A1646" s="1">
        <v>5636</v>
      </c>
      <c r="B1646" s="1" t="s">
        <v>4311</v>
      </c>
      <c r="C1646" s="1" t="s">
        <v>114</v>
      </c>
      <c r="D1646"/>
      <c r="E1646" s="1" t="str">
        <f t="shared" si="25"/>
        <v>زیست شناسی گیاهی - سلولی و تکوینیعلوم زیستی</v>
      </c>
      <c r="F1646"/>
      <c r="G1646"/>
      <c r="H1646" s="1" t="s">
        <v>3280</v>
      </c>
      <c r="I1646" s="1" t="s">
        <v>15</v>
      </c>
      <c r="J1646" s="1" t="s">
        <v>22</v>
      </c>
      <c r="K1646" s="1" t="s">
        <v>18</v>
      </c>
      <c r="L1646" s="1" t="s">
        <v>18</v>
      </c>
      <c r="M1646" s="1">
        <v>1047</v>
      </c>
      <c r="N1646" s="1" t="s">
        <v>181</v>
      </c>
      <c r="O1646" s="1" t="s">
        <v>3281</v>
      </c>
    </row>
    <row r="1647" spans="1:15">
      <c r="A1647" s="1">
        <v>5167</v>
      </c>
      <c r="B1647" s="1" t="s">
        <v>4313</v>
      </c>
      <c r="C1647" s="1" t="s">
        <v>114</v>
      </c>
      <c r="D1647"/>
      <c r="E1647" s="1" t="str">
        <f t="shared" si="25"/>
        <v>زیست شناسی گیاهی - سیستماتیکعلوم زیستی</v>
      </c>
      <c r="F1647"/>
      <c r="G1647"/>
      <c r="H1647" s="1" t="s">
        <v>1629</v>
      </c>
      <c r="I1647" s="1" t="s">
        <v>74</v>
      </c>
      <c r="J1647" s="1" t="s">
        <v>16</v>
      </c>
      <c r="K1647" s="1" t="s">
        <v>18</v>
      </c>
      <c r="L1647" s="1" t="s">
        <v>18</v>
      </c>
      <c r="M1647" s="1">
        <v>710</v>
      </c>
      <c r="N1647" s="1" t="s">
        <v>181</v>
      </c>
      <c r="O1647" s="1" t="s">
        <v>3288</v>
      </c>
    </row>
    <row r="1648" spans="1:15">
      <c r="A1648" s="1">
        <v>5044</v>
      </c>
      <c r="B1648" s="1" t="s">
        <v>4315</v>
      </c>
      <c r="C1648" s="1" t="s">
        <v>114</v>
      </c>
      <c r="D1648"/>
      <c r="E1648" s="1" t="str">
        <f t="shared" si="25"/>
        <v>زیست شناسی گیاهی - فیزیولوژیعلوم زیستی</v>
      </c>
      <c r="F1648"/>
      <c r="G1648"/>
      <c r="H1648" s="1" t="s">
        <v>225</v>
      </c>
      <c r="I1648" s="1" t="s">
        <v>15</v>
      </c>
      <c r="J1648" s="1" t="s">
        <v>22</v>
      </c>
      <c r="K1648" s="1" t="s">
        <v>18</v>
      </c>
      <c r="L1648" s="1" t="s">
        <v>18</v>
      </c>
      <c r="M1648" s="1">
        <v>696</v>
      </c>
      <c r="N1648" s="1" t="s">
        <v>181</v>
      </c>
      <c r="O1648" s="1" t="s">
        <v>3290</v>
      </c>
    </row>
    <row r="1649" spans="1:15">
      <c r="A1649" s="1">
        <v>5043</v>
      </c>
      <c r="B1649" s="1" t="s">
        <v>4317</v>
      </c>
      <c r="C1649" s="1" t="s">
        <v>114</v>
      </c>
      <c r="D1649"/>
      <c r="E1649" s="1" t="str">
        <f t="shared" si="25"/>
        <v>زیست شناسی گیاهی گرایش سلولی و تکوینیعلوم زیستی</v>
      </c>
      <c r="F1649"/>
      <c r="G1649"/>
      <c r="H1649" s="1" t="s">
        <v>225</v>
      </c>
      <c r="I1649" s="1" t="s">
        <v>15</v>
      </c>
      <c r="J1649" s="1" t="s">
        <v>22</v>
      </c>
      <c r="K1649" s="1" t="s">
        <v>18</v>
      </c>
      <c r="L1649" s="1" t="s">
        <v>18</v>
      </c>
      <c r="M1649" s="1">
        <v>696</v>
      </c>
      <c r="N1649" s="1" t="s">
        <v>181</v>
      </c>
      <c r="O1649" s="1" t="s">
        <v>3292</v>
      </c>
    </row>
    <row r="1650" spans="1:15">
      <c r="A1650" s="1">
        <v>5045</v>
      </c>
      <c r="B1650" s="1" t="s">
        <v>4319</v>
      </c>
      <c r="C1650" s="1" t="s">
        <v>114</v>
      </c>
      <c r="D1650"/>
      <c r="E1650" s="1" t="str">
        <f t="shared" si="25"/>
        <v>زیست شناسی گیاهی گرایش سیستماتیک و بوم شناسیعلوم زیستی</v>
      </c>
      <c r="F1650"/>
      <c r="G1650"/>
      <c r="H1650" s="1" t="s">
        <v>225</v>
      </c>
      <c r="I1650" s="1" t="s">
        <v>15</v>
      </c>
      <c r="J1650" s="1" t="s">
        <v>22</v>
      </c>
      <c r="K1650" s="1" t="s">
        <v>18</v>
      </c>
      <c r="L1650" s="1" t="s">
        <v>18</v>
      </c>
      <c r="M1650" s="1">
        <v>696</v>
      </c>
      <c r="N1650" s="1" t="s">
        <v>181</v>
      </c>
      <c r="O1650" s="1" t="s">
        <v>3294</v>
      </c>
    </row>
    <row r="1651" spans="1:15">
      <c r="A1651" s="1">
        <v>5046</v>
      </c>
      <c r="B1651" s="1" t="s">
        <v>4320</v>
      </c>
      <c r="C1651" s="1" t="s">
        <v>114</v>
      </c>
      <c r="D1651"/>
      <c r="E1651" s="1" t="str">
        <f t="shared" si="25"/>
        <v>زیست شناسی گیاهی گرایش فیزیولوژیعلوم زیستی</v>
      </c>
      <c r="F1651"/>
      <c r="G1651"/>
      <c r="H1651" s="1" t="s">
        <v>3296</v>
      </c>
      <c r="I1651" s="1" t="s">
        <v>15</v>
      </c>
      <c r="J1651" s="1" t="s">
        <v>22</v>
      </c>
      <c r="K1651" s="1" t="s">
        <v>18</v>
      </c>
      <c r="L1651" s="1" t="s">
        <v>18</v>
      </c>
      <c r="M1651" s="1">
        <v>726</v>
      </c>
      <c r="N1651" s="1" t="s">
        <v>181</v>
      </c>
      <c r="O1651" s="1" t="s">
        <v>3297</v>
      </c>
    </row>
    <row r="1652" spans="1:15">
      <c r="A1652" s="1">
        <v>5162</v>
      </c>
      <c r="B1652" s="1" t="s">
        <v>4321</v>
      </c>
      <c r="C1652" s="1" t="s">
        <v>114</v>
      </c>
      <c r="D1652"/>
      <c r="E1652" s="1" t="str">
        <f t="shared" si="25"/>
        <v>زیست شناسی- ژنتیکعلوم زیستی</v>
      </c>
      <c r="F1652"/>
      <c r="G1652"/>
      <c r="H1652" s="1" t="s">
        <v>1551</v>
      </c>
      <c r="I1652" s="1" t="s">
        <v>15</v>
      </c>
      <c r="J1652" s="1" t="s">
        <v>16</v>
      </c>
      <c r="K1652" s="1" t="s">
        <v>18</v>
      </c>
      <c r="L1652" s="1" t="s">
        <v>18</v>
      </c>
      <c r="M1652" s="1">
        <v>503</v>
      </c>
      <c r="N1652" s="1" t="s">
        <v>181</v>
      </c>
      <c r="O1652" s="1" t="s">
        <v>3299</v>
      </c>
    </row>
    <row r="1653" spans="1:15">
      <c r="A1653" s="1">
        <v>5271</v>
      </c>
      <c r="B1653" s="1" t="s">
        <v>4323</v>
      </c>
      <c r="C1653" s="1" t="s">
        <v>114</v>
      </c>
      <c r="D1653"/>
      <c r="E1653" s="1" t="str">
        <f t="shared" si="25"/>
        <v>زیست شناسی-میکروبیولوژیعلوم زیستی</v>
      </c>
      <c r="F1653"/>
      <c r="G1653"/>
      <c r="H1653" s="1" t="s">
        <v>197</v>
      </c>
      <c r="I1653" s="1" t="s">
        <v>15</v>
      </c>
      <c r="J1653" s="1" t="s">
        <v>16</v>
      </c>
      <c r="K1653" s="1" t="s">
        <v>18</v>
      </c>
      <c r="L1653" s="1" t="s">
        <v>18</v>
      </c>
      <c r="M1653" s="1">
        <v>506</v>
      </c>
      <c r="N1653" s="1" t="s">
        <v>181</v>
      </c>
      <c r="O1653" s="1" t="s">
        <v>3301</v>
      </c>
    </row>
    <row r="1654" spans="1:15">
      <c r="A1654" s="1">
        <v>5272</v>
      </c>
      <c r="B1654" s="1" t="s">
        <v>4326</v>
      </c>
      <c r="C1654" s="1" t="s">
        <v>114</v>
      </c>
      <c r="D1654"/>
      <c r="E1654" s="1" t="str">
        <f t="shared" si="25"/>
        <v>زیست فناوریعلوم زیستی</v>
      </c>
      <c r="F1654"/>
      <c r="G1654"/>
      <c r="H1654" s="1" t="s">
        <v>197</v>
      </c>
      <c r="I1654" s="1" t="s">
        <v>15</v>
      </c>
      <c r="J1654" s="1" t="s">
        <v>16</v>
      </c>
      <c r="K1654" s="1" t="s">
        <v>18</v>
      </c>
      <c r="L1654" s="1" t="s">
        <v>18</v>
      </c>
      <c r="M1654" s="1">
        <v>506</v>
      </c>
      <c r="N1654" s="1" t="s">
        <v>181</v>
      </c>
      <c r="O1654" s="1" t="s">
        <v>3303</v>
      </c>
    </row>
    <row r="1655" spans="1:15">
      <c r="A1655" s="1">
        <v>5273</v>
      </c>
      <c r="B1655" s="1" t="s">
        <v>4332</v>
      </c>
      <c r="C1655" s="1" t="s">
        <v>114</v>
      </c>
      <c r="D1655"/>
      <c r="E1655" s="1" t="str">
        <f t="shared" si="25"/>
        <v>زیست فناوری دریاعلوم زیستی</v>
      </c>
      <c r="F1655"/>
      <c r="G1655"/>
      <c r="H1655" s="1" t="s">
        <v>197</v>
      </c>
      <c r="I1655" s="1" t="s">
        <v>15</v>
      </c>
      <c r="J1655" s="1" t="s">
        <v>16</v>
      </c>
      <c r="K1655" s="1" t="s">
        <v>18</v>
      </c>
      <c r="L1655" s="1" t="s">
        <v>18</v>
      </c>
      <c r="M1655" s="1">
        <v>506</v>
      </c>
      <c r="N1655" s="1" t="s">
        <v>181</v>
      </c>
      <c r="O1655" s="1" t="s">
        <v>3305</v>
      </c>
    </row>
    <row r="1656" spans="1:15">
      <c r="A1656" s="1">
        <v>5170</v>
      </c>
      <c r="B1656" s="1" t="s">
        <v>4334</v>
      </c>
      <c r="C1656" s="1" t="s">
        <v>114</v>
      </c>
      <c r="D1656"/>
      <c r="E1656" s="1" t="str">
        <f t="shared" si="25"/>
        <v>زیست فناوری میکروبیعلوم زیستی</v>
      </c>
      <c r="F1656"/>
      <c r="G1656"/>
      <c r="H1656" s="1" t="s">
        <v>1016</v>
      </c>
      <c r="I1656" s="1" t="s">
        <v>15</v>
      </c>
      <c r="J1656" s="1" t="s">
        <v>16</v>
      </c>
      <c r="K1656" s="1" t="s">
        <v>18</v>
      </c>
      <c r="L1656" s="1" t="s">
        <v>18</v>
      </c>
      <c r="M1656" s="1">
        <v>547</v>
      </c>
      <c r="N1656" s="1" t="s">
        <v>181</v>
      </c>
      <c r="O1656" s="1" t="s">
        <v>3307</v>
      </c>
    </row>
    <row r="1657" spans="1:15">
      <c r="A1657" s="1">
        <v>5518</v>
      </c>
      <c r="B1657" s="1" t="s">
        <v>4337</v>
      </c>
      <c r="C1657" s="1" t="s">
        <v>114</v>
      </c>
      <c r="D1657"/>
      <c r="E1657" s="1" t="str">
        <f t="shared" si="25"/>
        <v>زیست فناوری گرایش دریاعلوم زیستی</v>
      </c>
      <c r="F1657"/>
      <c r="G1657"/>
      <c r="H1657" s="1" t="s">
        <v>3309</v>
      </c>
      <c r="I1657" s="1" t="s">
        <v>15</v>
      </c>
      <c r="J1657" s="1" t="s">
        <v>16</v>
      </c>
      <c r="K1657" s="1" t="s">
        <v>18</v>
      </c>
      <c r="L1657" s="1" t="s">
        <v>18</v>
      </c>
      <c r="M1657" s="1">
        <v>377</v>
      </c>
      <c r="N1657" s="1" t="s">
        <v>181</v>
      </c>
      <c r="O1657" s="1" t="s">
        <v>3310</v>
      </c>
    </row>
    <row r="1658" spans="1:15">
      <c r="A1658" s="1">
        <v>5172</v>
      </c>
      <c r="B1658" s="1" t="s">
        <v>4340</v>
      </c>
      <c r="C1658" s="1" t="s">
        <v>114</v>
      </c>
      <c r="D1658"/>
      <c r="E1658" s="1" t="str">
        <f t="shared" si="25"/>
        <v>زیست فناوری گرایش ریز زیست فناوریعلوم زیستی</v>
      </c>
      <c r="F1658"/>
      <c r="G1658"/>
      <c r="H1658" s="1" t="s">
        <v>2672</v>
      </c>
      <c r="I1658" s="1" t="s">
        <v>74</v>
      </c>
      <c r="J1658" s="1" t="s">
        <v>16</v>
      </c>
      <c r="K1658" s="1" t="s">
        <v>18</v>
      </c>
      <c r="L1658" s="1" t="s">
        <v>18</v>
      </c>
      <c r="M1658" s="1">
        <v>689</v>
      </c>
      <c r="N1658" s="1" t="s">
        <v>181</v>
      </c>
      <c r="O1658" s="1" t="s">
        <v>3312</v>
      </c>
    </row>
    <row r="1659" spans="1:15">
      <c r="A1659" s="1">
        <v>5173</v>
      </c>
      <c r="B1659" s="1" t="s">
        <v>4344</v>
      </c>
      <c r="C1659" s="1" t="s">
        <v>114</v>
      </c>
      <c r="D1659"/>
      <c r="E1659" s="1" t="str">
        <f t="shared" si="25"/>
        <v>زیست فناوری گرایش صنعت و محیط زیستعلوم زیستی</v>
      </c>
      <c r="F1659"/>
      <c r="G1659"/>
      <c r="H1659" s="1" t="s">
        <v>901</v>
      </c>
      <c r="I1659" s="1" t="s">
        <v>15</v>
      </c>
      <c r="J1659" s="1" t="s">
        <v>16</v>
      </c>
      <c r="K1659" s="1" t="s">
        <v>18</v>
      </c>
      <c r="L1659" s="1" t="s">
        <v>18</v>
      </c>
      <c r="M1659" s="1">
        <v>659</v>
      </c>
      <c r="N1659" s="1" t="s">
        <v>181</v>
      </c>
      <c r="O1659" s="1" t="s">
        <v>3314</v>
      </c>
    </row>
    <row r="1660" spans="1:15">
      <c r="A1660" s="1">
        <v>5675</v>
      </c>
      <c r="B1660" s="1" t="s">
        <v>4346</v>
      </c>
      <c r="C1660" s="1" t="s">
        <v>114</v>
      </c>
      <c r="D1660"/>
      <c r="E1660" s="1" t="str">
        <f t="shared" si="25"/>
        <v>زیست فناوری گرایش صنعتیعلوم زیستی</v>
      </c>
      <c r="F1660"/>
      <c r="G1660"/>
      <c r="H1660" s="1" t="s">
        <v>1740</v>
      </c>
      <c r="I1660" s="1" t="s">
        <v>74</v>
      </c>
      <c r="J1660" s="1" t="s">
        <v>22</v>
      </c>
      <c r="K1660" s="1" t="s">
        <v>18</v>
      </c>
      <c r="L1660" s="1" t="s">
        <v>18</v>
      </c>
      <c r="M1660" s="1">
        <v>299</v>
      </c>
      <c r="N1660" s="1" t="s">
        <v>181</v>
      </c>
      <c r="O1660" s="1" t="s">
        <v>3315</v>
      </c>
    </row>
    <row r="1661" spans="1:15">
      <c r="A1661" s="1">
        <v>5519</v>
      </c>
      <c r="B1661" s="1" t="s">
        <v>4349</v>
      </c>
      <c r="C1661" s="1" t="s">
        <v>114</v>
      </c>
      <c r="D1661"/>
      <c r="E1661" s="1" t="str">
        <f t="shared" si="25"/>
        <v>زیست فناوری گرایش میکروبیعلوم زیستی</v>
      </c>
      <c r="F1661"/>
      <c r="G1661"/>
      <c r="H1661" s="1" t="s">
        <v>1616</v>
      </c>
      <c r="I1661" s="1" t="s">
        <v>15</v>
      </c>
      <c r="J1661" s="1" t="s">
        <v>22</v>
      </c>
      <c r="K1661" s="1" t="s">
        <v>18</v>
      </c>
      <c r="L1661" s="1" t="s">
        <v>18</v>
      </c>
      <c r="M1661" s="1">
        <v>152</v>
      </c>
      <c r="N1661" s="1" t="s">
        <v>181</v>
      </c>
      <c r="O1661" s="1" t="s">
        <v>3316</v>
      </c>
    </row>
    <row r="1662" spans="1:15">
      <c r="A1662" s="1">
        <v>5047</v>
      </c>
      <c r="B1662" s="1" t="s">
        <v>4352</v>
      </c>
      <c r="C1662" s="1" t="s">
        <v>114</v>
      </c>
      <c r="D1662"/>
      <c r="E1662" s="1" t="str">
        <f t="shared" si="25"/>
        <v>زیست فناوری(بیوتکنولوژی)-میکروبیعلوم زیستی</v>
      </c>
      <c r="F1662"/>
      <c r="G1662"/>
      <c r="H1662" s="1" t="s">
        <v>1551</v>
      </c>
      <c r="I1662" s="1" t="s">
        <v>15</v>
      </c>
      <c r="J1662" s="1" t="s">
        <v>16</v>
      </c>
      <c r="K1662" s="1" t="s">
        <v>18</v>
      </c>
      <c r="L1662" s="1" t="s">
        <v>18</v>
      </c>
      <c r="M1662" s="1">
        <v>503</v>
      </c>
      <c r="N1662" s="1" t="s">
        <v>181</v>
      </c>
      <c r="O1662" s="1" t="s">
        <v>3317</v>
      </c>
    </row>
    <row r="1663" spans="1:15">
      <c r="A1663" s="1">
        <v>5459</v>
      </c>
      <c r="B1663" s="1" t="s">
        <v>4354</v>
      </c>
      <c r="C1663" s="1" t="s">
        <v>114</v>
      </c>
      <c r="D1663"/>
      <c r="E1663" s="1" t="str">
        <f t="shared" si="25"/>
        <v>زیستی  علوم دریایی شاخه بیولوژی ماهیانعلوم زیستی</v>
      </c>
      <c r="F1663"/>
      <c r="G1663"/>
      <c r="H1663" s="1" t="s">
        <v>1745</v>
      </c>
      <c r="I1663" s="1" t="s">
        <v>15</v>
      </c>
      <c r="J1663" s="1" t="s">
        <v>22</v>
      </c>
      <c r="K1663" s="1" t="s">
        <v>18</v>
      </c>
      <c r="L1663" s="1" t="s">
        <v>18</v>
      </c>
      <c r="M1663" s="1">
        <v>147</v>
      </c>
      <c r="N1663" s="1" t="s">
        <v>181</v>
      </c>
      <c r="O1663" s="1" t="s">
        <v>3318</v>
      </c>
    </row>
    <row r="1664" spans="1:15">
      <c r="A1664" s="1">
        <v>5278</v>
      </c>
      <c r="B1664" s="1" t="s">
        <v>4357</v>
      </c>
      <c r="C1664" s="1" t="s">
        <v>49</v>
      </c>
      <c r="D1664"/>
      <c r="E1664" s="1" t="str">
        <f t="shared" si="25"/>
        <v>ساخت عدسی و قطعات اپتیکیصنعت</v>
      </c>
      <c r="F1664"/>
      <c r="G1664"/>
      <c r="H1664" s="1" t="s">
        <v>1742</v>
      </c>
      <c r="I1664" s="1" t="s">
        <v>15</v>
      </c>
      <c r="J1664" s="1" t="s">
        <v>16</v>
      </c>
      <c r="K1664" s="1" t="s">
        <v>18</v>
      </c>
      <c r="L1664" s="1" t="s">
        <v>18</v>
      </c>
      <c r="M1664" s="1">
        <v>657</v>
      </c>
      <c r="N1664" s="1" t="s">
        <v>181</v>
      </c>
      <c r="O1664" s="1" t="s">
        <v>3320</v>
      </c>
    </row>
    <row r="1665" spans="1:15">
      <c r="A1665" s="1">
        <v>5342</v>
      </c>
      <c r="B1665" s="1" t="s">
        <v>4360</v>
      </c>
      <c r="C1665" s="1" t="s">
        <v>60</v>
      </c>
      <c r="D1665"/>
      <c r="E1665" s="1" t="str">
        <f t="shared" si="25"/>
        <v>ساخت عروسکهای غیر نمایشیفرهنگ و هنر</v>
      </c>
      <c r="F1665"/>
      <c r="G1665"/>
      <c r="H1665" s="1" t="s">
        <v>3322</v>
      </c>
      <c r="I1665" s="1" t="s">
        <v>15</v>
      </c>
      <c r="J1665" s="1" t="s">
        <v>22</v>
      </c>
      <c r="K1665" s="1" t="s">
        <v>18</v>
      </c>
      <c r="L1665" s="1" t="s">
        <v>18</v>
      </c>
      <c r="M1665" s="1">
        <v>868</v>
      </c>
      <c r="N1665" s="1" t="s">
        <v>181</v>
      </c>
      <c r="O1665" s="1" t="s">
        <v>3323</v>
      </c>
    </row>
    <row r="1666" spans="1:15">
      <c r="A1666" s="1">
        <v>5606</v>
      </c>
      <c r="B1666" s="1" t="s">
        <v>4362</v>
      </c>
      <c r="C1666" s="1" t="s">
        <v>60</v>
      </c>
      <c r="D1666"/>
      <c r="E1666" s="1" t="str">
        <f t="shared" ref="E1666:E1729" si="26">B1666&amp;C1666</f>
        <v>ساخت عروسکهای نمایشیفرهنگ و هنر</v>
      </c>
      <c r="F1666"/>
      <c r="G1666"/>
      <c r="H1666" s="1" t="s">
        <v>1824</v>
      </c>
      <c r="I1666" s="1" t="s">
        <v>74</v>
      </c>
      <c r="J1666" s="1" t="s">
        <v>22</v>
      </c>
      <c r="K1666" s="1" t="s">
        <v>18</v>
      </c>
      <c r="L1666" s="1" t="s">
        <v>18</v>
      </c>
      <c r="M1666" s="1">
        <v>1014</v>
      </c>
      <c r="N1666" s="1" t="s">
        <v>181</v>
      </c>
      <c r="O1666" s="1" t="s">
        <v>3324</v>
      </c>
    </row>
    <row r="1667" spans="1:15">
      <c r="A1667" s="1">
        <v>5380</v>
      </c>
      <c r="B1667" s="1" t="s">
        <v>4364</v>
      </c>
      <c r="C1667" s="1" t="s">
        <v>49</v>
      </c>
      <c r="D1667"/>
      <c r="E1667" s="1" t="str">
        <f t="shared" si="26"/>
        <v>ساخت فریم عینک و محافظ های چشمیصنعت</v>
      </c>
      <c r="F1667"/>
      <c r="G1667"/>
      <c r="H1667" s="1" t="s">
        <v>3237</v>
      </c>
      <c r="I1667" s="1" t="s">
        <v>15</v>
      </c>
      <c r="J1667" s="1" t="s">
        <v>22</v>
      </c>
      <c r="K1667" s="1" t="s">
        <v>18</v>
      </c>
      <c r="L1667" s="1" t="s">
        <v>18</v>
      </c>
      <c r="M1667" s="1">
        <v>686</v>
      </c>
      <c r="N1667" s="1" t="s">
        <v>181</v>
      </c>
      <c r="O1667" s="1" t="s">
        <v>3326</v>
      </c>
    </row>
    <row r="1668" spans="1:15">
      <c r="A1668" s="1">
        <v>5379</v>
      </c>
      <c r="B1668" s="1" t="s">
        <v>4366</v>
      </c>
      <c r="C1668" s="1" t="s">
        <v>1008</v>
      </c>
      <c r="D1668"/>
      <c r="E1668" s="1" t="str">
        <f t="shared" si="26"/>
        <v>ساخت و  تولیدمهندسی مکانیک</v>
      </c>
      <c r="F1668"/>
      <c r="G1668"/>
      <c r="H1668" s="1" t="s">
        <v>3237</v>
      </c>
      <c r="I1668" s="1" t="s">
        <v>15</v>
      </c>
      <c r="J1668" s="1" t="s">
        <v>22</v>
      </c>
      <c r="K1668" s="1" t="s">
        <v>18</v>
      </c>
      <c r="L1668" s="1" t="s">
        <v>18</v>
      </c>
      <c r="M1668" s="1">
        <v>686</v>
      </c>
      <c r="N1668" s="1" t="s">
        <v>181</v>
      </c>
      <c r="O1668" s="1" t="s">
        <v>3328</v>
      </c>
    </row>
    <row r="1669" spans="1:15">
      <c r="A1669" s="1">
        <v>5344</v>
      </c>
      <c r="B1669" s="1" t="s">
        <v>4369</v>
      </c>
      <c r="C1669" s="1" t="s">
        <v>2205</v>
      </c>
      <c r="D1669"/>
      <c r="E1669" s="1" t="str">
        <f t="shared" si="26"/>
        <v>ساخت و تولیدعلوم مهندسی</v>
      </c>
      <c r="F1669"/>
      <c r="G1669"/>
      <c r="H1669" s="1" t="s">
        <v>3322</v>
      </c>
      <c r="I1669" s="1" t="s">
        <v>15</v>
      </c>
      <c r="J1669" s="1" t="s">
        <v>22</v>
      </c>
      <c r="K1669" s="1" t="s">
        <v>18</v>
      </c>
      <c r="L1669" s="1" t="s">
        <v>18</v>
      </c>
      <c r="M1669" s="1">
        <v>868</v>
      </c>
      <c r="N1669" s="1" t="s">
        <v>181</v>
      </c>
      <c r="O1669" s="1" t="s">
        <v>3330</v>
      </c>
    </row>
    <row r="1670" spans="1:15">
      <c r="A1670" s="1">
        <v>5345</v>
      </c>
      <c r="B1670" s="1" t="s">
        <v>4369</v>
      </c>
      <c r="C1670" s="1" t="s">
        <v>49</v>
      </c>
      <c r="D1670"/>
      <c r="E1670" s="1" t="str">
        <f t="shared" si="26"/>
        <v>ساخت و تولیدصنعت</v>
      </c>
      <c r="F1670"/>
      <c r="G1670"/>
      <c r="H1670" s="1" t="s">
        <v>3322</v>
      </c>
      <c r="I1670" s="1" t="s">
        <v>15</v>
      </c>
      <c r="J1670" s="1" t="s">
        <v>22</v>
      </c>
      <c r="K1670" s="1" t="s">
        <v>18</v>
      </c>
      <c r="L1670" s="1" t="s">
        <v>18</v>
      </c>
      <c r="M1670" s="1">
        <v>868</v>
      </c>
      <c r="N1670" s="1" t="s">
        <v>181</v>
      </c>
      <c r="O1670" s="1" t="s">
        <v>3332</v>
      </c>
    </row>
    <row r="1671" spans="1:15">
      <c r="A1671" s="1">
        <v>5608</v>
      </c>
      <c r="B1671" s="1" t="s">
        <v>4372</v>
      </c>
      <c r="C1671" s="1" t="s">
        <v>49</v>
      </c>
      <c r="D1671"/>
      <c r="E1671" s="1" t="str">
        <f t="shared" si="26"/>
        <v>ساخت و تولید گرایش قالبسازیصنعت</v>
      </c>
      <c r="F1671"/>
      <c r="G1671"/>
      <c r="H1671" s="1" t="s">
        <v>1824</v>
      </c>
      <c r="I1671" s="1" t="s">
        <v>74</v>
      </c>
      <c r="J1671" s="1" t="s">
        <v>22</v>
      </c>
      <c r="K1671" s="1" t="s">
        <v>18</v>
      </c>
      <c r="L1671" s="1" t="s">
        <v>18</v>
      </c>
      <c r="M1671" s="1">
        <v>1014</v>
      </c>
      <c r="N1671" s="1" t="s">
        <v>181</v>
      </c>
      <c r="O1671" s="1" t="s">
        <v>3324</v>
      </c>
    </row>
    <row r="1672" spans="1:15">
      <c r="A1672" s="1">
        <v>5343</v>
      </c>
      <c r="B1672" s="1" t="s">
        <v>4374</v>
      </c>
      <c r="C1672" s="1" t="s">
        <v>49</v>
      </c>
      <c r="D1672"/>
      <c r="E1672" s="1" t="str">
        <f t="shared" si="26"/>
        <v>ساخت و تولید گرایش ماشین ابزارصنعت</v>
      </c>
      <c r="F1672"/>
      <c r="G1672"/>
      <c r="H1672" s="1" t="s">
        <v>3322</v>
      </c>
      <c r="I1672" s="1" t="s">
        <v>15</v>
      </c>
      <c r="J1672" s="1" t="s">
        <v>22</v>
      </c>
      <c r="K1672" s="1" t="s">
        <v>18</v>
      </c>
      <c r="L1672" s="1" t="s">
        <v>18</v>
      </c>
      <c r="M1672" s="1">
        <v>868</v>
      </c>
      <c r="N1672" s="1" t="s">
        <v>181</v>
      </c>
      <c r="O1672" s="1" t="s">
        <v>3334</v>
      </c>
    </row>
    <row r="1673" spans="1:15">
      <c r="A1673" s="1">
        <v>5607</v>
      </c>
      <c r="B1673" s="1" t="s">
        <v>4376</v>
      </c>
      <c r="C1673" s="1" t="s">
        <v>834</v>
      </c>
      <c r="D1673"/>
      <c r="E1673" s="1" t="str">
        <f t="shared" si="26"/>
        <v>ساختمانمهندسی عمران</v>
      </c>
      <c r="F1673"/>
      <c r="G1673"/>
      <c r="H1673" s="1" t="s">
        <v>1824</v>
      </c>
      <c r="I1673" s="1" t="s">
        <v>74</v>
      </c>
      <c r="J1673" s="1" t="s">
        <v>22</v>
      </c>
      <c r="K1673" s="1" t="s">
        <v>18</v>
      </c>
      <c r="L1673" s="1" t="s">
        <v>18</v>
      </c>
      <c r="M1673" s="1">
        <v>1014</v>
      </c>
      <c r="N1673" s="1" t="s">
        <v>181</v>
      </c>
      <c r="O1673" s="1" t="s">
        <v>3324</v>
      </c>
    </row>
    <row r="1674" spans="1:15">
      <c r="A1674" s="1">
        <v>5174</v>
      </c>
      <c r="B1674" s="1" t="s">
        <v>4376</v>
      </c>
      <c r="C1674" s="1" t="s">
        <v>49</v>
      </c>
      <c r="D1674"/>
      <c r="E1674" s="1" t="str">
        <f t="shared" si="26"/>
        <v>ساختمانصنعت</v>
      </c>
      <c r="F1674"/>
      <c r="G1674"/>
      <c r="H1674" s="1" t="s">
        <v>2540</v>
      </c>
      <c r="I1674" s="1" t="s">
        <v>15</v>
      </c>
      <c r="J1674" s="1" t="s">
        <v>16</v>
      </c>
      <c r="K1674" s="1" t="s">
        <v>18</v>
      </c>
      <c r="L1674" s="1" t="s">
        <v>18</v>
      </c>
      <c r="M1674" s="1">
        <v>665</v>
      </c>
      <c r="N1674" s="1" t="s">
        <v>181</v>
      </c>
      <c r="O1674" s="1" t="s">
        <v>3336</v>
      </c>
    </row>
    <row r="1675" spans="1:15">
      <c r="A1675" s="1">
        <v>5629</v>
      </c>
      <c r="B1675" s="1" t="s">
        <v>4380</v>
      </c>
      <c r="C1675" s="1" t="s">
        <v>49</v>
      </c>
      <c r="D1675"/>
      <c r="E1675" s="1" t="str">
        <f t="shared" si="26"/>
        <v>ساختمان – کارهای عمومی ساختمانصنعت</v>
      </c>
      <c r="F1675"/>
      <c r="G1675"/>
      <c r="H1675" s="1" t="s">
        <v>3338</v>
      </c>
      <c r="I1675" s="1" t="s">
        <v>15</v>
      </c>
      <c r="J1675" s="1" t="s">
        <v>16</v>
      </c>
      <c r="K1675" s="1" t="s">
        <v>18</v>
      </c>
      <c r="L1675" s="1" t="s">
        <v>18</v>
      </c>
      <c r="M1675" s="1">
        <v>159</v>
      </c>
      <c r="N1675" s="1" t="s">
        <v>181</v>
      </c>
      <c r="O1675" s="1" t="s">
        <v>3339</v>
      </c>
    </row>
    <row r="1676" spans="1:15">
      <c r="A1676" s="1">
        <v>5049</v>
      </c>
      <c r="B1676" s="1" t="s">
        <v>4382</v>
      </c>
      <c r="C1676" s="1" t="s">
        <v>272</v>
      </c>
      <c r="D1676"/>
      <c r="E1676" s="1" t="str">
        <f t="shared" si="26"/>
        <v>سازه های آبیعلوم و مهندسی آب</v>
      </c>
      <c r="F1676"/>
      <c r="G1676"/>
      <c r="H1676" s="1" t="s">
        <v>3338</v>
      </c>
      <c r="I1676" s="1" t="s">
        <v>15</v>
      </c>
      <c r="J1676" s="1" t="s">
        <v>16</v>
      </c>
      <c r="K1676" s="1" t="s">
        <v>18</v>
      </c>
      <c r="L1676" s="1" t="s">
        <v>18</v>
      </c>
      <c r="M1676" s="1">
        <v>159</v>
      </c>
      <c r="N1676" s="1" t="s">
        <v>181</v>
      </c>
      <c r="O1676" s="1" t="s">
        <v>3340</v>
      </c>
    </row>
    <row r="1677" spans="1:15">
      <c r="A1677" s="1">
        <v>5169</v>
      </c>
      <c r="B1677" s="1" t="s">
        <v>4384</v>
      </c>
      <c r="C1677" s="1" t="s">
        <v>834</v>
      </c>
      <c r="D1677"/>
      <c r="E1677" s="1" t="str">
        <f t="shared" si="26"/>
        <v>سازه های هیدرولیکیمهندسی عمران</v>
      </c>
      <c r="F1677"/>
      <c r="G1677"/>
      <c r="H1677" s="1" t="s">
        <v>1551</v>
      </c>
      <c r="I1677" s="1" t="s">
        <v>15</v>
      </c>
      <c r="J1677" s="1" t="s">
        <v>16</v>
      </c>
      <c r="K1677" s="1" t="s">
        <v>18</v>
      </c>
      <c r="L1677" s="1" t="s">
        <v>18</v>
      </c>
      <c r="M1677" s="1">
        <v>503</v>
      </c>
      <c r="N1677" s="1" t="s">
        <v>181</v>
      </c>
      <c r="O1677" s="1" t="s">
        <v>3342</v>
      </c>
    </row>
    <row r="1678" spans="1:15">
      <c r="A1678" s="1">
        <v>5176</v>
      </c>
      <c r="B1678" s="1" t="s">
        <v>4386</v>
      </c>
      <c r="C1678" s="1" t="s">
        <v>1008</v>
      </c>
      <c r="D1678"/>
      <c r="E1678" s="1" t="str">
        <f t="shared" si="26"/>
        <v>سازه کشتیمهندسی مکانیک</v>
      </c>
      <c r="F1678"/>
      <c r="G1678"/>
      <c r="H1678" s="1" t="s">
        <v>1551</v>
      </c>
      <c r="I1678" s="1" t="s">
        <v>15</v>
      </c>
      <c r="J1678" s="1" t="s">
        <v>16</v>
      </c>
      <c r="K1678" s="1" t="s">
        <v>18</v>
      </c>
      <c r="L1678" s="1" t="s">
        <v>18</v>
      </c>
      <c r="M1678" s="1">
        <v>503</v>
      </c>
      <c r="N1678" s="1" t="s">
        <v>181</v>
      </c>
      <c r="O1678" s="1" t="s">
        <v>3344</v>
      </c>
    </row>
    <row r="1679" spans="1:15">
      <c r="A1679" s="1">
        <v>5279</v>
      </c>
      <c r="B1679" s="1" t="s">
        <v>4390</v>
      </c>
      <c r="C1679" s="1" t="s">
        <v>3217</v>
      </c>
      <c r="D1679"/>
      <c r="E1679" s="1" t="str">
        <f t="shared" si="26"/>
        <v>سر دفتری اسناد رسمیحقوق</v>
      </c>
      <c r="F1679"/>
      <c r="G1679"/>
      <c r="H1679" s="1" t="s">
        <v>1742</v>
      </c>
      <c r="I1679" s="1" t="s">
        <v>15</v>
      </c>
      <c r="J1679" s="1" t="s">
        <v>16</v>
      </c>
      <c r="K1679" s="1" t="s">
        <v>18</v>
      </c>
      <c r="L1679" s="1" t="s">
        <v>18</v>
      </c>
      <c r="M1679" s="1">
        <v>657</v>
      </c>
      <c r="N1679" s="1" t="s">
        <v>181</v>
      </c>
      <c r="O1679" s="1" t="s">
        <v>3346</v>
      </c>
    </row>
    <row r="1680" spans="1:15">
      <c r="A1680" s="1">
        <v>5177</v>
      </c>
      <c r="B1680" s="1" t="s">
        <v>4392</v>
      </c>
      <c r="C1680" s="1" t="s">
        <v>1384</v>
      </c>
      <c r="D1680"/>
      <c r="E1680" s="1" t="str">
        <f t="shared" si="26"/>
        <v>سرامیکمهندسی متالورژی و مواد</v>
      </c>
      <c r="F1680"/>
      <c r="G1680"/>
      <c r="H1680" s="1" t="s">
        <v>3237</v>
      </c>
      <c r="I1680" s="1" t="s">
        <v>74</v>
      </c>
      <c r="J1680" s="1" t="s">
        <v>22</v>
      </c>
      <c r="K1680" s="1" t="s">
        <v>18</v>
      </c>
      <c r="L1680" s="1" t="s">
        <v>18</v>
      </c>
      <c r="M1680" s="1">
        <v>686</v>
      </c>
      <c r="N1680" s="1" t="s">
        <v>181</v>
      </c>
      <c r="O1680" s="1" t="s">
        <v>3348</v>
      </c>
    </row>
    <row r="1681" spans="1:15">
      <c r="A1681" s="1">
        <v>5625</v>
      </c>
      <c r="B1681" s="1" t="s">
        <v>4394</v>
      </c>
      <c r="C1681" s="1" t="s">
        <v>4396</v>
      </c>
      <c r="D1681"/>
      <c r="E1681" s="1" t="str">
        <f t="shared" si="26"/>
        <v>سرامیک صنعتیساختمان و معماری</v>
      </c>
      <c r="F1681"/>
      <c r="G1681"/>
      <c r="H1681" s="1" t="s">
        <v>302</v>
      </c>
      <c r="I1681" s="1" t="s">
        <v>15</v>
      </c>
      <c r="J1681" s="1" t="s">
        <v>16</v>
      </c>
      <c r="K1681" s="1" t="s">
        <v>18</v>
      </c>
      <c r="L1681" s="1" t="s">
        <v>18</v>
      </c>
      <c r="M1681" s="1">
        <v>367</v>
      </c>
      <c r="N1681" s="1" t="s">
        <v>181</v>
      </c>
      <c r="O1681" s="1" t="s">
        <v>3349</v>
      </c>
    </row>
    <row r="1682" spans="1:15">
      <c r="A1682" s="1">
        <v>5352</v>
      </c>
      <c r="B1682" s="1" t="s">
        <v>4398</v>
      </c>
      <c r="C1682" s="1" t="s">
        <v>26</v>
      </c>
      <c r="D1682"/>
      <c r="E1682" s="1" t="str">
        <f t="shared" si="26"/>
        <v>سرپرستی کارگاه مبلمانمدیریت و خدمات اجتماعی</v>
      </c>
      <c r="F1682"/>
      <c r="G1682"/>
      <c r="H1682" s="1" t="s">
        <v>2622</v>
      </c>
      <c r="I1682" s="1" t="s">
        <v>74</v>
      </c>
      <c r="J1682" s="1" t="s">
        <v>16</v>
      </c>
      <c r="K1682" s="1" t="s">
        <v>18</v>
      </c>
      <c r="L1682" s="1" t="s">
        <v>18</v>
      </c>
      <c r="M1682" s="1">
        <v>731</v>
      </c>
      <c r="N1682" s="1" t="s">
        <v>181</v>
      </c>
      <c r="O1682" s="1" t="s">
        <v>3350</v>
      </c>
    </row>
    <row r="1683" spans="1:15">
      <c r="A1683" s="1">
        <v>1442</v>
      </c>
      <c r="B1683" s="1" t="s">
        <v>4400</v>
      </c>
      <c r="C1683" s="1" t="s">
        <v>26</v>
      </c>
      <c r="D1683"/>
      <c r="E1683" s="1" t="str">
        <f t="shared" si="26"/>
        <v>سرپرستی کارگاه های مبلمانمدیریت و خدمات اجتماعی</v>
      </c>
      <c r="F1683"/>
      <c r="G1683"/>
      <c r="H1683" s="1" t="s">
        <v>1742</v>
      </c>
      <c r="I1683" s="1" t="s">
        <v>15</v>
      </c>
      <c r="J1683" s="1" t="s">
        <v>16</v>
      </c>
      <c r="K1683" s="1" t="s">
        <v>18</v>
      </c>
      <c r="L1683" s="1" t="s">
        <v>18</v>
      </c>
      <c r="M1683" s="1">
        <v>657</v>
      </c>
      <c r="N1683" s="1" t="s">
        <v>95</v>
      </c>
      <c r="O1683" s="1" t="s">
        <v>3352</v>
      </c>
    </row>
    <row r="1684" spans="1:15">
      <c r="A1684" s="1">
        <v>5171</v>
      </c>
      <c r="B1684" s="1" t="s">
        <v>4402</v>
      </c>
      <c r="C1684" s="1" t="s">
        <v>98</v>
      </c>
      <c r="D1684"/>
      <c r="E1684" s="1" t="str">
        <f t="shared" si="26"/>
        <v>سفال و سرامیکهنرهای کاربردی</v>
      </c>
      <c r="F1684"/>
      <c r="G1684"/>
      <c r="H1684" s="1" t="s">
        <v>2540</v>
      </c>
      <c r="I1684" s="1" t="s">
        <v>15</v>
      </c>
      <c r="J1684" s="1" t="s">
        <v>16</v>
      </c>
      <c r="K1684" s="1" t="s">
        <v>18</v>
      </c>
      <c r="L1684" s="1" t="s">
        <v>18</v>
      </c>
      <c r="M1684" s="1">
        <v>665</v>
      </c>
      <c r="N1684" s="1" t="s">
        <v>181</v>
      </c>
      <c r="O1684" s="1" t="s">
        <v>3354</v>
      </c>
    </row>
    <row r="1685" spans="1:15">
      <c r="A1685" s="1">
        <v>7318</v>
      </c>
      <c r="B1685" s="1" t="s">
        <v>4404</v>
      </c>
      <c r="C1685" s="1" t="s">
        <v>79</v>
      </c>
      <c r="D1685"/>
      <c r="E1685" s="1" t="str">
        <f t="shared" si="26"/>
        <v>سم شناسیعلوم پایه</v>
      </c>
      <c r="F1685"/>
      <c r="G1685"/>
      <c r="H1685" s="1" t="s">
        <v>2084</v>
      </c>
      <c r="I1685" s="1" t="s">
        <v>74</v>
      </c>
      <c r="J1685" s="1" t="s">
        <v>16</v>
      </c>
      <c r="K1685" s="1" t="s">
        <v>18</v>
      </c>
      <c r="L1685" s="1" t="s">
        <v>18</v>
      </c>
      <c r="M1685" s="1">
        <v>785</v>
      </c>
      <c r="N1685" s="1" t="s">
        <v>99</v>
      </c>
      <c r="O1685" s="1" t="s">
        <v>3356</v>
      </c>
    </row>
    <row r="1686" spans="1:15">
      <c r="A1686" s="1">
        <v>5178</v>
      </c>
      <c r="B1686" s="1" t="s">
        <v>4408</v>
      </c>
      <c r="C1686" s="1" t="s">
        <v>1617</v>
      </c>
      <c r="D1686"/>
      <c r="E1686" s="1" t="str">
        <f t="shared" si="26"/>
        <v>سنجش از دور  و سیستم اطلاعات جغرافیایی گرایش سنجش از دورعلوم جغرافیایی</v>
      </c>
      <c r="F1686"/>
      <c r="G1686"/>
      <c r="H1686" s="1" t="s">
        <v>3358</v>
      </c>
      <c r="I1686" s="1" t="s">
        <v>15</v>
      </c>
      <c r="J1686" s="1" t="s">
        <v>16</v>
      </c>
      <c r="K1686" s="1" t="s">
        <v>18</v>
      </c>
      <c r="L1686" s="1" t="s">
        <v>18</v>
      </c>
      <c r="M1686" s="1">
        <v>194</v>
      </c>
      <c r="N1686" s="1" t="s">
        <v>181</v>
      </c>
      <c r="O1686" s="1" t="s">
        <v>3359</v>
      </c>
    </row>
    <row r="1687" spans="1:15">
      <c r="A1687" s="1">
        <v>5640</v>
      </c>
      <c r="B1687" s="1" t="s">
        <v>4411</v>
      </c>
      <c r="C1687" s="1" t="s">
        <v>1617</v>
      </c>
      <c r="D1687"/>
      <c r="E1687" s="1" t="str">
        <f t="shared" si="26"/>
        <v>سنجش از دور  و سیستم اطلاعات جغرافیایی گرایش سیستم اطلاعات جغرافیاییعلوم جغرافیایی</v>
      </c>
      <c r="F1687"/>
      <c r="G1687"/>
      <c r="H1687" s="1" t="s">
        <v>2242</v>
      </c>
      <c r="I1687" s="1" t="s">
        <v>74</v>
      </c>
      <c r="J1687" s="1" t="s">
        <v>22</v>
      </c>
      <c r="K1687" s="1" t="s">
        <v>18</v>
      </c>
      <c r="L1687" s="1" t="s">
        <v>18</v>
      </c>
      <c r="M1687" s="1">
        <v>1054</v>
      </c>
      <c r="N1687" s="1" t="s">
        <v>181</v>
      </c>
      <c r="O1687" s="1" t="s">
        <v>3360</v>
      </c>
    </row>
    <row r="1688" spans="1:15">
      <c r="A1688" s="1">
        <v>5050</v>
      </c>
      <c r="B1688" s="1" t="s">
        <v>4412</v>
      </c>
      <c r="C1688" s="1" t="s">
        <v>1617</v>
      </c>
      <c r="D1688"/>
      <c r="E1688" s="1" t="str">
        <f t="shared" si="26"/>
        <v>سنجش از دور و سامانه اطلاعات جغرافیاییعلوم جغرافیایی</v>
      </c>
      <c r="F1688"/>
      <c r="G1688"/>
      <c r="H1688" s="1" t="s">
        <v>1352</v>
      </c>
      <c r="I1688" s="1" t="s">
        <v>74</v>
      </c>
      <c r="J1688" s="1" t="s">
        <v>16</v>
      </c>
      <c r="K1688" s="1" t="s">
        <v>18</v>
      </c>
      <c r="L1688" s="1" t="s">
        <v>18</v>
      </c>
      <c r="M1688" s="1">
        <v>535</v>
      </c>
      <c r="N1688" s="1" t="s">
        <v>181</v>
      </c>
      <c r="O1688" s="1" t="s">
        <v>3361</v>
      </c>
    </row>
    <row r="1689" spans="1:15">
      <c r="A1689" s="1">
        <v>1438</v>
      </c>
      <c r="B1689" s="1" t="s">
        <v>4415</v>
      </c>
      <c r="C1689" s="1" t="s">
        <v>1617</v>
      </c>
      <c r="D1689"/>
      <c r="E1689" s="1" t="str">
        <f t="shared" si="26"/>
        <v>سنجش از دور و سامانه اطلاعات جغرافیایی گرایش سامانه اطلاعات جغرافیاییعلوم جغرافیایی</v>
      </c>
      <c r="F1689"/>
      <c r="G1689"/>
      <c r="H1689" s="1" t="s">
        <v>3363</v>
      </c>
      <c r="I1689" s="1" t="s">
        <v>74</v>
      </c>
      <c r="J1689" s="1" t="s">
        <v>16</v>
      </c>
      <c r="K1689" s="1" t="s">
        <v>18</v>
      </c>
      <c r="L1689" s="1" t="s">
        <v>18</v>
      </c>
      <c r="M1689" s="1">
        <v>747</v>
      </c>
      <c r="N1689" s="1" t="s">
        <v>132</v>
      </c>
      <c r="O1689" s="1" t="s">
        <v>3364</v>
      </c>
    </row>
    <row r="1690" spans="1:15">
      <c r="A1690" s="1">
        <v>3023</v>
      </c>
      <c r="B1690" s="1" t="s">
        <v>4417</v>
      </c>
      <c r="C1690" s="1" t="s">
        <v>1617</v>
      </c>
      <c r="D1690"/>
      <c r="E1690" s="1" t="str">
        <f t="shared" si="26"/>
        <v>سنجش از دور و سامانه اطلاعات جغرافیایی گرایش سنجش از دورعلوم جغرافیایی</v>
      </c>
      <c r="F1690"/>
      <c r="G1690"/>
      <c r="H1690" s="1" t="s">
        <v>3366</v>
      </c>
      <c r="I1690" s="1" t="s">
        <v>15</v>
      </c>
      <c r="J1690" s="1" t="s">
        <v>16</v>
      </c>
      <c r="K1690" s="1" t="s">
        <v>18</v>
      </c>
      <c r="L1690" s="1" t="s">
        <v>18</v>
      </c>
      <c r="M1690" s="1">
        <v>440</v>
      </c>
      <c r="N1690" s="1" t="s">
        <v>17</v>
      </c>
      <c r="O1690" s="1" t="s">
        <v>3367</v>
      </c>
    </row>
    <row r="1691" spans="1:15">
      <c r="A1691" s="1">
        <v>1641</v>
      </c>
      <c r="B1691" s="1" t="s">
        <v>4419</v>
      </c>
      <c r="C1691" s="1" t="s">
        <v>1617</v>
      </c>
      <c r="D1691"/>
      <c r="E1691" s="1" t="str">
        <f t="shared" si="26"/>
        <v>سنجش از دور و سیستم اطلاعات جغرافیاییعلوم جغرافیایی</v>
      </c>
      <c r="F1691"/>
      <c r="G1691"/>
      <c r="H1691" s="1" t="s">
        <v>3368</v>
      </c>
      <c r="I1691" s="1" t="s">
        <v>15</v>
      </c>
      <c r="J1691" s="1" t="s">
        <v>16</v>
      </c>
      <c r="K1691" s="1" t="s">
        <v>18</v>
      </c>
      <c r="L1691" s="1" t="s">
        <v>18</v>
      </c>
      <c r="M1691" s="1">
        <v>1081</v>
      </c>
      <c r="N1691" s="1" t="s">
        <v>132</v>
      </c>
      <c r="O1691" s="1" t="s">
        <v>18</v>
      </c>
    </row>
    <row r="1692" spans="1:15">
      <c r="A1692" s="1">
        <v>2003012</v>
      </c>
      <c r="B1692" s="1" t="s">
        <v>4422</v>
      </c>
      <c r="C1692" s="1" t="s">
        <v>1617</v>
      </c>
      <c r="D1692"/>
      <c r="E1692" s="1" t="str">
        <f t="shared" si="26"/>
        <v>سنجش از دور و سیستم اطلاعات جغرافیایی گرایش مدیریت مخاطرات محیطیعلوم جغرافیایی</v>
      </c>
      <c r="F1692"/>
      <c r="G1692"/>
      <c r="H1692" s="1" t="s">
        <v>3369</v>
      </c>
      <c r="I1692" s="1" t="s">
        <v>74</v>
      </c>
      <c r="J1692" s="1" t="s">
        <v>22</v>
      </c>
      <c r="K1692" s="1" t="s">
        <v>18</v>
      </c>
      <c r="L1692" s="1" t="s">
        <v>18</v>
      </c>
      <c r="M1692" s="1">
        <v>25</v>
      </c>
      <c r="N1692" s="1" t="s">
        <v>575</v>
      </c>
      <c r="O1692" s="1" t="s">
        <v>3370</v>
      </c>
    </row>
    <row r="1693" spans="1:15">
      <c r="A1693" s="1">
        <v>2001498</v>
      </c>
      <c r="B1693" s="1" t="s">
        <v>4424</v>
      </c>
      <c r="C1693" s="1" t="s">
        <v>1617</v>
      </c>
      <c r="D1693"/>
      <c r="E1693" s="1" t="str">
        <f t="shared" si="26"/>
        <v>سنجش از دور و سیستم اطلاعات جغرافیایی گرایش مطالعات آب و خاکعلوم جغرافیایی</v>
      </c>
      <c r="F1693"/>
      <c r="G1693"/>
      <c r="H1693" s="1" t="s">
        <v>678</v>
      </c>
      <c r="I1693" s="1" t="s">
        <v>15</v>
      </c>
      <c r="J1693" s="1" t="s">
        <v>22</v>
      </c>
      <c r="K1693" s="1" t="s">
        <v>18</v>
      </c>
      <c r="L1693" s="1" t="s">
        <v>18</v>
      </c>
      <c r="M1693" s="1">
        <v>138</v>
      </c>
      <c r="N1693" s="1" t="s">
        <v>19</v>
      </c>
      <c r="O1693" s="1" t="s">
        <v>3371</v>
      </c>
    </row>
    <row r="1694" spans="1:15">
      <c r="A1694" s="1">
        <v>2002926</v>
      </c>
      <c r="B1694" s="1" t="s">
        <v>4426</v>
      </c>
      <c r="C1694" s="1" t="s">
        <v>131</v>
      </c>
      <c r="D1694"/>
      <c r="E1694" s="1" t="str">
        <f t="shared" si="26"/>
        <v>سنجش از دور و سیستم اطلاعات جغرافیایی گرایش مطالعات امنیتینظامی و انتظامی</v>
      </c>
      <c r="F1694"/>
      <c r="G1694"/>
      <c r="H1694" s="1" t="s">
        <v>3372</v>
      </c>
      <c r="I1694" s="1" t="s">
        <v>74</v>
      </c>
      <c r="J1694" s="1" t="s">
        <v>16</v>
      </c>
      <c r="K1694" s="1" t="s">
        <v>18</v>
      </c>
      <c r="L1694" s="1" t="s">
        <v>18</v>
      </c>
      <c r="M1694" s="1">
        <v>815</v>
      </c>
      <c r="N1694" s="1" t="s">
        <v>19</v>
      </c>
      <c r="O1694" s="1" t="s">
        <v>3373</v>
      </c>
    </row>
    <row r="1695" spans="1:15">
      <c r="A1695" s="1">
        <v>2003009</v>
      </c>
      <c r="B1695" s="1" t="s">
        <v>4428</v>
      </c>
      <c r="C1695" s="1" t="s">
        <v>131</v>
      </c>
      <c r="D1695"/>
      <c r="E1695" s="1" t="str">
        <f t="shared" si="26"/>
        <v>سنجش از دور و سیستم اطلاعات جغرافیایی گرایش مطالعات دفاعینظامی و انتظامی</v>
      </c>
      <c r="F1695"/>
      <c r="G1695"/>
      <c r="H1695" s="1" t="s">
        <v>3375</v>
      </c>
      <c r="I1695" s="1" t="s">
        <v>74</v>
      </c>
      <c r="J1695" s="1" t="s">
        <v>22</v>
      </c>
      <c r="K1695" s="1" t="s">
        <v>18</v>
      </c>
      <c r="L1695" s="1" t="s">
        <v>18</v>
      </c>
      <c r="M1695" s="1">
        <v>22</v>
      </c>
      <c r="N1695" s="1" t="s">
        <v>575</v>
      </c>
      <c r="O1695" s="1" t="s">
        <v>3376</v>
      </c>
    </row>
    <row r="1696" spans="1:15">
      <c r="A1696" s="1">
        <v>6082</v>
      </c>
      <c r="B1696" s="1" t="s">
        <v>4430</v>
      </c>
      <c r="C1696" s="1" t="s">
        <v>1617</v>
      </c>
      <c r="D1696"/>
      <c r="E1696" s="1" t="str">
        <f t="shared" si="26"/>
        <v>سنجش از دور و سیستم اطلاعات جغرافیایی گرایش مطالعات شهری و روستاییعلوم جغرافیایی</v>
      </c>
      <c r="F1696"/>
      <c r="G1696"/>
      <c r="H1696" s="1" t="s">
        <v>3378</v>
      </c>
      <c r="I1696" s="1" t="s">
        <v>15</v>
      </c>
      <c r="J1696" s="1" t="s">
        <v>16</v>
      </c>
      <c r="K1696" s="1" t="s">
        <v>18</v>
      </c>
      <c r="L1696" s="1" t="s">
        <v>18</v>
      </c>
      <c r="M1696" s="1">
        <v>645</v>
      </c>
      <c r="N1696" s="1" t="s">
        <v>95</v>
      </c>
      <c r="O1696" s="1" t="s">
        <v>3379</v>
      </c>
    </row>
    <row r="1697" spans="1:15">
      <c r="A1697" s="1">
        <v>5179</v>
      </c>
      <c r="B1697" s="1" t="s">
        <v>4432</v>
      </c>
      <c r="C1697" s="1" t="s">
        <v>1617</v>
      </c>
      <c r="D1697"/>
      <c r="E1697" s="1" t="str">
        <f t="shared" si="26"/>
        <v>سنجش از دور و سیستم اطلاعات جغرافیایی گرایش هواشناسی ماهواره ایعلوم جغرافیایی</v>
      </c>
      <c r="F1697"/>
      <c r="G1697"/>
      <c r="H1697" s="1" t="s">
        <v>3380</v>
      </c>
      <c r="I1697" s="1" t="s">
        <v>15</v>
      </c>
      <c r="J1697" s="1" t="s">
        <v>16</v>
      </c>
      <c r="K1697" s="1" t="s">
        <v>18</v>
      </c>
      <c r="L1697" s="1" t="s">
        <v>18</v>
      </c>
      <c r="M1697" s="1">
        <v>820</v>
      </c>
      <c r="N1697" s="1" t="s">
        <v>181</v>
      </c>
      <c r="O1697" s="1" t="s">
        <v>3381</v>
      </c>
    </row>
    <row r="1698" spans="1:15">
      <c r="A1698" s="1">
        <v>5180</v>
      </c>
      <c r="B1698" s="1" t="s">
        <v>4434</v>
      </c>
      <c r="C1698" s="1" t="s">
        <v>94</v>
      </c>
      <c r="D1698"/>
      <c r="E1698" s="1" t="str">
        <f t="shared" si="26"/>
        <v>سنجش و اندازه گیریعلوم تربیتی</v>
      </c>
      <c r="F1698"/>
      <c r="G1698"/>
      <c r="H1698" s="1" t="s">
        <v>1007</v>
      </c>
      <c r="I1698" s="1" t="s">
        <v>15</v>
      </c>
      <c r="J1698" s="1" t="s">
        <v>22</v>
      </c>
      <c r="K1698" s="1" t="s">
        <v>18</v>
      </c>
      <c r="L1698" s="1" t="s">
        <v>18</v>
      </c>
      <c r="M1698" s="1">
        <v>743</v>
      </c>
      <c r="N1698" s="1" t="s">
        <v>181</v>
      </c>
      <c r="O1698" s="1" t="s">
        <v>3382</v>
      </c>
    </row>
    <row r="1699" spans="1:15">
      <c r="A1699" s="1">
        <v>5683</v>
      </c>
      <c r="B1699" s="1" t="s">
        <v>4437</v>
      </c>
      <c r="C1699" s="1" t="s">
        <v>2959</v>
      </c>
      <c r="D1699"/>
      <c r="E1699" s="1" t="str">
        <f t="shared" si="26"/>
        <v>سنجش و اندازه گیری (روان سنجی)روانشناسی</v>
      </c>
      <c r="F1699"/>
      <c r="G1699"/>
      <c r="H1699" s="1" t="s">
        <v>1740</v>
      </c>
      <c r="I1699" s="1" t="s">
        <v>74</v>
      </c>
      <c r="J1699" s="1" t="s">
        <v>22</v>
      </c>
      <c r="K1699" s="1" t="s">
        <v>18</v>
      </c>
      <c r="L1699" s="1" t="s">
        <v>18</v>
      </c>
      <c r="M1699" s="1">
        <v>299</v>
      </c>
      <c r="N1699" s="1" t="s">
        <v>181</v>
      </c>
      <c r="O1699" s="1" t="s">
        <v>3383</v>
      </c>
    </row>
    <row r="1700" spans="1:15">
      <c r="A1700" s="1">
        <v>2002954</v>
      </c>
      <c r="B1700" s="1" t="s">
        <v>4441</v>
      </c>
      <c r="C1700" s="1" t="s">
        <v>181</v>
      </c>
      <c r="D1700"/>
      <c r="E1700" s="1" t="str">
        <f t="shared" si="26"/>
        <v>سیاست گذاری اجتماعیعلوم اجتماعی</v>
      </c>
      <c r="F1700"/>
      <c r="G1700"/>
      <c r="H1700" s="1" t="s">
        <v>2041</v>
      </c>
      <c r="I1700" s="1" t="s">
        <v>15</v>
      </c>
      <c r="J1700" s="1" t="s">
        <v>16</v>
      </c>
      <c r="K1700" s="1" t="s">
        <v>18</v>
      </c>
      <c r="L1700" s="1" t="s">
        <v>18</v>
      </c>
      <c r="M1700" s="1">
        <v>549</v>
      </c>
      <c r="N1700" s="1" t="s">
        <v>19</v>
      </c>
      <c r="O1700" s="1" t="s">
        <v>3384</v>
      </c>
    </row>
    <row r="1701" spans="1:15">
      <c r="A1701" s="1">
        <v>2003093</v>
      </c>
      <c r="B1701" s="1" t="s">
        <v>4443</v>
      </c>
      <c r="C1701" s="1" t="s">
        <v>2502</v>
      </c>
      <c r="D1701"/>
      <c r="E1701" s="1" t="str">
        <f t="shared" si="26"/>
        <v>سیاست گذاری عمومیعلوم سیاسی</v>
      </c>
      <c r="F1701"/>
      <c r="G1701"/>
      <c r="H1701" s="1" t="s">
        <v>574</v>
      </c>
      <c r="I1701" s="1" t="s">
        <v>74</v>
      </c>
      <c r="J1701" s="1" t="s">
        <v>16</v>
      </c>
      <c r="K1701" s="1" t="s">
        <v>18</v>
      </c>
      <c r="L1701" s="1" t="s">
        <v>18</v>
      </c>
      <c r="M1701" s="1">
        <v>67</v>
      </c>
      <c r="N1701" s="1" t="s">
        <v>575</v>
      </c>
      <c r="O1701" s="1" t="s">
        <v>3385</v>
      </c>
    </row>
    <row r="1702" spans="1:15">
      <c r="A1702" s="1">
        <v>5448</v>
      </c>
      <c r="B1702" s="1" t="s">
        <v>4445</v>
      </c>
      <c r="C1702" s="1" t="s">
        <v>244</v>
      </c>
      <c r="D1702"/>
      <c r="E1702" s="1" t="str">
        <f t="shared" si="26"/>
        <v>سیاستگذاری علم وفناوریمدیریت</v>
      </c>
      <c r="F1702"/>
      <c r="G1702"/>
      <c r="H1702" s="1" t="s">
        <v>3386</v>
      </c>
      <c r="I1702" s="1" t="s">
        <v>74</v>
      </c>
      <c r="J1702" s="1" t="s">
        <v>22</v>
      </c>
      <c r="K1702" s="1" t="s">
        <v>18</v>
      </c>
      <c r="L1702" s="1" t="s">
        <v>18</v>
      </c>
      <c r="M1702" s="1">
        <v>889</v>
      </c>
      <c r="N1702" s="1" t="s">
        <v>181</v>
      </c>
      <c r="O1702" s="1" t="s">
        <v>3387</v>
      </c>
    </row>
    <row r="1703" spans="1:15">
      <c r="A1703" s="1">
        <v>5280</v>
      </c>
      <c r="B1703" s="1" t="s">
        <v>4448</v>
      </c>
      <c r="C1703" s="1" t="s">
        <v>2502</v>
      </c>
      <c r="D1703"/>
      <c r="E1703" s="1" t="str">
        <f t="shared" si="26"/>
        <v>سیاستگذاری عمومیعلوم سیاسی</v>
      </c>
      <c r="F1703"/>
      <c r="G1703"/>
      <c r="H1703" s="1" t="s">
        <v>3388</v>
      </c>
      <c r="I1703" s="1" t="s">
        <v>15</v>
      </c>
      <c r="J1703" s="1" t="s">
        <v>16</v>
      </c>
      <c r="K1703" s="1" t="s">
        <v>18</v>
      </c>
      <c r="L1703" s="1" t="s">
        <v>18</v>
      </c>
      <c r="M1703" s="1">
        <v>816</v>
      </c>
      <c r="N1703" s="1" t="s">
        <v>181</v>
      </c>
      <c r="O1703" s="1" t="s">
        <v>3389</v>
      </c>
    </row>
    <row r="1704" spans="1:15">
      <c r="A1704" s="1">
        <v>2003003</v>
      </c>
      <c r="B1704" s="1" t="s">
        <v>4450</v>
      </c>
      <c r="C1704" s="1" t="s">
        <v>181</v>
      </c>
      <c r="D1704"/>
      <c r="E1704" s="1" t="str">
        <f t="shared" si="26"/>
        <v>سیاستگذاری فرهنگیعلوم اجتماعی</v>
      </c>
      <c r="F1704"/>
      <c r="G1704"/>
      <c r="H1704" s="1" t="s">
        <v>3390</v>
      </c>
      <c r="I1704" s="1" t="s">
        <v>74</v>
      </c>
      <c r="J1704" s="1" t="s">
        <v>22</v>
      </c>
      <c r="K1704" s="1" t="s">
        <v>18</v>
      </c>
      <c r="L1704" s="1" t="s">
        <v>18</v>
      </c>
      <c r="M1704" s="1">
        <v>8</v>
      </c>
      <c r="N1704" s="1" t="s">
        <v>575</v>
      </c>
      <c r="O1704" s="1" t="s">
        <v>3391</v>
      </c>
    </row>
    <row r="1705" spans="1:15">
      <c r="A1705" s="1">
        <v>5051</v>
      </c>
      <c r="B1705" s="1" t="s">
        <v>4452</v>
      </c>
      <c r="C1705" s="1" t="s">
        <v>1101</v>
      </c>
      <c r="D1705"/>
      <c r="E1705" s="1" t="str">
        <f t="shared" si="26"/>
        <v>سیره پیامبر اعظم (ص)علوم حوزوی</v>
      </c>
      <c r="F1705"/>
      <c r="G1705"/>
      <c r="H1705" s="1" t="s">
        <v>1877</v>
      </c>
      <c r="I1705" s="1" t="s">
        <v>15</v>
      </c>
      <c r="J1705" s="1" t="s">
        <v>16</v>
      </c>
      <c r="K1705" s="1" t="s">
        <v>18</v>
      </c>
      <c r="L1705" s="1" t="s">
        <v>18</v>
      </c>
      <c r="M1705" s="1">
        <v>419</v>
      </c>
      <c r="N1705" s="1" t="s">
        <v>181</v>
      </c>
      <c r="O1705" s="1" t="s">
        <v>3392</v>
      </c>
    </row>
    <row r="1706" spans="1:15">
      <c r="A1706" s="1">
        <v>5534</v>
      </c>
      <c r="B1706" s="1" t="s">
        <v>4455</v>
      </c>
      <c r="C1706" s="1" t="s">
        <v>1008</v>
      </c>
      <c r="D1706"/>
      <c r="E1706" s="1" t="str">
        <f t="shared" si="26"/>
        <v>سیستم محرکه خودرومهندسی مکانیک</v>
      </c>
      <c r="F1706"/>
      <c r="G1706"/>
      <c r="H1706" s="1" t="s">
        <v>3393</v>
      </c>
      <c r="I1706" s="1" t="s">
        <v>74</v>
      </c>
      <c r="J1706" s="1" t="s">
        <v>22</v>
      </c>
      <c r="K1706" s="1" t="s">
        <v>18</v>
      </c>
      <c r="L1706" s="1" t="s">
        <v>18</v>
      </c>
      <c r="M1706" s="1">
        <v>931</v>
      </c>
      <c r="N1706" s="1" t="s">
        <v>181</v>
      </c>
      <c r="O1706" s="1" t="s">
        <v>3394</v>
      </c>
    </row>
    <row r="1707" spans="1:15">
      <c r="A1707" s="1">
        <v>5317</v>
      </c>
      <c r="B1707" s="1" t="s">
        <v>4458</v>
      </c>
      <c r="C1707" s="1" t="s">
        <v>143</v>
      </c>
      <c r="D1707"/>
      <c r="E1707" s="1" t="str">
        <f t="shared" si="26"/>
        <v>سینماهنرهای نمایشی</v>
      </c>
      <c r="F1707"/>
      <c r="G1707"/>
      <c r="H1707" s="1" t="s">
        <v>127</v>
      </c>
      <c r="I1707" s="1" t="s">
        <v>15</v>
      </c>
      <c r="J1707" s="1" t="s">
        <v>16</v>
      </c>
      <c r="K1707" s="1" t="s">
        <v>18</v>
      </c>
      <c r="L1707" s="1" t="s">
        <v>18</v>
      </c>
      <c r="M1707" s="1">
        <v>560</v>
      </c>
      <c r="N1707" s="1" t="s">
        <v>181</v>
      </c>
      <c r="O1707" s="1" t="s">
        <v>3395</v>
      </c>
    </row>
    <row r="1708" spans="1:15">
      <c r="A1708" s="1">
        <v>5611</v>
      </c>
      <c r="B1708" s="1" t="s">
        <v>4462</v>
      </c>
      <c r="C1708" s="1" t="s">
        <v>143</v>
      </c>
      <c r="D1708"/>
      <c r="E1708" s="1" t="str">
        <f t="shared" si="26"/>
        <v>سینما گرایش  فیلمبرداریهنرهای نمایشی</v>
      </c>
      <c r="F1708"/>
      <c r="G1708"/>
      <c r="H1708" s="1" t="s">
        <v>3396</v>
      </c>
      <c r="I1708" s="1" t="s">
        <v>74</v>
      </c>
      <c r="J1708" s="1" t="s">
        <v>16</v>
      </c>
      <c r="K1708" s="1" t="s">
        <v>18</v>
      </c>
      <c r="L1708" s="1" t="s">
        <v>18</v>
      </c>
      <c r="M1708" s="1">
        <v>168</v>
      </c>
      <c r="N1708" s="1" t="s">
        <v>181</v>
      </c>
      <c r="O1708" s="1" t="s">
        <v>3397</v>
      </c>
    </row>
    <row r="1709" spans="1:15">
      <c r="A1709" s="1">
        <v>2003058</v>
      </c>
      <c r="B1709" s="1" t="s">
        <v>4464</v>
      </c>
      <c r="C1709" s="1" t="s">
        <v>143</v>
      </c>
      <c r="D1709"/>
      <c r="E1709" s="1" t="str">
        <f t="shared" si="26"/>
        <v>سینما گرایش  فیلمنامه نویسیهنرهای نمایشی</v>
      </c>
      <c r="F1709"/>
      <c r="G1709"/>
      <c r="H1709" s="1" t="s">
        <v>3398</v>
      </c>
      <c r="I1709" s="1" t="s">
        <v>74</v>
      </c>
      <c r="J1709" s="1" t="s">
        <v>22</v>
      </c>
      <c r="K1709" s="1" t="s">
        <v>18</v>
      </c>
      <c r="L1709" s="1" t="s">
        <v>18</v>
      </c>
      <c r="M1709" s="1">
        <v>60</v>
      </c>
      <c r="N1709" s="1" t="s">
        <v>575</v>
      </c>
      <c r="O1709" s="1" t="s">
        <v>3399</v>
      </c>
    </row>
    <row r="1710" spans="1:15">
      <c r="A1710" s="1">
        <v>2000262</v>
      </c>
      <c r="B1710" s="1" t="s">
        <v>4466</v>
      </c>
      <c r="C1710" s="1" t="s">
        <v>143</v>
      </c>
      <c r="D1710"/>
      <c r="E1710" s="1" t="str">
        <f t="shared" si="26"/>
        <v>سینما گرایش تدوینهنرهای نمایشی</v>
      </c>
      <c r="F1710"/>
      <c r="G1710"/>
      <c r="H1710" s="1" t="s">
        <v>225</v>
      </c>
      <c r="I1710" s="1" t="s">
        <v>74</v>
      </c>
      <c r="J1710" s="1" t="s">
        <v>16</v>
      </c>
      <c r="K1710" s="1" t="s">
        <v>18</v>
      </c>
      <c r="L1710" s="1" t="s">
        <v>18</v>
      </c>
      <c r="M1710" s="1">
        <v>349</v>
      </c>
      <c r="N1710" s="1" t="s">
        <v>19</v>
      </c>
      <c r="O1710" s="1" t="s">
        <v>3401</v>
      </c>
    </row>
    <row r="1711" spans="1:15">
      <c r="A1711" s="1">
        <v>2002738</v>
      </c>
      <c r="B1711" s="1" t="s">
        <v>4468</v>
      </c>
      <c r="C1711" s="1" t="s">
        <v>143</v>
      </c>
      <c r="D1711"/>
      <c r="E1711" s="1" t="str">
        <f t="shared" si="26"/>
        <v>سینما گرایش کارگردانیهنرهای نمایشی</v>
      </c>
      <c r="F1711"/>
      <c r="G1711"/>
      <c r="H1711" s="1" t="s">
        <v>3403</v>
      </c>
      <c r="I1711" s="1" t="s">
        <v>15</v>
      </c>
      <c r="J1711" s="1" t="s">
        <v>16</v>
      </c>
      <c r="K1711" s="1" t="s">
        <v>18</v>
      </c>
      <c r="L1711" s="1" t="s">
        <v>18</v>
      </c>
      <c r="M1711" s="1">
        <v>495</v>
      </c>
      <c r="N1711" s="1" t="s">
        <v>19</v>
      </c>
      <c r="O1711" s="1" t="s">
        <v>3404</v>
      </c>
    </row>
    <row r="1712" spans="1:15">
      <c r="A1712" s="1">
        <v>2001450</v>
      </c>
      <c r="B1712" s="1" t="s">
        <v>4470</v>
      </c>
      <c r="C1712" s="1" t="s">
        <v>2187</v>
      </c>
      <c r="D1712"/>
      <c r="E1712" s="1" t="str">
        <f t="shared" si="26"/>
        <v>شبکه های کامپیوتریبرق و کامپیوتر</v>
      </c>
      <c r="F1712"/>
      <c r="G1712"/>
      <c r="H1712" s="1" t="s">
        <v>3403</v>
      </c>
      <c r="I1712" s="1" t="s">
        <v>15</v>
      </c>
      <c r="J1712" s="1" t="s">
        <v>16</v>
      </c>
      <c r="K1712" s="1" t="s">
        <v>18</v>
      </c>
      <c r="L1712" s="1" t="s">
        <v>18</v>
      </c>
      <c r="M1712" s="1">
        <v>495</v>
      </c>
      <c r="N1712" s="1" t="s">
        <v>19</v>
      </c>
      <c r="O1712" s="1" t="s">
        <v>3404</v>
      </c>
    </row>
    <row r="1713" spans="1:15">
      <c r="A1713" s="1">
        <v>5282</v>
      </c>
      <c r="B1713" s="1" t="s">
        <v>4473</v>
      </c>
      <c r="C1713" s="1" t="s">
        <v>1101</v>
      </c>
      <c r="D1713"/>
      <c r="E1713" s="1" t="str">
        <f t="shared" si="26"/>
        <v>شناخت اندیشه های امام خمینی (ره)علوم حوزوی</v>
      </c>
      <c r="F1713"/>
      <c r="G1713"/>
      <c r="H1713" s="1" t="s">
        <v>3407</v>
      </c>
      <c r="I1713" s="1" t="s">
        <v>15</v>
      </c>
      <c r="J1713" s="1" t="s">
        <v>16</v>
      </c>
      <c r="K1713" s="1" t="s">
        <v>18</v>
      </c>
      <c r="L1713" s="1" t="s">
        <v>18</v>
      </c>
      <c r="M1713" s="1">
        <v>247</v>
      </c>
      <c r="N1713" s="1" t="s">
        <v>181</v>
      </c>
      <c r="O1713" s="1" t="s">
        <v>3408</v>
      </c>
    </row>
    <row r="1714" spans="1:15">
      <c r="A1714" s="1">
        <v>5651</v>
      </c>
      <c r="B1714" s="1" t="s">
        <v>4475</v>
      </c>
      <c r="C1714" s="1" t="s">
        <v>250</v>
      </c>
      <c r="D1714"/>
      <c r="E1714" s="1" t="str">
        <f t="shared" si="26"/>
        <v>شناسایی و مبارزه با علفهای هرزتولیدات گیاهی</v>
      </c>
      <c r="F1714"/>
      <c r="G1714"/>
      <c r="H1714" s="1" t="s">
        <v>3410</v>
      </c>
      <c r="I1714" s="1" t="s">
        <v>74</v>
      </c>
      <c r="J1714" s="1" t="s">
        <v>16</v>
      </c>
      <c r="K1714" s="1" t="s">
        <v>18</v>
      </c>
      <c r="L1714" s="1" t="s">
        <v>18</v>
      </c>
      <c r="M1714" s="1">
        <v>782</v>
      </c>
      <c r="N1714" s="1" t="s">
        <v>181</v>
      </c>
      <c r="O1714" s="1" t="s">
        <v>3411</v>
      </c>
    </row>
    <row r="1715" spans="1:15">
      <c r="A1715" s="1">
        <v>5540</v>
      </c>
      <c r="B1715" s="1" t="s">
        <v>4481</v>
      </c>
      <c r="C1715" s="1" t="s">
        <v>906</v>
      </c>
      <c r="D1715"/>
      <c r="E1715" s="1" t="str">
        <f t="shared" si="26"/>
        <v>شهرسازی اسلامیشهرسازی</v>
      </c>
      <c r="F1715"/>
      <c r="G1715"/>
      <c r="H1715" s="1" t="s">
        <v>1857</v>
      </c>
      <c r="I1715" s="1" t="s">
        <v>74</v>
      </c>
      <c r="J1715" s="1" t="s">
        <v>16</v>
      </c>
      <c r="K1715" s="1" t="s">
        <v>18</v>
      </c>
      <c r="L1715" s="1" t="s">
        <v>18</v>
      </c>
      <c r="M1715" s="1">
        <v>774</v>
      </c>
      <c r="N1715" s="1" t="s">
        <v>181</v>
      </c>
      <c r="O1715" s="1" t="s">
        <v>3412</v>
      </c>
    </row>
    <row r="1716" spans="1:15">
      <c r="A1716" s="1">
        <v>5748</v>
      </c>
      <c r="B1716" s="1" t="s">
        <v>4484</v>
      </c>
      <c r="C1716" s="1" t="s">
        <v>1101</v>
      </c>
      <c r="D1716"/>
      <c r="E1716" s="1" t="str">
        <f t="shared" si="26"/>
        <v>شیعه شناسیعلوم حوزوی</v>
      </c>
      <c r="F1716"/>
      <c r="G1716"/>
      <c r="H1716" s="1" t="s">
        <v>3414</v>
      </c>
      <c r="I1716" s="1" t="s">
        <v>74</v>
      </c>
      <c r="J1716" s="1" t="s">
        <v>16</v>
      </c>
      <c r="K1716" s="1" t="s">
        <v>18</v>
      </c>
      <c r="L1716" s="1" t="s">
        <v>18</v>
      </c>
      <c r="M1716" s="1">
        <v>1240</v>
      </c>
      <c r="N1716" s="1" t="s">
        <v>181</v>
      </c>
      <c r="O1716" s="1" t="s">
        <v>3415</v>
      </c>
    </row>
    <row r="1717" spans="1:15">
      <c r="A1717" s="1">
        <v>5181</v>
      </c>
      <c r="B1717" s="1" t="s">
        <v>4488</v>
      </c>
      <c r="C1717" s="1" t="s">
        <v>1101</v>
      </c>
      <c r="D1717"/>
      <c r="E1717" s="1" t="str">
        <f t="shared" si="26"/>
        <v>شیعه شناسی گرایش تاریخعلوم حوزوی</v>
      </c>
      <c r="F1717"/>
      <c r="G1717"/>
      <c r="H1717" s="1" t="s">
        <v>1953</v>
      </c>
      <c r="I1717" s="1" t="s">
        <v>74</v>
      </c>
      <c r="J1717" s="1" t="s">
        <v>16</v>
      </c>
      <c r="K1717" s="1" t="s">
        <v>18</v>
      </c>
      <c r="L1717" s="1" t="s">
        <v>18</v>
      </c>
      <c r="M1717" s="1">
        <v>719</v>
      </c>
      <c r="N1717" s="1" t="s">
        <v>181</v>
      </c>
      <c r="O1717" s="1" t="s">
        <v>3417</v>
      </c>
    </row>
    <row r="1718" spans="1:15">
      <c r="A1718" s="1">
        <v>2001291</v>
      </c>
      <c r="B1718" s="1" t="s">
        <v>4490</v>
      </c>
      <c r="C1718" s="1" t="s">
        <v>1101</v>
      </c>
      <c r="D1718"/>
      <c r="E1718" s="1" t="str">
        <f t="shared" si="26"/>
        <v>شیعه شناسی گرایش جامعه شناسیعلوم حوزوی</v>
      </c>
      <c r="F1718"/>
      <c r="G1718"/>
      <c r="H1718" s="1" t="s">
        <v>457</v>
      </c>
      <c r="I1718" s="1" t="s">
        <v>15</v>
      </c>
      <c r="J1718" s="1" t="s">
        <v>16</v>
      </c>
      <c r="K1718" s="1" t="s">
        <v>18</v>
      </c>
      <c r="L1718" s="1" t="s">
        <v>18</v>
      </c>
      <c r="M1718" s="1">
        <v>449</v>
      </c>
      <c r="N1718" s="1" t="s">
        <v>19</v>
      </c>
      <c r="O1718" s="1" t="s">
        <v>3419</v>
      </c>
    </row>
    <row r="1719" spans="1:15">
      <c r="A1719" s="1">
        <v>5475</v>
      </c>
      <c r="B1719" s="1" t="s">
        <v>4492</v>
      </c>
      <c r="C1719" s="1" t="s">
        <v>1101</v>
      </c>
      <c r="D1719"/>
      <c r="E1719" s="1" t="str">
        <f t="shared" si="26"/>
        <v>شیعه شناسی گرایش کلامعلوم حوزوی</v>
      </c>
      <c r="F1719"/>
      <c r="G1719"/>
      <c r="H1719" s="1" t="s">
        <v>152</v>
      </c>
      <c r="I1719" s="1" t="s">
        <v>15</v>
      </c>
      <c r="J1719" s="1" t="s">
        <v>16</v>
      </c>
      <c r="K1719" s="1" t="s">
        <v>18</v>
      </c>
      <c r="L1719" s="1" t="s">
        <v>18</v>
      </c>
      <c r="M1719" s="1">
        <v>563</v>
      </c>
      <c r="N1719" s="1" t="s">
        <v>181</v>
      </c>
      <c r="O1719" s="1" t="s">
        <v>3421</v>
      </c>
    </row>
    <row r="1720" spans="1:15">
      <c r="A1720" s="1">
        <v>5362</v>
      </c>
      <c r="B1720" s="1" t="s">
        <v>4496</v>
      </c>
      <c r="C1720" s="1" t="s">
        <v>1040</v>
      </c>
      <c r="D1720"/>
      <c r="E1720" s="1" t="str">
        <f t="shared" si="26"/>
        <v>شیلاتمنابع طبیعی</v>
      </c>
      <c r="F1720"/>
      <c r="G1720"/>
      <c r="H1720" s="1" t="s">
        <v>152</v>
      </c>
      <c r="I1720" s="1" t="s">
        <v>15</v>
      </c>
      <c r="J1720" s="1" t="s">
        <v>16</v>
      </c>
      <c r="K1720" s="1" t="s">
        <v>18</v>
      </c>
      <c r="L1720" s="1" t="s">
        <v>18</v>
      </c>
      <c r="M1720" s="1">
        <v>563</v>
      </c>
      <c r="N1720" s="1" t="s">
        <v>181</v>
      </c>
      <c r="O1720" s="1" t="s">
        <v>3421</v>
      </c>
    </row>
    <row r="1721" spans="1:15">
      <c r="A1721" s="1">
        <v>5363</v>
      </c>
      <c r="B1721" s="1" t="s">
        <v>4499</v>
      </c>
      <c r="C1721" s="1" t="s">
        <v>1040</v>
      </c>
      <c r="D1721"/>
      <c r="E1721" s="1" t="str">
        <f t="shared" si="26"/>
        <v>شیلات گرایش تولید و بهره برداریمنابع طبیعی</v>
      </c>
      <c r="F1721"/>
      <c r="G1721"/>
      <c r="H1721" s="1" t="s">
        <v>152</v>
      </c>
      <c r="I1721" s="1" t="s">
        <v>15</v>
      </c>
      <c r="J1721" s="1" t="s">
        <v>16</v>
      </c>
      <c r="K1721" s="1" t="s">
        <v>18</v>
      </c>
      <c r="L1721" s="1" t="s">
        <v>18</v>
      </c>
      <c r="M1721" s="1">
        <v>563</v>
      </c>
      <c r="N1721" s="1" t="s">
        <v>181</v>
      </c>
      <c r="O1721" s="1" t="s">
        <v>3424</v>
      </c>
    </row>
    <row r="1722" spans="1:15">
      <c r="A1722" s="1">
        <v>2002792</v>
      </c>
      <c r="B1722" s="1" t="s">
        <v>4501</v>
      </c>
      <c r="C1722" s="1" t="s">
        <v>1040</v>
      </c>
      <c r="D1722"/>
      <c r="E1722" s="1" t="str">
        <f t="shared" si="26"/>
        <v>شیلات گرایش تکثیر و پرورشمنابع طبیعی</v>
      </c>
      <c r="F1722"/>
      <c r="G1722"/>
      <c r="H1722" s="1" t="s">
        <v>768</v>
      </c>
      <c r="I1722" s="1" t="s">
        <v>15</v>
      </c>
      <c r="J1722" s="1" t="s">
        <v>16</v>
      </c>
      <c r="K1722" s="1" t="s">
        <v>18</v>
      </c>
      <c r="L1722" s="1" t="s">
        <v>18</v>
      </c>
      <c r="M1722" s="1">
        <v>53</v>
      </c>
      <c r="N1722" s="1" t="s">
        <v>19</v>
      </c>
      <c r="O1722" s="1" t="s">
        <v>3426</v>
      </c>
    </row>
    <row r="1723" spans="1:15">
      <c r="A1723" s="1">
        <v>2002513</v>
      </c>
      <c r="B1723" s="1" t="s">
        <v>4503</v>
      </c>
      <c r="C1723" s="1" t="s">
        <v>1040</v>
      </c>
      <c r="D1723"/>
      <c r="E1723" s="1" t="str">
        <f t="shared" si="26"/>
        <v>شیلات گرایش عمل آوری فرآورده های شیلاتیمنابع طبیعی</v>
      </c>
      <c r="F1723"/>
      <c r="G1723"/>
      <c r="H1723" s="1" t="s">
        <v>3428</v>
      </c>
      <c r="I1723" s="1" t="s">
        <v>15</v>
      </c>
      <c r="J1723" s="1" t="s">
        <v>16</v>
      </c>
      <c r="K1723" s="1" t="s">
        <v>18</v>
      </c>
      <c r="L1723" s="1" t="s">
        <v>18</v>
      </c>
      <c r="M1723" s="1">
        <v>350</v>
      </c>
      <c r="N1723" s="1" t="s">
        <v>19</v>
      </c>
      <c r="O1723" s="1" t="s">
        <v>3429</v>
      </c>
    </row>
    <row r="1724" spans="1:15">
      <c r="A1724" s="1">
        <v>2002793</v>
      </c>
      <c r="B1724" s="1" t="s">
        <v>4505</v>
      </c>
      <c r="C1724" s="1" t="s">
        <v>111</v>
      </c>
      <c r="D1724"/>
      <c r="E1724" s="1" t="str">
        <f t="shared" si="26"/>
        <v>شیمی (با رویکرد تخصصی شیمی مواد پر انرژی)شیمی</v>
      </c>
      <c r="F1724"/>
      <c r="G1724"/>
      <c r="H1724" s="1" t="s">
        <v>768</v>
      </c>
      <c r="I1724" s="1" t="s">
        <v>15</v>
      </c>
      <c r="J1724" s="1" t="s">
        <v>16</v>
      </c>
      <c r="K1724" s="1" t="s">
        <v>18</v>
      </c>
      <c r="L1724" s="1" t="s">
        <v>18</v>
      </c>
      <c r="M1724" s="1">
        <v>53</v>
      </c>
      <c r="N1724" s="1" t="s">
        <v>19</v>
      </c>
      <c r="O1724" s="1" t="s">
        <v>3426</v>
      </c>
    </row>
    <row r="1725" spans="1:15">
      <c r="A1725" s="1">
        <v>2002795</v>
      </c>
      <c r="B1725" s="1" t="s">
        <v>4507</v>
      </c>
      <c r="C1725" s="1" t="s">
        <v>2205</v>
      </c>
      <c r="D1725"/>
      <c r="E1725" s="1" t="str">
        <f t="shared" si="26"/>
        <v>شیمی آرایشی و بهداشتیعلوم مهندسی</v>
      </c>
      <c r="F1725"/>
      <c r="G1725"/>
      <c r="H1725" s="1" t="s">
        <v>768</v>
      </c>
      <c r="I1725" s="1" t="s">
        <v>15</v>
      </c>
      <c r="J1725" s="1" t="s">
        <v>16</v>
      </c>
      <c r="K1725" s="1" t="s">
        <v>18</v>
      </c>
      <c r="L1725" s="1" t="s">
        <v>18</v>
      </c>
      <c r="M1725" s="1">
        <v>53</v>
      </c>
      <c r="N1725" s="1" t="s">
        <v>19</v>
      </c>
      <c r="O1725" s="1" t="s">
        <v>3426</v>
      </c>
    </row>
    <row r="1726" spans="1:15">
      <c r="A1726" s="1">
        <v>2002797</v>
      </c>
      <c r="B1726" s="1" t="s">
        <v>4509</v>
      </c>
      <c r="C1726" s="1" t="s">
        <v>111</v>
      </c>
      <c r="D1726"/>
      <c r="E1726" s="1" t="str">
        <f t="shared" si="26"/>
        <v>شیمی آزمایشگاهیشیمی</v>
      </c>
      <c r="F1726"/>
      <c r="G1726"/>
      <c r="H1726" s="1" t="s">
        <v>768</v>
      </c>
      <c r="I1726" s="1" t="s">
        <v>15</v>
      </c>
      <c r="J1726" s="1" t="s">
        <v>16</v>
      </c>
      <c r="K1726" s="1" t="s">
        <v>18</v>
      </c>
      <c r="L1726" s="1" t="s">
        <v>18</v>
      </c>
      <c r="M1726" s="1">
        <v>53</v>
      </c>
      <c r="N1726" s="1" t="s">
        <v>19</v>
      </c>
      <c r="O1726" s="1" t="s">
        <v>3426</v>
      </c>
    </row>
    <row r="1727" spans="1:15">
      <c r="A1727" s="1">
        <v>2000259</v>
      </c>
      <c r="B1727" s="1" t="s">
        <v>4509</v>
      </c>
      <c r="C1727" s="1" t="s">
        <v>49</v>
      </c>
      <c r="D1727"/>
      <c r="E1727" s="1" t="str">
        <f t="shared" si="26"/>
        <v>شیمی آزمایشگاهیصنعت</v>
      </c>
      <c r="F1727"/>
      <c r="G1727"/>
      <c r="H1727" s="1" t="s">
        <v>225</v>
      </c>
      <c r="I1727" s="1" t="s">
        <v>74</v>
      </c>
      <c r="J1727" s="1" t="s">
        <v>22</v>
      </c>
      <c r="K1727" s="1" t="s">
        <v>18</v>
      </c>
      <c r="L1727" s="1" t="s">
        <v>18</v>
      </c>
      <c r="M1727" s="1">
        <v>349</v>
      </c>
      <c r="N1727" s="1" t="s">
        <v>19</v>
      </c>
      <c r="O1727" s="1" t="s">
        <v>3433</v>
      </c>
    </row>
    <row r="1728" spans="1:15">
      <c r="A1728" s="1">
        <v>2002796</v>
      </c>
      <c r="B1728" s="1" t="s">
        <v>4512</v>
      </c>
      <c r="C1728" s="1" t="s">
        <v>111</v>
      </c>
      <c r="D1728"/>
      <c r="E1728" s="1" t="str">
        <f t="shared" si="26"/>
        <v>شیمی داروییشیمی</v>
      </c>
      <c r="F1728"/>
      <c r="G1728"/>
      <c r="H1728" s="1" t="s">
        <v>768</v>
      </c>
      <c r="I1728" s="1" t="s">
        <v>15</v>
      </c>
      <c r="J1728" s="1" t="s">
        <v>16</v>
      </c>
      <c r="K1728" s="1" t="s">
        <v>18</v>
      </c>
      <c r="L1728" s="1" t="s">
        <v>18</v>
      </c>
      <c r="M1728" s="1">
        <v>53</v>
      </c>
      <c r="N1728" s="1" t="s">
        <v>19</v>
      </c>
      <c r="O1728" s="1" t="s">
        <v>3426</v>
      </c>
    </row>
    <row r="1729" spans="1:15">
      <c r="A1729" s="1">
        <v>2002794</v>
      </c>
      <c r="B1729" s="1" t="s">
        <v>4514</v>
      </c>
      <c r="C1729" s="1" t="s">
        <v>111</v>
      </c>
      <c r="D1729"/>
      <c r="E1729" s="1" t="str">
        <f t="shared" si="26"/>
        <v>شیمی محضشیمی</v>
      </c>
      <c r="F1729"/>
      <c r="G1729"/>
      <c r="H1729" s="1" t="s">
        <v>768</v>
      </c>
      <c r="I1729" s="1" t="s">
        <v>15</v>
      </c>
      <c r="J1729" s="1" t="s">
        <v>16</v>
      </c>
      <c r="K1729" s="1" t="s">
        <v>18</v>
      </c>
      <c r="L1729" s="1" t="s">
        <v>18</v>
      </c>
      <c r="M1729" s="1">
        <v>53</v>
      </c>
      <c r="N1729" s="1" t="s">
        <v>19</v>
      </c>
      <c r="O1729" s="1" t="s">
        <v>3426</v>
      </c>
    </row>
    <row r="1730" spans="1:15">
      <c r="A1730" s="1">
        <v>2002514</v>
      </c>
      <c r="B1730" s="1" t="s">
        <v>4517</v>
      </c>
      <c r="C1730" s="1" t="s">
        <v>4518</v>
      </c>
      <c r="D1730"/>
      <c r="E1730" s="1" t="str">
        <f t="shared" ref="E1730:E1793" si="27">B1730&amp;C1730</f>
        <v>شیمی نساجی و علوم الیافمهندسی نساجی</v>
      </c>
      <c r="F1730"/>
      <c r="G1730"/>
      <c r="H1730" s="1" t="s">
        <v>3428</v>
      </c>
      <c r="I1730" s="1" t="s">
        <v>15</v>
      </c>
      <c r="J1730" s="1" t="s">
        <v>16</v>
      </c>
      <c r="K1730" s="1" t="s">
        <v>18</v>
      </c>
      <c r="L1730" s="1" t="s">
        <v>18</v>
      </c>
      <c r="M1730" s="1">
        <v>350</v>
      </c>
      <c r="N1730" s="1" t="s">
        <v>19</v>
      </c>
      <c r="O1730" s="1" t="s">
        <v>3437</v>
      </c>
    </row>
    <row r="1731" spans="1:15">
      <c r="A1731" s="1">
        <v>2002804</v>
      </c>
      <c r="B1731" s="1" t="s">
        <v>4520</v>
      </c>
      <c r="C1731" s="1" t="s">
        <v>111</v>
      </c>
      <c r="D1731"/>
      <c r="E1731" s="1" t="str">
        <f t="shared" si="27"/>
        <v>شیمی پلیمرشیمی</v>
      </c>
      <c r="F1731"/>
      <c r="G1731"/>
      <c r="H1731" s="1" t="s">
        <v>3438</v>
      </c>
      <c r="I1731" s="1" t="s">
        <v>15</v>
      </c>
      <c r="J1731" s="1" t="s">
        <v>22</v>
      </c>
      <c r="K1731" s="1" t="s">
        <v>18</v>
      </c>
      <c r="L1731" s="1" t="s">
        <v>18</v>
      </c>
      <c r="M1731" s="1">
        <v>263</v>
      </c>
      <c r="N1731" s="1" t="s">
        <v>19</v>
      </c>
      <c r="O1731" s="1" t="s">
        <v>3439</v>
      </c>
    </row>
    <row r="1732" spans="1:15">
      <c r="A1732" s="1">
        <v>5565</v>
      </c>
      <c r="B1732" s="1" t="s">
        <v>4524</v>
      </c>
      <c r="C1732" s="1" t="s">
        <v>111</v>
      </c>
      <c r="D1732"/>
      <c r="E1732" s="1" t="str">
        <f t="shared" si="27"/>
        <v>شیمی کاتالیستشیمی</v>
      </c>
      <c r="F1732"/>
      <c r="G1732"/>
      <c r="H1732" s="1" t="s">
        <v>324</v>
      </c>
      <c r="I1732" s="1" t="s">
        <v>15</v>
      </c>
      <c r="J1732" s="1" t="s">
        <v>16</v>
      </c>
      <c r="K1732" s="1" t="s">
        <v>18</v>
      </c>
      <c r="L1732" s="1" t="s">
        <v>18</v>
      </c>
      <c r="M1732" s="1">
        <v>468</v>
      </c>
      <c r="N1732" s="1" t="s">
        <v>181</v>
      </c>
      <c r="O1732" s="1" t="s">
        <v>3440</v>
      </c>
    </row>
    <row r="1733" spans="1:15">
      <c r="A1733" s="1">
        <v>2002805</v>
      </c>
      <c r="B1733" s="1" t="s">
        <v>4527</v>
      </c>
      <c r="C1733" s="1" t="s">
        <v>111</v>
      </c>
      <c r="D1733"/>
      <c r="E1733" s="1" t="str">
        <f t="shared" si="27"/>
        <v>شیمی کاربردیشیمی</v>
      </c>
      <c r="F1733"/>
      <c r="G1733"/>
      <c r="H1733" s="1" t="s">
        <v>3438</v>
      </c>
      <c r="I1733" s="1" t="s">
        <v>15</v>
      </c>
      <c r="J1733" s="1" t="s">
        <v>22</v>
      </c>
      <c r="K1733" s="1" t="s">
        <v>18</v>
      </c>
      <c r="L1733" s="1" t="s">
        <v>18</v>
      </c>
      <c r="M1733" s="1">
        <v>263</v>
      </c>
      <c r="N1733" s="1" t="s">
        <v>19</v>
      </c>
      <c r="O1733" s="1" t="s">
        <v>3439</v>
      </c>
    </row>
    <row r="1734" spans="1:15">
      <c r="A1734" s="1">
        <v>2002800</v>
      </c>
      <c r="B1734" s="1" t="s">
        <v>4534</v>
      </c>
      <c r="C1734" s="1" t="s">
        <v>111</v>
      </c>
      <c r="D1734"/>
      <c r="E1734" s="1" t="str">
        <f t="shared" si="27"/>
        <v>شیمی گرایش  فیتو شیمیشیمی</v>
      </c>
      <c r="F1734"/>
      <c r="G1734"/>
      <c r="H1734" s="1" t="s">
        <v>3438</v>
      </c>
      <c r="I1734" s="1" t="s">
        <v>15</v>
      </c>
      <c r="J1734" s="1" t="s">
        <v>22</v>
      </c>
      <c r="K1734" s="1" t="s">
        <v>18</v>
      </c>
      <c r="L1734" s="1" t="s">
        <v>18</v>
      </c>
      <c r="M1734" s="1">
        <v>263</v>
      </c>
      <c r="N1734" s="1" t="s">
        <v>19</v>
      </c>
      <c r="O1734" s="1" t="s">
        <v>3439</v>
      </c>
    </row>
    <row r="1735" spans="1:15">
      <c r="A1735" s="1">
        <v>5563</v>
      </c>
      <c r="B1735" s="1" t="s">
        <v>4536</v>
      </c>
      <c r="C1735" s="1" t="s">
        <v>111</v>
      </c>
      <c r="D1735"/>
      <c r="E1735" s="1" t="str">
        <f t="shared" si="27"/>
        <v>شیمی گرایش آفت کش هاشیمی</v>
      </c>
      <c r="F1735"/>
      <c r="G1735"/>
      <c r="H1735" s="1" t="s">
        <v>324</v>
      </c>
      <c r="I1735" s="1" t="s">
        <v>15</v>
      </c>
      <c r="J1735" s="1" t="s">
        <v>16</v>
      </c>
      <c r="K1735" s="1" t="s">
        <v>18</v>
      </c>
      <c r="L1735" s="1" t="s">
        <v>18</v>
      </c>
      <c r="M1735" s="1">
        <v>468</v>
      </c>
      <c r="N1735" s="1" t="s">
        <v>181</v>
      </c>
      <c r="O1735" s="1" t="s">
        <v>3440</v>
      </c>
    </row>
    <row r="1736" spans="1:15">
      <c r="A1736" s="1">
        <v>16316</v>
      </c>
      <c r="B1736" s="1" t="s">
        <v>4538</v>
      </c>
      <c r="C1736" s="1" t="s">
        <v>111</v>
      </c>
      <c r="D1736"/>
      <c r="E1736" s="1" t="str">
        <f t="shared" si="27"/>
        <v>شیمی گرایش دبیریشیمی</v>
      </c>
      <c r="F1736"/>
      <c r="G1736"/>
      <c r="H1736" s="1" t="s">
        <v>3403</v>
      </c>
      <c r="I1736" s="1" t="s">
        <v>74</v>
      </c>
      <c r="J1736" s="1" t="s">
        <v>16</v>
      </c>
      <c r="K1736" s="1" t="s">
        <v>18</v>
      </c>
      <c r="L1736" s="1" t="s">
        <v>18</v>
      </c>
      <c r="M1736" s="1">
        <v>495</v>
      </c>
      <c r="N1736" s="1" t="s">
        <v>95</v>
      </c>
      <c r="O1736" s="1" t="s">
        <v>3443</v>
      </c>
    </row>
    <row r="1737" spans="1:15">
      <c r="A1737" s="1">
        <v>2002802</v>
      </c>
      <c r="B1737" s="1" t="s">
        <v>4540</v>
      </c>
      <c r="C1737" s="1" t="s">
        <v>111</v>
      </c>
      <c r="D1737"/>
      <c r="E1737" s="1" t="str">
        <f t="shared" si="27"/>
        <v>شیمی گرایش شیمی آلیشیمی</v>
      </c>
      <c r="F1737"/>
      <c r="G1737"/>
      <c r="H1737" s="1" t="s">
        <v>3438</v>
      </c>
      <c r="I1737" s="1" t="s">
        <v>15</v>
      </c>
      <c r="J1737" s="1" t="s">
        <v>22</v>
      </c>
      <c r="K1737" s="1" t="s">
        <v>18</v>
      </c>
      <c r="L1737" s="1" t="s">
        <v>18</v>
      </c>
      <c r="M1737" s="1">
        <v>263</v>
      </c>
      <c r="N1737" s="1" t="s">
        <v>19</v>
      </c>
      <c r="O1737" s="1" t="s">
        <v>3439</v>
      </c>
    </row>
    <row r="1738" spans="1:15">
      <c r="A1738" s="1">
        <v>2002798</v>
      </c>
      <c r="B1738" s="1" t="s">
        <v>4548</v>
      </c>
      <c r="C1738" s="1" t="s">
        <v>111</v>
      </c>
      <c r="D1738"/>
      <c r="E1738" s="1" t="str">
        <f t="shared" si="27"/>
        <v>شیمی گرایش شیمی تجزیهشیمی</v>
      </c>
      <c r="F1738"/>
      <c r="G1738"/>
      <c r="H1738" s="1" t="s">
        <v>3438</v>
      </c>
      <c r="I1738" s="1" t="s">
        <v>15</v>
      </c>
      <c r="J1738" s="1" t="s">
        <v>22</v>
      </c>
      <c r="K1738" s="1" t="s">
        <v>18</v>
      </c>
      <c r="L1738" s="1" t="s">
        <v>18</v>
      </c>
      <c r="M1738" s="1">
        <v>263</v>
      </c>
      <c r="N1738" s="1" t="s">
        <v>19</v>
      </c>
      <c r="O1738" s="1" t="s">
        <v>3439</v>
      </c>
    </row>
    <row r="1739" spans="1:15">
      <c r="A1739" s="1">
        <v>2002799</v>
      </c>
      <c r="B1739" s="1" t="s">
        <v>4556</v>
      </c>
      <c r="C1739" s="1" t="s">
        <v>111</v>
      </c>
      <c r="D1739"/>
      <c r="E1739" s="1" t="str">
        <f t="shared" si="27"/>
        <v>شیمی گرایش شیمی داروییشیمی</v>
      </c>
      <c r="F1739"/>
      <c r="G1739"/>
      <c r="H1739" s="1" t="s">
        <v>3438</v>
      </c>
      <c r="I1739" s="1" t="s">
        <v>15</v>
      </c>
      <c r="J1739" s="1" t="s">
        <v>22</v>
      </c>
      <c r="K1739" s="1" t="s">
        <v>18</v>
      </c>
      <c r="L1739" s="1" t="s">
        <v>18</v>
      </c>
      <c r="M1739" s="1">
        <v>263</v>
      </c>
      <c r="N1739" s="1" t="s">
        <v>19</v>
      </c>
      <c r="O1739" s="1" t="s">
        <v>3439</v>
      </c>
    </row>
    <row r="1740" spans="1:15">
      <c r="A1740" s="1">
        <v>5564</v>
      </c>
      <c r="B1740" s="1" t="s">
        <v>4561</v>
      </c>
      <c r="C1740" s="1" t="s">
        <v>111</v>
      </c>
      <c r="D1740"/>
      <c r="E1740" s="1" t="str">
        <f t="shared" si="27"/>
        <v>شیمی گرایش شیمی دریاشیمی</v>
      </c>
      <c r="F1740"/>
      <c r="G1740"/>
      <c r="H1740" s="1" t="s">
        <v>324</v>
      </c>
      <c r="I1740" s="1" t="s">
        <v>15</v>
      </c>
      <c r="J1740" s="1" t="s">
        <v>16</v>
      </c>
      <c r="K1740" s="1" t="s">
        <v>18</v>
      </c>
      <c r="L1740" s="1" t="s">
        <v>18</v>
      </c>
      <c r="M1740" s="1">
        <v>468</v>
      </c>
      <c r="N1740" s="1" t="s">
        <v>181</v>
      </c>
      <c r="O1740" s="1" t="s">
        <v>3440</v>
      </c>
    </row>
    <row r="1741" spans="1:15">
      <c r="A1741" s="1">
        <v>16317</v>
      </c>
      <c r="B1741" s="1" t="s">
        <v>4561</v>
      </c>
      <c r="C1741" s="1" t="s">
        <v>4563</v>
      </c>
      <c r="D1741"/>
      <c r="E1741" s="1" t="str">
        <f t="shared" si="27"/>
        <v>شیمی گرایش شیمی دریابینا رشته ای</v>
      </c>
      <c r="F1741"/>
      <c r="G1741"/>
      <c r="H1741" s="1" t="s">
        <v>3403</v>
      </c>
      <c r="I1741" s="1" t="s">
        <v>74</v>
      </c>
      <c r="J1741" s="1" t="s">
        <v>16</v>
      </c>
      <c r="K1741" s="1" t="s">
        <v>18</v>
      </c>
      <c r="L1741" s="1" t="s">
        <v>18</v>
      </c>
      <c r="M1741" s="1">
        <v>495</v>
      </c>
      <c r="N1741" s="1" t="s">
        <v>95</v>
      </c>
      <c r="O1741" s="1" t="s">
        <v>3443</v>
      </c>
    </row>
    <row r="1742" spans="1:15">
      <c r="A1742" s="1">
        <v>5182</v>
      </c>
      <c r="B1742" s="1" t="s">
        <v>4565</v>
      </c>
      <c r="C1742" s="1" t="s">
        <v>111</v>
      </c>
      <c r="D1742"/>
      <c r="E1742" s="1" t="str">
        <f t="shared" si="27"/>
        <v>شیمی گرایش شیمی فیزیکشیمی</v>
      </c>
      <c r="F1742"/>
      <c r="G1742"/>
      <c r="H1742" s="1" t="s">
        <v>763</v>
      </c>
      <c r="I1742" s="1" t="s">
        <v>15</v>
      </c>
      <c r="J1742" s="1" t="s">
        <v>16</v>
      </c>
      <c r="K1742" s="1" t="s">
        <v>18</v>
      </c>
      <c r="L1742" s="1" t="s">
        <v>18</v>
      </c>
      <c r="M1742" s="1">
        <v>502</v>
      </c>
      <c r="N1742" s="1" t="s">
        <v>181</v>
      </c>
      <c r="O1742" s="1" t="s">
        <v>3446</v>
      </c>
    </row>
    <row r="1743" spans="1:15">
      <c r="A1743" s="1">
        <v>5574</v>
      </c>
      <c r="B1743" s="1" t="s">
        <v>4574</v>
      </c>
      <c r="C1743" s="1" t="s">
        <v>111</v>
      </c>
      <c r="D1743"/>
      <c r="E1743" s="1" t="str">
        <f t="shared" si="27"/>
        <v>شیمی گرایش شیمی معدنیشیمی</v>
      </c>
      <c r="F1743"/>
      <c r="G1743"/>
      <c r="H1743" s="1" t="s">
        <v>1953</v>
      </c>
      <c r="I1743" s="1" t="s">
        <v>15</v>
      </c>
      <c r="J1743" s="1" t="s">
        <v>22</v>
      </c>
      <c r="K1743" s="1" t="s">
        <v>18</v>
      </c>
      <c r="L1743" s="1" t="s">
        <v>18</v>
      </c>
      <c r="M1743" s="1">
        <v>860</v>
      </c>
      <c r="N1743" s="1" t="s">
        <v>181</v>
      </c>
      <c r="O1743" s="1" t="s">
        <v>3447</v>
      </c>
    </row>
    <row r="1744" spans="1:15">
      <c r="A1744" s="1">
        <v>5426</v>
      </c>
      <c r="B1744" s="1" t="s">
        <v>4582</v>
      </c>
      <c r="C1744" s="1" t="s">
        <v>111</v>
      </c>
      <c r="D1744"/>
      <c r="E1744" s="1" t="str">
        <f t="shared" si="27"/>
        <v>شیمی گرایش شیمی و فناوری اسانسشیمی</v>
      </c>
      <c r="F1744"/>
      <c r="G1744"/>
      <c r="H1744" s="1" t="s">
        <v>1387</v>
      </c>
      <c r="I1744" s="1" t="s">
        <v>74</v>
      </c>
      <c r="J1744" s="1" t="s">
        <v>22</v>
      </c>
      <c r="K1744" s="1" t="s">
        <v>18</v>
      </c>
      <c r="L1744" s="1" t="s">
        <v>18</v>
      </c>
      <c r="M1744" s="1">
        <v>895</v>
      </c>
      <c r="N1744" s="1" t="s">
        <v>181</v>
      </c>
      <c r="O1744" s="1" t="s">
        <v>3448</v>
      </c>
    </row>
    <row r="1745" spans="1:15">
      <c r="A1745" s="1">
        <v>3024</v>
      </c>
      <c r="B1745" s="1" t="s">
        <v>4584</v>
      </c>
      <c r="C1745" s="1" t="s">
        <v>111</v>
      </c>
      <c r="D1745"/>
      <c r="E1745" s="1" t="str">
        <f t="shared" si="27"/>
        <v>شیمی گرایش شیمی پلیمرشیمی</v>
      </c>
      <c r="F1745"/>
      <c r="G1745"/>
      <c r="H1745" s="1" t="s">
        <v>152</v>
      </c>
      <c r="I1745" s="1" t="s">
        <v>15</v>
      </c>
      <c r="J1745" s="1" t="s">
        <v>16</v>
      </c>
      <c r="K1745" s="1" t="s">
        <v>18</v>
      </c>
      <c r="L1745" s="1" t="s">
        <v>18</v>
      </c>
      <c r="M1745" s="1">
        <v>563</v>
      </c>
      <c r="N1745" s="1" t="s">
        <v>17</v>
      </c>
      <c r="O1745" s="1" t="s">
        <v>3450</v>
      </c>
    </row>
    <row r="1746" spans="1:15">
      <c r="A1746" s="1">
        <v>3373</v>
      </c>
      <c r="B1746" s="1" t="s">
        <v>4590</v>
      </c>
      <c r="C1746" s="1" t="s">
        <v>131</v>
      </c>
      <c r="D1746"/>
      <c r="E1746" s="1" t="str">
        <f t="shared" si="27"/>
        <v>شیمی گرایش شیمی پیشرانهنظامی و انتظامی</v>
      </c>
      <c r="F1746"/>
      <c r="G1746"/>
      <c r="H1746" s="1" t="s">
        <v>402</v>
      </c>
      <c r="I1746" s="1" t="s">
        <v>74</v>
      </c>
      <c r="J1746" s="1" t="s">
        <v>22</v>
      </c>
      <c r="K1746" s="1" t="s">
        <v>18</v>
      </c>
      <c r="L1746" s="1" t="s">
        <v>18</v>
      </c>
      <c r="M1746" s="1">
        <v>109</v>
      </c>
      <c r="N1746" s="1" t="s">
        <v>17</v>
      </c>
      <c r="O1746" s="1" t="s">
        <v>3451</v>
      </c>
    </row>
    <row r="1747" spans="1:15">
      <c r="A1747" s="1">
        <v>3530</v>
      </c>
      <c r="B1747" s="1" t="s">
        <v>4592</v>
      </c>
      <c r="C1747" s="1" t="s">
        <v>111</v>
      </c>
      <c r="D1747"/>
      <c r="E1747" s="1" t="str">
        <f t="shared" si="27"/>
        <v>شیمی گرایش شیمی کاتالیستشیمی</v>
      </c>
      <c r="F1747"/>
      <c r="G1747"/>
      <c r="H1747" s="1" t="s">
        <v>1920</v>
      </c>
      <c r="I1747" s="1" t="s">
        <v>15</v>
      </c>
      <c r="J1747" s="1" t="s">
        <v>16</v>
      </c>
      <c r="K1747" s="1" t="s">
        <v>18</v>
      </c>
      <c r="L1747" s="1" t="s">
        <v>18</v>
      </c>
      <c r="M1747" s="1">
        <v>755</v>
      </c>
      <c r="N1747" s="1" t="s">
        <v>17</v>
      </c>
      <c r="O1747" s="1" t="s">
        <v>3453</v>
      </c>
    </row>
    <row r="1748" spans="1:15">
      <c r="A1748" s="1">
        <v>3532</v>
      </c>
      <c r="B1748" s="1" t="s">
        <v>4594</v>
      </c>
      <c r="C1748" s="1" t="s">
        <v>111</v>
      </c>
      <c r="D1748"/>
      <c r="E1748" s="1" t="str">
        <f t="shared" si="27"/>
        <v>شیمی گرایش شیمی کاربردیشیمی</v>
      </c>
      <c r="F1748"/>
      <c r="G1748"/>
      <c r="H1748" s="1" t="s">
        <v>1920</v>
      </c>
      <c r="I1748" s="1" t="s">
        <v>15</v>
      </c>
      <c r="J1748" s="1" t="s">
        <v>16</v>
      </c>
      <c r="K1748" s="1" t="s">
        <v>18</v>
      </c>
      <c r="L1748" s="1" t="s">
        <v>18</v>
      </c>
      <c r="M1748" s="1">
        <v>755</v>
      </c>
      <c r="N1748" s="1" t="s">
        <v>17</v>
      </c>
      <c r="O1748" s="1" t="s">
        <v>3453</v>
      </c>
    </row>
    <row r="1749" spans="1:15">
      <c r="A1749" s="1">
        <v>3533</v>
      </c>
      <c r="B1749" s="1" t="s">
        <v>4598</v>
      </c>
      <c r="C1749" s="1" t="s">
        <v>111</v>
      </c>
      <c r="D1749"/>
      <c r="E1749" s="1" t="str">
        <f t="shared" si="27"/>
        <v>شیمی گرایش فناوری اطلاعاتشیمی</v>
      </c>
      <c r="F1749"/>
      <c r="G1749"/>
      <c r="H1749" s="1" t="s">
        <v>1920</v>
      </c>
      <c r="I1749" s="1" t="s">
        <v>15</v>
      </c>
      <c r="J1749" s="1" t="s">
        <v>16</v>
      </c>
      <c r="K1749" s="1" t="s">
        <v>18</v>
      </c>
      <c r="L1749" s="1" t="s">
        <v>18</v>
      </c>
      <c r="M1749" s="1">
        <v>755</v>
      </c>
      <c r="N1749" s="1" t="s">
        <v>17</v>
      </c>
      <c r="O1749" s="1" t="s">
        <v>3453</v>
      </c>
    </row>
    <row r="1750" spans="1:15">
      <c r="A1750" s="1">
        <v>3531</v>
      </c>
      <c r="B1750" s="1" t="s">
        <v>4600</v>
      </c>
      <c r="C1750" s="1" t="s">
        <v>111</v>
      </c>
      <c r="D1750"/>
      <c r="E1750" s="1" t="str">
        <f t="shared" si="27"/>
        <v>شیمی گرایش محضشیمی</v>
      </c>
      <c r="F1750"/>
      <c r="G1750"/>
      <c r="H1750" s="1" t="s">
        <v>1920</v>
      </c>
      <c r="I1750" s="1" t="s">
        <v>15</v>
      </c>
      <c r="J1750" s="1" t="s">
        <v>16</v>
      </c>
      <c r="K1750" s="1" t="s">
        <v>18</v>
      </c>
      <c r="L1750" s="1" t="s">
        <v>18</v>
      </c>
      <c r="M1750" s="1">
        <v>755</v>
      </c>
      <c r="N1750" s="1" t="s">
        <v>17</v>
      </c>
      <c r="O1750" s="1" t="s">
        <v>3453</v>
      </c>
    </row>
    <row r="1751" spans="1:15">
      <c r="A1751" s="1">
        <v>16500</v>
      </c>
      <c r="B1751" s="1" t="s">
        <v>4602</v>
      </c>
      <c r="C1751" s="1" t="s">
        <v>111</v>
      </c>
      <c r="D1751"/>
      <c r="E1751" s="1" t="str">
        <f t="shared" si="27"/>
        <v>شیمی گرایش محیط زیستشیمی</v>
      </c>
      <c r="F1751"/>
      <c r="G1751"/>
      <c r="H1751" s="1" t="s">
        <v>2362</v>
      </c>
      <c r="I1751" s="1" t="s">
        <v>74</v>
      </c>
      <c r="J1751" s="1" t="s">
        <v>22</v>
      </c>
      <c r="K1751" s="1" t="s">
        <v>18</v>
      </c>
      <c r="L1751" s="1" t="s">
        <v>18</v>
      </c>
      <c r="M1751" s="1">
        <v>869</v>
      </c>
      <c r="N1751" s="1" t="s">
        <v>95</v>
      </c>
      <c r="O1751" s="1" t="s">
        <v>3458</v>
      </c>
    </row>
    <row r="1752" spans="1:15">
      <c r="A1752" s="1">
        <v>16401</v>
      </c>
      <c r="B1752" s="1" t="s">
        <v>4604</v>
      </c>
      <c r="C1752" s="1" t="s">
        <v>111</v>
      </c>
      <c r="D1752"/>
      <c r="E1752" s="1" t="str">
        <f t="shared" si="27"/>
        <v>شیمی گرایش کاربردیشیمی</v>
      </c>
      <c r="F1752"/>
      <c r="G1752"/>
      <c r="H1752" s="1" t="s">
        <v>3459</v>
      </c>
      <c r="I1752" s="1" t="s">
        <v>74</v>
      </c>
      <c r="J1752" s="1" t="s">
        <v>22</v>
      </c>
      <c r="K1752" s="1" t="s">
        <v>18</v>
      </c>
      <c r="L1752" s="1" t="s">
        <v>18</v>
      </c>
      <c r="M1752" s="1">
        <v>883</v>
      </c>
      <c r="N1752" s="1" t="s">
        <v>95</v>
      </c>
      <c r="O1752" s="1" t="s">
        <v>3460</v>
      </c>
    </row>
    <row r="1753" spans="1:15">
      <c r="A1753" s="1">
        <v>16305</v>
      </c>
      <c r="B1753" s="1" t="s">
        <v>932</v>
      </c>
      <c r="C1753" s="1" t="s">
        <v>1040</v>
      </c>
      <c r="D1753"/>
      <c r="E1753" s="1" t="str">
        <f t="shared" si="27"/>
        <v>صنایع خمیر و کاغذمنابع طبیعی</v>
      </c>
      <c r="F1753"/>
      <c r="G1753"/>
      <c r="H1753" s="1" t="s">
        <v>2635</v>
      </c>
      <c r="I1753" s="1" t="s">
        <v>74</v>
      </c>
      <c r="J1753" s="1" t="s">
        <v>16</v>
      </c>
      <c r="K1753" s="1" t="s">
        <v>18</v>
      </c>
      <c r="L1753" s="1" t="s">
        <v>18</v>
      </c>
      <c r="M1753" s="1">
        <v>781</v>
      </c>
      <c r="N1753" s="1" t="s">
        <v>95</v>
      </c>
      <c r="O1753" s="1" t="s">
        <v>3462</v>
      </c>
    </row>
    <row r="1754" spans="1:15">
      <c r="A1754" s="1">
        <v>16437</v>
      </c>
      <c r="B1754" s="1" t="s">
        <v>936</v>
      </c>
      <c r="C1754" s="1" t="s">
        <v>98</v>
      </c>
      <c r="D1754"/>
      <c r="E1754" s="1" t="str">
        <f t="shared" si="27"/>
        <v>صنایع دستیهنرهای کاربردی</v>
      </c>
      <c r="F1754"/>
      <c r="G1754"/>
      <c r="H1754" s="1" t="s">
        <v>2035</v>
      </c>
      <c r="I1754" s="1" t="s">
        <v>74</v>
      </c>
      <c r="J1754" s="1" t="s">
        <v>16</v>
      </c>
      <c r="K1754" s="1" t="s">
        <v>18</v>
      </c>
      <c r="L1754" s="1" t="s">
        <v>18</v>
      </c>
      <c r="M1754" s="1">
        <v>798</v>
      </c>
      <c r="N1754" s="1" t="s">
        <v>95</v>
      </c>
      <c r="O1754" s="1" t="s">
        <v>3464</v>
      </c>
    </row>
    <row r="1755" spans="1:15">
      <c r="A1755" s="1">
        <v>16386</v>
      </c>
      <c r="B1755" s="1" t="s">
        <v>4611</v>
      </c>
      <c r="C1755" s="1" t="s">
        <v>98</v>
      </c>
      <c r="D1755"/>
      <c r="E1755" s="1" t="str">
        <f t="shared" si="27"/>
        <v>صنایع دستی(هنرهای سنتی)هنرهای کاربردی</v>
      </c>
      <c r="F1755"/>
      <c r="G1755"/>
      <c r="H1755" s="1" t="s">
        <v>2368</v>
      </c>
      <c r="I1755" s="1" t="s">
        <v>74</v>
      </c>
      <c r="J1755" s="1" t="s">
        <v>16</v>
      </c>
      <c r="K1755" s="1" t="s">
        <v>18</v>
      </c>
      <c r="L1755" s="1" t="s">
        <v>18</v>
      </c>
      <c r="M1755" s="1">
        <v>779</v>
      </c>
      <c r="N1755" s="1" t="s">
        <v>95</v>
      </c>
      <c r="O1755" s="1" t="s">
        <v>3466</v>
      </c>
    </row>
    <row r="1756" spans="1:15">
      <c r="A1756" s="1">
        <v>3025</v>
      </c>
      <c r="B1756" s="1" t="s">
        <v>4613</v>
      </c>
      <c r="C1756" s="1" t="s">
        <v>2205</v>
      </c>
      <c r="D1756"/>
      <c r="E1756" s="1" t="str">
        <f t="shared" si="27"/>
        <v>صنایع شیمیاییعلوم مهندسی</v>
      </c>
      <c r="F1756"/>
      <c r="G1756"/>
      <c r="H1756" s="1" t="s">
        <v>152</v>
      </c>
      <c r="I1756" s="1" t="s">
        <v>15</v>
      </c>
      <c r="J1756" s="1" t="s">
        <v>16</v>
      </c>
      <c r="K1756" s="1" t="s">
        <v>18</v>
      </c>
      <c r="L1756" s="1" t="s">
        <v>18</v>
      </c>
      <c r="M1756" s="1">
        <v>563</v>
      </c>
      <c r="N1756" s="1" t="s">
        <v>17</v>
      </c>
      <c r="O1756" s="1" t="s">
        <v>3468</v>
      </c>
    </row>
    <row r="1757" spans="1:15">
      <c r="A1757" s="1">
        <v>16076</v>
      </c>
      <c r="B1757" s="1" t="s">
        <v>4613</v>
      </c>
      <c r="C1757" s="1" t="s">
        <v>49</v>
      </c>
      <c r="D1757"/>
      <c r="E1757" s="1" t="str">
        <f t="shared" si="27"/>
        <v>صنایع شیمیاییصنعت</v>
      </c>
      <c r="F1757"/>
      <c r="G1757"/>
      <c r="H1757" s="1" t="s">
        <v>2534</v>
      </c>
      <c r="I1757" s="1" t="s">
        <v>74</v>
      </c>
      <c r="J1757" s="1" t="s">
        <v>16</v>
      </c>
      <c r="K1757" s="1" t="s">
        <v>18</v>
      </c>
      <c r="L1757" s="1" t="s">
        <v>18</v>
      </c>
      <c r="M1757" s="1">
        <v>773</v>
      </c>
      <c r="N1757" s="1" t="s">
        <v>95</v>
      </c>
      <c r="O1757" s="1" t="s">
        <v>3470</v>
      </c>
    </row>
    <row r="1758" spans="1:15">
      <c r="A1758" s="1">
        <v>7017</v>
      </c>
      <c r="B1758" s="1" t="s">
        <v>4617</v>
      </c>
      <c r="C1758" s="1" t="s">
        <v>49</v>
      </c>
      <c r="D1758"/>
      <c r="E1758" s="1" t="str">
        <f t="shared" si="27"/>
        <v>صنایع شیمیایی-صنایع شیمیاییصنعت</v>
      </c>
      <c r="F1758"/>
      <c r="G1758"/>
      <c r="H1758" s="1" t="s">
        <v>2552</v>
      </c>
      <c r="I1758" s="1" t="s">
        <v>74</v>
      </c>
      <c r="J1758" s="1" t="s">
        <v>16</v>
      </c>
      <c r="K1758" s="1" t="s">
        <v>18</v>
      </c>
      <c r="L1758" s="1" t="s">
        <v>18</v>
      </c>
      <c r="M1758" s="1">
        <v>290</v>
      </c>
      <c r="N1758" s="1" t="s">
        <v>99</v>
      </c>
      <c r="O1758" s="1" t="s">
        <v>3472</v>
      </c>
    </row>
    <row r="1759" spans="1:15">
      <c r="A1759" s="1">
        <v>16334</v>
      </c>
      <c r="B1759" s="1" t="s">
        <v>3157</v>
      </c>
      <c r="C1759" s="1" t="s">
        <v>17</v>
      </c>
      <c r="D1759"/>
      <c r="E1759" s="1" t="str">
        <f t="shared" si="27"/>
        <v>صنایع غذاییکشاورزی</v>
      </c>
      <c r="F1759"/>
      <c r="G1759"/>
      <c r="H1759" s="1" t="s">
        <v>3473</v>
      </c>
      <c r="I1759" s="1" t="s">
        <v>74</v>
      </c>
      <c r="J1759" s="1" t="s">
        <v>22</v>
      </c>
      <c r="K1759" s="1" t="s">
        <v>18</v>
      </c>
      <c r="L1759" s="1" t="s">
        <v>18</v>
      </c>
      <c r="M1759" s="1">
        <v>946</v>
      </c>
      <c r="N1759" s="1" t="s">
        <v>95</v>
      </c>
      <c r="O1759" s="1" t="s">
        <v>3474</v>
      </c>
    </row>
    <row r="1760" spans="1:15">
      <c r="A1760" s="1">
        <v>6922</v>
      </c>
      <c r="B1760" s="1" t="s">
        <v>3157</v>
      </c>
      <c r="C1760" s="1" t="s">
        <v>1348</v>
      </c>
      <c r="D1760"/>
      <c r="E1760" s="1" t="str">
        <f t="shared" si="27"/>
        <v>صنایع غذاییمهندسی شیمی</v>
      </c>
      <c r="F1760"/>
      <c r="G1760"/>
      <c r="H1760" s="1" t="s">
        <v>3475</v>
      </c>
      <c r="I1760" s="1" t="s">
        <v>74</v>
      </c>
      <c r="J1760" s="1" t="s">
        <v>22</v>
      </c>
      <c r="K1760" s="1" t="s">
        <v>18</v>
      </c>
      <c r="L1760" s="1" t="s">
        <v>18</v>
      </c>
      <c r="M1760" s="1">
        <v>217</v>
      </c>
      <c r="N1760" s="1" t="s">
        <v>95</v>
      </c>
      <c r="O1760" s="1" t="s">
        <v>3476</v>
      </c>
    </row>
    <row r="1761" spans="1:15">
      <c r="A1761" s="1">
        <v>6445</v>
      </c>
      <c r="B1761" s="1" t="s">
        <v>4621</v>
      </c>
      <c r="C1761" s="1" t="s">
        <v>2205</v>
      </c>
      <c r="D1761"/>
      <c r="E1761" s="1" t="str">
        <f t="shared" si="27"/>
        <v>صنایع فلزیعلوم مهندسی</v>
      </c>
      <c r="F1761"/>
      <c r="G1761"/>
      <c r="H1761" s="1" t="s">
        <v>2317</v>
      </c>
      <c r="I1761" s="1" t="s">
        <v>15</v>
      </c>
      <c r="J1761" s="1" t="s">
        <v>16</v>
      </c>
      <c r="K1761" s="1" t="s">
        <v>18</v>
      </c>
      <c r="L1761" s="1" t="s">
        <v>18</v>
      </c>
      <c r="M1761" s="1">
        <v>442</v>
      </c>
      <c r="N1761" s="1" t="s">
        <v>95</v>
      </c>
      <c r="O1761" s="1" t="s">
        <v>3477</v>
      </c>
    </row>
    <row r="1762" spans="1:15">
      <c r="A1762" s="1">
        <v>6221</v>
      </c>
      <c r="B1762" s="1" t="s">
        <v>4623</v>
      </c>
      <c r="C1762" s="1" t="s">
        <v>49</v>
      </c>
      <c r="D1762"/>
      <c r="E1762" s="1" t="str">
        <f t="shared" si="27"/>
        <v>صنایع فلزی گرایش جوشکاریصنعت</v>
      </c>
      <c r="F1762"/>
      <c r="G1762"/>
      <c r="H1762" s="1" t="s">
        <v>2783</v>
      </c>
      <c r="I1762" s="1" t="s">
        <v>74</v>
      </c>
      <c r="J1762" s="1" t="s">
        <v>16</v>
      </c>
      <c r="K1762" s="1" t="s">
        <v>18</v>
      </c>
      <c r="L1762" s="1" t="s">
        <v>18</v>
      </c>
      <c r="M1762" s="1">
        <v>458</v>
      </c>
      <c r="N1762" s="1" t="s">
        <v>95</v>
      </c>
      <c r="O1762" s="1" t="s">
        <v>3478</v>
      </c>
    </row>
    <row r="1763" spans="1:15">
      <c r="A1763" s="1">
        <v>6011</v>
      </c>
      <c r="B1763" s="1" t="s">
        <v>4625</v>
      </c>
      <c r="C1763" s="1" t="s">
        <v>49</v>
      </c>
      <c r="D1763"/>
      <c r="E1763" s="1" t="str">
        <f t="shared" si="27"/>
        <v>صنایع فلزی گرایش صنایع فلزیصنعت</v>
      </c>
      <c r="F1763"/>
      <c r="G1763"/>
      <c r="H1763" s="1" t="s">
        <v>3480</v>
      </c>
      <c r="I1763" s="1" t="s">
        <v>74</v>
      </c>
      <c r="J1763" s="1" t="s">
        <v>16</v>
      </c>
      <c r="K1763" s="1" t="s">
        <v>18</v>
      </c>
      <c r="L1763" s="1" t="s">
        <v>18</v>
      </c>
      <c r="M1763" s="1">
        <v>429</v>
      </c>
      <c r="N1763" s="1" t="s">
        <v>95</v>
      </c>
      <c r="O1763" s="1" t="s">
        <v>3481</v>
      </c>
    </row>
    <row r="1764" spans="1:15">
      <c r="A1764" s="1">
        <v>6222</v>
      </c>
      <c r="B1764" s="1" t="s">
        <v>966</v>
      </c>
      <c r="C1764" s="1" t="s">
        <v>1348</v>
      </c>
      <c r="D1764"/>
      <c r="E1764" s="1" t="str">
        <f t="shared" si="27"/>
        <v>صنایع قند سازیمهندسی شیمی</v>
      </c>
      <c r="F1764"/>
      <c r="G1764"/>
      <c r="H1764" s="1" t="s">
        <v>3483</v>
      </c>
      <c r="I1764" s="1" t="s">
        <v>74</v>
      </c>
      <c r="J1764" s="1" t="s">
        <v>16</v>
      </c>
      <c r="K1764" s="1" t="s">
        <v>18</v>
      </c>
      <c r="L1764" s="1" t="s">
        <v>18</v>
      </c>
      <c r="M1764" s="1">
        <v>605</v>
      </c>
      <c r="N1764" s="1" t="s">
        <v>95</v>
      </c>
      <c r="O1764" s="1" t="s">
        <v>3484</v>
      </c>
    </row>
    <row r="1765" spans="1:15">
      <c r="A1765" s="1">
        <v>6223</v>
      </c>
      <c r="B1765" s="1" t="s">
        <v>4629</v>
      </c>
      <c r="C1765" s="1" t="s">
        <v>2205</v>
      </c>
      <c r="D1765"/>
      <c r="E1765" s="1" t="str">
        <f t="shared" si="27"/>
        <v>صنایع نساجیعلوم مهندسی</v>
      </c>
      <c r="F1765"/>
      <c r="G1765"/>
      <c r="H1765" s="1" t="s">
        <v>2680</v>
      </c>
      <c r="I1765" s="1" t="s">
        <v>74</v>
      </c>
      <c r="J1765" s="1" t="s">
        <v>16</v>
      </c>
      <c r="K1765" s="1" t="s">
        <v>18</v>
      </c>
      <c r="L1765" s="1" t="s">
        <v>18</v>
      </c>
      <c r="M1765" s="1">
        <v>660</v>
      </c>
      <c r="N1765" s="1" t="s">
        <v>95</v>
      </c>
      <c r="O1765" s="1" t="s">
        <v>3486</v>
      </c>
    </row>
    <row r="1766" spans="1:15">
      <c r="A1766" s="1">
        <v>16593</v>
      </c>
      <c r="B1766" s="1" t="s">
        <v>4629</v>
      </c>
      <c r="C1766" s="1" t="s">
        <v>49</v>
      </c>
      <c r="D1766"/>
      <c r="E1766" s="1" t="str">
        <f t="shared" si="27"/>
        <v>صنایع نساجیصنعت</v>
      </c>
      <c r="F1766"/>
      <c r="G1766"/>
      <c r="H1766" s="1" t="s">
        <v>1372</v>
      </c>
      <c r="I1766" s="1" t="s">
        <v>74</v>
      </c>
      <c r="J1766" s="1" t="s">
        <v>22</v>
      </c>
      <c r="K1766" s="1" t="s">
        <v>18</v>
      </c>
      <c r="L1766" s="1" t="s">
        <v>18</v>
      </c>
      <c r="M1766" s="1">
        <v>1238</v>
      </c>
      <c r="N1766" s="1" t="s">
        <v>95</v>
      </c>
      <c r="O1766" s="1" t="s">
        <v>3488</v>
      </c>
    </row>
    <row r="1767" spans="1:15">
      <c r="A1767" s="1">
        <v>6224</v>
      </c>
      <c r="B1767" s="1" t="s">
        <v>4632</v>
      </c>
      <c r="C1767" s="1" t="s">
        <v>49</v>
      </c>
      <c r="D1767"/>
      <c r="E1767" s="1" t="str">
        <f t="shared" si="27"/>
        <v>صنایع نساجی – صنایع نساجیصنعت</v>
      </c>
      <c r="F1767"/>
      <c r="G1767"/>
      <c r="H1767" s="1" t="s">
        <v>2948</v>
      </c>
      <c r="I1767" s="1" t="s">
        <v>15</v>
      </c>
      <c r="J1767" s="1" t="s">
        <v>16</v>
      </c>
      <c r="K1767" s="1" t="s">
        <v>18</v>
      </c>
      <c r="L1767" s="1" t="s">
        <v>18</v>
      </c>
      <c r="M1767" s="1">
        <v>572</v>
      </c>
      <c r="N1767" s="1" t="s">
        <v>95</v>
      </c>
      <c r="O1767" s="1" t="s">
        <v>3489</v>
      </c>
    </row>
    <row r="1768" spans="1:15">
      <c r="A1768" s="1">
        <v>16195</v>
      </c>
      <c r="B1768" s="1" t="s">
        <v>4634</v>
      </c>
      <c r="C1768" s="1" t="s">
        <v>1348</v>
      </c>
      <c r="D1768"/>
      <c r="E1768" s="1" t="str">
        <f t="shared" si="27"/>
        <v>صنایع نفتمهندسی شیمی</v>
      </c>
      <c r="F1768"/>
      <c r="G1768"/>
      <c r="H1768" s="1" t="s">
        <v>1955</v>
      </c>
      <c r="I1768" s="1" t="s">
        <v>74</v>
      </c>
      <c r="J1768" s="1" t="s">
        <v>16</v>
      </c>
      <c r="K1768" s="1" t="s">
        <v>18</v>
      </c>
      <c r="L1768" s="1" t="s">
        <v>18</v>
      </c>
      <c r="M1768" s="1">
        <v>775</v>
      </c>
      <c r="N1768" s="1" t="s">
        <v>95</v>
      </c>
      <c r="O1768" s="1" t="s">
        <v>3491</v>
      </c>
    </row>
    <row r="1769" spans="1:15">
      <c r="A1769" s="1">
        <v>6225</v>
      </c>
      <c r="B1769" s="1" t="s">
        <v>4634</v>
      </c>
      <c r="C1769" s="1" t="s">
        <v>49</v>
      </c>
      <c r="D1769"/>
      <c r="E1769" s="1" t="str">
        <f t="shared" si="27"/>
        <v>صنایع نفتصنعت</v>
      </c>
      <c r="F1769"/>
      <c r="G1769"/>
      <c r="H1769" s="1" t="s">
        <v>375</v>
      </c>
      <c r="I1769" s="1" t="s">
        <v>74</v>
      </c>
      <c r="J1769" s="1" t="s">
        <v>16</v>
      </c>
      <c r="K1769" s="1" t="s">
        <v>18</v>
      </c>
      <c r="L1769" s="1" t="s">
        <v>18</v>
      </c>
      <c r="M1769" s="1">
        <v>553</v>
      </c>
      <c r="N1769" s="1" t="s">
        <v>95</v>
      </c>
      <c r="O1769" s="1" t="s">
        <v>3493</v>
      </c>
    </row>
    <row r="1770" spans="1:15">
      <c r="A1770" s="1">
        <v>16531</v>
      </c>
      <c r="B1770" s="1" t="s">
        <v>4637</v>
      </c>
      <c r="C1770" s="1" t="s">
        <v>2205</v>
      </c>
      <c r="D1770"/>
      <c r="E1770" s="1" t="str">
        <f t="shared" si="27"/>
        <v>صنایع چوب و مبلمانعلوم مهندسی</v>
      </c>
      <c r="F1770"/>
      <c r="G1770"/>
      <c r="H1770" s="1" t="s">
        <v>3495</v>
      </c>
      <c r="I1770" s="1" t="s">
        <v>74</v>
      </c>
      <c r="J1770" s="1" t="s">
        <v>22</v>
      </c>
      <c r="K1770" s="1" t="s">
        <v>18</v>
      </c>
      <c r="L1770" s="1" t="s">
        <v>18</v>
      </c>
      <c r="M1770" s="1">
        <v>348</v>
      </c>
      <c r="N1770" s="1" t="s">
        <v>95</v>
      </c>
      <c r="O1770" s="1" t="s">
        <v>3496</v>
      </c>
    </row>
    <row r="1771" spans="1:15">
      <c r="A1771" s="1">
        <v>6226</v>
      </c>
      <c r="B1771" s="1" t="s">
        <v>4639</v>
      </c>
      <c r="C1771" s="1" t="s">
        <v>49</v>
      </c>
      <c r="D1771"/>
      <c r="E1771" s="1" t="str">
        <f t="shared" si="27"/>
        <v>صنایع چوب و کاغذ گرایش سازه های چوبیصنعت</v>
      </c>
      <c r="F1771"/>
      <c r="G1771"/>
      <c r="H1771" s="1" t="s">
        <v>2317</v>
      </c>
      <c r="I1771" s="1" t="s">
        <v>15</v>
      </c>
      <c r="J1771" s="1" t="s">
        <v>16</v>
      </c>
      <c r="K1771" s="1" t="s">
        <v>18</v>
      </c>
      <c r="L1771" s="1" t="s">
        <v>18</v>
      </c>
      <c r="M1771" s="1">
        <v>442</v>
      </c>
      <c r="N1771" s="1" t="s">
        <v>95</v>
      </c>
      <c r="O1771" s="1" t="s">
        <v>3497</v>
      </c>
    </row>
    <row r="1772" spans="1:15">
      <c r="A1772" s="1">
        <v>6023</v>
      </c>
      <c r="B1772" s="1" t="s">
        <v>4641</v>
      </c>
      <c r="C1772" s="1" t="s">
        <v>49</v>
      </c>
      <c r="D1772"/>
      <c r="E1772" s="1" t="str">
        <f t="shared" si="27"/>
        <v>صنایع گرایش ایمنی صنعتیصنعت</v>
      </c>
      <c r="F1772"/>
      <c r="G1772"/>
      <c r="H1772" s="1" t="s">
        <v>220</v>
      </c>
      <c r="I1772" s="1" t="s">
        <v>74</v>
      </c>
      <c r="J1772" s="1" t="s">
        <v>16</v>
      </c>
      <c r="K1772" s="1" t="s">
        <v>18</v>
      </c>
      <c r="L1772" s="1" t="s">
        <v>18</v>
      </c>
      <c r="M1772" s="1">
        <v>461</v>
      </c>
      <c r="N1772" s="1" t="s">
        <v>95</v>
      </c>
      <c r="O1772" s="1" t="s">
        <v>3499</v>
      </c>
    </row>
    <row r="1773" spans="1:15">
      <c r="A1773" s="1">
        <v>6228</v>
      </c>
      <c r="B1773" s="1" t="s">
        <v>4644</v>
      </c>
      <c r="C1773" s="1" t="s">
        <v>131</v>
      </c>
      <c r="D1773"/>
      <c r="E1773" s="1" t="str">
        <f t="shared" si="27"/>
        <v>ضد تروریسمنظامی و انتظامی</v>
      </c>
      <c r="F1773"/>
      <c r="G1773"/>
      <c r="H1773" s="1" t="s">
        <v>2680</v>
      </c>
      <c r="I1773" s="1" t="s">
        <v>74</v>
      </c>
      <c r="J1773" s="1" t="s">
        <v>16</v>
      </c>
      <c r="K1773" s="1" t="s">
        <v>18</v>
      </c>
      <c r="L1773" s="1" t="s">
        <v>18</v>
      </c>
      <c r="M1773" s="1">
        <v>660</v>
      </c>
      <c r="N1773" s="1" t="s">
        <v>95</v>
      </c>
      <c r="O1773" s="1" t="s">
        <v>3501</v>
      </c>
    </row>
    <row r="1774" spans="1:15">
      <c r="A1774" s="1">
        <v>16199</v>
      </c>
      <c r="B1774" s="1" t="s">
        <v>4646</v>
      </c>
      <c r="C1774" s="1" t="s">
        <v>131</v>
      </c>
      <c r="D1774"/>
      <c r="E1774" s="1" t="str">
        <f t="shared" si="27"/>
        <v>ضدتروریسمنظامی و انتظامی</v>
      </c>
      <c r="F1774"/>
      <c r="G1774"/>
      <c r="H1774" s="1" t="s">
        <v>2534</v>
      </c>
      <c r="I1774" s="1" t="s">
        <v>74</v>
      </c>
      <c r="J1774" s="1" t="s">
        <v>16</v>
      </c>
      <c r="K1774" s="1" t="s">
        <v>18</v>
      </c>
      <c r="L1774" s="1" t="s">
        <v>18</v>
      </c>
      <c r="M1774" s="1">
        <v>773</v>
      </c>
      <c r="N1774" s="1" t="s">
        <v>95</v>
      </c>
      <c r="O1774" s="1" t="s">
        <v>3503</v>
      </c>
    </row>
    <row r="1775" spans="1:15">
      <c r="A1775" s="1">
        <v>16069</v>
      </c>
      <c r="B1775" s="1" t="s">
        <v>4648</v>
      </c>
      <c r="C1775" s="1" t="s">
        <v>1617</v>
      </c>
      <c r="D1775"/>
      <c r="E1775" s="1" t="str">
        <f t="shared" si="27"/>
        <v>طبیعت گردی (اکو توریسم)علوم جغرافیایی</v>
      </c>
      <c r="F1775"/>
      <c r="G1775"/>
      <c r="H1775" s="1" t="s">
        <v>2831</v>
      </c>
      <c r="I1775" s="1" t="s">
        <v>74</v>
      </c>
      <c r="J1775" s="1" t="s">
        <v>16</v>
      </c>
      <c r="K1775" s="1" t="s">
        <v>18</v>
      </c>
      <c r="L1775" s="1" t="s">
        <v>18</v>
      </c>
      <c r="M1775" s="1">
        <v>585</v>
      </c>
      <c r="N1775" s="1" t="s">
        <v>95</v>
      </c>
      <c r="O1775" s="1" t="s">
        <v>3504</v>
      </c>
    </row>
    <row r="1776" spans="1:15">
      <c r="A1776" s="1">
        <v>6026</v>
      </c>
      <c r="B1776" s="1" t="s">
        <v>4650</v>
      </c>
      <c r="C1776" s="1" t="s">
        <v>1617</v>
      </c>
      <c r="D1776"/>
      <c r="E1776" s="1" t="str">
        <f t="shared" si="27"/>
        <v>طبیعت گردی گرایش اکو توریسمعلوم جغرافیایی</v>
      </c>
      <c r="F1776"/>
      <c r="G1776"/>
      <c r="H1776" s="1" t="s">
        <v>2121</v>
      </c>
      <c r="I1776" s="1" t="s">
        <v>74</v>
      </c>
      <c r="J1776" s="1" t="s">
        <v>16</v>
      </c>
      <c r="K1776" s="1" t="s">
        <v>18</v>
      </c>
      <c r="L1776" s="1" t="s">
        <v>18</v>
      </c>
      <c r="M1776" s="1">
        <v>757</v>
      </c>
      <c r="N1776" s="1" t="s">
        <v>95</v>
      </c>
      <c r="O1776" s="1" t="s">
        <v>3506</v>
      </c>
    </row>
    <row r="1777" spans="1:15">
      <c r="A1777" s="1">
        <v>6229</v>
      </c>
      <c r="B1777" s="1" t="s">
        <v>4653</v>
      </c>
      <c r="C1777" s="1" t="s">
        <v>1617</v>
      </c>
      <c r="D1777"/>
      <c r="E1777" s="1" t="str">
        <f t="shared" si="27"/>
        <v>طبیعت گردی گرایش ژئو توریسمعلوم جغرافیایی</v>
      </c>
      <c r="F1777"/>
      <c r="G1777"/>
      <c r="H1777" s="1" t="s">
        <v>3508</v>
      </c>
      <c r="I1777" s="1" t="s">
        <v>74</v>
      </c>
      <c r="J1777" s="1" t="s">
        <v>16</v>
      </c>
      <c r="K1777" s="1" t="s">
        <v>18</v>
      </c>
      <c r="L1777" s="1" t="s">
        <v>18</v>
      </c>
      <c r="M1777" s="1">
        <v>656</v>
      </c>
      <c r="N1777" s="1" t="s">
        <v>95</v>
      </c>
      <c r="O1777" s="1" t="s">
        <v>3509</v>
      </c>
    </row>
    <row r="1778" spans="1:15">
      <c r="A1778" s="1">
        <v>6230</v>
      </c>
      <c r="B1778" s="1" t="s">
        <v>4654</v>
      </c>
      <c r="C1778" s="1" t="s">
        <v>60</v>
      </c>
      <c r="D1778"/>
      <c r="E1778" s="1" t="str">
        <f t="shared" si="27"/>
        <v>طراحی دوخت – طراحی دوختفرهنگ و هنر</v>
      </c>
      <c r="F1778"/>
      <c r="G1778"/>
      <c r="H1778" s="1" t="s">
        <v>561</v>
      </c>
      <c r="I1778" s="1" t="s">
        <v>74</v>
      </c>
      <c r="J1778" s="1" t="s">
        <v>16</v>
      </c>
      <c r="K1778" s="1" t="s">
        <v>18</v>
      </c>
      <c r="L1778" s="1" t="s">
        <v>18</v>
      </c>
      <c r="M1778" s="1">
        <v>652</v>
      </c>
      <c r="N1778" s="1" t="s">
        <v>95</v>
      </c>
      <c r="O1778" s="1" t="s">
        <v>3511</v>
      </c>
    </row>
    <row r="1779" spans="1:15">
      <c r="A1779" s="1">
        <v>16139</v>
      </c>
      <c r="B1779" s="1" t="s">
        <v>4656</v>
      </c>
      <c r="C1779" s="1" t="s">
        <v>906</v>
      </c>
      <c r="D1779"/>
      <c r="E1779" s="1" t="str">
        <f t="shared" si="27"/>
        <v>طراحی شهریشهرسازی</v>
      </c>
      <c r="F1779"/>
      <c r="G1779"/>
      <c r="H1779" s="1" t="s">
        <v>3513</v>
      </c>
      <c r="I1779" s="1" t="s">
        <v>74</v>
      </c>
      <c r="J1779" s="1" t="s">
        <v>16</v>
      </c>
      <c r="K1779" s="1" t="s">
        <v>18</v>
      </c>
      <c r="L1779" s="1" t="s">
        <v>18</v>
      </c>
      <c r="M1779" s="1">
        <v>431</v>
      </c>
      <c r="N1779" s="1" t="s">
        <v>95</v>
      </c>
      <c r="O1779" s="1" t="s">
        <v>3514</v>
      </c>
    </row>
    <row r="1780" spans="1:15">
      <c r="A1780" s="1">
        <v>6231</v>
      </c>
      <c r="B1780" s="1" t="s">
        <v>4661</v>
      </c>
      <c r="C1780" s="1" t="s">
        <v>60</v>
      </c>
      <c r="D1780"/>
      <c r="E1780" s="1" t="str">
        <f t="shared" si="27"/>
        <v>طراحی صحنهفرهنگ و هنر</v>
      </c>
      <c r="F1780"/>
      <c r="G1780"/>
      <c r="H1780" s="1" t="s">
        <v>2317</v>
      </c>
      <c r="I1780" s="1" t="s">
        <v>15</v>
      </c>
      <c r="J1780" s="1" t="s">
        <v>16</v>
      </c>
      <c r="K1780" s="1" t="s">
        <v>18</v>
      </c>
      <c r="L1780" s="1" t="s">
        <v>18</v>
      </c>
      <c r="M1780" s="1">
        <v>442</v>
      </c>
      <c r="N1780" s="1" t="s">
        <v>95</v>
      </c>
      <c r="O1780" s="1" t="s">
        <v>3515</v>
      </c>
    </row>
    <row r="1781" spans="1:15">
      <c r="A1781" s="1">
        <v>6232</v>
      </c>
      <c r="B1781" s="1" t="s">
        <v>4661</v>
      </c>
      <c r="C1781" s="1" t="s">
        <v>98</v>
      </c>
      <c r="D1781"/>
      <c r="E1781" s="1" t="str">
        <f t="shared" si="27"/>
        <v>طراحی صحنههنرهای کاربردی</v>
      </c>
      <c r="F1781"/>
      <c r="G1781"/>
      <c r="H1781" s="1" t="s">
        <v>2680</v>
      </c>
      <c r="I1781" s="1" t="s">
        <v>74</v>
      </c>
      <c r="J1781" s="1" t="s">
        <v>16</v>
      </c>
      <c r="K1781" s="1" t="s">
        <v>18</v>
      </c>
      <c r="L1781" s="1" t="s">
        <v>18</v>
      </c>
      <c r="M1781" s="1">
        <v>660</v>
      </c>
      <c r="N1781" s="1" t="s">
        <v>95</v>
      </c>
      <c r="O1781" s="1" t="s">
        <v>3517</v>
      </c>
    </row>
    <row r="1782" spans="1:15">
      <c r="A1782" s="1">
        <v>6233</v>
      </c>
      <c r="B1782" s="1" t="s">
        <v>4664</v>
      </c>
      <c r="C1782" s="1" t="s">
        <v>1335</v>
      </c>
      <c r="D1782"/>
      <c r="E1782" s="1" t="str">
        <f t="shared" si="27"/>
        <v>طراحی صنعتیمعماری</v>
      </c>
      <c r="F1782"/>
      <c r="G1782"/>
      <c r="H1782" s="1" t="s">
        <v>2680</v>
      </c>
      <c r="I1782" s="1" t="s">
        <v>74</v>
      </c>
      <c r="J1782" s="1" t="s">
        <v>16</v>
      </c>
      <c r="K1782" s="1" t="s">
        <v>18</v>
      </c>
      <c r="L1782" s="1" t="s">
        <v>18</v>
      </c>
      <c r="M1782" s="1">
        <v>660</v>
      </c>
      <c r="N1782" s="1" t="s">
        <v>95</v>
      </c>
      <c r="O1782" s="1" t="s">
        <v>3519</v>
      </c>
    </row>
    <row r="1783" spans="1:15">
      <c r="A1783" s="1">
        <v>6234</v>
      </c>
      <c r="B1783" s="1" t="s">
        <v>4664</v>
      </c>
      <c r="C1783" s="1" t="s">
        <v>98</v>
      </c>
      <c r="D1783"/>
      <c r="E1783" s="1" t="str">
        <f t="shared" si="27"/>
        <v>طراحی صنعتیهنرهای کاربردی</v>
      </c>
      <c r="F1783"/>
      <c r="G1783"/>
      <c r="H1783" s="1" t="s">
        <v>2317</v>
      </c>
      <c r="I1783" s="1" t="s">
        <v>74</v>
      </c>
      <c r="J1783" s="1" t="s">
        <v>16</v>
      </c>
      <c r="K1783" s="1" t="s">
        <v>18</v>
      </c>
      <c r="L1783" s="1" t="s">
        <v>18</v>
      </c>
      <c r="M1783" s="1">
        <v>442</v>
      </c>
      <c r="N1783" s="1" t="s">
        <v>95</v>
      </c>
      <c r="O1783" s="1" t="s">
        <v>3521</v>
      </c>
    </row>
    <row r="1784" spans="1:15">
      <c r="A1784" s="1">
        <v>6024</v>
      </c>
      <c r="B1784" s="1" t="s">
        <v>4664</v>
      </c>
      <c r="C1784" s="1" t="s">
        <v>49</v>
      </c>
      <c r="D1784"/>
      <c r="E1784" s="1" t="str">
        <f t="shared" si="27"/>
        <v>طراحی صنعتیصنعت</v>
      </c>
      <c r="F1784"/>
      <c r="G1784"/>
      <c r="H1784" s="1" t="s">
        <v>3522</v>
      </c>
      <c r="I1784" s="1" t="s">
        <v>74</v>
      </c>
      <c r="J1784" s="1" t="s">
        <v>16</v>
      </c>
      <c r="K1784" s="1" t="s">
        <v>18</v>
      </c>
      <c r="L1784" s="1" t="s">
        <v>18</v>
      </c>
      <c r="M1784" s="1">
        <v>400</v>
      </c>
      <c r="N1784" s="1" t="s">
        <v>95</v>
      </c>
      <c r="O1784" s="1" t="s">
        <v>3523</v>
      </c>
    </row>
    <row r="1785" spans="1:15">
      <c r="A1785" s="1">
        <v>6235</v>
      </c>
      <c r="B1785" s="1" t="s">
        <v>4674</v>
      </c>
      <c r="C1785" s="1" t="s">
        <v>98</v>
      </c>
      <c r="D1785"/>
      <c r="E1785" s="1" t="str">
        <f t="shared" si="27"/>
        <v>طراحی طلا و جواهرهنرهای کاربردی</v>
      </c>
      <c r="F1785"/>
      <c r="G1785"/>
      <c r="H1785" s="1" t="s">
        <v>2484</v>
      </c>
      <c r="I1785" s="1" t="s">
        <v>74</v>
      </c>
      <c r="J1785" s="1" t="s">
        <v>16</v>
      </c>
      <c r="K1785" s="1" t="s">
        <v>18</v>
      </c>
      <c r="L1785" s="1" t="s">
        <v>18</v>
      </c>
      <c r="M1785" s="1">
        <v>716</v>
      </c>
      <c r="N1785" s="1" t="s">
        <v>95</v>
      </c>
      <c r="O1785" s="1" t="s">
        <v>3525</v>
      </c>
    </row>
    <row r="1786" spans="1:15">
      <c r="A1786" s="1">
        <v>6236</v>
      </c>
      <c r="B1786" s="1" t="s">
        <v>4676</v>
      </c>
      <c r="C1786" s="1" t="s">
        <v>1335</v>
      </c>
      <c r="D1786"/>
      <c r="E1786" s="1" t="str">
        <f t="shared" si="27"/>
        <v>طراحی فضاهای آموزشیمعماری</v>
      </c>
      <c r="F1786"/>
      <c r="G1786"/>
      <c r="H1786" s="1" t="s">
        <v>561</v>
      </c>
      <c r="I1786" s="1" t="s">
        <v>74</v>
      </c>
      <c r="J1786" s="1" t="s">
        <v>16</v>
      </c>
      <c r="K1786" s="1" t="s">
        <v>18</v>
      </c>
      <c r="L1786" s="1" t="s">
        <v>18</v>
      </c>
      <c r="M1786" s="1">
        <v>652</v>
      </c>
      <c r="N1786" s="1" t="s">
        <v>95</v>
      </c>
      <c r="O1786" s="1" t="s">
        <v>3527</v>
      </c>
    </row>
    <row r="1787" spans="1:15">
      <c r="A1787" s="1">
        <v>6070</v>
      </c>
      <c r="B1787" s="1" t="s">
        <v>4679</v>
      </c>
      <c r="C1787" s="1" t="s">
        <v>60</v>
      </c>
      <c r="D1787"/>
      <c r="E1787" s="1" t="str">
        <f t="shared" si="27"/>
        <v>طراحی لباسفرهنگ و هنر</v>
      </c>
      <c r="F1787"/>
      <c r="G1787"/>
      <c r="H1787" s="1" t="s">
        <v>1352</v>
      </c>
      <c r="I1787" s="1" t="s">
        <v>74</v>
      </c>
      <c r="J1787" s="1" t="s">
        <v>16</v>
      </c>
      <c r="K1787" s="1" t="s">
        <v>18</v>
      </c>
      <c r="L1787" s="1" t="s">
        <v>18</v>
      </c>
      <c r="M1787" s="1">
        <v>535</v>
      </c>
      <c r="N1787" s="1" t="s">
        <v>95</v>
      </c>
      <c r="O1787" s="1" t="s">
        <v>3529</v>
      </c>
    </row>
    <row r="1788" spans="1:15">
      <c r="A1788" s="1">
        <v>6237</v>
      </c>
      <c r="B1788" s="1" t="s">
        <v>4679</v>
      </c>
      <c r="C1788" s="1" t="s">
        <v>98</v>
      </c>
      <c r="D1788"/>
      <c r="E1788" s="1" t="str">
        <f t="shared" si="27"/>
        <v>طراحی لباسهنرهای کاربردی</v>
      </c>
      <c r="F1788"/>
      <c r="G1788"/>
      <c r="H1788" s="1" t="s">
        <v>2317</v>
      </c>
      <c r="I1788" s="1" t="s">
        <v>74</v>
      </c>
      <c r="J1788" s="1" t="s">
        <v>16</v>
      </c>
      <c r="K1788" s="1" t="s">
        <v>18</v>
      </c>
      <c r="L1788" s="1" t="s">
        <v>18</v>
      </c>
      <c r="M1788" s="1">
        <v>442</v>
      </c>
      <c r="N1788" s="1" t="s">
        <v>95</v>
      </c>
      <c r="O1788" s="1" t="s">
        <v>3530</v>
      </c>
    </row>
    <row r="1789" spans="1:15">
      <c r="A1789" s="1">
        <v>6238</v>
      </c>
      <c r="B1789" s="1" t="s">
        <v>4679</v>
      </c>
      <c r="C1789" s="1" t="s">
        <v>2474</v>
      </c>
      <c r="D1789"/>
      <c r="E1789" s="1" t="str">
        <f t="shared" si="27"/>
        <v>طراحی لباسهنر</v>
      </c>
      <c r="F1789"/>
      <c r="G1789"/>
      <c r="H1789" s="1" t="s">
        <v>2680</v>
      </c>
      <c r="I1789" s="1" t="s">
        <v>74</v>
      </c>
      <c r="J1789" s="1" t="s">
        <v>16</v>
      </c>
      <c r="K1789" s="1" t="s">
        <v>18</v>
      </c>
      <c r="L1789" s="1" t="s">
        <v>18</v>
      </c>
      <c r="M1789" s="1">
        <v>660</v>
      </c>
      <c r="N1789" s="1" t="s">
        <v>95</v>
      </c>
      <c r="O1789" s="1" t="s">
        <v>3532</v>
      </c>
    </row>
    <row r="1790" spans="1:15">
      <c r="A1790" s="1">
        <v>6240</v>
      </c>
      <c r="B1790" s="1" t="s">
        <v>4683</v>
      </c>
      <c r="C1790" s="1" t="s">
        <v>60</v>
      </c>
      <c r="D1790"/>
      <c r="E1790" s="1" t="str">
        <f t="shared" si="27"/>
        <v>طراحی نقش پارچه – بافتفرهنگ و هنر</v>
      </c>
      <c r="F1790"/>
      <c r="G1790"/>
      <c r="H1790" s="1" t="s">
        <v>3534</v>
      </c>
      <c r="I1790" s="1" t="s">
        <v>74</v>
      </c>
      <c r="J1790" s="1" t="s">
        <v>16</v>
      </c>
      <c r="K1790" s="1" t="s">
        <v>18</v>
      </c>
      <c r="L1790" s="1" t="s">
        <v>18</v>
      </c>
      <c r="M1790" s="1">
        <v>832</v>
      </c>
      <c r="N1790" s="1" t="s">
        <v>95</v>
      </c>
      <c r="O1790" s="1" t="s">
        <v>3535</v>
      </c>
    </row>
    <row r="1791" spans="1:15">
      <c r="A1791" s="1">
        <v>16270</v>
      </c>
      <c r="B1791" s="1" t="s">
        <v>4685</v>
      </c>
      <c r="C1791" s="1" t="s">
        <v>60</v>
      </c>
      <c r="D1791"/>
      <c r="E1791" s="1" t="str">
        <f t="shared" si="27"/>
        <v>طراحی نقش پارچه – چاپفرهنگ و هنر</v>
      </c>
      <c r="F1791"/>
      <c r="G1791"/>
      <c r="H1791" s="1" t="s">
        <v>2116</v>
      </c>
      <c r="I1791" s="1" t="s">
        <v>74</v>
      </c>
      <c r="J1791" s="1" t="s">
        <v>16</v>
      </c>
      <c r="K1791" s="1" t="s">
        <v>18</v>
      </c>
      <c r="L1791" s="1" t="s">
        <v>18</v>
      </c>
      <c r="M1791" s="1">
        <v>778</v>
      </c>
      <c r="N1791" s="1" t="s">
        <v>95</v>
      </c>
      <c r="O1791" s="1" t="s">
        <v>3537</v>
      </c>
    </row>
    <row r="1792" spans="1:15">
      <c r="A1792" s="1">
        <v>6241</v>
      </c>
      <c r="B1792" s="1" t="s">
        <v>4687</v>
      </c>
      <c r="C1792" s="1" t="s">
        <v>26</v>
      </c>
      <c r="D1792"/>
      <c r="E1792" s="1" t="str">
        <f t="shared" si="27"/>
        <v>طراحی و استقرار محیط های کسب و کارمدیریت و خدمات اجتماعی</v>
      </c>
      <c r="F1792"/>
      <c r="G1792"/>
      <c r="H1792" s="1" t="s">
        <v>561</v>
      </c>
      <c r="I1792" s="1" t="s">
        <v>74</v>
      </c>
      <c r="J1792" s="1" t="s">
        <v>16</v>
      </c>
      <c r="K1792" s="1" t="s">
        <v>18</v>
      </c>
      <c r="L1792" s="1" t="s">
        <v>18</v>
      </c>
      <c r="M1792" s="1">
        <v>652</v>
      </c>
      <c r="N1792" s="1" t="s">
        <v>95</v>
      </c>
      <c r="O1792" s="1" t="s">
        <v>3539</v>
      </c>
    </row>
    <row r="1793" spans="1:15">
      <c r="A1793" s="1">
        <v>16309</v>
      </c>
      <c r="B1793" s="1" t="s">
        <v>4689</v>
      </c>
      <c r="C1793" s="1" t="s">
        <v>906</v>
      </c>
      <c r="D1793"/>
      <c r="E1793" s="1" t="str">
        <f t="shared" si="27"/>
        <v>طراحی و برنامه ریزی شهری و منطقه ایشهرسازی</v>
      </c>
      <c r="F1793"/>
      <c r="G1793"/>
      <c r="H1793" s="1" t="s">
        <v>1939</v>
      </c>
      <c r="I1793" s="1" t="s">
        <v>74</v>
      </c>
      <c r="J1793" s="1" t="s">
        <v>16</v>
      </c>
      <c r="K1793" s="1" t="s">
        <v>18</v>
      </c>
      <c r="L1793" s="1" t="s">
        <v>18</v>
      </c>
      <c r="M1793" s="1">
        <v>783</v>
      </c>
      <c r="N1793" s="1" t="s">
        <v>95</v>
      </c>
      <c r="O1793" s="1" t="s">
        <v>3541</v>
      </c>
    </row>
    <row r="1794" spans="1:15">
      <c r="A1794" s="1">
        <v>6242</v>
      </c>
      <c r="B1794" s="1" t="s">
        <v>4693</v>
      </c>
      <c r="C1794" s="1" t="s">
        <v>2474</v>
      </c>
      <c r="D1794"/>
      <c r="E1794" s="1" t="str">
        <f t="shared" ref="E1794:E1857" si="28">B1794&amp;C1794</f>
        <v>طراحی و دوختهنر</v>
      </c>
      <c r="F1794"/>
      <c r="G1794"/>
      <c r="H1794" s="1" t="s">
        <v>2948</v>
      </c>
      <c r="I1794" s="1" t="s">
        <v>74</v>
      </c>
      <c r="J1794" s="1" t="s">
        <v>16</v>
      </c>
      <c r="K1794" s="1" t="s">
        <v>18</v>
      </c>
      <c r="L1794" s="1" t="s">
        <v>18</v>
      </c>
      <c r="M1794" s="1">
        <v>572</v>
      </c>
      <c r="N1794" s="1" t="s">
        <v>95</v>
      </c>
      <c r="O1794" s="1" t="s">
        <v>3542</v>
      </c>
    </row>
    <row r="1795" spans="1:15">
      <c r="A1795" s="1">
        <v>16038</v>
      </c>
      <c r="B1795" s="1" t="s">
        <v>4697</v>
      </c>
      <c r="C1795" s="1" t="s">
        <v>1008</v>
      </c>
      <c r="D1795"/>
      <c r="E1795" s="1" t="str">
        <f t="shared" si="28"/>
        <v>طراحی و ساخت خودروهای نظامیمهندسی مکانیک</v>
      </c>
      <c r="F1795"/>
      <c r="G1795"/>
      <c r="H1795" s="1" t="s">
        <v>2192</v>
      </c>
      <c r="I1795" s="1" t="s">
        <v>74</v>
      </c>
      <c r="J1795" s="1" t="s">
        <v>16</v>
      </c>
      <c r="K1795" s="1" t="s">
        <v>18</v>
      </c>
      <c r="L1795" s="1" t="s">
        <v>18</v>
      </c>
      <c r="M1795" s="1">
        <v>677</v>
      </c>
      <c r="N1795" s="1" t="s">
        <v>95</v>
      </c>
      <c r="O1795" s="1" t="s">
        <v>3544</v>
      </c>
    </row>
    <row r="1796" spans="1:15">
      <c r="A1796" s="1">
        <v>16031</v>
      </c>
      <c r="B1796" s="1" t="s">
        <v>4699</v>
      </c>
      <c r="C1796" s="1" t="s">
        <v>49</v>
      </c>
      <c r="D1796"/>
      <c r="E1796" s="1" t="str">
        <f t="shared" si="28"/>
        <v>طراحی و ساخت طلا  و جواهراتصنعت</v>
      </c>
      <c r="F1796"/>
      <c r="G1796"/>
      <c r="H1796" s="1" t="s">
        <v>2192</v>
      </c>
      <c r="I1796" s="1" t="s">
        <v>74</v>
      </c>
      <c r="J1796" s="1" t="s">
        <v>16</v>
      </c>
      <c r="K1796" s="1" t="s">
        <v>18</v>
      </c>
      <c r="L1796" s="1" t="s">
        <v>18</v>
      </c>
      <c r="M1796" s="1">
        <v>677</v>
      </c>
      <c r="N1796" s="1" t="s">
        <v>95</v>
      </c>
      <c r="O1796" s="1" t="s">
        <v>3545</v>
      </c>
    </row>
    <row r="1797" spans="1:15">
      <c r="A1797" s="1">
        <v>6243</v>
      </c>
      <c r="B1797" s="1" t="s">
        <v>4701</v>
      </c>
      <c r="C1797" s="1" t="s">
        <v>60</v>
      </c>
      <c r="D1797"/>
      <c r="E1797" s="1" t="str">
        <f t="shared" si="28"/>
        <v>طراحی و ساخت طلا و جواهرفرهنگ و هنر</v>
      </c>
      <c r="F1797"/>
      <c r="G1797"/>
      <c r="H1797" s="1" t="s">
        <v>3547</v>
      </c>
      <c r="I1797" s="1" t="s">
        <v>74</v>
      </c>
      <c r="J1797" s="1" t="s">
        <v>16</v>
      </c>
      <c r="K1797" s="1" t="s">
        <v>18</v>
      </c>
      <c r="L1797" s="1" t="s">
        <v>18</v>
      </c>
      <c r="M1797" s="1">
        <v>729</v>
      </c>
      <c r="N1797" s="1" t="s">
        <v>95</v>
      </c>
      <c r="O1797" s="1" t="s">
        <v>3548</v>
      </c>
    </row>
    <row r="1798" spans="1:15">
      <c r="A1798" s="1">
        <v>5745</v>
      </c>
      <c r="B1798" s="1" t="s">
        <v>4701</v>
      </c>
      <c r="C1798" s="1" t="s">
        <v>98</v>
      </c>
      <c r="D1798"/>
      <c r="E1798" s="1" t="str">
        <f t="shared" si="28"/>
        <v>طراحی و ساخت طلا و جواهرهنرهای کاربردی</v>
      </c>
      <c r="F1798"/>
      <c r="G1798"/>
      <c r="H1798" s="1" t="s">
        <v>1822</v>
      </c>
      <c r="I1798" s="1" t="s">
        <v>74</v>
      </c>
      <c r="J1798" s="1" t="s">
        <v>16</v>
      </c>
      <c r="K1798" s="1" t="s">
        <v>18</v>
      </c>
      <c r="L1798" s="1" t="s">
        <v>18</v>
      </c>
      <c r="M1798" s="1">
        <v>1237</v>
      </c>
      <c r="N1798" s="1" t="s">
        <v>181</v>
      </c>
      <c r="O1798" s="1" t="s">
        <v>3550</v>
      </c>
    </row>
    <row r="1799" spans="1:15">
      <c r="A1799" s="1">
        <v>6227</v>
      </c>
      <c r="B1799" s="1" t="s">
        <v>4704</v>
      </c>
      <c r="C1799" s="1" t="s">
        <v>1348</v>
      </c>
      <c r="D1799"/>
      <c r="E1799" s="1" t="str">
        <f t="shared" si="28"/>
        <v>طراحی و مهندسی پتروشیمیمهندسی شیمی</v>
      </c>
      <c r="F1799"/>
      <c r="G1799"/>
      <c r="H1799" s="1" t="s">
        <v>3547</v>
      </c>
      <c r="I1799" s="1" t="s">
        <v>74</v>
      </c>
      <c r="J1799" s="1" t="s">
        <v>16</v>
      </c>
      <c r="K1799" s="1" t="s">
        <v>18</v>
      </c>
      <c r="L1799" s="1" t="s">
        <v>18</v>
      </c>
      <c r="M1799" s="1">
        <v>729</v>
      </c>
      <c r="N1799" s="1" t="s">
        <v>95</v>
      </c>
      <c r="O1799" s="1" t="s">
        <v>3552</v>
      </c>
    </row>
    <row r="1800" spans="1:15">
      <c r="A1800" s="1">
        <v>6239</v>
      </c>
      <c r="B1800" s="1" t="s">
        <v>4706</v>
      </c>
      <c r="C1800" s="1" t="s">
        <v>1040</v>
      </c>
      <c r="D1800"/>
      <c r="E1800" s="1" t="str">
        <f t="shared" si="28"/>
        <v>طراحی و مهندسی چوبمنابع طبیعی</v>
      </c>
      <c r="F1800"/>
      <c r="G1800"/>
      <c r="H1800" s="1" t="s">
        <v>561</v>
      </c>
      <c r="I1800" s="1" t="s">
        <v>74</v>
      </c>
      <c r="J1800" s="1" t="s">
        <v>16</v>
      </c>
      <c r="K1800" s="1" t="s">
        <v>18</v>
      </c>
      <c r="L1800" s="1" t="s">
        <v>18</v>
      </c>
      <c r="M1800" s="1">
        <v>652</v>
      </c>
      <c r="N1800" s="1" t="s">
        <v>95</v>
      </c>
      <c r="O1800" s="1" t="s">
        <v>3554</v>
      </c>
    </row>
    <row r="1801" spans="1:15">
      <c r="A1801" s="1">
        <v>16608</v>
      </c>
      <c r="B1801" s="1" t="s">
        <v>4708</v>
      </c>
      <c r="C1801" s="1" t="s">
        <v>49</v>
      </c>
      <c r="D1801"/>
      <c r="E1801" s="1" t="str">
        <f t="shared" si="28"/>
        <v>طراحی و نقشه کشی صنعتیصنعت</v>
      </c>
      <c r="F1801"/>
      <c r="G1801"/>
      <c r="H1801" s="1" t="s">
        <v>1822</v>
      </c>
      <c r="I1801" s="1" t="s">
        <v>74</v>
      </c>
      <c r="J1801" s="1" t="s">
        <v>22</v>
      </c>
      <c r="K1801" s="1" t="s">
        <v>18</v>
      </c>
      <c r="L1801" s="1" t="s">
        <v>18</v>
      </c>
      <c r="M1801" s="1">
        <v>1237</v>
      </c>
      <c r="N1801" s="1" t="s">
        <v>95</v>
      </c>
      <c r="O1801" s="1" t="s">
        <v>3556</v>
      </c>
    </row>
    <row r="1802" spans="1:15">
      <c r="A1802" s="1">
        <v>6012</v>
      </c>
      <c r="B1802" s="1" t="s">
        <v>4710</v>
      </c>
      <c r="C1802" s="1" t="s">
        <v>2474</v>
      </c>
      <c r="D1802"/>
      <c r="E1802" s="1" t="str">
        <f t="shared" si="28"/>
        <v>طراحی و چاپ پارچههنر</v>
      </c>
      <c r="F1802"/>
      <c r="G1802"/>
      <c r="H1802" s="1" t="s">
        <v>3480</v>
      </c>
      <c r="I1802" s="1" t="s">
        <v>74</v>
      </c>
      <c r="J1802" s="1" t="s">
        <v>16</v>
      </c>
      <c r="K1802" s="1" t="s">
        <v>18</v>
      </c>
      <c r="L1802" s="1" t="s">
        <v>18</v>
      </c>
      <c r="M1802" s="1">
        <v>429</v>
      </c>
      <c r="N1802" s="1" t="s">
        <v>95</v>
      </c>
      <c r="O1802" s="1" t="s">
        <v>3557</v>
      </c>
    </row>
    <row r="1803" spans="1:15">
      <c r="A1803" s="1">
        <v>6025</v>
      </c>
      <c r="B1803" s="1" t="s">
        <v>4712</v>
      </c>
      <c r="C1803" s="1" t="s">
        <v>4713</v>
      </c>
      <c r="D1803"/>
      <c r="E1803" s="1" t="str">
        <f t="shared" si="28"/>
        <v>طراحی ومهندسی پلیمرمهندسی پلیمر</v>
      </c>
      <c r="F1803"/>
      <c r="G1803"/>
      <c r="H1803" s="1" t="s">
        <v>3513</v>
      </c>
      <c r="I1803" s="1" t="s">
        <v>15</v>
      </c>
      <c r="J1803" s="1" t="s">
        <v>16</v>
      </c>
      <c r="K1803" s="1" t="s">
        <v>18</v>
      </c>
      <c r="L1803" s="1" t="s">
        <v>18</v>
      </c>
      <c r="M1803" s="1">
        <v>431</v>
      </c>
      <c r="N1803" s="1" t="s">
        <v>95</v>
      </c>
      <c r="O1803" s="1" t="s">
        <v>3558</v>
      </c>
    </row>
    <row r="1804" spans="1:15">
      <c r="A1804" s="1">
        <v>2001936</v>
      </c>
      <c r="B1804" s="1" t="s">
        <v>4715</v>
      </c>
      <c r="C1804" s="1" t="s">
        <v>98</v>
      </c>
      <c r="D1804"/>
      <c r="E1804" s="1" t="str">
        <f t="shared" si="28"/>
        <v>طراحی پارچههنرهای کاربردی</v>
      </c>
      <c r="F1804"/>
      <c r="G1804"/>
      <c r="H1804" s="1" t="s">
        <v>755</v>
      </c>
      <c r="I1804" s="1" t="s">
        <v>15</v>
      </c>
      <c r="J1804" s="1" t="s">
        <v>16</v>
      </c>
      <c r="K1804" s="1" t="s">
        <v>18</v>
      </c>
      <c r="L1804" s="1" t="s">
        <v>18</v>
      </c>
      <c r="M1804" s="1">
        <v>270</v>
      </c>
      <c r="N1804" s="1" t="s">
        <v>19</v>
      </c>
      <c r="O1804" s="1" t="s">
        <v>3560</v>
      </c>
    </row>
    <row r="1805" spans="1:15">
      <c r="A1805" s="1">
        <v>2002563</v>
      </c>
      <c r="B1805" s="1" t="s">
        <v>4717</v>
      </c>
      <c r="C1805" s="1" t="s">
        <v>98</v>
      </c>
      <c r="D1805"/>
      <c r="E1805" s="1" t="str">
        <f t="shared" si="28"/>
        <v>طراحی پارچه و لباس گرایش طراحی بافت پارچههنرهای کاربردی</v>
      </c>
      <c r="F1805"/>
      <c r="G1805"/>
      <c r="H1805" s="1" t="s">
        <v>3562</v>
      </c>
      <c r="I1805" s="1" t="s">
        <v>74</v>
      </c>
      <c r="J1805" s="1" t="s">
        <v>22</v>
      </c>
      <c r="K1805" s="1" t="s">
        <v>18</v>
      </c>
      <c r="L1805" s="1" t="s">
        <v>18</v>
      </c>
      <c r="M1805" s="1">
        <v>376</v>
      </c>
      <c r="N1805" s="1" t="s">
        <v>19</v>
      </c>
      <c r="O1805" s="1" t="s">
        <v>3563</v>
      </c>
    </row>
    <row r="1806" spans="1:15">
      <c r="A1806" s="1">
        <v>6447</v>
      </c>
      <c r="B1806" s="1" t="s">
        <v>4720</v>
      </c>
      <c r="C1806" s="1" t="s">
        <v>98</v>
      </c>
      <c r="D1806"/>
      <c r="E1806" s="1" t="str">
        <f t="shared" si="28"/>
        <v>طراحی پارچه و لباس گرایش طراحی چاپ پارچههنرهای کاربردی</v>
      </c>
      <c r="F1806"/>
      <c r="G1806"/>
      <c r="H1806" s="1" t="s">
        <v>3565</v>
      </c>
      <c r="I1806" s="1" t="s">
        <v>15</v>
      </c>
      <c r="J1806" s="1" t="s">
        <v>16</v>
      </c>
      <c r="K1806" s="1" t="s">
        <v>18</v>
      </c>
      <c r="L1806" s="1" t="s">
        <v>18</v>
      </c>
      <c r="M1806" s="1">
        <v>174</v>
      </c>
      <c r="N1806" s="1" t="s">
        <v>95</v>
      </c>
      <c r="O1806" s="1" t="s">
        <v>3566</v>
      </c>
    </row>
    <row r="1807" spans="1:15">
      <c r="A1807" s="1">
        <v>1044</v>
      </c>
      <c r="B1807" s="1" t="s">
        <v>4723</v>
      </c>
      <c r="C1807" s="1" t="s">
        <v>98</v>
      </c>
      <c r="D1807"/>
      <c r="E1807" s="1" t="str">
        <f t="shared" si="28"/>
        <v>طراحی پارچه ولباسهنرهای کاربردی</v>
      </c>
      <c r="F1807"/>
      <c r="G1807"/>
      <c r="H1807" s="1" t="s">
        <v>364</v>
      </c>
      <c r="I1807" s="1" t="s">
        <v>15</v>
      </c>
      <c r="J1807" s="1" t="s">
        <v>16</v>
      </c>
      <c r="K1807" s="1" t="s">
        <v>18</v>
      </c>
      <c r="L1807" s="1" t="s">
        <v>18</v>
      </c>
      <c r="M1807" s="1">
        <v>512</v>
      </c>
      <c r="N1807" s="1" t="s">
        <v>132</v>
      </c>
      <c r="O1807" s="1" t="s">
        <v>3568</v>
      </c>
    </row>
    <row r="1808" spans="1:15">
      <c r="A1808" s="1">
        <v>2003010</v>
      </c>
      <c r="B1808" s="1" t="s">
        <v>4726</v>
      </c>
      <c r="C1808" s="1" t="s">
        <v>244</v>
      </c>
      <c r="D1808"/>
      <c r="E1808" s="1" t="str">
        <f t="shared" si="28"/>
        <v>طراحی کسب و کارمدیریت</v>
      </c>
      <c r="F1808"/>
      <c r="G1808"/>
      <c r="H1808" s="1" t="s">
        <v>2473</v>
      </c>
      <c r="I1808" s="1" t="s">
        <v>74</v>
      </c>
      <c r="J1808" s="1" t="s">
        <v>16</v>
      </c>
      <c r="K1808" s="1" t="s">
        <v>18</v>
      </c>
      <c r="L1808" s="1" t="s">
        <v>18</v>
      </c>
      <c r="M1808" s="1">
        <v>23</v>
      </c>
      <c r="N1808" s="1" t="s">
        <v>575</v>
      </c>
      <c r="O1808" s="1" t="s">
        <v>3570</v>
      </c>
    </row>
    <row r="1809" spans="1:15">
      <c r="A1809" s="1">
        <v>6999</v>
      </c>
      <c r="B1809" s="1" t="s">
        <v>4728</v>
      </c>
      <c r="C1809" s="1" t="s">
        <v>60</v>
      </c>
      <c r="D1809"/>
      <c r="E1809" s="1" t="str">
        <f t="shared" si="28"/>
        <v>طراحی کیف و کفشفرهنگ و هنر</v>
      </c>
      <c r="F1809"/>
      <c r="G1809"/>
      <c r="H1809" s="1" t="s">
        <v>3572</v>
      </c>
      <c r="I1809" s="1" t="s">
        <v>15</v>
      </c>
      <c r="J1809" s="1" t="s">
        <v>16</v>
      </c>
      <c r="K1809" s="1" t="s">
        <v>18</v>
      </c>
      <c r="L1809" s="1" t="s">
        <v>18</v>
      </c>
      <c r="M1809" s="1">
        <v>808</v>
      </c>
      <c r="N1809" s="1" t="s">
        <v>95</v>
      </c>
      <c r="O1809" s="1" t="s">
        <v>18</v>
      </c>
    </row>
    <row r="1810" spans="1:15">
      <c r="A1810" s="1">
        <v>6555</v>
      </c>
      <c r="B1810" s="1" t="s">
        <v>4731</v>
      </c>
      <c r="C1810" s="1" t="s">
        <v>49</v>
      </c>
      <c r="D1810"/>
      <c r="E1810" s="1" t="str">
        <f t="shared" si="28"/>
        <v>طلا و جواهر سازی گرایش ساخت زنجیرسازیصنعت</v>
      </c>
      <c r="F1810"/>
      <c r="G1810"/>
      <c r="H1810" s="1" t="s">
        <v>2142</v>
      </c>
      <c r="I1810" s="1" t="s">
        <v>74</v>
      </c>
      <c r="J1810" s="1" t="s">
        <v>16</v>
      </c>
      <c r="K1810" s="1" t="s">
        <v>18</v>
      </c>
      <c r="L1810" s="1" t="s">
        <v>18</v>
      </c>
      <c r="M1810" s="1">
        <v>709</v>
      </c>
      <c r="N1810" s="1" t="s">
        <v>95</v>
      </c>
      <c r="O1810" s="1" t="s">
        <v>3574</v>
      </c>
    </row>
    <row r="1811" spans="1:15">
      <c r="A1811" s="1">
        <v>6617</v>
      </c>
      <c r="B1811" s="1" t="s">
        <v>4732</v>
      </c>
      <c r="C1811" s="1" t="s">
        <v>49</v>
      </c>
      <c r="D1811"/>
      <c r="E1811" s="1" t="str">
        <f t="shared" si="28"/>
        <v>طلا و جواهر سازی گرایش ساخت زیورآلات با دستصنعت</v>
      </c>
      <c r="F1811"/>
      <c r="G1811"/>
      <c r="H1811" s="1" t="s">
        <v>2142</v>
      </c>
      <c r="I1811" s="1" t="s">
        <v>74</v>
      </c>
      <c r="J1811" s="1" t="s">
        <v>16</v>
      </c>
      <c r="K1811" s="1" t="s">
        <v>18</v>
      </c>
      <c r="L1811" s="1" t="s">
        <v>18</v>
      </c>
      <c r="M1811" s="1">
        <v>709</v>
      </c>
      <c r="N1811" s="1" t="s">
        <v>95</v>
      </c>
      <c r="O1811" s="1" t="s">
        <v>3575</v>
      </c>
    </row>
    <row r="1812" spans="1:15">
      <c r="A1812" s="1">
        <v>6556</v>
      </c>
      <c r="B1812" s="1" t="s">
        <v>4733</v>
      </c>
      <c r="C1812" s="1" t="s">
        <v>1101</v>
      </c>
      <c r="D1812"/>
      <c r="E1812" s="1" t="str">
        <f t="shared" si="28"/>
        <v>عرفان اسلامیعلوم حوزوی</v>
      </c>
      <c r="F1812"/>
      <c r="G1812"/>
      <c r="H1812" s="1" t="s">
        <v>2230</v>
      </c>
      <c r="I1812" s="1" t="s">
        <v>74</v>
      </c>
      <c r="J1812" s="1" t="s">
        <v>16</v>
      </c>
      <c r="K1812" s="1" t="s">
        <v>18</v>
      </c>
      <c r="L1812" s="1" t="s">
        <v>18</v>
      </c>
      <c r="M1812" s="1">
        <v>655</v>
      </c>
      <c r="N1812" s="1" t="s">
        <v>95</v>
      </c>
      <c r="O1812" s="1" t="s">
        <v>3577</v>
      </c>
    </row>
    <row r="1813" spans="1:15">
      <c r="A1813" s="1">
        <v>16418</v>
      </c>
      <c r="B1813" s="1" t="s">
        <v>4740</v>
      </c>
      <c r="C1813" s="1" t="s">
        <v>1101</v>
      </c>
      <c r="D1813"/>
      <c r="E1813" s="1" t="str">
        <f t="shared" si="28"/>
        <v>عرفان اسلامی و اندیشه امام خمینی(ره)علوم حوزوی</v>
      </c>
      <c r="F1813"/>
      <c r="G1813"/>
      <c r="H1813" s="1" t="s">
        <v>1126</v>
      </c>
      <c r="I1813" s="1" t="s">
        <v>15</v>
      </c>
      <c r="J1813" s="1" t="s">
        <v>16</v>
      </c>
      <c r="K1813" s="1" t="s">
        <v>18</v>
      </c>
      <c r="L1813" s="1" t="s">
        <v>18</v>
      </c>
      <c r="M1813" s="1">
        <v>690</v>
      </c>
      <c r="N1813" s="1" t="s">
        <v>95</v>
      </c>
      <c r="O1813" s="1" t="s">
        <v>3579</v>
      </c>
    </row>
    <row r="1814" spans="1:15">
      <c r="A1814" s="1">
        <v>16452</v>
      </c>
      <c r="B1814" s="1" t="s">
        <v>4742</v>
      </c>
      <c r="C1814" s="1" t="s">
        <v>147</v>
      </c>
      <c r="D1814"/>
      <c r="E1814" s="1" t="str">
        <f t="shared" si="28"/>
        <v>عرفان تطبیقیالهیات</v>
      </c>
      <c r="F1814"/>
      <c r="G1814"/>
      <c r="H1814" s="1" t="s">
        <v>2814</v>
      </c>
      <c r="I1814" s="1" t="s">
        <v>74</v>
      </c>
      <c r="J1814" s="1" t="s">
        <v>22</v>
      </c>
      <c r="K1814" s="1" t="s">
        <v>18</v>
      </c>
      <c r="L1814" s="1" t="s">
        <v>18</v>
      </c>
      <c r="M1814" s="1">
        <v>40</v>
      </c>
      <c r="N1814" s="1" t="s">
        <v>95</v>
      </c>
      <c r="O1814" s="1" t="s">
        <v>3580</v>
      </c>
    </row>
    <row r="1815" spans="1:15">
      <c r="A1815" s="1">
        <v>7003</v>
      </c>
      <c r="B1815" s="1" t="s">
        <v>4744</v>
      </c>
      <c r="C1815" s="1" t="s">
        <v>1101</v>
      </c>
      <c r="D1815"/>
      <c r="E1815" s="1" t="str">
        <f t="shared" si="28"/>
        <v>عرفان نظریعلوم حوزوی</v>
      </c>
      <c r="F1815"/>
      <c r="G1815"/>
      <c r="H1815" s="1" t="s">
        <v>3368</v>
      </c>
      <c r="I1815" s="1" t="s">
        <v>74</v>
      </c>
      <c r="J1815" s="1" t="s">
        <v>16</v>
      </c>
      <c r="K1815" s="1" t="s">
        <v>18</v>
      </c>
      <c r="L1815" s="1" t="s">
        <v>18</v>
      </c>
      <c r="M1815" s="1">
        <v>1081</v>
      </c>
      <c r="N1815" s="1" t="s">
        <v>99</v>
      </c>
      <c r="O1815" s="1" t="s">
        <v>3582</v>
      </c>
    </row>
    <row r="1816" spans="1:15">
      <c r="A1816" s="1">
        <v>16358</v>
      </c>
      <c r="B1816" s="1" t="s">
        <v>4746</v>
      </c>
      <c r="C1816" s="1" t="s">
        <v>1101</v>
      </c>
      <c r="D1816"/>
      <c r="E1816" s="1" t="str">
        <f t="shared" si="28"/>
        <v>عرفان و تصوفعلوم حوزوی</v>
      </c>
      <c r="F1816"/>
      <c r="G1816"/>
      <c r="H1816" s="1" t="s">
        <v>2828</v>
      </c>
      <c r="I1816" s="1" t="s">
        <v>74</v>
      </c>
      <c r="J1816" s="1" t="s">
        <v>16</v>
      </c>
      <c r="K1816" s="1" t="s">
        <v>18</v>
      </c>
      <c r="L1816" s="1" t="s">
        <v>18</v>
      </c>
      <c r="M1816" s="1">
        <v>789</v>
      </c>
      <c r="N1816" s="1" t="s">
        <v>95</v>
      </c>
      <c r="O1816" s="1" t="s">
        <v>3584</v>
      </c>
    </row>
    <row r="1817" spans="1:15">
      <c r="A1817" s="1">
        <v>16304</v>
      </c>
      <c r="B1817" s="1" t="s">
        <v>4748</v>
      </c>
      <c r="C1817" s="1" t="s">
        <v>1101</v>
      </c>
      <c r="D1817"/>
      <c r="E1817" s="1" t="str">
        <f t="shared" si="28"/>
        <v>عرفان و حکمت اسلامیعلوم حوزوی</v>
      </c>
      <c r="F1817"/>
      <c r="G1817"/>
      <c r="H1817" s="1" t="s">
        <v>2635</v>
      </c>
      <c r="I1817" s="1" t="s">
        <v>74</v>
      </c>
      <c r="J1817" s="1" t="s">
        <v>16</v>
      </c>
      <c r="K1817" s="1" t="s">
        <v>18</v>
      </c>
      <c r="L1817" s="1" t="s">
        <v>18</v>
      </c>
      <c r="M1817" s="1">
        <v>781</v>
      </c>
      <c r="N1817" s="1" t="s">
        <v>95</v>
      </c>
      <c r="O1817" s="1" t="s">
        <v>3586</v>
      </c>
    </row>
    <row r="1818" spans="1:15">
      <c r="A1818" s="1">
        <v>16137</v>
      </c>
      <c r="B1818" s="1" t="s">
        <v>4750</v>
      </c>
      <c r="C1818" s="1" t="s">
        <v>1101</v>
      </c>
      <c r="D1818"/>
      <c r="E1818" s="1" t="str">
        <f t="shared" si="28"/>
        <v>عرفان وحکمت اسلامیعلوم حوزوی</v>
      </c>
      <c r="F1818"/>
      <c r="G1818"/>
      <c r="H1818" s="1" t="s">
        <v>3588</v>
      </c>
      <c r="I1818" s="1" t="s">
        <v>74</v>
      </c>
      <c r="J1818" s="1" t="s">
        <v>16</v>
      </c>
      <c r="K1818" s="1" t="s">
        <v>18</v>
      </c>
      <c r="L1818" s="1" t="s">
        <v>18</v>
      </c>
      <c r="M1818" s="1">
        <v>768</v>
      </c>
      <c r="N1818" s="1" t="s">
        <v>95</v>
      </c>
      <c r="O1818" s="1" t="s">
        <v>3589</v>
      </c>
    </row>
    <row r="1819" spans="1:15">
      <c r="A1819" s="1">
        <v>3510</v>
      </c>
      <c r="B1819" s="1" t="s">
        <v>4752</v>
      </c>
      <c r="C1819" s="1" t="s">
        <v>49</v>
      </c>
      <c r="D1819"/>
      <c r="E1819" s="1" t="str">
        <f t="shared" si="28"/>
        <v>علائم الکتریکی (کاردان فنی)صنعت</v>
      </c>
      <c r="F1819"/>
      <c r="G1819"/>
      <c r="H1819" s="1" t="s">
        <v>152</v>
      </c>
      <c r="I1819" s="1" t="s">
        <v>15</v>
      </c>
      <c r="J1819" s="1" t="s">
        <v>16</v>
      </c>
      <c r="K1819" s="1" t="s">
        <v>18</v>
      </c>
      <c r="L1819" s="1" t="s">
        <v>18</v>
      </c>
      <c r="M1819" s="1">
        <v>563</v>
      </c>
      <c r="N1819" s="1" t="s">
        <v>17</v>
      </c>
      <c r="O1819" s="1" t="s">
        <v>3592</v>
      </c>
    </row>
    <row r="1820" spans="1:15">
      <c r="A1820" s="1">
        <v>3507</v>
      </c>
      <c r="B1820" s="1" t="s">
        <v>3641</v>
      </c>
      <c r="C1820" s="1" t="s">
        <v>3641</v>
      </c>
      <c r="D1820"/>
      <c r="E1820" s="1" t="str">
        <f t="shared" si="28"/>
        <v>علم اطلاعات و دانش شناسیعلم اطلاعات و دانش شناسی</v>
      </c>
      <c r="F1820"/>
      <c r="G1820"/>
      <c r="H1820" s="1" t="s">
        <v>152</v>
      </c>
      <c r="I1820" s="1" t="s">
        <v>15</v>
      </c>
      <c r="J1820" s="1" t="s">
        <v>16</v>
      </c>
      <c r="K1820" s="1" t="s">
        <v>18</v>
      </c>
      <c r="L1820" s="1" t="s">
        <v>18</v>
      </c>
      <c r="M1820" s="1">
        <v>563</v>
      </c>
      <c r="N1820" s="1" t="s">
        <v>17</v>
      </c>
      <c r="O1820" s="1" t="s">
        <v>3592</v>
      </c>
    </row>
    <row r="1821" spans="1:15">
      <c r="A1821" s="1">
        <v>3508</v>
      </c>
      <c r="B1821" s="1" t="s">
        <v>4756</v>
      </c>
      <c r="C1821" s="1" t="s">
        <v>3641</v>
      </c>
      <c r="D1821"/>
      <c r="E1821" s="1" t="str">
        <f t="shared" si="28"/>
        <v>علم اطلاعات و دانش شناسی گرایش بازیابی اطلاعات ودانشعلم اطلاعات و دانش شناسی</v>
      </c>
      <c r="F1821"/>
      <c r="G1821"/>
      <c r="H1821" s="1" t="s">
        <v>152</v>
      </c>
      <c r="I1821" s="1" t="s">
        <v>15</v>
      </c>
      <c r="J1821" s="1" t="s">
        <v>16</v>
      </c>
      <c r="K1821" s="1" t="s">
        <v>18</v>
      </c>
      <c r="L1821" s="1" t="s">
        <v>18</v>
      </c>
      <c r="M1821" s="1">
        <v>563</v>
      </c>
      <c r="N1821" s="1" t="s">
        <v>17</v>
      </c>
      <c r="O1821" s="1" t="s">
        <v>3592</v>
      </c>
    </row>
    <row r="1822" spans="1:15">
      <c r="A1822" s="1">
        <v>3509</v>
      </c>
      <c r="B1822" s="1" t="s">
        <v>4759</v>
      </c>
      <c r="C1822" s="1" t="s">
        <v>3641</v>
      </c>
      <c r="D1822"/>
      <c r="E1822" s="1" t="str">
        <f t="shared" si="28"/>
        <v>علم اطلاعات و دانش شناسی گرایش مدیریت اطلاعات و دانشعلم اطلاعات و دانش شناسی</v>
      </c>
      <c r="F1822"/>
      <c r="G1822"/>
      <c r="H1822" s="1" t="s">
        <v>152</v>
      </c>
      <c r="I1822" s="1" t="s">
        <v>15</v>
      </c>
      <c r="J1822" s="1" t="s">
        <v>16</v>
      </c>
      <c r="K1822" s="1" t="s">
        <v>18</v>
      </c>
      <c r="L1822" s="1" t="s">
        <v>18</v>
      </c>
      <c r="M1822" s="1">
        <v>563</v>
      </c>
      <c r="N1822" s="1" t="s">
        <v>17</v>
      </c>
      <c r="O1822" s="1" t="s">
        <v>3592</v>
      </c>
    </row>
    <row r="1823" spans="1:15">
      <c r="A1823" s="1">
        <v>2001655</v>
      </c>
      <c r="B1823" s="1" t="s">
        <v>4761</v>
      </c>
      <c r="C1823" s="1" t="s">
        <v>3641</v>
      </c>
      <c r="D1823"/>
      <c r="E1823" s="1" t="str">
        <f t="shared" si="28"/>
        <v>علم اطلاعات ودانش شناسی گرایش مدیریت اطلاعاتعلم اطلاعات و دانش شناسی</v>
      </c>
      <c r="F1823"/>
      <c r="G1823"/>
      <c r="H1823" s="1" t="s">
        <v>473</v>
      </c>
      <c r="I1823" s="1" t="s">
        <v>15</v>
      </c>
      <c r="J1823" s="1" t="s">
        <v>16</v>
      </c>
      <c r="K1823" s="1" t="s">
        <v>18</v>
      </c>
      <c r="L1823" s="1" t="s">
        <v>18</v>
      </c>
      <c r="M1823" s="1">
        <v>48</v>
      </c>
      <c r="N1823" s="1" t="s">
        <v>19</v>
      </c>
      <c r="O1823" s="1" t="s">
        <v>3596</v>
      </c>
    </row>
    <row r="1824" spans="1:15">
      <c r="A1824" s="1">
        <v>5325</v>
      </c>
      <c r="B1824" s="1" t="s">
        <v>4763</v>
      </c>
      <c r="C1824" s="1" t="s">
        <v>3641</v>
      </c>
      <c r="D1824"/>
      <c r="E1824" s="1" t="str">
        <f t="shared" si="28"/>
        <v>علم اطلاعات ودانش شناسی گرایش مدیریت کتابخانه های دانشگاهیعلم اطلاعات و دانش شناسی</v>
      </c>
      <c r="F1824"/>
      <c r="G1824"/>
      <c r="H1824" s="1" t="s">
        <v>316</v>
      </c>
      <c r="I1824" s="1" t="s">
        <v>15</v>
      </c>
      <c r="J1824" s="1" t="s">
        <v>16</v>
      </c>
      <c r="K1824" s="1" t="s">
        <v>18</v>
      </c>
      <c r="L1824" s="1" t="s">
        <v>18</v>
      </c>
      <c r="M1824" s="1">
        <v>557</v>
      </c>
      <c r="N1824" s="1" t="s">
        <v>181</v>
      </c>
      <c r="O1824" s="1" t="s">
        <v>3598</v>
      </c>
    </row>
    <row r="1825" spans="1:15">
      <c r="A1825" s="1">
        <v>2002885</v>
      </c>
      <c r="B1825" s="1" t="s">
        <v>4765</v>
      </c>
      <c r="C1825" s="1" t="s">
        <v>3641</v>
      </c>
      <c r="D1825"/>
      <c r="E1825" s="1" t="str">
        <f t="shared" si="28"/>
        <v>علم اطلاعات ودانش شناسی گرایش مدیریت کتابخانه های دیجیتالعلم اطلاعات و دانش شناسی</v>
      </c>
      <c r="F1825"/>
      <c r="G1825"/>
      <c r="H1825" s="1" t="s">
        <v>2415</v>
      </c>
      <c r="I1825" s="1" t="s">
        <v>15</v>
      </c>
      <c r="J1825" s="1" t="s">
        <v>16</v>
      </c>
      <c r="K1825" s="1" t="s">
        <v>18</v>
      </c>
      <c r="L1825" s="1" t="s">
        <v>18</v>
      </c>
      <c r="M1825" s="1">
        <v>493</v>
      </c>
      <c r="N1825" s="1" t="s">
        <v>19</v>
      </c>
      <c r="O1825" s="1" t="s">
        <v>3600</v>
      </c>
    </row>
    <row r="1826" spans="1:15">
      <c r="A1826" s="1">
        <v>2002887</v>
      </c>
      <c r="B1826" s="1" t="s">
        <v>4767</v>
      </c>
      <c r="C1826" s="1" t="s">
        <v>3641</v>
      </c>
      <c r="D1826"/>
      <c r="E1826" s="1" t="str">
        <f t="shared" si="28"/>
        <v>علم اطلاعات ودانش شناسی گرایش مطالعات کتابخانه های عمومیعلم اطلاعات و دانش شناسی</v>
      </c>
      <c r="F1826"/>
      <c r="G1826"/>
      <c r="H1826" s="1" t="s">
        <v>2415</v>
      </c>
      <c r="I1826" s="1" t="s">
        <v>15</v>
      </c>
      <c r="J1826" s="1" t="s">
        <v>16</v>
      </c>
      <c r="K1826" s="1" t="s">
        <v>18</v>
      </c>
      <c r="L1826" s="1" t="s">
        <v>18</v>
      </c>
      <c r="M1826" s="1">
        <v>493</v>
      </c>
      <c r="N1826" s="1" t="s">
        <v>19</v>
      </c>
      <c r="O1826" s="1" t="s">
        <v>3600</v>
      </c>
    </row>
    <row r="1827" spans="1:15">
      <c r="A1827" s="1">
        <v>2002886</v>
      </c>
      <c r="B1827" s="1" t="s">
        <v>4769</v>
      </c>
      <c r="C1827" s="1" t="s">
        <v>3641</v>
      </c>
      <c r="D1827"/>
      <c r="E1827" s="1" t="str">
        <f t="shared" si="28"/>
        <v>علم اطلاعات ودانش شناسی-بازیابی اطلاعات ودانشعلم اطلاعات و دانش شناسی</v>
      </c>
      <c r="F1827"/>
      <c r="G1827"/>
      <c r="H1827" s="1" t="s">
        <v>2415</v>
      </c>
      <c r="I1827" s="1" t="s">
        <v>15</v>
      </c>
      <c r="J1827" s="1" t="s">
        <v>16</v>
      </c>
      <c r="K1827" s="1" t="s">
        <v>18</v>
      </c>
      <c r="L1827" s="1" t="s">
        <v>18</v>
      </c>
      <c r="M1827" s="1">
        <v>493</v>
      </c>
      <c r="N1827" s="1" t="s">
        <v>19</v>
      </c>
      <c r="O1827" s="1" t="s">
        <v>3600</v>
      </c>
    </row>
    <row r="1828" spans="1:15">
      <c r="A1828" s="1">
        <v>2002889</v>
      </c>
      <c r="B1828" s="1" t="s">
        <v>4771</v>
      </c>
      <c r="C1828" s="1" t="s">
        <v>76</v>
      </c>
      <c r="D1828"/>
      <c r="E1828" s="1" t="str">
        <f t="shared" si="28"/>
        <v>علم داده هاآمار</v>
      </c>
      <c r="F1828"/>
      <c r="G1828"/>
      <c r="H1828" s="1" t="s">
        <v>2415</v>
      </c>
      <c r="I1828" s="1" t="s">
        <v>15</v>
      </c>
      <c r="J1828" s="1" t="s">
        <v>16</v>
      </c>
      <c r="K1828" s="1" t="s">
        <v>18</v>
      </c>
      <c r="L1828" s="1" t="s">
        <v>18</v>
      </c>
      <c r="M1828" s="1">
        <v>493</v>
      </c>
      <c r="N1828" s="1" t="s">
        <v>19</v>
      </c>
      <c r="O1828" s="1" t="s">
        <v>3600</v>
      </c>
    </row>
    <row r="1829" spans="1:15">
      <c r="A1829" s="1">
        <v>2002888</v>
      </c>
      <c r="B1829" s="1" t="s">
        <v>4773</v>
      </c>
      <c r="C1829" s="1" t="s">
        <v>3641</v>
      </c>
      <c r="D1829"/>
      <c r="E1829" s="1" t="str">
        <f t="shared" si="28"/>
        <v>علم سنجیعلم اطلاعات و دانش شناسی</v>
      </c>
      <c r="F1829"/>
      <c r="G1829"/>
      <c r="H1829" s="1" t="s">
        <v>2415</v>
      </c>
      <c r="I1829" s="1" t="s">
        <v>15</v>
      </c>
      <c r="J1829" s="1" t="s">
        <v>16</v>
      </c>
      <c r="K1829" s="1" t="s">
        <v>18</v>
      </c>
      <c r="L1829" s="1" t="s">
        <v>18</v>
      </c>
      <c r="M1829" s="1">
        <v>493</v>
      </c>
      <c r="N1829" s="1" t="s">
        <v>19</v>
      </c>
      <c r="O1829" s="1" t="s">
        <v>3600</v>
      </c>
    </row>
    <row r="1830" spans="1:15">
      <c r="A1830" s="1">
        <v>2002890</v>
      </c>
      <c r="B1830" s="1" t="s">
        <v>4775</v>
      </c>
      <c r="C1830" s="1" t="s">
        <v>4777</v>
      </c>
      <c r="D1830"/>
      <c r="E1830" s="1" t="str">
        <f t="shared" si="28"/>
        <v>علم و دینفلسفه</v>
      </c>
      <c r="F1830"/>
      <c r="G1830"/>
      <c r="H1830" s="1" t="s">
        <v>2415</v>
      </c>
      <c r="I1830" s="1" t="s">
        <v>15</v>
      </c>
      <c r="J1830" s="1" t="s">
        <v>16</v>
      </c>
      <c r="K1830" s="1" t="s">
        <v>18</v>
      </c>
      <c r="L1830" s="1" t="s">
        <v>18</v>
      </c>
      <c r="M1830" s="1">
        <v>493</v>
      </c>
      <c r="N1830" s="1" t="s">
        <v>19</v>
      </c>
      <c r="O1830" s="1" t="s">
        <v>3600</v>
      </c>
    </row>
    <row r="1831" spans="1:15">
      <c r="A1831" s="1">
        <v>6153</v>
      </c>
      <c r="B1831" s="1" t="s">
        <v>1027</v>
      </c>
      <c r="C1831" s="1" t="s">
        <v>1795</v>
      </c>
      <c r="D1831"/>
      <c r="E1831" s="1" t="str">
        <f t="shared" si="28"/>
        <v>علوم آزمایشگاهی دامپزشکیپاتوبیولوژی</v>
      </c>
      <c r="F1831"/>
      <c r="G1831"/>
      <c r="H1831" s="1" t="s">
        <v>2023</v>
      </c>
      <c r="I1831" s="1" t="s">
        <v>74</v>
      </c>
      <c r="J1831" s="1" t="s">
        <v>16</v>
      </c>
      <c r="K1831" s="1" t="s">
        <v>18</v>
      </c>
      <c r="L1831" s="1" t="s">
        <v>18</v>
      </c>
      <c r="M1831" s="1">
        <v>611</v>
      </c>
      <c r="N1831" s="1" t="s">
        <v>95</v>
      </c>
      <c r="O1831" s="1" t="s">
        <v>3607</v>
      </c>
    </row>
    <row r="1832" spans="1:15">
      <c r="A1832" s="1">
        <v>2002995</v>
      </c>
      <c r="B1832" s="1" t="s">
        <v>4784</v>
      </c>
      <c r="C1832" s="1" t="s">
        <v>181</v>
      </c>
      <c r="D1832"/>
      <c r="E1832" s="1" t="str">
        <f t="shared" si="28"/>
        <v>علوم اجتماعی  گرایش ارتباطات اجتماعیعلوم اجتماعی</v>
      </c>
      <c r="F1832"/>
      <c r="G1832"/>
      <c r="H1832" s="1" t="s">
        <v>2071</v>
      </c>
      <c r="I1832" s="1" t="s">
        <v>74</v>
      </c>
      <c r="J1832" s="1" t="s">
        <v>16</v>
      </c>
      <c r="K1832" s="1" t="s">
        <v>18</v>
      </c>
      <c r="L1832" s="1" t="s">
        <v>18</v>
      </c>
      <c r="M1832" s="1">
        <v>411</v>
      </c>
      <c r="N1832" s="1" t="s">
        <v>19</v>
      </c>
      <c r="O1832" s="1" t="s">
        <v>3609</v>
      </c>
    </row>
    <row r="1833" spans="1:15">
      <c r="A1833" s="1">
        <v>2001484</v>
      </c>
      <c r="B1833" s="1" t="s">
        <v>4787</v>
      </c>
      <c r="C1833" s="1" t="s">
        <v>181</v>
      </c>
      <c r="D1833"/>
      <c r="E1833" s="1" t="str">
        <f t="shared" si="28"/>
        <v>علوم اجتماعی ( توسعه محلی )علوم اجتماعی</v>
      </c>
      <c r="F1833"/>
      <c r="G1833"/>
      <c r="H1833" s="1" t="s">
        <v>775</v>
      </c>
      <c r="I1833" s="1" t="s">
        <v>15</v>
      </c>
      <c r="J1833" s="1" t="s">
        <v>16</v>
      </c>
      <c r="K1833" s="1" t="s">
        <v>18</v>
      </c>
      <c r="L1833" s="1" t="s">
        <v>18</v>
      </c>
      <c r="M1833" s="1">
        <v>188</v>
      </c>
      <c r="N1833" s="1" t="s">
        <v>19</v>
      </c>
      <c r="O1833" s="1" t="s">
        <v>3610</v>
      </c>
    </row>
    <row r="1834" spans="1:15">
      <c r="A1834" s="1">
        <v>2002911</v>
      </c>
      <c r="B1834" s="1" t="s">
        <v>4789</v>
      </c>
      <c r="C1834" s="1" t="s">
        <v>181</v>
      </c>
      <c r="D1834"/>
      <c r="E1834" s="1" t="str">
        <f t="shared" si="28"/>
        <v>علوم اجتماعی -مردم شناسیعلوم اجتماعی</v>
      </c>
      <c r="F1834"/>
      <c r="G1834"/>
      <c r="H1834" s="1" t="s">
        <v>214</v>
      </c>
      <c r="I1834" s="1" t="s">
        <v>15</v>
      </c>
      <c r="J1834" s="1" t="s">
        <v>16</v>
      </c>
      <c r="K1834" s="1" t="s">
        <v>18</v>
      </c>
      <c r="L1834" s="1" t="s">
        <v>18</v>
      </c>
      <c r="M1834" s="1">
        <v>17</v>
      </c>
      <c r="N1834" s="1" t="s">
        <v>19</v>
      </c>
      <c r="O1834" s="1" t="s">
        <v>3612</v>
      </c>
    </row>
    <row r="1835" spans="1:15">
      <c r="A1835" s="1">
        <v>2002910</v>
      </c>
      <c r="B1835" s="1" t="s">
        <v>4791</v>
      </c>
      <c r="C1835" s="1" t="s">
        <v>181</v>
      </c>
      <c r="D1835"/>
      <c r="E1835" s="1" t="str">
        <f t="shared" si="28"/>
        <v>علوم اجتماعی شاخه جامعه شناسیعلوم اجتماعی</v>
      </c>
      <c r="F1835"/>
      <c r="G1835"/>
      <c r="H1835" s="1" t="s">
        <v>214</v>
      </c>
      <c r="I1835" s="1" t="s">
        <v>15</v>
      </c>
      <c r="J1835" s="1" t="s">
        <v>16</v>
      </c>
      <c r="K1835" s="1" t="s">
        <v>18</v>
      </c>
      <c r="L1835" s="1" t="s">
        <v>18</v>
      </c>
      <c r="M1835" s="1">
        <v>17</v>
      </c>
      <c r="N1835" s="1" t="s">
        <v>19</v>
      </c>
      <c r="O1835" s="1" t="s">
        <v>3614</v>
      </c>
    </row>
    <row r="1836" spans="1:15">
      <c r="A1836" s="1">
        <v>2002986</v>
      </c>
      <c r="B1836" s="1" t="s">
        <v>4793</v>
      </c>
      <c r="C1836" s="1" t="s">
        <v>181</v>
      </c>
      <c r="D1836"/>
      <c r="E1836" s="1" t="str">
        <f t="shared" si="28"/>
        <v>علوم اجتماعی گرایش برنامه ریزی اجتماعیعلوم اجتماعی</v>
      </c>
      <c r="F1836"/>
      <c r="G1836"/>
      <c r="H1836" s="1" t="s">
        <v>3026</v>
      </c>
      <c r="I1836" s="1" t="s">
        <v>74</v>
      </c>
      <c r="J1836" s="1" t="s">
        <v>16</v>
      </c>
      <c r="K1836" s="1" t="s">
        <v>18</v>
      </c>
      <c r="L1836" s="1" t="s">
        <v>18</v>
      </c>
      <c r="M1836" s="1">
        <v>408</v>
      </c>
      <c r="N1836" s="1" t="s">
        <v>19</v>
      </c>
      <c r="O1836" s="1" t="s">
        <v>3616</v>
      </c>
    </row>
    <row r="1837" spans="1:15">
      <c r="A1837" s="1">
        <v>2001335</v>
      </c>
      <c r="B1837" s="1" t="s">
        <v>4795</v>
      </c>
      <c r="C1837" s="1" t="s">
        <v>181</v>
      </c>
      <c r="D1837"/>
      <c r="E1837" s="1" t="str">
        <f t="shared" si="28"/>
        <v>علوم اجتماعی گرایش تعاون ورفاه اجتماعیعلوم اجتماعی</v>
      </c>
      <c r="F1837"/>
      <c r="G1837"/>
      <c r="H1837" s="1" t="s">
        <v>288</v>
      </c>
      <c r="I1837" s="1" t="s">
        <v>15</v>
      </c>
      <c r="J1837" s="1" t="s">
        <v>16</v>
      </c>
      <c r="K1837" s="1" t="s">
        <v>18</v>
      </c>
      <c r="L1837" s="1" t="s">
        <v>18</v>
      </c>
      <c r="M1837" s="1">
        <v>486</v>
      </c>
      <c r="N1837" s="1" t="s">
        <v>19</v>
      </c>
      <c r="O1837" s="1" t="s">
        <v>3617</v>
      </c>
    </row>
    <row r="1838" spans="1:15">
      <c r="A1838" s="1">
        <v>2002334</v>
      </c>
      <c r="B1838" s="1" t="s">
        <v>4797</v>
      </c>
      <c r="C1838" s="1" t="s">
        <v>181</v>
      </c>
      <c r="D1838"/>
      <c r="E1838" s="1" t="str">
        <f t="shared" si="28"/>
        <v>علوم اجتماعی گرایش خدمات اجتماعیعلوم اجتماعی</v>
      </c>
      <c r="F1838"/>
      <c r="G1838"/>
      <c r="H1838" s="1" t="s">
        <v>225</v>
      </c>
      <c r="I1838" s="1" t="s">
        <v>74</v>
      </c>
      <c r="J1838" s="1" t="s">
        <v>16</v>
      </c>
      <c r="K1838" s="1" t="s">
        <v>18</v>
      </c>
      <c r="L1838" s="1" t="s">
        <v>18</v>
      </c>
      <c r="M1838" s="1">
        <v>349</v>
      </c>
      <c r="N1838" s="1" t="s">
        <v>19</v>
      </c>
      <c r="O1838" s="1" t="s">
        <v>3618</v>
      </c>
    </row>
    <row r="1839" spans="1:15">
      <c r="A1839" s="1">
        <v>2000272</v>
      </c>
      <c r="B1839" s="1" t="s">
        <v>4799</v>
      </c>
      <c r="C1839" s="1" t="s">
        <v>181</v>
      </c>
      <c r="D1839"/>
      <c r="E1839" s="1" t="str">
        <f t="shared" si="28"/>
        <v>علوم اجتماعی گرایش دبیری علوم اجتماعیعلوم اجتماعی</v>
      </c>
      <c r="F1839"/>
      <c r="G1839"/>
      <c r="H1839" s="1" t="s">
        <v>225</v>
      </c>
      <c r="I1839" s="1" t="s">
        <v>15</v>
      </c>
      <c r="J1839" s="1" t="s">
        <v>22</v>
      </c>
      <c r="K1839" s="1" t="s">
        <v>18</v>
      </c>
      <c r="L1839" s="1" t="s">
        <v>18</v>
      </c>
      <c r="M1839" s="1">
        <v>349</v>
      </c>
      <c r="N1839" s="1" t="s">
        <v>19</v>
      </c>
      <c r="O1839" s="1" t="s">
        <v>3618</v>
      </c>
    </row>
    <row r="1840" spans="1:15">
      <c r="A1840" s="1">
        <v>2003062</v>
      </c>
      <c r="B1840" s="1" t="s">
        <v>4801</v>
      </c>
      <c r="C1840" s="1" t="s">
        <v>181</v>
      </c>
      <c r="D1840"/>
      <c r="E1840" s="1" t="str">
        <f t="shared" si="28"/>
        <v>علوم اجتماعی گرایش مطالعات فرهنگیعلوم اجتماعی</v>
      </c>
      <c r="F1840"/>
      <c r="G1840"/>
      <c r="H1840" s="1" t="s">
        <v>3619</v>
      </c>
      <c r="I1840" s="1" t="s">
        <v>74</v>
      </c>
      <c r="J1840" s="1" t="s">
        <v>16</v>
      </c>
      <c r="K1840" s="1" t="s">
        <v>18</v>
      </c>
      <c r="L1840" s="1" t="s">
        <v>18</v>
      </c>
      <c r="M1840" s="1">
        <v>58</v>
      </c>
      <c r="N1840" s="1" t="s">
        <v>575</v>
      </c>
      <c r="O1840" s="1" t="s">
        <v>3620</v>
      </c>
    </row>
    <row r="1841" spans="1:15">
      <c r="A1841" s="1">
        <v>1817</v>
      </c>
      <c r="B1841" s="1" t="s">
        <v>4803</v>
      </c>
      <c r="C1841" s="1" t="s">
        <v>181</v>
      </c>
      <c r="D1841"/>
      <c r="E1841" s="1" t="str">
        <f t="shared" si="28"/>
        <v>علوم اجتماعی گرایش پژوهشگری علوم اجتماعیعلوم اجتماعی</v>
      </c>
      <c r="F1841"/>
      <c r="G1841"/>
      <c r="H1841" s="1" t="s">
        <v>1267</v>
      </c>
      <c r="I1841" s="1" t="s">
        <v>74</v>
      </c>
      <c r="J1841" s="1" t="s">
        <v>22</v>
      </c>
      <c r="K1841" s="1" t="s">
        <v>18</v>
      </c>
      <c r="L1841" s="1" t="s">
        <v>18</v>
      </c>
      <c r="M1841" s="1">
        <v>896</v>
      </c>
      <c r="N1841" s="1" t="s">
        <v>132</v>
      </c>
      <c r="O1841" s="1" t="s">
        <v>3622</v>
      </c>
    </row>
    <row r="1842" spans="1:15">
      <c r="A1842" s="1">
        <v>1207</v>
      </c>
      <c r="B1842" s="1" t="s">
        <v>4805</v>
      </c>
      <c r="C1842" s="1" t="s">
        <v>2174</v>
      </c>
      <c r="D1842"/>
      <c r="E1842" s="1" t="str">
        <f t="shared" si="28"/>
        <v>علوم ارتباطاتفرهنگ , ارتباطات و  رسانه</v>
      </c>
      <c r="F1842"/>
      <c r="G1842"/>
      <c r="H1842" s="1" t="s">
        <v>184</v>
      </c>
      <c r="I1842" s="1" t="s">
        <v>15</v>
      </c>
      <c r="J1842" s="1" t="s">
        <v>16</v>
      </c>
      <c r="K1842" s="1" t="s">
        <v>18</v>
      </c>
      <c r="L1842" s="1" t="s">
        <v>18</v>
      </c>
      <c r="M1842" s="1">
        <v>562</v>
      </c>
      <c r="N1842" s="1" t="s">
        <v>132</v>
      </c>
      <c r="O1842" s="1" t="s">
        <v>3624</v>
      </c>
    </row>
    <row r="1843" spans="1:15">
      <c r="A1843" s="1">
        <v>1579</v>
      </c>
      <c r="B1843" s="1" t="s">
        <v>4808</v>
      </c>
      <c r="C1843" s="1" t="s">
        <v>2174</v>
      </c>
      <c r="D1843"/>
      <c r="E1843" s="1" t="str">
        <f t="shared" si="28"/>
        <v>علوم ارتباطات اجتماعیفرهنگ , ارتباطات و  رسانه</v>
      </c>
      <c r="F1843"/>
      <c r="G1843"/>
      <c r="H1843" s="1" t="s">
        <v>176</v>
      </c>
      <c r="I1843" s="1" t="s">
        <v>74</v>
      </c>
      <c r="J1843" s="1" t="s">
        <v>16</v>
      </c>
      <c r="K1843" s="1" t="s">
        <v>18</v>
      </c>
      <c r="L1843" s="1" t="s">
        <v>18</v>
      </c>
      <c r="M1843" s="1">
        <v>765</v>
      </c>
      <c r="N1843" s="1" t="s">
        <v>132</v>
      </c>
      <c r="O1843" s="1" t="s">
        <v>3626</v>
      </c>
    </row>
    <row r="1844" spans="1:15">
      <c r="A1844" s="1">
        <v>2001258</v>
      </c>
      <c r="B1844" s="1" t="s">
        <v>4811</v>
      </c>
      <c r="C1844" s="1" t="s">
        <v>2174</v>
      </c>
      <c r="D1844"/>
      <c r="E1844" s="1" t="str">
        <f t="shared" si="28"/>
        <v>علوم ارتباطات اجتماعی گرایش تبلیغات فرهنگیفرهنگ , ارتباطات و  رسانه</v>
      </c>
      <c r="F1844"/>
      <c r="G1844"/>
      <c r="H1844" s="1" t="s">
        <v>211</v>
      </c>
      <c r="I1844" s="1" t="s">
        <v>15</v>
      </c>
      <c r="J1844" s="1" t="s">
        <v>16</v>
      </c>
      <c r="K1844" s="1" t="s">
        <v>18</v>
      </c>
      <c r="L1844" s="1" t="s">
        <v>18</v>
      </c>
      <c r="M1844" s="1">
        <v>508</v>
      </c>
      <c r="N1844" s="1" t="s">
        <v>19</v>
      </c>
      <c r="O1844" s="1" t="s">
        <v>3628</v>
      </c>
    </row>
    <row r="1845" spans="1:15">
      <c r="A1845" s="1">
        <v>3026</v>
      </c>
      <c r="B1845" s="1" t="s">
        <v>4813</v>
      </c>
      <c r="C1845" s="1" t="s">
        <v>376</v>
      </c>
      <c r="D1845"/>
      <c r="E1845" s="1" t="str">
        <f t="shared" si="28"/>
        <v>علوم اسب و اسبداریعلوم درمانگاهی</v>
      </c>
      <c r="F1845"/>
      <c r="G1845"/>
      <c r="H1845" s="1" t="s">
        <v>1854</v>
      </c>
      <c r="I1845" s="1" t="s">
        <v>15</v>
      </c>
      <c r="J1845" s="1" t="s">
        <v>16</v>
      </c>
      <c r="K1845" s="1" t="s">
        <v>18</v>
      </c>
      <c r="L1845" s="1" t="s">
        <v>18</v>
      </c>
      <c r="M1845" s="1">
        <v>175</v>
      </c>
      <c r="N1845" s="1" t="s">
        <v>17</v>
      </c>
      <c r="O1845" s="1" t="s">
        <v>3630</v>
      </c>
    </row>
    <row r="1846" spans="1:15">
      <c r="A1846" s="1">
        <v>4040</v>
      </c>
      <c r="B1846" s="1" t="s">
        <v>4815</v>
      </c>
      <c r="C1846" s="1" t="s">
        <v>1101</v>
      </c>
      <c r="D1846"/>
      <c r="E1846" s="1" t="str">
        <f t="shared" si="28"/>
        <v>علوم اسلامی - اقتصادعلوم حوزوی</v>
      </c>
      <c r="F1846"/>
      <c r="G1846"/>
      <c r="H1846" s="1" t="s">
        <v>3632</v>
      </c>
      <c r="I1846" s="1" t="s">
        <v>15</v>
      </c>
      <c r="J1846" s="1" t="s">
        <v>16</v>
      </c>
      <c r="K1846" s="1" t="s">
        <v>18</v>
      </c>
      <c r="L1846" s="1" t="s">
        <v>18</v>
      </c>
      <c r="M1846" s="1">
        <v>199</v>
      </c>
      <c r="N1846" s="1" t="s">
        <v>377</v>
      </c>
      <c r="O1846" s="1" t="s">
        <v>3633</v>
      </c>
    </row>
    <row r="1847" spans="1:15">
      <c r="A1847" s="1">
        <v>4079</v>
      </c>
      <c r="B1847" s="1" t="s">
        <v>4817</v>
      </c>
      <c r="C1847" s="1" t="s">
        <v>1101</v>
      </c>
      <c r="D1847"/>
      <c r="E1847" s="1" t="str">
        <f t="shared" si="28"/>
        <v>علوم اسلامی - اندیشه سیاسی در اسلامعلوم حوزوی</v>
      </c>
      <c r="F1847"/>
      <c r="G1847"/>
      <c r="H1847" s="1" t="s">
        <v>3634</v>
      </c>
      <c r="I1847" s="1" t="s">
        <v>74</v>
      </c>
      <c r="J1847" s="1" t="s">
        <v>22</v>
      </c>
      <c r="K1847" s="1" t="s">
        <v>18</v>
      </c>
      <c r="L1847" s="1" t="s">
        <v>18</v>
      </c>
      <c r="M1847" s="1">
        <v>924</v>
      </c>
      <c r="N1847" s="1" t="s">
        <v>377</v>
      </c>
      <c r="O1847" s="1" t="s">
        <v>3635</v>
      </c>
    </row>
    <row r="1848" spans="1:15">
      <c r="A1848" s="1">
        <v>5183</v>
      </c>
      <c r="B1848" s="1" t="s">
        <v>4820</v>
      </c>
      <c r="C1848" s="1" t="s">
        <v>1101</v>
      </c>
      <c r="D1848"/>
      <c r="E1848" s="1" t="str">
        <f t="shared" si="28"/>
        <v>علوم اسلامی - تبلیغ و ارتباطات دینیعلوم حوزوی</v>
      </c>
      <c r="F1848"/>
      <c r="G1848"/>
      <c r="H1848" s="1" t="s">
        <v>1890</v>
      </c>
      <c r="I1848" s="1" t="s">
        <v>74</v>
      </c>
      <c r="J1848" s="1" t="s">
        <v>22</v>
      </c>
      <c r="K1848" s="1" t="s">
        <v>18</v>
      </c>
      <c r="L1848" s="1" t="s">
        <v>18</v>
      </c>
      <c r="M1848" s="1">
        <v>700</v>
      </c>
      <c r="N1848" s="1" t="s">
        <v>181</v>
      </c>
      <c r="O1848" s="1" t="s">
        <v>3637</v>
      </c>
    </row>
    <row r="1849" spans="1:15">
      <c r="A1849" s="1">
        <v>6557</v>
      </c>
      <c r="B1849" s="1" t="s">
        <v>4822</v>
      </c>
      <c r="C1849" s="1" t="s">
        <v>1101</v>
      </c>
      <c r="D1849"/>
      <c r="E1849" s="1" t="str">
        <f t="shared" si="28"/>
        <v>علوم اسلامی - جامعه شناسیعلوم حوزوی</v>
      </c>
      <c r="F1849"/>
      <c r="G1849"/>
      <c r="H1849" s="1" t="s">
        <v>1126</v>
      </c>
      <c r="I1849" s="1" t="s">
        <v>74</v>
      </c>
      <c r="J1849" s="1" t="s">
        <v>16</v>
      </c>
      <c r="K1849" s="1" t="s">
        <v>18</v>
      </c>
      <c r="L1849" s="1" t="s">
        <v>18</v>
      </c>
      <c r="M1849" s="1">
        <v>690</v>
      </c>
      <c r="N1849" s="1" t="s">
        <v>95</v>
      </c>
      <c r="O1849" s="1" t="s">
        <v>3638</v>
      </c>
    </row>
    <row r="1850" spans="1:15">
      <c r="A1850" s="1">
        <v>6611</v>
      </c>
      <c r="B1850" s="1" t="s">
        <v>4824</v>
      </c>
      <c r="C1850" s="1" t="s">
        <v>1101</v>
      </c>
      <c r="D1850"/>
      <c r="E1850" s="1" t="str">
        <f t="shared" si="28"/>
        <v>علوم اسلامی - حقوقعلوم حوزوی</v>
      </c>
      <c r="F1850"/>
      <c r="G1850"/>
      <c r="H1850" s="1" t="s">
        <v>901</v>
      </c>
      <c r="I1850" s="1" t="s">
        <v>15</v>
      </c>
      <c r="J1850" s="1" t="s">
        <v>16</v>
      </c>
      <c r="K1850" s="1" t="s">
        <v>18</v>
      </c>
      <c r="L1850" s="1" t="s">
        <v>18</v>
      </c>
      <c r="M1850" s="1">
        <v>659</v>
      </c>
      <c r="N1850" s="1" t="s">
        <v>95</v>
      </c>
      <c r="O1850" s="1" t="s">
        <v>3639</v>
      </c>
    </row>
    <row r="1851" spans="1:15">
      <c r="A1851" s="1">
        <v>5402</v>
      </c>
      <c r="B1851" s="1" t="s">
        <v>4828</v>
      </c>
      <c r="C1851" s="1" t="s">
        <v>1101</v>
      </c>
      <c r="D1851"/>
      <c r="E1851" s="1" t="str">
        <f t="shared" si="28"/>
        <v>علوم اسلامی - حقوق بین الملعلوم حوزوی</v>
      </c>
      <c r="F1851"/>
      <c r="G1851"/>
      <c r="H1851" s="1" t="s">
        <v>901</v>
      </c>
      <c r="I1851" s="1" t="s">
        <v>74</v>
      </c>
      <c r="J1851" s="1" t="s">
        <v>16</v>
      </c>
      <c r="K1851" s="1" t="s">
        <v>18</v>
      </c>
      <c r="L1851" s="1" t="s">
        <v>18</v>
      </c>
      <c r="M1851" s="1">
        <v>659</v>
      </c>
      <c r="N1851" s="1" t="s">
        <v>181</v>
      </c>
      <c r="O1851" s="1" t="s">
        <v>3642</v>
      </c>
    </row>
    <row r="1852" spans="1:15">
      <c r="A1852" s="1">
        <v>1208</v>
      </c>
      <c r="B1852" s="1" t="s">
        <v>4830</v>
      </c>
      <c r="C1852" s="1" t="s">
        <v>1101</v>
      </c>
      <c r="D1852"/>
      <c r="E1852" s="1" t="str">
        <f t="shared" si="28"/>
        <v>علوم اسلامی - حقوق خصوصیعلوم حوزوی</v>
      </c>
      <c r="F1852"/>
      <c r="G1852"/>
      <c r="H1852" s="1" t="s">
        <v>3644</v>
      </c>
      <c r="I1852" s="1" t="s">
        <v>15</v>
      </c>
      <c r="J1852" s="1" t="s">
        <v>16</v>
      </c>
      <c r="K1852" s="1" t="s">
        <v>18</v>
      </c>
      <c r="L1852" s="1" t="s">
        <v>18</v>
      </c>
      <c r="M1852" s="1">
        <v>178</v>
      </c>
      <c r="N1852" s="1" t="s">
        <v>132</v>
      </c>
      <c r="O1852" s="1" t="s">
        <v>3645</v>
      </c>
    </row>
    <row r="1853" spans="1:15">
      <c r="A1853" s="1">
        <v>6421</v>
      </c>
      <c r="B1853" s="1" t="s">
        <v>4832</v>
      </c>
      <c r="C1853" s="1" t="s">
        <v>1101</v>
      </c>
      <c r="D1853"/>
      <c r="E1853" s="1" t="str">
        <f t="shared" si="28"/>
        <v>علوم اسلامی - زبان و ادبیات عربیعلوم حوزوی</v>
      </c>
      <c r="F1853"/>
      <c r="G1853"/>
      <c r="H1853" s="1" t="s">
        <v>149</v>
      </c>
      <c r="I1853" s="1" t="s">
        <v>15</v>
      </c>
      <c r="J1853" s="1" t="s">
        <v>16</v>
      </c>
      <c r="K1853" s="1" t="s">
        <v>18</v>
      </c>
      <c r="L1853" s="1" t="s">
        <v>18</v>
      </c>
      <c r="M1853" s="1">
        <v>457</v>
      </c>
      <c r="N1853" s="1" t="s">
        <v>95</v>
      </c>
      <c r="O1853" s="1" t="s">
        <v>3647</v>
      </c>
    </row>
    <row r="1854" spans="1:15">
      <c r="A1854" s="1">
        <v>6414</v>
      </c>
      <c r="B1854" s="1" t="s">
        <v>4834</v>
      </c>
      <c r="C1854" s="1" t="s">
        <v>105</v>
      </c>
      <c r="D1854"/>
      <c r="E1854" s="1" t="str">
        <f t="shared" si="28"/>
        <v>علوم اسلامی - زبان وادبیات فارسیزبان و ادبیات فارسی</v>
      </c>
      <c r="F1854"/>
      <c r="G1854"/>
      <c r="H1854" s="1" t="s">
        <v>3649</v>
      </c>
      <c r="I1854" s="1" t="s">
        <v>15</v>
      </c>
      <c r="J1854" s="1" t="s">
        <v>16</v>
      </c>
      <c r="K1854" s="1" t="s">
        <v>18</v>
      </c>
      <c r="L1854" s="1" t="s">
        <v>18</v>
      </c>
      <c r="M1854" s="1">
        <v>499</v>
      </c>
      <c r="N1854" s="1" t="s">
        <v>95</v>
      </c>
      <c r="O1854" s="1" t="s">
        <v>3650</v>
      </c>
    </row>
    <row r="1855" spans="1:15">
      <c r="A1855" s="1">
        <v>2593</v>
      </c>
      <c r="B1855" s="1" t="s">
        <v>4836</v>
      </c>
      <c r="C1855" s="1" t="s">
        <v>1101</v>
      </c>
      <c r="D1855"/>
      <c r="E1855" s="1" t="str">
        <f t="shared" si="28"/>
        <v>علوم اسلامی - علوم جزائی وجرم شناسیعلوم حوزوی</v>
      </c>
      <c r="F1855"/>
      <c r="G1855"/>
      <c r="H1855" s="1" t="s">
        <v>3652</v>
      </c>
      <c r="I1855" s="1" t="s">
        <v>15</v>
      </c>
      <c r="J1855" s="1" t="s">
        <v>16</v>
      </c>
      <c r="K1855" s="1" t="s">
        <v>18</v>
      </c>
      <c r="L1855" s="1" t="s">
        <v>18</v>
      </c>
      <c r="M1855" s="1">
        <v>818</v>
      </c>
      <c r="N1855" s="1" t="s">
        <v>79</v>
      </c>
      <c r="O1855" s="1" t="s">
        <v>3653</v>
      </c>
    </row>
    <row r="1856" spans="1:15">
      <c r="A1856" s="1">
        <v>1855</v>
      </c>
      <c r="B1856" s="1" t="s">
        <v>4838</v>
      </c>
      <c r="C1856" s="1" t="s">
        <v>1101</v>
      </c>
      <c r="D1856"/>
      <c r="E1856" s="1" t="str">
        <f t="shared" si="28"/>
        <v>علوم اسلامی - علوم قرآن و حدیثعلوم حوزوی</v>
      </c>
      <c r="F1856"/>
      <c r="G1856"/>
      <c r="H1856" s="1" t="s">
        <v>3655</v>
      </c>
      <c r="I1856" s="1" t="s">
        <v>15</v>
      </c>
      <c r="J1856" s="1" t="s">
        <v>16</v>
      </c>
      <c r="K1856" s="1" t="s">
        <v>18</v>
      </c>
      <c r="L1856" s="1" t="s">
        <v>18</v>
      </c>
      <c r="M1856" s="1">
        <v>281</v>
      </c>
      <c r="N1856" s="1" t="s">
        <v>132</v>
      </c>
      <c r="O1856" s="1" t="s">
        <v>3656</v>
      </c>
    </row>
    <row r="1857" spans="1:15">
      <c r="A1857" s="1">
        <v>1687</v>
      </c>
      <c r="B1857" s="1" t="s">
        <v>4842</v>
      </c>
      <c r="C1857" s="1" t="s">
        <v>1101</v>
      </c>
      <c r="D1857"/>
      <c r="E1857" s="1" t="str">
        <f t="shared" si="28"/>
        <v>علوم اسلامی - علوم قرآنی وحدیثعلوم حوزوی</v>
      </c>
      <c r="F1857"/>
      <c r="G1857"/>
      <c r="H1857" s="1" t="s">
        <v>127</v>
      </c>
      <c r="I1857" s="1" t="s">
        <v>15</v>
      </c>
      <c r="J1857" s="1" t="s">
        <v>16</v>
      </c>
      <c r="K1857" s="1" t="s">
        <v>18</v>
      </c>
      <c r="L1857" s="1" t="s">
        <v>18</v>
      </c>
      <c r="M1857" s="1">
        <v>560</v>
      </c>
      <c r="N1857" s="1" t="s">
        <v>132</v>
      </c>
      <c r="O1857" s="1" t="s">
        <v>3658</v>
      </c>
    </row>
    <row r="1858" spans="1:15">
      <c r="A1858" s="1">
        <v>1998</v>
      </c>
      <c r="B1858" s="1" t="s">
        <v>4844</v>
      </c>
      <c r="C1858" s="1" t="s">
        <v>1101</v>
      </c>
      <c r="D1858"/>
      <c r="E1858" s="1" t="str">
        <f t="shared" ref="E1858:E1921" si="29">B1858&amp;C1858</f>
        <v>علوم اسلامی - فقه و حقوق وقفعلوم حوزوی</v>
      </c>
      <c r="F1858"/>
      <c r="G1858"/>
      <c r="H1858" s="1" t="s">
        <v>2284</v>
      </c>
      <c r="I1858" s="1" t="s">
        <v>15</v>
      </c>
      <c r="J1858" s="1" t="s">
        <v>22</v>
      </c>
      <c r="K1858" s="1" t="s">
        <v>18</v>
      </c>
      <c r="L1858" s="1" t="s">
        <v>18</v>
      </c>
      <c r="M1858" s="1">
        <v>663</v>
      </c>
      <c r="N1858" s="1" t="s">
        <v>132</v>
      </c>
      <c r="O1858" s="1" t="s">
        <v>3660</v>
      </c>
    </row>
    <row r="1859" spans="1:15">
      <c r="A1859" s="1">
        <v>9157</v>
      </c>
      <c r="B1859" s="1" t="s">
        <v>4846</v>
      </c>
      <c r="C1859" s="1" t="s">
        <v>147</v>
      </c>
      <c r="D1859"/>
      <c r="E1859" s="1" t="str">
        <f t="shared" si="29"/>
        <v>علوم اسلامی - فقه و مبانی حقوق اسلامیالهیات</v>
      </c>
      <c r="F1859"/>
      <c r="G1859"/>
      <c r="H1859" s="1" t="s">
        <v>3661</v>
      </c>
      <c r="I1859" s="1" t="s">
        <v>74</v>
      </c>
      <c r="J1859" s="1" t="s">
        <v>22</v>
      </c>
      <c r="K1859" s="1" t="s">
        <v>18</v>
      </c>
      <c r="L1859" s="1" t="s">
        <v>18</v>
      </c>
      <c r="M1859" s="1">
        <v>301</v>
      </c>
      <c r="N1859" s="1" t="s">
        <v>132</v>
      </c>
      <c r="O1859" s="1" t="s">
        <v>3662</v>
      </c>
    </row>
    <row r="1860" spans="1:15">
      <c r="A1860" s="1">
        <v>1684</v>
      </c>
      <c r="B1860" s="1" t="s">
        <v>4849</v>
      </c>
      <c r="C1860" s="1" t="s">
        <v>1101</v>
      </c>
      <c r="D1860"/>
      <c r="E1860" s="1" t="str">
        <f t="shared" si="29"/>
        <v>علوم اسلامی - فلسفه کلام اسلامیعلوم حوزوی</v>
      </c>
      <c r="F1860"/>
      <c r="G1860"/>
      <c r="H1860" s="1" t="s">
        <v>2284</v>
      </c>
      <c r="I1860" s="1" t="s">
        <v>74</v>
      </c>
      <c r="J1860" s="1" t="s">
        <v>22</v>
      </c>
      <c r="K1860" s="1" t="s">
        <v>18</v>
      </c>
      <c r="L1860" s="1" t="s">
        <v>18</v>
      </c>
      <c r="M1860" s="1">
        <v>663</v>
      </c>
      <c r="N1860" s="1" t="s">
        <v>95</v>
      </c>
      <c r="O1860" s="1" t="s">
        <v>3664</v>
      </c>
    </row>
    <row r="1861" spans="1:15">
      <c r="A1861" s="1">
        <v>1859</v>
      </c>
      <c r="B1861" s="1" t="s">
        <v>4851</v>
      </c>
      <c r="C1861" s="1" t="s">
        <v>1101</v>
      </c>
      <c r="D1861"/>
      <c r="E1861" s="1" t="str">
        <f t="shared" si="29"/>
        <v>علوم اسلامی رشته علوم حدیثعلوم حوزوی</v>
      </c>
      <c r="F1861"/>
      <c r="G1861"/>
      <c r="H1861" s="1" t="s">
        <v>427</v>
      </c>
      <c r="I1861" s="1" t="s">
        <v>15</v>
      </c>
      <c r="J1861" s="1" t="s">
        <v>16</v>
      </c>
      <c r="K1861" s="1" t="s">
        <v>18</v>
      </c>
      <c r="L1861" s="1" t="s">
        <v>18</v>
      </c>
      <c r="M1861" s="1">
        <v>662</v>
      </c>
      <c r="N1861" s="1" t="s">
        <v>132</v>
      </c>
      <c r="O1861" s="1" t="s">
        <v>3665</v>
      </c>
    </row>
    <row r="1862" spans="1:15">
      <c r="A1862" s="1">
        <v>6978</v>
      </c>
      <c r="B1862" s="1" t="s">
        <v>4853</v>
      </c>
      <c r="C1862" s="1" t="s">
        <v>1101</v>
      </c>
      <c r="D1862"/>
      <c r="E1862" s="1" t="str">
        <f t="shared" si="29"/>
        <v>علوم اسلامی و  اقتصادعلوم حوزوی</v>
      </c>
      <c r="F1862"/>
      <c r="G1862"/>
      <c r="H1862" s="1" t="s">
        <v>3667</v>
      </c>
      <c r="I1862" s="1" t="s">
        <v>74</v>
      </c>
      <c r="J1862" s="1" t="s">
        <v>16</v>
      </c>
      <c r="K1862" s="1" t="s">
        <v>18</v>
      </c>
      <c r="L1862" s="1" t="s">
        <v>18</v>
      </c>
      <c r="M1862" s="1">
        <v>914</v>
      </c>
      <c r="N1862" s="1" t="s">
        <v>95</v>
      </c>
      <c r="O1862" s="1" t="s">
        <v>3668</v>
      </c>
    </row>
    <row r="1863" spans="1:15">
      <c r="A1863" s="1">
        <v>6612</v>
      </c>
      <c r="B1863" s="1" t="s">
        <v>4855</v>
      </c>
      <c r="C1863" s="1" t="s">
        <v>1101</v>
      </c>
      <c r="D1863"/>
      <c r="E1863" s="1" t="str">
        <f t="shared" si="29"/>
        <v>علوم اسلامی و تاریخ اسلامعلوم حوزوی</v>
      </c>
      <c r="F1863"/>
      <c r="G1863"/>
      <c r="H1863" s="1" t="s">
        <v>910</v>
      </c>
      <c r="I1863" s="1" t="s">
        <v>15</v>
      </c>
      <c r="J1863" s="1" t="s">
        <v>16</v>
      </c>
      <c r="K1863" s="1" t="s">
        <v>18</v>
      </c>
      <c r="L1863" s="1" t="s">
        <v>18</v>
      </c>
      <c r="M1863" s="1">
        <v>501</v>
      </c>
      <c r="N1863" s="1" t="s">
        <v>95</v>
      </c>
      <c r="O1863" s="1" t="s">
        <v>3670</v>
      </c>
    </row>
    <row r="1864" spans="1:15">
      <c r="A1864" s="1">
        <v>16231</v>
      </c>
      <c r="B1864" s="1" t="s">
        <v>4857</v>
      </c>
      <c r="C1864" s="1" t="s">
        <v>1101</v>
      </c>
      <c r="D1864"/>
      <c r="E1864" s="1" t="str">
        <f t="shared" si="29"/>
        <v>علوم اسلامی و تاریخ فرهنگ و تمدن ملل اسلامیعلوم حوزوی</v>
      </c>
      <c r="F1864"/>
      <c r="G1864"/>
      <c r="H1864" s="1" t="s">
        <v>3671</v>
      </c>
      <c r="I1864" s="1" t="s">
        <v>74</v>
      </c>
      <c r="J1864" s="1" t="s">
        <v>22</v>
      </c>
      <c r="K1864" s="1" t="s">
        <v>18</v>
      </c>
      <c r="L1864" s="1" t="s">
        <v>18</v>
      </c>
      <c r="M1864" s="1">
        <v>999</v>
      </c>
      <c r="N1864" s="1" t="s">
        <v>95</v>
      </c>
      <c r="O1864" s="1" t="s">
        <v>3672</v>
      </c>
    </row>
    <row r="1865" spans="1:15">
      <c r="A1865" s="1">
        <v>16225</v>
      </c>
      <c r="B1865" s="1" t="s">
        <v>4859</v>
      </c>
      <c r="C1865" s="1" t="s">
        <v>1101</v>
      </c>
      <c r="D1865"/>
      <c r="E1865" s="1" t="str">
        <f t="shared" si="29"/>
        <v>علوم اسلامی و روانشناسی عمومیعلوم حوزوی</v>
      </c>
      <c r="F1865"/>
      <c r="G1865"/>
      <c r="H1865" s="1" t="s">
        <v>2904</v>
      </c>
      <c r="I1865" s="1" t="s">
        <v>74</v>
      </c>
      <c r="J1865" s="1" t="s">
        <v>16</v>
      </c>
      <c r="K1865" s="1" t="s">
        <v>18</v>
      </c>
      <c r="L1865" s="1" t="s">
        <v>18</v>
      </c>
      <c r="M1865" s="1">
        <v>688</v>
      </c>
      <c r="N1865" s="1" t="s">
        <v>95</v>
      </c>
      <c r="O1865" s="1" t="s">
        <v>3674</v>
      </c>
    </row>
    <row r="1866" spans="1:15">
      <c r="A1866" s="1">
        <v>5185</v>
      </c>
      <c r="B1866" s="1" t="s">
        <v>4861</v>
      </c>
      <c r="C1866" s="1" t="s">
        <v>105</v>
      </c>
      <c r="D1866"/>
      <c r="E1866" s="1" t="str">
        <f t="shared" si="29"/>
        <v>علوم اسلامی و زبان و ادبیات فارسیزبان و ادبیات فارسی</v>
      </c>
      <c r="F1866"/>
      <c r="G1866"/>
      <c r="H1866" s="1" t="s">
        <v>225</v>
      </c>
      <c r="I1866" s="1" t="s">
        <v>74</v>
      </c>
      <c r="J1866" s="1" t="s">
        <v>16</v>
      </c>
      <c r="K1866" s="1" t="s">
        <v>18</v>
      </c>
      <c r="L1866" s="1" t="s">
        <v>18</v>
      </c>
      <c r="M1866" s="1">
        <v>696</v>
      </c>
      <c r="N1866" s="1" t="s">
        <v>181</v>
      </c>
      <c r="O1866" s="1" t="s">
        <v>3676</v>
      </c>
    </row>
    <row r="1867" spans="1:15">
      <c r="A1867" s="1">
        <v>6558</v>
      </c>
      <c r="B1867" s="1" t="s">
        <v>4863</v>
      </c>
      <c r="C1867" s="1" t="s">
        <v>1101</v>
      </c>
      <c r="D1867"/>
      <c r="E1867" s="1" t="str">
        <f t="shared" si="29"/>
        <v>علوم اسلامی گرایش جامعه شناسیعلوم حوزوی</v>
      </c>
      <c r="F1867"/>
      <c r="G1867"/>
      <c r="H1867" s="1" t="s">
        <v>2215</v>
      </c>
      <c r="I1867" s="1" t="s">
        <v>15</v>
      </c>
      <c r="J1867" s="1" t="s">
        <v>16</v>
      </c>
      <c r="K1867" s="1" t="s">
        <v>18</v>
      </c>
      <c r="L1867" s="1" t="s">
        <v>18</v>
      </c>
      <c r="M1867" s="1">
        <v>668</v>
      </c>
      <c r="N1867" s="1" t="s">
        <v>95</v>
      </c>
      <c r="O1867" s="1" t="s">
        <v>3678</v>
      </c>
    </row>
    <row r="1868" spans="1:15">
      <c r="A1868" s="1">
        <v>16457</v>
      </c>
      <c r="B1868" s="1" t="s">
        <v>4865</v>
      </c>
      <c r="C1868" s="1" t="s">
        <v>1101</v>
      </c>
      <c r="D1868"/>
      <c r="E1868" s="1" t="str">
        <f t="shared" si="29"/>
        <v>علوم اسلامی- حقوق بین المللعلوم حوزوی</v>
      </c>
      <c r="F1868"/>
      <c r="G1868"/>
      <c r="H1868" s="1" t="s">
        <v>2814</v>
      </c>
      <c r="I1868" s="1" t="s">
        <v>74</v>
      </c>
      <c r="J1868" s="1" t="s">
        <v>22</v>
      </c>
      <c r="K1868" s="1" t="s">
        <v>18</v>
      </c>
      <c r="L1868" s="1" t="s">
        <v>18</v>
      </c>
      <c r="M1868" s="1">
        <v>40</v>
      </c>
      <c r="N1868" s="1" t="s">
        <v>95</v>
      </c>
      <c r="O1868" s="1" t="s">
        <v>3679</v>
      </c>
    </row>
    <row r="1869" spans="1:15">
      <c r="A1869" s="1">
        <v>5652</v>
      </c>
      <c r="B1869" s="1" t="s">
        <v>4867</v>
      </c>
      <c r="C1869" s="1" t="s">
        <v>1101</v>
      </c>
      <c r="D1869"/>
      <c r="E1869" s="1" t="str">
        <f t="shared" si="29"/>
        <v>علوم اسلامی- حقوق عمومیعلوم حوزوی</v>
      </c>
      <c r="F1869"/>
      <c r="G1869"/>
      <c r="H1869" s="1" t="s">
        <v>3681</v>
      </c>
      <c r="I1869" s="1" t="s">
        <v>74</v>
      </c>
      <c r="J1869" s="1" t="s">
        <v>22</v>
      </c>
      <c r="K1869" s="1" t="s">
        <v>18</v>
      </c>
      <c r="L1869" s="1" t="s">
        <v>18</v>
      </c>
      <c r="M1869" s="1">
        <v>1068</v>
      </c>
      <c r="N1869" s="1" t="s">
        <v>181</v>
      </c>
      <c r="O1869" s="1" t="s">
        <v>3682</v>
      </c>
    </row>
    <row r="1870" spans="1:15">
      <c r="A1870" s="1">
        <v>5339</v>
      </c>
      <c r="B1870" s="1" t="s">
        <v>4869</v>
      </c>
      <c r="C1870" s="1" t="s">
        <v>1101</v>
      </c>
      <c r="D1870"/>
      <c r="E1870" s="1" t="str">
        <f t="shared" si="29"/>
        <v>علوم اسلامی-فقه و مبانی حقوق اسلامیعلوم حوزوی</v>
      </c>
      <c r="F1870"/>
      <c r="G1870"/>
      <c r="H1870" s="1" t="s">
        <v>3684</v>
      </c>
      <c r="I1870" s="1" t="s">
        <v>15</v>
      </c>
      <c r="J1870" s="1" t="s">
        <v>16</v>
      </c>
      <c r="K1870" s="1" t="s">
        <v>18</v>
      </c>
      <c r="L1870" s="1" t="s">
        <v>18</v>
      </c>
      <c r="M1870" s="1">
        <v>558</v>
      </c>
      <c r="N1870" s="1" t="s">
        <v>181</v>
      </c>
      <c r="O1870" s="1" t="s">
        <v>3685</v>
      </c>
    </row>
    <row r="1871" spans="1:15">
      <c r="A1871" s="1">
        <v>5340</v>
      </c>
      <c r="B1871" s="1" t="s">
        <v>180</v>
      </c>
      <c r="C1871" s="1" t="s">
        <v>180</v>
      </c>
      <c r="D1871"/>
      <c r="E1871" s="1" t="str">
        <f t="shared" si="29"/>
        <v>علوم اقتصادیعلوم اقتصادی</v>
      </c>
      <c r="F1871"/>
      <c r="G1871"/>
      <c r="H1871" s="1" t="s">
        <v>3684</v>
      </c>
      <c r="I1871" s="1" t="s">
        <v>15</v>
      </c>
      <c r="J1871" s="1" t="s">
        <v>16</v>
      </c>
      <c r="K1871" s="1" t="s">
        <v>18</v>
      </c>
      <c r="L1871" s="1" t="s">
        <v>18</v>
      </c>
      <c r="M1871" s="1">
        <v>558</v>
      </c>
      <c r="N1871" s="1" t="s">
        <v>181</v>
      </c>
      <c r="O1871" s="1" t="s">
        <v>3687</v>
      </c>
    </row>
    <row r="1872" spans="1:15">
      <c r="A1872" s="1">
        <v>5337</v>
      </c>
      <c r="B1872" s="1" t="s">
        <v>180</v>
      </c>
      <c r="C1872" s="1" t="s">
        <v>1101</v>
      </c>
      <c r="D1872"/>
      <c r="E1872" s="1" t="str">
        <f t="shared" si="29"/>
        <v>علوم اقتصادیعلوم حوزوی</v>
      </c>
      <c r="F1872"/>
      <c r="G1872"/>
      <c r="H1872" s="1" t="s">
        <v>3684</v>
      </c>
      <c r="I1872" s="1" t="s">
        <v>15</v>
      </c>
      <c r="J1872" s="1" t="s">
        <v>16</v>
      </c>
      <c r="K1872" s="1" t="s">
        <v>18</v>
      </c>
      <c r="L1872" s="1" t="s">
        <v>18</v>
      </c>
      <c r="M1872" s="1">
        <v>558</v>
      </c>
      <c r="N1872" s="1" t="s">
        <v>181</v>
      </c>
      <c r="O1872" s="1" t="s">
        <v>3689</v>
      </c>
    </row>
    <row r="1873" spans="1:15">
      <c r="A1873" s="1">
        <v>5336</v>
      </c>
      <c r="B1873" s="1" t="s">
        <v>4875</v>
      </c>
      <c r="C1873" s="1" t="s">
        <v>180</v>
      </c>
      <c r="D1873"/>
      <c r="E1873" s="1" t="str">
        <f t="shared" si="29"/>
        <v>علوم اقتصادی گرایش  توسعه اقتصادیعلوم اقتصادی</v>
      </c>
      <c r="F1873"/>
      <c r="G1873"/>
      <c r="H1873" s="1" t="s">
        <v>3684</v>
      </c>
      <c r="I1873" s="1" t="s">
        <v>15</v>
      </c>
      <c r="J1873" s="1" t="s">
        <v>16</v>
      </c>
      <c r="K1873" s="1" t="s">
        <v>18</v>
      </c>
      <c r="L1873" s="1" t="s">
        <v>18</v>
      </c>
      <c r="M1873" s="1">
        <v>558</v>
      </c>
      <c r="N1873" s="1" t="s">
        <v>181</v>
      </c>
      <c r="O1873" s="1" t="s">
        <v>3691</v>
      </c>
    </row>
    <row r="1874" spans="1:15">
      <c r="A1874" s="1">
        <v>5335</v>
      </c>
      <c r="B1874" s="1" t="s">
        <v>4878</v>
      </c>
      <c r="C1874" s="1" t="s">
        <v>180</v>
      </c>
      <c r="D1874"/>
      <c r="E1874" s="1" t="str">
        <f t="shared" si="29"/>
        <v>علوم اقتصادی گرایش اقتصاد  بخش عمومیعلوم اقتصادی</v>
      </c>
      <c r="F1874"/>
      <c r="G1874"/>
      <c r="H1874" s="1" t="s">
        <v>3684</v>
      </c>
      <c r="I1874" s="1" t="s">
        <v>15</v>
      </c>
      <c r="J1874" s="1" t="s">
        <v>16</v>
      </c>
      <c r="K1874" s="1" t="s">
        <v>18</v>
      </c>
      <c r="L1874" s="1" t="s">
        <v>18</v>
      </c>
      <c r="M1874" s="1">
        <v>558</v>
      </c>
      <c r="N1874" s="1" t="s">
        <v>181</v>
      </c>
      <c r="O1874" s="1" t="s">
        <v>3693</v>
      </c>
    </row>
    <row r="1875" spans="1:15">
      <c r="A1875" s="1">
        <v>5338</v>
      </c>
      <c r="B1875" s="1" t="s">
        <v>4880</v>
      </c>
      <c r="C1875" s="1" t="s">
        <v>180</v>
      </c>
      <c r="D1875"/>
      <c r="E1875" s="1" t="str">
        <f t="shared" si="29"/>
        <v>علوم اقتصادی گرایش اقتصاد آموزشعلوم اقتصادی</v>
      </c>
      <c r="F1875"/>
      <c r="G1875"/>
      <c r="H1875" s="1" t="s">
        <v>3684</v>
      </c>
      <c r="I1875" s="1" t="s">
        <v>15</v>
      </c>
      <c r="J1875" s="1" t="s">
        <v>16</v>
      </c>
      <c r="K1875" s="1" t="s">
        <v>18</v>
      </c>
      <c r="L1875" s="1" t="s">
        <v>18</v>
      </c>
      <c r="M1875" s="1">
        <v>558</v>
      </c>
      <c r="N1875" s="1" t="s">
        <v>181</v>
      </c>
      <c r="O1875" s="1" t="s">
        <v>3695</v>
      </c>
    </row>
    <row r="1876" spans="1:15">
      <c r="A1876" s="1">
        <v>7298</v>
      </c>
      <c r="B1876" s="1" t="s">
        <v>4882</v>
      </c>
      <c r="C1876" s="1" t="s">
        <v>180</v>
      </c>
      <c r="D1876"/>
      <c r="E1876" s="1" t="str">
        <f t="shared" si="29"/>
        <v>علوم اقتصادی گرایش اقتصاد اسلامیعلوم اقتصادی</v>
      </c>
      <c r="F1876"/>
      <c r="G1876"/>
      <c r="H1876" s="1" t="s">
        <v>3378</v>
      </c>
      <c r="I1876" s="1" t="s">
        <v>74</v>
      </c>
      <c r="J1876" s="1" t="s">
        <v>16</v>
      </c>
      <c r="K1876" s="1" t="s">
        <v>18</v>
      </c>
      <c r="L1876" s="1" t="s">
        <v>18</v>
      </c>
      <c r="M1876" s="1">
        <v>645</v>
      </c>
      <c r="N1876" s="1" t="s">
        <v>99</v>
      </c>
      <c r="O1876" s="1" t="s">
        <v>3697</v>
      </c>
    </row>
    <row r="1877" spans="1:15">
      <c r="A1877" s="1">
        <v>7297</v>
      </c>
      <c r="B1877" s="1" t="s">
        <v>4886</v>
      </c>
      <c r="C1877" s="1" t="s">
        <v>180</v>
      </c>
      <c r="D1877"/>
      <c r="E1877" s="1" t="str">
        <f t="shared" si="29"/>
        <v>علوم اقتصادی گرایش اقتصاد انرژیعلوم اقتصادی</v>
      </c>
      <c r="F1877"/>
      <c r="G1877"/>
      <c r="H1877" s="1" t="s">
        <v>3378</v>
      </c>
      <c r="I1877" s="1" t="s">
        <v>74</v>
      </c>
      <c r="J1877" s="1" t="s">
        <v>16</v>
      </c>
      <c r="K1877" s="1" t="s">
        <v>18</v>
      </c>
      <c r="L1877" s="1" t="s">
        <v>18</v>
      </c>
      <c r="M1877" s="1">
        <v>645</v>
      </c>
      <c r="N1877" s="1" t="s">
        <v>99</v>
      </c>
      <c r="O1877" s="1" t="s">
        <v>3697</v>
      </c>
    </row>
    <row r="1878" spans="1:15">
      <c r="A1878" s="1">
        <v>4080</v>
      </c>
      <c r="B1878" s="1" t="s">
        <v>4890</v>
      </c>
      <c r="C1878" s="1" t="s">
        <v>180</v>
      </c>
      <c r="D1878"/>
      <c r="E1878" s="1" t="str">
        <f t="shared" si="29"/>
        <v>علوم اقتصادی گرایش اقتصاد ایرانعلوم اقتصادی</v>
      </c>
      <c r="F1878"/>
      <c r="G1878"/>
      <c r="H1878" s="1" t="s">
        <v>3211</v>
      </c>
      <c r="I1878" s="1" t="s">
        <v>74</v>
      </c>
      <c r="J1878" s="1" t="s">
        <v>22</v>
      </c>
      <c r="K1878" s="1" t="s">
        <v>18</v>
      </c>
      <c r="L1878" s="1" t="s">
        <v>18</v>
      </c>
      <c r="M1878" s="1">
        <v>198</v>
      </c>
      <c r="N1878" s="1" t="s">
        <v>377</v>
      </c>
      <c r="O1878" s="1" t="s">
        <v>3700</v>
      </c>
    </row>
    <row r="1879" spans="1:15">
      <c r="A1879" s="1">
        <v>4010</v>
      </c>
      <c r="B1879" s="1" t="s">
        <v>4892</v>
      </c>
      <c r="C1879" s="1" t="s">
        <v>180</v>
      </c>
      <c r="D1879"/>
      <c r="E1879" s="1" t="str">
        <f t="shared" si="29"/>
        <v>علوم اقتصادی گرایش اقتصاد بازرگانیعلوم اقتصادی</v>
      </c>
      <c r="F1879"/>
      <c r="G1879"/>
      <c r="H1879" s="1" t="s">
        <v>1468</v>
      </c>
      <c r="I1879" s="1" t="s">
        <v>15</v>
      </c>
      <c r="J1879" s="1" t="s">
        <v>16</v>
      </c>
      <c r="K1879" s="1" t="s">
        <v>18</v>
      </c>
      <c r="L1879" s="1" t="s">
        <v>18</v>
      </c>
      <c r="M1879" s="1">
        <v>427</v>
      </c>
      <c r="N1879" s="1" t="s">
        <v>377</v>
      </c>
      <c r="O1879" s="1" t="s">
        <v>3702</v>
      </c>
    </row>
    <row r="1880" spans="1:15">
      <c r="A1880" s="1">
        <v>2002978</v>
      </c>
      <c r="B1880" s="1" t="s">
        <v>4894</v>
      </c>
      <c r="C1880" s="1" t="s">
        <v>180</v>
      </c>
      <c r="D1880"/>
      <c r="E1880" s="1" t="str">
        <f t="shared" si="29"/>
        <v>علوم اقتصادی گرایش اقتصاد بخش عمومیعلوم اقتصادی</v>
      </c>
      <c r="F1880"/>
      <c r="G1880"/>
      <c r="H1880" s="1" t="s">
        <v>2060</v>
      </c>
      <c r="I1880" s="1" t="s">
        <v>74</v>
      </c>
      <c r="J1880" s="1" t="s">
        <v>22</v>
      </c>
      <c r="K1880" s="1" t="s">
        <v>18</v>
      </c>
      <c r="L1880" s="1" t="s">
        <v>18</v>
      </c>
      <c r="M1880" s="1">
        <v>415</v>
      </c>
      <c r="N1880" s="1" t="s">
        <v>19</v>
      </c>
      <c r="O1880" s="1" t="s">
        <v>3704</v>
      </c>
    </row>
    <row r="1881" spans="1:15">
      <c r="A1881" s="1">
        <v>16415</v>
      </c>
      <c r="B1881" s="1" t="s">
        <v>4896</v>
      </c>
      <c r="C1881" s="1" t="s">
        <v>180</v>
      </c>
      <c r="D1881"/>
      <c r="E1881" s="1" t="str">
        <f t="shared" si="29"/>
        <v>علوم اقتصادی گرایش اقتصاد بیمهعلوم اقتصادی</v>
      </c>
      <c r="F1881"/>
      <c r="G1881"/>
      <c r="H1881" s="1" t="s">
        <v>3706</v>
      </c>
      <c r="I1881" s="1" t="s">
        <v>74</v>
      </c>
      <c r="J1881" s="1" t="s">
        <v>22</v>
      </c>
      <c r="K1881" s="1" t="s">
        <v>18</v>
      </c>
      <c r="L1881" s="1" t="s">
        <v>18</v>
      </c>
      <c r="M1881" s="1">
        <v>389</v>
      </c>
      <c r="N1881" s="1" t="s">
        <v>95</v>
      </c>
      <c r="O1881" s="1" t="s">
        <v>3707</v>
      </c>
    </row>
    <row r="1882" spans="1:15">
      <c r="A1882" s="1">
        <v>6830</v>
      </c>
      <c r="B1882" s="1" t="s">
        <v>4898</v>
      </c>
      <c r="C1882" s="1" t="s">
        <v>180</v>
      </c>
      <c r="D1882"/>
      <c r="E1882" s="1" t="str">
        <f t="shared" si="29"/>
        <v>علوم اقتصادی گرایش اقتصاد بین المللعلوم اقتصادی</v>
      </c>
      <c r="F1882"/>
      <c r="G1882"/>
      <c r="H1882" s="1" t="s">
        <v>211</v>
      </c>
      <c r="I1882" s="1" t="s">
        <v>15</v>
      </c>
      <c r="J1882" s="1" t="s">
        <v>16</v>
      </c>
      <c r="K1882" s="1" t="s">
        <v>18</v>
      </c>
      <c r="L1882" s="1" t="s">
        <v>18</v>
      </c>
      <c r="M1882" s="1">
        <v>508</v>
      </c>
      <c r="N1882" s="1" t="s">
        <v>95</v>
      </c>
      <c r="O1882" s="1" t="s">
        <v>3709</v>
      </c>
    </row>
    <row r="1883" spans="1:15">
      <c r="A1883" s="1">
        <v>6829</v>
      </c>
      <c r="B1883" s="1" t="s">
        <v>4901</v>
      </c>
      <c r="C1883" s="1" t="s">
        <v>180</v>
      </c>
      <c r="D1883"/>
      <c r="E1883" s="1" t="str">
        <f t="shared" si="29"/>
        <v>علوم اقتصادی گرایش اقتصاد تجارت الکترونیکعلوم اقتصادی</v>
      </c>
      <c r="F1883"/>
      <c r="G1883"/>
      <c r="H1883" s="1" t="s">
        <v>211</v>
      </c>
      <c r="I1883" s="1" t="s">
        <v>15</v>
      </c>
      <c r="J1883" s="1" t="s">
        <v>16</v>
      </c>
      <c r="K1883" s="1" t="s">
        <v>18</v>
      </c>
      <c r="L1883" s="1" t="s">
        <v>18</v>
      </c>
      <c r="M1883" s="1">
        <v>508</v>
      </c>
      <c r="N1883" s="1" t="s">
        <v>95</v>
      </c>
      <c r="O1883" s="1" t="s">
        <v>3711</v>
      </c>
    </row>
    <row r="1884" spans="1:15">
      <c r="A1884" s="1">
        <v>2085</v>
      </c>
      <c r="B1884" s="1" t="s">
        <v>4903</v>
      </c>
      <c r="C1884" s="1" t="s">
        <v>180</v>
      </c>
      <c r="D1884"/>
      <c r="E1884" s="1" t="str">
        <f t="shared" si="29"/>
        <v>علوم اقتصادی گرایش اقتصاد توسعه اقتصادیعلوم اقتصادی</v>
      </c>
      <c r="F1884"/>
      <c r="G1884"/>
      <c r="H1884" s="1" t="s">
        <v>2162</v>
      </c>
      <c r="I1884" s="1" t="s">
        <v>15</v>
      </c>
      <c r="J1884" s="1" t="s">
        <v>22</v>
      </c>
      <c r="K1884" s="1" t="s">
        <v>18</v>
      </c>
      <c r="L1884" s="1" t="s">
        <v>18</v>
      </c>
      <c r="M1884" s="1">
        <v>735</v>
      </c>
      <c r="N1884" s="1" t="s">
        <v>79</v>
      </c>
      <c r="O1884" s="1" t="s">
        <v>3713</v>
      </c>
    </row>
    <row r="1885" spans="1:15">
      <c r="A1885" s="1">
        <v>2285</v>
      </c>
      <c r="B1885" s="1" t="s">
        <v>4905</v>
      </c>
      <c r="C1885" s="1" t="s">
        <v>180</v>
      </c>
      <c r="D1885"/>
      <c r="E1885" s="1" t="str">
        <f t="shared" si="29"/>
        <v>علوم اقتصادی گرایش اقتصاد حمل و نقلعلوم اقتصادی</v>
      </c>
      <c r="F1885"/>
      <c r="G1885"/>
      <c r="H1885" s="1" t="s">
        <v>3572</v>
      </c>
      <c r="I1885" s="1" t="s">
        <v>15</v>
      </c>
      <c r="J1885" s="1" t="s">
        <v>16</v>
      </c>
      <c r="K1885" s="1" t="s">
        <v>18</v>
      </c>
      <c r="L1885" s="1" t="s">
        <v>18</v>
      </c>
      <c r="M1885" s="1">
        <v>806</v>
      </c>
      <c r="N1885" s="1" t="s">
        <v>79</v>
      </c>
      <c r="O1885" s="1" t="s">
        <v>18</v>
      </c>
    </row>
    <row r="1886" spans="1:15">
      <c r="A1886" s="1">
        <v>6485</v>
      </c>
      <c r="B1886" s="1" t="s">
        <v>4907</v>
      </c>
      <c r="C1886" s="1" t="s">
        <v>180</v>
      </c>
      <c r="D1886"/>
      <c r="E1886" s="1" t="str">
        <f t="shared" si="29"/>
        <v>علوم اقتصادی گرایش اقتصاد ریاضیعلوم اقتصادی</v>
      </c>
      <c r="F1886"/>
      <c r="G1886"/>
      <c r="H1886" s="1" t="s">
        <v>184</v>
      </c>
      <c r="I1886" s="1" t="s">
        <v>15</v>
      </c>
      <c r="J1886" s="1" t="s">
        <v>16</v>
      </c>
      <c r="K1886" s="1" t="s">
        <v>18</v>
      </c>
      <c r="L1886" s="1" t="s">
        <v>18</v>
      </c>
      <c r="M1886" s="1">
        <v>562</v>
      </c>
      <c r="N1886" s="1" t="s">
        <v>95</v>
      </c>
      <c r="O1886" s="1" t="s">
        <v>3716</v>
      </c>
    </row>
    <row r="1887" spans="1:15">
      <c r="A1887" s="1">
        <v>6486</v>
      </c>
      <c r="B1887" s="1" t="s">
        <v>4909</v>
      </c>
      <c r="C1887" s="1" t="s">
        <v>180</v>
      </c>
      <c r="D1887"/>
      <c r="E1887" s="1" t="str">
        <f t="shared" si="29"/>
        <v>علوم اقتصادی گرایش اقتصاد سنجیعلوم اقتصادی</v>
      </c>
      <c r="F1887"/>
      <c r="G1887"/>
      <c r="H1887" s="1" t="s">
        <v>184</v>
      </c>
      <c r="I1887" s="1" t="s">
        <v>74</v>
      </c>
      <c r="J1887" s="1" t="s">
        <v>16</v>
      </c>
      <c r="K1887" s="1" t="s">
        <v>18</v>
      </c>
      <c r="L1887" s="1" t="s">
        <v>18</v>
      </c>
      <c r="M1887" s="1">
        <v>562</v>
      </c>
      <c r="N1887" s="1" t="s">
        <v>95</v>
      </c>
      <c r="O1887" s="1" t="s">
        <v>3717</v>
      </c>
    </row>
    <row r="1888" spans="1:15">
      <c r="A1888" s="1">
        <v>6858</v>
      </c>
      <c r="B1888" s="1" t="s">
        <v>4912</v>
      </c>
      <c r="C1888" s="1" t="s">
        <v>180</v>
      </c>
      <c r="D1888"/>
      <c r="E1888" s="1" t="str">
        <f t="shared" si="29"/>
        <v>علوم اقتصادی گرایش اقتصاد شهریعلوم اقتصادی</v>
      </c>
      <c r="F1888"/>
      <c r="G1888"/>
      <c r="H1888" s="1" t="s">
        <v>184</v>
      </c>
      <c r="I1888" s="1" t="s">
        <v>15</v>
      </c>
      <c r="J1888" s="1" t="s">
        <v>16</v>
      </c>
      <c r="K1888" s="1" t="s">
        <v>18</v>
      </c>
      <c r="L1888" s="1" t="s">
        <v>18</v>
      </c>
      <c r="M1888" s="1">
        <v>562</v>
      </c>
      <c r="N1888" s="1" t="s">
        <v>95</v>
      </c>
      <c r="O1888" s="1" t="s">
        <v>3719</v>
      </c>
    </row>
    <row r="1889" spans="1:15">
      <c r="A1889" s="1">
        <v>6859</v>
      </c>
      <c r="B1889" s="1" t="s">
        <v>4914</v>
      </c>
      <c r="C1889" s="1" t="s">
        <v>180</v>
      </c>
      <c r="D1889"/>
      <c r="E1889" s="1" t="str">
        <f t="shared" si="29"/>
        <v>علوم اقتصادی گرایش اقتصاد شهری و منطقه ایعلوم اقتصادی</v>
      </c>
      <c r="F1889"/>
      <c r="G1889"/>
      <c r="H1889" s="1" t="s">
        <v>184</v>
      </c>
      <c r="I1889" s="1" t="s">
        <v>15</v>
      </c>
      <c r="J1889" s="1" t="s">
        <v>16</v>
      </c>
      <c r="K1889" s="1" t="s">
        <v>18</v>
      </c>
      <c r="L1889" s="1" t="s">
        <v>18</v>
      </c>
      <c r="M1889" s="1">
        <v>562</v>
      </c>
      <c r="N1889" s="1" t="s">
        <v>95</v>
      </c>
      <c r="O1889" s="1" t="s">
        <v>3721</v>
      </c>
    </row>
    <row r="1890" spans="1:15">
      <c r="A1890" s="1">
        <v>5429</v>
      </c>
      <c r="B1890" s="1" t="s">
        <v>4917</v>
      </c>
      <c r="C1890" s="1" t="s">
        <v>180</v>
      </c>
      <c r="D1890"/>
      <c r="E1890" s="1" t="str">
        <f t="shared" si="29"/>
        <v>علوم اقتصادی گرایش اقتصاد صنعتیعلوم اقتصادی</v>
      </c>
      <c r="F1890"/>
      <c r="G1890"/>
      <c r="H1890" s="1" t="s">
        <v>1920</v>
      </c>
      <c r="I1890" s="1" t="s">
        <v>74</v>
      </c>
      <c r="J1890" s="1" t="s">
        <v>16</v>
      </c>
      <c r="K1890" s="1" t="s">
        <v>18</v>
      </c>
      <c r="L1890" s="1" t="s">
        <v>18</v>
      </c>
      <c r="M1890" s="1">
        <v>755</v>
      </c>
      <c r="N1890" s="1" t="s">
        <v>181</v>
      </c>
      <c r="O1890" s="1" t="s">
        <v>3723</v>
      </c>
    </row>
    <row r="1891" spans="1:15">
      <c r="A1891" s="1">
        <v>5592</v>
      </c>
      <c r="B1891" s="1" t="s">
        <v>4919</v>
      </c>
      <c r="C1891" s="1" t="s">
        <v>180</v>
      </c>
      <c r="D1891"/>
      <c r="E1891" s="1" t="str">
        <f t="shared" si="29"/>
        <v>علوم اقتصادی گرایش اقتصاد فرهنگ و هنرعلوم اقتصادی</v>
      </c>
      <c r="F1891"/>
      <c r="G1891"/>
      <c r="H1891" s="1" t="s">
        <v>3725</v>
      </c>
      <c r="I1891" s="1" t="s">
        <v>74</v>
      </c>
      <c r="J1891" s="1" t="s">
        <v>22</v>
      </c>
      <c r="K1891" s="1" t="s">
        <v>18</v>
      </c>
      <c r="L1891" s="1" t="s">
        <v>18</v>
      </c>
      <c r="M1891" s="1">
        <v>961</v>
      </c>
      <c r="N1891" s="1" t="s">
        <v>181</v>
      </c>
      <c r="O1891" s="1" t="s">
        <v>3726</v>
      </c>
    </row>
    <row r="1892" spans="1:15">
      <c r="A1892" s="1">
        <v>5189</v>
      </c>
      <c r="B1892" s="1" t="s">
        <v>4921</v>
      </c>
      <c r="C1892" s="1" t="s">
        <v>180</v>
      </c>
      <c r="D1892"/>
      <c r="E1892" s="1" t="str">
        <f t="shared" si="29"/>
        <v>علوم اقتصادی گرایش اقتصاد مالیعلوم اقتصادی</v>
      </c>
      <c r="F1892"/>
      <c r="G1892"/>
      <c r="H1892" s="1" t="s">
        <v>1808</v>
      </c>
      <c r="I1892" s="1" t="s">
        <v>74</v>
      </c>
      <c r="J1892" s="1" t="s">
        <v>22</v>
      </c>
      <c r="K1892" s="1" t="s">
        <v>18</v>
      </c>
      <c r="L1892" s="1" t="s">
        <v>18</v>
      </c>
      <c r="M1892" s="1">
        <v>684</v>
      </c>
      <c r="N1892" s="1" t="s">
        <v>181</v>
      </c>
      <c r="O1892" s="1" t="s">
        <v>3728</v>
      </c>
    </row>
    <row r="1893" spans="1:15">
      <c r="A1893" s="1">
        <v>5056</v>
      </c>
      <c r="B1893" s="1" t="s">
        <v>4924</v>
      </c>
      <c r="C1893" s="1" t="s">
        <v>180</v>
      </c>
      <c r="D1893"/>
      <c r="E1893" s="1" t="str">
        <f t="shared" si="29"/>
        <v>علوم اقتصادی گرایش اقتصاد مالی اسلامیعلوم اقتصادی</v>
      </c>
      <c r="F1893"/>
      <c r="G1893"/>
      <c r="H1893" s="1" t="s">
        <v>1808</v>
      </c>
      <c r="I1893" s="1" t="s">
        <v>15</v>
      </c>
      <c r="J1893" s="1" t="s">
        <v>22</v>
      </c>
      <c r="K1893" s="1" t="s">
        <v>18</v>
      </c>
      <c r="L1893" s="1" t="s">
        <v>18</v>
      </c>
      <c r="M1893" s="1">
        <v>684</v>
      </c>
      <c r="N1893" s="1" t="s">
        <v>181</v>
      </c>
      <c r="O1893" s="1" t="s">
        <v>3729</v>
      </c>
    </row>
    <row r="1894" spans="1:15">
      <c r="A1894" s="1">
        <v>5187</v>
      </c>
      <c r="B1894" s="1" t="s">
        <v>4926</v>
      </c>
      <c r="C1894" s="1" t="s">
        <v>180</v>
      </c>
      <c r="D1894"/>
      <c r="E1894" s="1" t="str">
        <f t="shared" si="29"/>
        <v>علوم اقتصادی گرایش اقتصاد محیط زیستعلوم اقتصادی</v>
      </c>
      <c r="F1894"/>
      <c r="G1894"/>
      <c r="H1894" s="1" t="s">
        <v>1808</v>
      </c>
      <c r="I1894" s="1" t="s">
        <v>74</v>
      </c>
      <c r="J1894" s="1" t="s">
        <v>22</v>
      </c>
      <c r="K1894" s="1" t="s">
        <v>18</v>
      </c>
      <c r="L1894" s="1" t="s">
        <v>18</v>
      </c>
      <c r="M1894" s="1">
        <v>684</v>
      </c>
      <c r="N1894" s="1" t="s">
        <v>181</v>
      </c>
      <c r="O1894" s="1" t="s">
        <v>3731</v>
      </c>
    </row>
    <row r="1895" spans="1:15">
      <c r="A1895" s="1">
        <v>5053</v>
      </c>
      <c r="B1895" s="1" t="s">
        <v>4930</v>
      </c>
      <c r="C1895" s="1" t="s">
        <v>180</v>
      </c>
      <c r="D1895"/>
      <c r="E1895" s="1" t="str">
        <f t="shared" si="29"/>
        <v>علوم اقتصادی گرایش اقتصاد مسکنعلوم اقتصادی</v>
      </c>
      <c r="F1895"/>
      <c r="G1895"/>
      <c r="H1895" s="1" t="s">
        <v>1808</v>
      </c>
      <c r="I1895" s="1" t="s">
        <v>15</v>
      </c>
      <c r="J1895" s="1" t="s">
        <v>22</v>
      </c>
      <c r="K1895" s="1" t="s">
        <v>18</v>
      </c>
      <c r="L1895" s="1" t="s">
        <v>18</v>
      </c>
      <c r="M1895" s="1">
        <v>684</v>
      </c>
      <c r="N1895" s="1" t="s">
        <v>181</v>
      </c>
      <c r="O1895" s="1" t="s">
        <v>3732</v>
      </c>
    </row>
    <row r="1896" spans="1:15">
      <c r="A1896" s="1">
        <v>5055</v>
      </c>
      <c r="B1896" s="1" t="s">
        <v>4932</v>
      </c>
      <c r="C1896" s="1" t="s">
        <v>180</v>
      </c>
      <c r="D1896"/>
      <c r="E1896" s="1" t="str">
        <f t="shared" si="29"/>
        <v>علوم اقتصادی گرایش اقتصاد منابععلوم اقتصادی</v>
      </c>
      <c r="F1896"/>
      <c r="G1896"/>
      <c r="H1896" s="1" t="s">
        <v>1808</v>
      </c>
      <c r="I1896" s="1" t="s">
        <v>15</v>
      </c>
      <c r="J1896" s="1" t="s">
        <v>22</v>
      </c>
      <c r="K1896" s="1" t="s">
        <v>18</v>
      </c>
      <c r="L1896" s="1" t="s">
        <v>18</v>
      </c>
      <c r="M1896" s="1">
        <v>684</v>
      </c>
      <c r="N1896" s="1" t="s">
        <v>181</v>
      </c>
      <c r="O1896" s="1" t="s">
        <v>3734</v>
      </c>
    </row>
    <row r="1897" spans="1:15">
      <c r="A1897" s="1">
        <v>5054</v>
      </c>
      <c r="B1897" s="1" t="s">
        <v>4935</v>
      </c>
      <c r="C1897" s="1" t="s">
        <v>180</v>
      </c>
      <c r="D1897"/>
      <c r="E1897" s="1" t="str">
        <f t="shared" si="29"/>
        <v>علوم اقتصادی گرایش اقتصاد نظریعلوم اقتصادی</v>
      </c>
      <c r="F1897"/>
      <c r="G1897"/>
      <c r="H1897" s="1" t="s">
        <v>1808</v>
      </c>
      <c r="I1897" s="1" t="s">
        <v>15</v>
      </c>
      <c r="J1897" s="1" t="s">
        <v>22</v>
      </c>
      <c r="K1897" s="1" t="s">
        <v>18</v>
      </c>
      <c r="L1897" s="1" t="s">
        <v>18</v>
      </c>
      <c r="M1897" s="1">
        <v>684</v>
      </c>
      <c r="N1897" s="1" t="s">
        <v>181</v>
      </c>
      <c r="O1897" s="1" t="s">
        <v>3736</v>
      </c>
    </row>
    <row r="1898" spans="1:15">
      <c r="A1898" s="1">
        <v>5188</v>
      </c>
      <c r="B1898" s="1" t="s">
        <v>4940</v>
      </c>
      <c r="C1898" s="1" t="s">
        <v>180</v>
      </c>
      <c r="D1898"/>
      <c r="E1898" s="1" t="str">
        <f t="shared" si="29"/>
        <v>علوم اقتصادی گرایش اقتصاد نهاد گراعلوم اقتصادی</v>
      </c>
      <c r="F1898"/>
      <c r="G1898"/>
      <c r="H1898" s="1" t="s">
        <v>1808</v>
      </c>
      <c r="I1898" s="1" t="s">
        <v>74</v>
      </c>
      <c r="J1898" s="1" t="s">
        <v>22</v>
      </c>
      <c r="K1898" s="1" t="s">
        <v>18</v>
      </c>
      <c r="L1898" s="1" t="s">
        <v>18</v>
      </c>
      <c r="M1898" s="1">
        <v>684</v>
      </c>
      <c r="N1898" s="1" t="s">
        <v>181</v>
      </c>
      <c r="O1898" s="1" t="s">
        <v>3738</v>
      </c>
    </row>
    <row r="1899" spans="1:15">
      <c r="A1899" s="1">
        <v>2286</v>
      </c>
      <c r="B1899" s="1" t="s">
        <v>4942</v>
      </c>
      <c r="C1899" s="1" t="s">
        <v>180</v>
      </c>
      <c r="D1899"/>
      <c r="E1899" s="1" t="str">
        <f t="shared" si="29"/>
        <v>علوم اقتصادی گرایش اقتصاد پول و بانکداریعلوم اقتصادی</v>
      </c>
      <c r="F1899"/>
      <c r="G1899"/>
      <c r="H1899" s="1" t="s">
        <v>3740</v>
      </c>
      <c r="I1899" s="1" t="s">
        <v>74</v>
      </c>
      <c r="J1899" s="1" t="s">
        <v>16</v>
      </c>
      <c r="K1899" s="1" t="s">
        <v>18</v>
      </c>
      <c r="L1899" s="1" t="s">
        <v>18</v>
      </c>
      <c r="M1899" s="1">
        <v>504</v>
      </c>
      <c r="N1899" s="1" t="s">
        <v>79</v>
      </c>
      <c r="O1899" s="1" t="s">
        <v>3741</v>
      </c>
    </row>
    <row r="1900" spans="1:15">
      <c r="A1900" s="1">
        <v>5190</v>
      </c>
      <c r="B1900" s="1" t="s">
        <v>4944</v>
      </c>
      <c r="C1900" s="1" t="s">
        <v>180</v>
      </c>
      <c r="D1900"/>
      <c r="E1900" s="1" t="str">
        <f t="shared" si="29"/>
        <v>علوم اقتصادی گرایش اقتصاد پولیعلوم اقتصادی</v>
      </c>
      <c r="F1900"/>
      <c r="G1900"/>
      <c r="H1900" s="1" t="s">
        <v>907</v>
      </c>
      <c r="I1900" s="1" t="s">
        <v>74</v>
      </c>
      <c r="J1900" s="1" t="s">
        <v>16</v>
      </c>
      <c r="K1900" s="1" t="s">
        <v>18</v>
      </c>
      <c r="L1900" s="1" t="s">
        <v>18</v>
      </c>
      <c r="M1900" s="1">
        <v>471</v>
      </c>
      <c r="N1900" s="1" t="s">
        <v>181</v>
      </c>
      <c r="O1900" s="1" t="s">
        <v>3743</v>
      </c>
    </row>
    <row r="1901" spans="1:15">
      <c r="A1901" s="1">
        <v>5057</v>
      </c>
      <c r="B1901" s="1" t="s">
        <v>4947</v>
      </c>
      <c r="C1901" s="1" t="s">
        <v>180</v>
      </c>
      <c r="D1901"/>
      <c r="E1901" s="1" t="str">
        <f t="shared" si="29"/>
        <v>علوم اقتصادی گرایش اقتصاد کشاورزیعلوم اقتصادی</v>
      </c>
      <c r="F1901"/>
      <c r="G1901"/>
      <c r="H1901" s="1" t="s">
        <v>3744</v>
      </c>
      <c r="I1901" s="1" t="s">
        <v>74</v>
      </c>
      <c r="J1901" s="1" t="s">
        <v>16</v>
      </c>
      <c r="K1901" s="1" t="s">
        <v>18</v>
      </c>
      <c r="L1901" s="1" t="s">
        <v>18</v>
      </c>
      <c r="M1901" s="1">
        <v>414</v>
      </c>
      <c r="N1901" s="1" t="s">
        <v>181</v>
      </c>
      <c r="O1901" s="1" t="s">
        <v>3745</v>
      </c>
    </row>
    <row r="1902" spans="1:15">
      <c r="A1902" s="1">
        <v>6929</v>
      </c>
      <c r="B1902" s="1" t="s">
        <v>4950</v>
      </c>
      <c r="C1902" s="1" t="s">
        <v>180</v>
      </c>
      <c r="D1902"/>
      <c r="E1902" s="1" t="str">
        <f t="shared" si="29"/>
        <v>علوم اقتصادی گرایش بانکداری اسلامیعلوم اقتصادی</v>
      </c>
      <c r="F1902"/>
      <c r="G1902"/>
      <c r="H1902" s="1" t="s">
        <v>1267</v>
      </c>
      <c r="I1902" s="1" t="s">
        <v>74</v>
      </c>
      <c r="J1902" s="1" t="s">
        <v>22</v>
      </c>
      <c r="K1902" s="1" t="s">
        <v>18</v>
      </c>
      <c r="L1902" s="1" t="s">
        <v>18</v>
      </c>
      <c r="M1902" s="1">
        <v>897</v>
      </c>
      <c r="N1902" s="1" t="s">
        <v>95</v>
      </c>
      <c r="O1902" s="1" t="s">
        <v>3747</v>
      </c>
    </row>
    <row r="1903" spans="1:15">
      <c r="A1903" s="1">
        <v>5283</v>
      </c>
      <c r="B1903" s="1" t="s">
        <v>4953</v>
      </c>
      <c r="C1903" s="1" t="s">
        <v>180</v>
      </c>
      <c r="D1903"/>
      <c r="E1903" s="1" t="str">
        <f t="shared" si="29"/>
        <v>علوم اقتصادی گرایش برنامه ریزی سیستم های اقتصادیعلوم اقتصادی</v>
      </c>
      <c r="F1903"/>
      <c r="G1903"/>
      <c r="H1903" s="1" t="s">
        <v>3749</v>
      </c>
      <c r="I1903" s="1" t="s">
        <v>15</v>
      </c>
      <c r="J1903" s="1" t="s">
        <v>16</v>
      </c>
      <c r="K1903" s="1" t="s">
        <v>18</v>
      </c>
      <c r="L1903" s="1" t="s">
        <v>18</v>
      </c>
      <c r="M1903" s="1">
        <v>114</v>
      </c>
      <c r="N1903" s="1" t="s">
        <v>181</v>
      </c>
      <c r="O1903" s="1" t="s">
        <v>3750</v>
      </c>
    </row>
    <row r="1904" spans="1:15">
      <c r="A1904" s="1">
        <v>5284</v>
      </c>
      <c r="B1904" s="1" t="s">
        <v>4956</v>
      </c>
      <c r="C1904" s="1" t="s">
        <v>180</v>
      </c>
      <c r="D1904"/>
      <c r="E1904" s="1" t="str">
        <f t="shared" si="29"/>
        <v>علوم اقتصادی گرایش توسعه اقتصادی و برنامه ریزیعلوم اقتصادی</v>
      </c>
      <c r="F1904"/>
      <c r="G1904"/>
      <c r="H1904" s="1" t="s">
        <v>3751</v>
      </c>
      <c r="I1904" s="1" t="s">
        <v>74</v>
      </c>
      <c r="J1904" s="1" t="s">
        <v>16</v>
      </c>
      <c r="K1904" s="1" t="s">
        <v>18</v>
      </c>
      <c r="L1904" s="1" t="s">
        <v>18</v>
      </c>
      <c r="M1904" s="1">
        <v>590</v>
      </c>
      <c r="N1904" s="1" t="s">
        <v>181</v>
      </c>
      <c r="O1904" s="1" t="s">
        <v>3752</v>
      </c>
    </row>
    <row r="1905" spans="1:15">
      <c r="A1905" s="1">
        <v>5728</v>
      </c>
      <c r="B1905" s="1" t="s">
        <v>4959</v>
      </c>
      <c r="C1905" s="1" t="s">
        <v>131</v>
      </c>
      <c r="D1905"/>
      <c r="E1905" s="1" t="str">
        <f t="shared" si="29"/>
        <v>علوم اقتصادی گرایش دفاع و پدافند اقتصادینظامی و انتظامی</v>
      </c>
      <c r="F1905"/>
      <c r="G1905"/>
      <c r="H1905" s="1" t="s">
        <v>3201</v>
      </c>
      <c r="I1905" s="1" t="s">
        <v>74</v>
      </c>
      <c r="J1905" s="1" t="s">
        <v>16</v>
      </c>
      <c r="K1905" s="1" t="s">
        <v>18</v>
      </c>
      <c r="L1905" s="1" t="s">
        <v>18</v>
      </c>
      <c r="M1905" s="1">
        <v>801</v>
      </c>
      <c r="N1905" s="1" t="s">
        <v>181</v>
      </c>
      <c r="O1905" s="1" t="s">
        <v>3754</v>
      </c>
    </row>
    <row r="1906" spans="1:15">
      <c r="A1906" s="1">
        <v>5729</v>
      </c>
      <c r="B1906" s="1" t="s">
        <v>4961</v>
      </c>
      <c r="C1906" s="1" t="s">
        <v>180</v>
      </c>
      <c r="D1906"/>
      <c r="E1906" s="1" t="str">
        <f t="shared" si="29"/>
        <v>علوم اقتصادی گرایش سیر اندیشه های اقتصادیعلوم اقتصادی</v>
      </c>
      <c r="F1906"/>
      <c r="G1906"/>
      <c r="H1906" s="1" t="s">
        <v>3201</v>
      </c>
      <c r="I1906" s="1" t="s">
        <v>74</v>
      </c>
      <c r="J1906" s="1" t="s">
        <v>16</v>
      </c>
      <c r="K1906" s="1" t="s">
        <v>18</v>
      </c>
      <c r="L1906" s="1" t="s">
        <v>18</v>
      </c>
      <c r="M1906" s="1">
        <v>801</v>
      </c>
      <c r="N1906" s="1" t="s">
        <v>181</v>
      </c>
      <c r="O1906" s="1" t="s">
        <v>3754</v>
      </c>
    </row>
    <row r="1907" spans="1:15">
      <c r="A1907" s="1">
        <v>5730</v>
      </c>
      <c r="B1907" s="1" t="s">
        <v>4963</v>
      </c>
      <c r="C1907" s="1" t="s">
        <v>180</v>
      </c>
      <c r="D1907"/>
      <c r="E1907" s="1" t="str">
        <f t="shared" si="29"/>
        <v>علوم اقتصادی گرایش نظام های اقتصادیعلوم اقتصادی</v>
      </c>
      <c r="F1907"/>
      <c r="G1907"/>
      <c r="H1907" s="1" t="s">
        <v>3201</v>
      </c>
      <c r="I1907" s="1" t="s">
        <v>74</v>
      </c>
      <c r="J1907" s="1" t="s">
        <v>16</v>
      </c>
      <c r="K1907" s="1" t="s">
        <v>18</v>
      </c>
      <c r="L1907" s="1" t="s">
        <v>18</v>
      </c>
      <c r="M1907" s="1">
        <v>801</v>
      </c>
      <c r="N1907" s="1" t="s">
        <v>181</v>
      </c>
      <c r="O1907" s="1" t="s">
        <v>3754</v>
      </c>
    </row>
    <row r="1908" spans="1:15">
      <c r="A1908" s="1">
        <v>5732</v>
      </c>
      <c r="B1908" s="1" t="s">
        <v>4965</v>
      </c>
      <c r="C1908" s="1" t="s">
        <v>131</v>
      </c>
      <c r="D1908"/>
      <c r="E1908" s="1" t="str">
        <f t="shared" si="29"/>
        <v>علوم انتظامینظامی و انتظامی</v>
      </c>
      <c r="F1908"/>
      <c r="G1908"/>
      <c r="H1908" s="1" t="s">
        <v>3201</v>
      </c>
      <c r="I1908" s="1" t="s">
        <v>74</v>
      </c>
      <c r="J1908" s="1" t="s">
        <v>16</v>
      </c>
      <c r="K1908" s="1" t="s">
        <v>18</v>
      </c>
      <c r="L1908" s="1" t="s">
        <v>18</v>
      </c>
      <c r="M1908" s="1">
        <v>801</v>
      </c>
      <c r="N1908" s="1" t="s">
        <v>181</v>
      </c>
      <c r="O1908" s="1" t="s">
        <v>3754</v>
      </c>
    </row>
    <row r="1909" spans="1:15">
      <c r="A1909" s="1">
        <v>5731</v>
      </c>
      <c r="B1909" s="1" t="s">
        <v>4969</v>
      </c>
      <c r="C1909" s="1" t="s">
        <v>131</v>
      </c>
      <c r="D1909"/>
      <c r="E1909" s="1" t="str">
        <f t="shared" si="29"/>
        <v>علوم انتظامی گرایش اداری و مالینظامی و انتظامی</v>
      </c>
      <c r="F1909"/>
      <c r="G1909"/>
      <c r="H1909" s="1" t="s">
        <v>3201</v>
      </c>
      <c r="I1909" s="1" t="s">
        <v>74</v>
      </c>
      <c r="J1909" s="1" t="s">
        <v>16</v>
      </c>
      <c r="K1909" s="1" t="s">
        <v>18</v>
      </c>
      <c r="L1909" s="1" t="s">
        <v>18</v>
      </c>
      <c r="M1909" s="1">
        <v>801</v>
      </c>
      <c r="N1909" s="1" t="s">
        <v>181</v>
      </c>
      <c r="O1909" s="1" t="s">
        <v>3754</v>
      </c>
    </row>
    <row r="1910" spans="1:15">
      <c r="A1910" s="1">
        <v>16307</v>
      </c>
      <c r="B1910" s="1" t="s">
        <v>4972</v>
      </c>
      <c r="C1910" s="1" t="s">
        <v>131</v>
      </c>
      <c r="D1910"/>
      <c r="E1910" s="1" t="str">
        <f t="shared" si="29"/>
        <v>علوم انتظامی گرایش ارتباطات انتظامینظامی و انتظامی</v>
      </c>
      <c r="F1910"/>
      <c r="G1910"/>
      <c r="H1910" s="1" t="s">
        <v>1939</v>
      </c>
      <c r="I1910" s="1" t="s">
        <v>74</v>
      </c>
      <c r="J1910" s="1" t="s">
        <v>16</v>
      </c>
      <c r="K1910" s="1" t="s">
        <v>18</v>
      </c>
      <c r="L1910" s="1" t="s">
        <v>18</v>
      </c>
      <c r="M1910" s="1">
        <v>783</v>
      </c>
      <c r="N1910" s="1" t="s">
        <v>95</v>
      </c>
      <c r="O1910" s="1" t="s">
        <v>3760</v>
      </c>
    </row>
    <row r="1911" spans="1:15">
      <c r="A1911" s="1">
        <v>16431</v>
      </c>
      <c r="B1911" s="1" t="s">
        <v>4974</v>
      </c>
      <c r="C1911" s="1" t="s">
        <v>131</v>
      </c>
      <c r="D1911"/>
      <c r="E1911" s="1" t="str">
        <f t="shared" si="29"/>
        <v>علوم انتظامی گرایش اطلاعاتنظامی و انتظامی</v>
      </c>
      <c r="F1911"/>
      <c r="G1911"/>
      <c r="H1911" s="1" t="s">
        <v>3762</v>
      </c>
      <c r="I1911" s="1" t="s">
        <v>74</v>
      </c>
      <c r="J1911" s="1" t="s">
        <v>22</v>
      </c>
      <c r="K1911" s="1" t="s">
        <v>18</v>
      </c>
      <c r="L1911" s="1" t="s">
        <v>18</v>
      </c>
      <c r="M1911" s="1">
        <v>337</v>
      </c>
      <c r="N1911" s="1" t="s">
        <v>95</v>
      </c>
      <c r="O1911" s="1" t="s">
        <v>3763</v>
      </c>
    </row>
    <row r="1912" spans="1:15">
      <c r="A1912" s="1">
        <v>16439</v>
      </c>
      <c r="B1912" s="1" t="s">
        <v>4976</v>
      </c>
      <c r="C1912" s="1" t="s">
        <v>131</v>
      </c>
      <c r="D1912"/>
      <c r="E1912" s="1" t="str">
        <f t="shared" si="29"/>
        <v>علوم انتظامی گرایش انتظامینظامی و انتظامی</v>
      </c>
      <c r="F1912"/>
      <c r="G1912"/>
      <c r="H1912" s="1" t="s">
        <v>3764</v>
      </c>
      <c r="I1912" s="1" t="s">
        <v>74</v>
      </c>
      <c r="J1912" s="1" t="s">
        <v>22</v>
      </c>
      <c r="K1912" s="1" t="s">
        <v>18</v>
      </c>
      <c r="L1912" s="1" t="s">
        <v>18</v>
      </c>
      <c r="M1912" s="1">
        <v>335</v>
      </c>
      <c r="N1912" s="1" t="s">
        <v>95</v>
      </c>
      <c r="O1912" s="1" t="s">
        <v>3765</v>
      </c>
    </row>
    <row r="1913" spans="1:15">
      <c r="A1913" s="1">
        <v>16419</v>
      </c>
      <c r="B1913" s="1" t="s">
        <v>4978</v>
      </c>
      <c r="C1913" s="1" t="s">
        <v>131</v>
      </c>
      <c r="D1913"/>
      <c r="E1913" s="1" t="str">
        <f t="shared" si="29"/>
        <v>علوم انتظامی گرایش خدمات پشتیبانینظامی و انتظامی</v>
      </c>
      <c r="F1913"/>
      <c r="G1913"/>
      <c r="H1913" s="1" t="s">
        <v>2035</v>
      </c>
      <c r="I1913" s="1" t="s">
        <v>74</v>
      </c>
      <c r="J1913" s="1" t="s">
        <v>16</v>
      </c>
      <c r="K1913" s="1" t="s">
        <v>18</v>
      </c>
      <c r="L1913" s="1" t="s">
        <v>18</v>
      </c>
      <c r="M1913" s="1">
        <v>798</v>
      </c>
      <c r="N1913" s="1" t="s">
        <v>95</v>
      </c>
      <c r="O1913" s="1" t="s">
        <v>3767</v>
      </c>
    </row>
    <row r="1914" spans="1:15">
      <c r="A1914" s="1">
        <v>16536</v>
      </c>
      <c r="B1914" s="1" t="s">
        <v>4979</v>
      </c>
      <c r="C1914" s="1" t="s">
        <v>131</v>
      </c>
      <c r="D1914"/>
      <c r="E1914" s="1" t="str">
        <f t="shared" si="29"/>
        <v>علوم انتظامی گرایش مهندسینظامی و انتظامی</v>
      </c>
      <c r="F1914"/>
      <c r="G1914"/>
      <c r="H1914" s="1" t="s">
        <v>2465</v>
      </c>
      <c r="I1914" s="1" t="s">
        <v>74</v>
      </c>
      <c r="J1914" s="1" t="s">
        <v>22</v>
      </c>
      <c r="K1914" s="1" t="s">
        <v>18</v>
      </c>
      <c r="L1914" s="1" t="s">
        <v>18</v>
      </c>
      <c r="M1914" s="1">
        <v>305</v>
      </c>
      <c r="N1914" s="1" t="s">
        <v>95</v>
      </c>
      <c r="O1914" s="1" t="s">
        <v>3768</v>
      </c>
    </row>
    <row r="1915" spans="1:15">
      <c r="A1915" s="1">
        <v>16546</v>
      </c>
      <c r="B1915" s="1" t="s">
        <v>4981</v>
      </c>
      <c r="C1915" s="1" t="s">
        <v>250</v>
      </c>
      <c r="D1915"/>
      <c r="E1915" s="1" t="str">
        <f t="shared" si="29"/>
        <v>علوم باغبانی گرایش بیوتکنولوژی و ژنتیک ملکولی محصولات باغبانیتولیدات گیاهی</v>
      </c>
      <c r="F1915"/>
      <c r="G1915"/>
      <c r="H1915" s="1" t="s">
        <v>78</v>
      </c>
      <c r="I1915" s="1" t="s">
        <v>74</v>
      </c>
      <c r="J1915" s="1" t="s">
        <v>22</v>
      </c>
      <c r="K1915" s="1" t="s">
        <v>18</v>
      </c>
      <c r="L1915" s="1" t="s">
        <v>18</v>
      </c>
      <c r="M1915" s="1">
        <v>313</v>
      </c>
      <c r="N1915" s="1" t="s">
        <v>95</v>
      </c>
      <c r="O1915" s="1" t="s">
        <v>3769</v>
      </c>
    </row>
    <row r="1916" spans="1:15">
      <c r="A1916" s="1">
        <v>16136</v>
      </c>
      <c r="B1916" s="1" t="s">
        <v>4984</v>
      </c>
      <c r="C1916" s="1" t="s">
        <v>250</v>
      </c>
      <c r="D1916"/>
      <c r="E1916" s="1" t="str">
        <f t="shared" si="29"/>
        <v>علوم باغبانی گرایش سبزی کاریتولیدات گیاهی</v>
      </c>
      <c r="F1916"/>
      <c r="G1916"/>
      <c r="H1916" s="1" t="s">
        <v>2534</v>
      </c>
      <c r="I1916" s="1" t="s">
        <v>74</v>
      </c>
      <c r="J1916" s="1" t="s">
        <v>16</v>
      </c>
      <c r="K1916" s="1" t="s">
        <v>18</v>
      </c>
      <c r="L1916" s="1" t="s">
        <v>18</v>
      </c>
      <c r="M1916" s="1">
        <v>773</v>
      </c>
      <c r="N1916" s="1" t="s">
        <v>95</v>
      </c>
      <c r="O1916" s="1" t="s">
        <v>3771</v>
      </c>
    </row>
    <row r="1917" spans="1:15">
      <c r="A1917" s="1">
        <v>16025</v>
      </c>
      <c r="B1917" s="1" t="s">
        <v>4986</v>
      </c>
      <c r="C1917" s="1" t="s">
        <v>250</v>
      </c>
      <c r="D1917"/>
      <c r="E1917" s="1" t="str">
        <f t="shared" si="29"/>
        <v>علوم باغبانی گرایش فیزیولوژی و اصلاح درختان میوهتولیدات گیاهی</v>
      </c>
      <c r="F1917"/>
      <c r="G1917"/>
      <c r="H1917" s="1" t="s">
        <v>3772</v>
      </c>
      <c r="I1917" s="1" t="s">
        <v>74</v>
      </c>
      <c r="J1917" s="1" t="s">
        <v>22</v>
      </c>
      <c r="K1917" s="1" t="s">
        <v>18</v>
      </c>
      <c r="L1917" s="1" t="s">
        <v>18</v>
      </c>
      <c r="M1917" s="1">
        <v>244</v>
      </c>
      <c r="N1917" s="1" t="s">
        <v>95</v>
      </c>
      <c r="O1917" s="1" t="s">
        <v>3773</v>
      </c>
    </row>
    <row r="1918" spans="1:15">
      <c r="A1918" s="1">
        <v>16594</v>
      </c>
      <c r="B1918" s="1" t="s">
        <v>4988</v>
      </c>
      <c r="C1918" s="1" t="s">
        <v>250</v>
      </c>
      <c r="D1918"/>
      <c r="E1918" s="1" t="str">
        <f t="shared" si="29"/>
        <v>علوم باغبانی گرایش فیزیولوژی و اصلاح سبزیهاتولیدات گیاهی</v>
      </c>
      <c r="F1918"/>
      <c r="G1918"/>
      <c r="H1918" s="1" t="s">
        <v>3414</v>
      </c>
      <c r="I1918" s="1" t="s">
        <v>74</v>
      </c>
      <c r="J1918" s="1" t="s">
        <v>16</v>
      </c>
      <c r="K1918" s="1" t="s">
        <v>18</v>
      </c>
      <c r="L1918" s="1" t="s">
        <v>18</v>
      </c>
      <c r="M1918" s="1">
        <v>1240</v>
      </c>
      <c r="N1918" s="1" t="s">
        <v>95</v>
      </c>
      <c r="O1918" s="1" t="s">
        <v>3775</v>
      </c>
    </row>
    <row r="1919" spans="1:15">
      <c r="A1919" s="1">
        <v>6961</v>
      </c>
      <c r="B1919" s="1" t="s">
        <v>4990</v>
      </c>
      <c r="C1919" s="1" t="s">
        <v>250</v>
      </c>
      <c r="D1919"/>
      <c r="E1919" s="1" t="str">
        <f t="shared" si="29"/>
        <v>علوم باغبانی گرایش فیزیولوژی و اصلاح گل و گیاه زینتیتولیدات گیاهی</v>
      </c>
      <c r="F1919"/>
      <c r="G1919"/>
      <c r="H1919" s="1" t="s">
        <v>3777</v>
      </c>
      <c r="I1919" s="1" t="s">
        <v>74</v>
      </c>
      <c r="J1919" s="1" t="s">
        <v>16</v>
      </c>
      <c r="K1919" s="1" t="s">
        <v>18</v>
      </c>
      <c r="L1919" s="1" t="s">
        <v>18</v>
      </c>
      <c r="M1919" s="1">
        <v>769</v>
      </c>
      <c r="N1919" s="1" t="s">
        <v>95</v>
      </c>
      <c r="O1919" s="1" t="s">
        <v>3778</v>
      </c>
    </row>
    <row r="1920" spans="1:15">
      <c r="A1920" s="1">
        <v>6449</v>
      </c>
      <c r="B1920" s="1" t="s">
        <v>4992</v>
      </c>
      <c r="C1920" s="1" t="s">
        <v>250</v>
      </c>
      <c r="D1920"/>
      <c r="E1920" s="1" t="str">
        <f t="shared" si="29"/>
        <v>علوم باغبانی گرایش فیزیولوژی و اصلاح گیاهان دارویی، ادویه ای و عطریتولیدات گیاهی</v>
      </c>
      <c r="F1920"/>
      <c r="G1920"/>
      <c r="H1920" s="1" t="s">
        <v>3779</v>
      </c>
      <c r="I1920" s="1" t="s">
        <v>74</v>
      </c>
      <c r="J1920" s="1" t="s">
        <v>22</v>
      </c>
      <c r="K1920" s="1" t="s">
        <v>18</v>
      </c>
      <c r="L1920" s="1" t="s">
        <v>18</v>
      </c>
      <c r="M1920" s="1">
        <v>718</v>
      </c>
      <c r="N1920" s="1" t="s">
        <v>95</v>
      </c>
      <c r="O1920" s="1" t="s">
        <v>3780</v>
      </c>
    </row>
    <row r="1921" spans="1:15">
      <c r="A1921" s="1">
        <v>6027</v>
      </c>
      <c r="B1921" s="1" t="s">
        <v>4994</v>
      </c>
      <c r="C1921" s="1" t="s">
        <v>250</v>
      </c>
      <c r="D1921"/>
      <c r="E1921" s="1" t="str">
        <f t="shared" si="29"/>
        <v>علوم باغبانی گرایش فیزیولوژی و فناوری پس از برداشت محصولات باغبانیتولیدات گیاهی</v>
      </c>
      <c r="F1921"/>
      <c r="G1921"/>
      <c r="H1921" s="1" t="s">
        <v>3781</v>
      </c>
      <c r="I1921" s="1" t="s">
        <v>74</v>
      </c>
      <c r="J1921" s="1" t="s">
        <v>16</v>
      </c>
      <c r="K1921" s="1" t="s">
        <v>18</v>
      </c>
      <c r="L1921" s="1" t="s">
        <v>18</v>
      </c>
      <c r="M1921" s="1">
        <v>242</v>
      </c>
      <c r="N1921" s="1" t="s">
        <v>95</v>
      </c>
      <c r="O1921" s="1" t="s">
        <v>3782</v>
      </c>
    </row>
    <row r="1922" spans="1:15">
      <c r="A1922" s="1">
        <v>6030</v>
      </c>
      <c r="B1922" s="1" t="s">
        <v>4996</v>
      </c>
      <c r="C1922" s="1" t="s">
        <v>250</v>
      </c>
      <c r="D1922"/>
      <c r="E1922" s="1" t="str">
        <f t="shared" ref="E1922:E1985" si="30">B1922&amp;C1922</f>
        <v>علوم باغبانی گرایش میوه کاریتولیدات گیاهی</v>
      </c>
      <c r="F1922"/>
      <c r="G1922"/>
      <c r="H1922" s="1" t="s">
        <v>184</v>
      </c>
      <c r="I1922" s="1" t="s">
        <v>15</v>
      </c>
      <c r="J1922" s="1" t="s">
        <v>16</v>
      </c>
      <c r="K1922" s="1" t="s">
        <v>18</v>
      </c>
      <c r="L1922" s="1" t="s">
        <v>18</v>
      </c>
      <c r="M1922" s="1">
        <v>562</v>
      </c>
      <c r="N1922" s="1" t="s">
        <v>95</v>
      </c>
      <c r="O1922" s="1" t="s">
        <v>3784</v>
      </c>
    </row>
    <row r="1923" spans="1:15">
      <c r="A1923" s="1">
        <v>6450</v>
      </c>
      <c r="B1923" s="1" t="s">
        <v>4998</v>
      </c>
      <c r="C1923" s="1" t="s">
        <v>250</v>
      </c>
      <c r="D1923"/>
      <c r="E1923" s="1" t="str">
        <f t="shared" si="30"/>
        <v>علوم باغبانی گرایش گیاهان دارویی، ادویه ای و نوشابه ایتولیدات گیاهی</v>
      </c>
      <c r="F1923"/>
      <c r="G1923"/>
      <c r="H1923" s="1" t="s">
        <v>872</v>
      </c>
      <c r="I1923" s="1" t="s">
        <v>15</v>
      </c>
      <c r="J1923" s="1" t="s">
        <v>16</v>
      </c>
      <c r="K1923" s="1" t="s">
        <v>18</v>
      </c>
      <c r="L1923" s="1" t="s">
        <v>18</v>
      </c>
      <c r="M1923" s="1">
        <v>402</v>
      </c>
      <c r="N1923" s="1" t="s">
        <v>95</v>
      </c>
      <c r="O1923" s="1" t="s">
        <v>3786</v>
      </c>
    </row>
    <row r="1924" spans="1:15">
      <c r="A1924" s="1">
        <v>6613</v>
      </c>
      <c r="B1924" s="1" t="s">
        <v>5000</v>
      </c>
      <c r="C1924" s="1" t="s">
        <v>250</v>
      </c>
      <c r="D1924"/>
      <c r="E1924" s="1" t="str">
        <f t="shared" si="30"/>
        <v>علوم باغبانی گرایش گیاهان زینتیتولیدات گیاهی</v>
      </c>
      <c r="F1924"/>
      <c r="G1924"/>
      <c r="H1924" s="1" t="s">
        <v>2822</v>
      </c>
      <c r="I1924" s="1" t="s">
        <v>15</v>
      </c>
      <c r="J1924" s="1" t="s">
        <v>16</v>
      </c>
      <c r="K1924" s="1" t="s">
        <v>18</v>
      </c>
      <c r="L1924" s="1" t="s">
        <v>18</v>
      </c>
      <c r="M1924" s="1">
        <v>672</v>
      </c>
      <c r="N1924" s="1" t="s">
        <v>95</v>
      </c>
      <c r="O1924" s="1" t="s">
        <v>3788</v>
      </c>
    </row>
    <row r="1925" spans="1:15">
      <c r="A1925" s="1">
        <v>16432</v>
      </c>
      <c r="B1925" s="1" t="s">
        <v>94</v>
      </c>
      <c r="C1925" s="1" t="s">
        <v>94</v>
      </c>
      <c r="D1925"/>
      <c r="E1925" s="1" t="str">
        <f t="shared" si="30"/>
        <v>علوم تربیتیعلوم تربیتی</v>
      </c>
      <c r="F1925"/>
      <c r="G1925"/>
      <c r="H1925" s="1" t="s">
        <v>1961</v>
      </c>
      <c r="I1925" s="1" t="s">
        <v>74</v>
      </c>
      <c r="J1925" s="1" t="s">
        <v>16</v>
      </c>
      <c r="K1925" s="1" t="s">
        <v>18</v>
      </c>
      <c r="L1925" s="1" t="s">
        <v>18</v>
      </c>
      <c r="M1925" s="1">
        <v>786</v>
      </c>
      <c r="N1925" s="1" t="s">
        <v>95</v>
      </c>
      <c r="O1925" s="1" t="s">
        <v>3790</v>
      </c>
    </row>
    <row r="1926" spans="1:15">
      <c r="A1926" s="1">
        <v>16523</v>
      </c>
      <c r="B1926" s="1" t="s">
        <v>5004</v>
      </c>
      <c r="C1926" s="1" t="s">
        <v>94</v>
      </c>
      <c r="D1926"/>
      <c r="E1926" s="1" t="str">
        <f t="shared" si="30"/>
        <v>علوم تربیتی - تکنولوژی آموزشیعلوم تربیتی</v>
      </c>
      <c r="F1926"/>
      <c r="G1926"/>
      <c r="H1926" s="1" t="s">
        <v>398</v>
      </c>
      <c r="I1926" s="1" t="s">
        <v>74</v>
      </c>
      <c r="J1926" s="1" t="s">
        <v>22</v>
      </c>
      <c r="K1926" s="1" t="s">
        <v>18</v>
      </c>
      <c r="L1926" s="1" t="s">
        <v>18</v>
      </c>
      <c r="M1926" s="1">
        <v>308</v>
      </c>
      <c r="N1926" s="1" t="s">
        <v>95</v>
      </c>
      <c r="O1926" s="1" t="s">
        <v>3792</v>
      </c>
    </row>
    <row r="1927" spans="1:15">
      <c r="A1927" s="1">
        <v>6246</v>
      </c>
      <c r="B1927" s="1" t="s">
        <v>5007</v>
      </c>
      <c r="C1927" s="1" t="s">
        <v>94</v>
      </c>
      <c r="D1927"/>
      <c r="E1927" s="1" t="str">
        <f t="shared" si="30"/>
        <v>علوم تربیتی تکنو لوژی اموزشیعلوم تربیتی</v>
      </c>
      <c r="F1927"/>
      <c r="G1927"/>
      <c r="H1927" s="1" t="s">
        <v>3794</v>
      </c>
      <c r="I1927" s="1" t="s">
        <v>15</v>
      </c>
      <c r="J1927" s="1" t="s">
        <v>16</v>
      </c>
      <c r="K1927" s="1" t="s">
        <v>18</v>
      </c>
      <c r="L1927" s="1" t="s">
        <v>18</v>
      </c>
      <c r="M1927" s="1">
        <v>373</v>
      </c>
      <c r="N1927" s="1" t="s">
        <v>95</v>
      </c>
      <c r="O1927" s="1" t="s">
        <v>3795</v>
      </c>
    </row>
    <row r="1928" spans="1:15">
      <c r="A1928" s="1">
        <v>6028</v>
      </c>
      <c r="B1928" s="1" t="s">
        <v>5009</v>
      </c>
      <c r="C1928" s="1" t="s">
        <v>94</v>
      </c>
      <c r="D1928"/>
      <c r="E1928" s="1" t="str">
        <f t="shared" si="30"/>
        <v>علوم تربیتی گرایش  برنامه ریزی آموزشیعلوم تربیتی</v>
      </c>
      <c r="F1928"/>
      <c r="G1928"/>
      <c r="H1928" s="1" t="s">
        <v>220</v>
      </c>
      <c r="I1928" s="1" t="s">
        <v>15</v>
      </c>
      <c r="J1928" s="1" t="s">
        <v>16</v>
      </c>
      <c r="K1928" s="1" t="s">
        <v>18</v>
      </c>
      <c r="L1928" s="1" t="s">
        <v>18</v>
      </c>
      <c r="M1928" s="1">
        <v>461</v>
      </c>
      <c r="N1928" s="1" t="s">
        <v>95</v>
      </c>
      <c r="O1928" s="1" t="s">
        <v>3796</v>
      </c>
    </row>
    <row r="1929" spans="1:15">
      <c r="A1929" s="1">
        <v>16075</v>
      </c>
      <c r="B1929" s="1" t="s">
        <v>5011</v>
      </c>
      <c r="C1929" s="1" t="s">
        <v>94</v>
      </c>
      <c r="D1929"/>
      <c r="E1929" s="1" t="str">
        <f t="shared" si="30"/>
        <v>علوم تربیتی گرایش آموز ش و پرورش ابتداییعلوم تربیتی</v>
      </c>
      <c r="F1929"/>
      <c r="G1929"/>
      <c r="H1929" s="1" t="s">
        <v>3798</v>
      </c>
      <c r="I1929" s="1" t="s">
        <v>74</v>
      </c>
      <c r="J1929" s="1" t="s">
        <v>16</v>
      </c>
      <c r="K1929" s="1" t="s">
        <v>18</v>
      </c>
      <c r="L1929" s="1" t="s">
        <v>18</v>
      </c>
      <c r="M1929" s="1">
        <v>830</v>
      </c>
      <c r="N1929" s="1" t="s">
        <v>95</v>
      </c>
      <c r="O1929" s="1" t="s">
        <v>3799</v>
      </c>
    </row>
    <row r="1930" spans="1:15">
      <c r="A1930" s="1">
        <v>6248</v>
      </c>
      <c r="B1930" s="1" t="s">
        <v>5013</v>
      </c>
      <c r="C1930" s="1" t="s">
        <v>94</v>
      </c>
      <c r="D1930"/>
      <c r="E1930" s="1" t="str">
        <f t="shared" si="30"/>
        <v>علوم تربیتی گرایش آموزش ابتداییعلوم تربیتی</v>
      </c>
      <c r="F1930"/>
      <c r="G1930"/>
      <c r="H1930" s="1" t="s">
        <v>3801</v>
      </c>
      <c r="I1930" s="1" t="s">
        <v>74</v>
      </c>
      <c r="J1930" s="1" t="s">
        <v>16</v>
      </c>
      <c r="K1930" s="1" t="s">
        <v>18</v>
      </c>
      <c r="L1930" s="1" t="s">
        <v>18</v>
      </c>
      <c r="M1930" s="1">
        <v>578</v>
      </c>
      <c r="N1930" s="1" t="s">
        <v>95</v>
      </c>
      <c r="O1930" s="1" t="s">
        <v>3802</v>
      </c>
    </row>
    <row r="1931" spans="1:15">
      <c r="A1931" s="1">
        <v>16291</v>
      </c>
      <c r="B1931" s="1" t="s">
        <v>5016</v>
      </c>
      <c r="C1931" s="1" t="s">
        <v>94</v>
      </c>
      <c r="D1931"/>
      <c r="E1931" s="1" t="str">
        <f t="shared" si="30"/>
        <v>علوم تربیتی گرایش آموزش و پرورش پیش دبستانیعلوم تربیتی</v>
      </c>
      <c r="F1931"/>
      <c r="G1931"/>
      <c r="H1931" s="1" t="s">
        <v>3804</v>
      </c>
      <c r="I1931" s="1" t="s">
        <v>74</v>
      </c>
      <c r="J1931" s="1" t="s">
        <v>22</v>
      </c>
      <c r="K1931" s="1" t="s">
        <v>18</v>
      </c>
      <c r="L1931" s="1" t="s">
        <v>18</v>
      </c>
      <c r="M1931" s="1">
        <v>1033</v>
      </c>
      <c r="N1931" s="1" t="s">
        <v>95</v>
      </c>
      <c r="O1931" s="1" t="s">
        <v>3805</v>
      </c>
    </row>
    <row r="1932" spans="1:15">
      <c r="A1932" s="1">
        <v>16292</v>
      </c>
      <c r="B1932" s="1" t="s">
        <v>5018</v>
      </c>
      <c r="C1932" s="1" t="s">
        <v>94</v>
      </c>
      <c r="D1932"/>
      <c r="E1932" s="1" t="str">
        <f t="shared" si="30"/>
        <v>علوم تربیتی گرایش آموزش وپرورش تطبیقیعلوم تربیتی</v>
      </c>
      <c r="F1932"/>
      <c r="G1932"/>
      <c r="H1932" s="1" t="s">
        <v>3804</v>
      </c>
      <c r="I1932" s="1" t="s">
        <v>74</v>
      </c>
      <c r="J1932" s="1" t="s">
        <v>22</v>
      </c>
      <c r="K1932" s="1" t="s">
        <v>18</v>
      </c>
      <c r="L1932" s="1" t="s">
        <v>18</v>
      </c>
      <c r="M1932" s="1">
        <v>1033</v>
      </c>
      <c r="N1932" s="1" t="s">
        <v>95</v>
      </c>
      <c r="O1932" s="1" t="s">
        <v>3806</v>
      </c>
    </row>
    <row r="1933" spans="1:15">
      <c r="A1933" s="1">
        <v>6247</v>
      </c>
      <c r="B1933" s="1" t="s">
        <v>5020</v>
      </c>
      <c r="C1933" s="1" t="s">
        <v>94</v>
      </c>
      <c r="D1933"/>
      <c r="E1933" s="1" t="str">
        <f t="shared" si="30"/>
        <v>علوم تربیتی گرایش برنامه ریزی درسیعلوم تربیتی</v>
      </c>
      <c r="F1933"/>
      <c r="G1933"/>
      <c r="H1933" s="1" t="s">
        <v>170</v>
      </c>
      <c r="I1933" s="1" t="s">
        <v>15</v>
      </c>
      <c r="J1933" s="1" t="s">
        <v>16</v>
      </c>
      <c r="K1933" s="1" t="s">
        <v>18</v>
      </c>
      <c r="L1933" s="1" t="s">
        <v>18</v>
      </c>
      <c r="M1933" s="1">
        <v>462</v>
      </c>
      <c r="N1933" s="1" t="s">
        <v>95</v>
      </c>
      <c r="O1933" s="1" t="s">
        <v>3807</v>
      </c>
    </row>
    <row r="1934" spans="1:15">
      <c r="A1934" s="1">
        <v>6029</v>
      </c>
      <c r="B1934" s="1" t="s">
        <v>5022</v>
      </c>
      <c r="C1934" s="1" t="s">
        <v>1101</v>
      </c>
      <c r="D1934"/>
      <c r="E1934" s="1" t="str">
        <f t="shared" si="30"/>
        <v>علوم تربیتی گرایش تاریخ فلسفه آموزش و پرورش و برنامه ریزیعلوم حوزوی</v>
      </c>
      <c r="F1934"/>
      <c r="G1934"/>
      <c r="H1934" s="1" t="s">
        <v>3403</v>
      </c>
      <c r="I1934" s="1" t="s">
        <v>15</v>
      </c>
      <c r="J1934" s="1" t="s">
        <v>16</v>
      </c>
      <c r="K1934" s="1" t="s">
        <v>18</v>
      </c>
      <c r="L1934" s="1" t="s">
        <v>18</v>
      </c>
      <c r="M1934" s="1">
        <v>495</v>
      </c>
      <c r="N1934" s="1" t="s">
        <v>95</v>
      </c>
      <c r="O1934" s="1" t="s">
        <v>3808</v>
      </c>
    </row>
    <row r="1935" spans="1:15">
      <c r="A1935" s="1">
        <v>16534</v>
      </c>
      <c r="B1935" s="1" t="s">
        <v>5024</v>
      </c>
      <c r="C1935" s="1" t="s">
        <v>1101</v>
      </c>
      <c r="D1935"/>
      <c r="E1935" s="1" t="str">
        <f t="shared" si="30"/>
        <v>علوم تربیتی گرایش تربیت دینیعلوم حوزوی</v>
      </c>
      <c r="F1935"/>
      <c r="G1935"/>
      <c r="H1935" s="1" t="s">
        <v>3801</v>
      </c>
      <c r="I1935" s="1" t="s">
        <v>15</v>
      </c>
      <c r="J1935" s="1" t="s">
        <v>16</v>
      </c>
      <c r="K1935" s="1" t="s">
        <v>18</v>
      </c>
      <c r="L1935" s="1" t="s">
        <v>18</v>
      </c>
      <c r="M1935" s="1">
        <v>578</v>
      </c>
      <c r="N1935" s="1" t="s">
        <v>95</v>
      </c>
      <c r="O1935" s="1" t="s">
        <v>3802</v>
      </c>
    </row>
    <row r="1936" spans="1:15">
      <c r="A1936" s="1">
        <v>6614</v>
      </c>
      <c r="B1936" s="1" t="s">
        <v>5026</v>
      </c>
      <c r="C1936" s="1" t="s">
        <v>1101</v>
      </c>
      <c r="D1936"/>
      <c r="E1936" s="1" t="str">
        <f t="shared" si="30"/>
        <v>علوم تربیتی گرایش تعلیم و تربیت ارزشهاعلوم حوزوی</v>
      </c>
      <c r="F1936"/>
      <c r="G1936"/>
      <c r="H1936" s="1" t="s">
        <v>1126</v>
      </c>
      <c r="I1936" s="1" t="s">
        <v>74</v>
      </c>
      <c r="J1936" s="1" t="s">
        <v>16</v>
      </c>
      <c r="K1936" s="1" t="s">
        <v>18</v>
      </c>
      <c r="L1936" s="1" t="s">
        <v>18</v>
      </c>
      <c r="M1936" s="1">
        <v>690</v>
      </c>
      <c r="N1936" s="1" t="s">
        <v>95</v>
      </c>
      <c r="O1936" s="1" t="s">
        <v>3811</v>
      </c>
    </row>
    <row r="1937" spans="1:15">
      <c r="A1937" s="1">
        <v>6249</v>
      </c>
      <c r="B1937" s="1" t="s">
        <v>5028</v>
      </c>
      <c r="C1937" s="1" t="s">
        <v>94</v>
      </c>
      <c r="D1937"/>
      <c r="E1937" s="1" t="str">
        <f t="shared" si="30"/>
        <v>علوم تربیتی گرایش مدیریت برنامه ریزی آموزشیعلوم تربیتی</v>
      </c>
      <c r="F1937"/>
      <c r="G1937"/>
      <c r="H1937" s="1" t="s">
        <v>3812</v>
      </c>
      <c r="I1937" s="1" t="s">
        <v>74</v>
      </c>
      <c r="J1937" s="1" t="s">
        <v>16</v>
      </c>
      <c r="K1937" s="1" t="s">
        <v>18</v>
      </c>
      <c r="L1937" s="1" t="s">
        <v>18</v>
      </c>
      <c r="M1937" s="1">
        <v>433</v>
      </c>
      <c r="N1937" s="1" t="s">
        <v>95</v>
      </c>
      <c r="O1937" s="1" t="s">
        <v>3813</v>
      </c>
    </row>
    <row r="1938" spans="1:15">
      <c r="A1938" s="1">
        <v>6451</v>
      </c>
      <c r="B1938" s="1" t="s">
        <v>5031</v>
      </c>
      <c r="C1938" s="1" t="s">
        <v>94</v>
      </c>
      <c r="D1938"/>
      <c r="E1938" s="1" t="str">
        <f t="shared" si="30"/>
        <v>علوم تربیتی گرایش مدیریت وبرنامه ریزی اموزشیعلوم تربیتی</v>
      </c>
      <c r="F1938"/>
      <c r="G1938"/>
      <c r="H1938" s="1" t="s">
        <v>872</v>
      </c>
      <c r="I1938" s="1" t="s">
        <v>15</v>
      </c>
      <c r="J1938" s="1" t="s">
        <v>16</v>
      </c>
      <c r="K1938" s="1" t="s">
        <v>18</v>
      </c>
      <c r="L1938" s="1" t="s">
        <v>18</v>
      </c>
      <c r="M1938" s="1">
        <v>402</v>
      </c>
      <c r="N1938" s="1" t="s">
        <v>95</v>
      </c>
      <c r="O1938" s="1" t="s">
        <v>3815</v>
      </c>
    </row>
    <row r="1939" spans="1:15">
      <c r="A1939" s="1">
        <v>6250</v>
      </c>
      <c r="B1939" s="1" t="s">
        <v>5034</v>
      </c>
      <c r="C1939" s="1" t="s">
        <v>94</v>
      </c>
      <c r="D1939"/>
      <c r="E1939" s="1" t="str">
        <f t="shared" si="30"/>
        <v>علوم تربیتی گرایش پیش دبستانی و دبستانیعلوم تربیتی</v>
      </c>
      <c r="F1939"/>
      <c r="G1939"/>
      <c r="H1939" s="1" t="s">
        <v>127</v>
      </c>
      <c r="I1939" s="1" t="s">
        <v>15</v>
      </c>
      <c r="J1939" s="1" t="s">
        <v>16</v>
      </c>
      <c r="K1939" s="1" t="s">
        <v>18</v>
      </c>
      <c r="L1939" s="1" t="s">
        <v>18</v>
      </c>
      <c r="M1939" s="1">
        <v>560</v>
      </c>
      <c r="N1939" s="1" t="s">
        <v>95</v>
      </c>
      <c r="O1939" s="1" t="s">
        <v>3816</v>
      </c>
    </row>
    <row r="1940" spans="1:15">
      <c r="A1940" s="1">
        <v>16606</v>
      </c>
      <c r="B1940" s="1" t="s">
        <v>5037</v>
      </c>
      <c r="C1940" s="1" t="s">
        <v>79</v>
      </c>
      <c r="D1940"/>
      <c r="E1940" s="1" t="str">
        <f t="shared" si="30"/>
        <v>علوم تشریحی دامپزشکیعلوم پایه</v>
      </c>
      <c r="F1940"/>
      <c r="G1940"/>
      <c r="H1940" s="1" t="s">
        <v>3818</v>
      </c>
      <c r="I1940" s="1" t="s">
        <v>74</v>
      </c>
      <c r="J1940" s="1" t="s">
        <v>22</v>
      </c>
      <c r="K1940" s="1" t="s">
        <v>18</v>
      </c>
      <c r="L1940" s="1" t="s">
        <v>18</v>
      </c>
      <c r="M1940" s="1">
        <v>1242</v>
      </c>
      <c r="N1940" s="1" t="s">
        <v>95</v>
      </c>
      <c r="O1940" s="1" t="s">
        <v>3819</v>
      </c>
    </row>
    <row r="1941" spans="1:15">
      <c r="A1941" s="1">
        <v>6669</v>
      </c>
      <c r="B1941" s="1" t="s">
        <v>5039</v>
      </c>
      <c r="C1941" s="1" t="s">
        <v>102</v>
      </c>
      <c r="D1941"/>
      <c r="E1941" s="1" t="str">
        <f t="shared" si="30"/>
        <v>علوم تصمیم و مهندسی دانشعلوم ریاضی</v>
      </c>
      <c r="F1941"/>
      <c r="G1941"/>
      <c r="H1941" s="1" t="s">
        <v>2783</v>
      </c>
      <c r="I1941" s="1" t="s">
        <v>74</v>
      </c>
      <c r="J1941" s="1" t="s">
        <v>16</v>
      </c>
      <c r="K1941" s="1" t="s">
        <v>18</v>
      </c>
      <c r="L1941" s="1" t="s">
        <v>18</v>
      </c>
      <c r="M1941" s="1">
        <v>458</v>
      </c>
      <c r="N1941" s="1" t="s">
        <v>95</v>
      </c>
      <c r="O1941" s="1" t="s">
        <v>3820</v>
      </c>
    </row>
    <row r="1942" spans="1:15">
      <c r="A1942" s="1">
        <v>16559</v>
      </c>
      <c r="B1942" s="1" t="s">
        <v>5041</v>
      </c>
      <c r="C1942" s="1" t="s">
        <v>114</v>
      </c>
      <c r="D1942"/>
      <c r="E1942" s="1" t="str">
        <f t="shared" si="30"/>
        <v>علوم جانوری - بیوسیستماتیک جانوریعلوم زیستی</v>
      </c>
      <c r="F1942"/>
      <c r="G1942"/>
      <c r="H1942" s="1" t="s">
        <v>2465</v>
      </c>
      <c r="I1942" s="1" t="s">
        <v>74</v>
      </c>
      <c r="J1942" s="1" t="s">
        <v>22</v>
      </c>
      <c r="K1942" s="1" t="s">
        <v>18</v>
      </c>
      <c r="L1942" s="1" t="s">
        <v>18</v>
      </c>
      <c r="M1942" s="1">
        <v>305</v>
      </c>
      <c r="N1942" s="1" t="s">
        <v>95</v>
      </c>
      <c r="O1942" s="1" t="s">
        <v>3821</v>
      </c>
    </row>
    <row r="1943" spans="1:15">
      <c r="A1943" s="1">
        <v>6251</v>
      </c>
      <c r="B1943" s="1" t="s">
        <v>5044</v>
      </c>
      <c r="C1943" s="1" t="s">
        <v>114</v>
      </c>
      <c r="D1943"/>
      <c r="E1943" s="1" t="str">
        <f t="shared" si="30"/>
        <v>علوم جانوری - فیزیولوژی جانوریعلوم زیستی</v>
      </c>
      <c r="F1943"/>
      <c r="G1943"/>
      <c r="H1943" s="1" t="s">
        <v>3822</v>
      </c>
      <c r="I1943" s="1" t="s">
        <v>15</v>
      </c>
      <c r="J1943" s="1" t="s">
        <v>16</v>
      </c>
      <c r="K1943" s="1" t="s">
        <v>18</v>
      </c>
      <c r="L1943" s="1" t="s">
        <v>18</v>
      </c>
      <c r="M1943" s="1">
        <v>230</v>
      </c>
      <c r="N1943" s="1" t="s">
        <v>95</v>
      </c>
      <c r="O1943" s="1" t="s">
        <v>3823</v>
      </c>
    </row>
    <row r="1944" spans="1:15">
      <c r="A1944" s="1">
        <v>6252</v>
      </c>
      <c r="B1944" s="1" t="s">
        <v>5046</v>
      </c>
      <c r="C1944" s="1" t="s">
        <v>114</v>
      </c>
      <c r="D1944"/>
      <c r="E1944" s="1" t="str">
        <f t="shared" si="30"/>
        <v>علوم جانوری گرایش بافت شناسی آبز یانعلوم زیستی</v>
      </c>
      <c r="F1944"/>
      <c r="G1944"/>
      <c r="H1944" s="1" t="s">
        <v>3825</v>
      </c>
      <c r="I1944" s="1" t="s">
        <v>74</v>
      </c>
      <c r="J1944" s="1" t="s">
        <v>16</v>
      </c>
      <c r="K1944" s="1" t="s">
        <v>18</v>
      </c>
      <c r="L1944" s="1" t="s">
        <v>18</v>
      </c>
      <c r="M1944" s="1">
        <v>68</v>
      </c>
      <c r="N1944" s="1" t="s">
        <v>95</v>
      </c>
      <c r="O1944" s="1" t="s">
        <v>3826</v>
      </c>
    </row>
    <row r="1945" spans="1:15">
      <c r="A1945" s="1">
        <v>6529</v>
      </c>
      <c r="B1945" s="1" t="s">
        <v>5048</v>
      </c>
      <c r="C1945" s="1" t="s">
        <v>114</v>
      </c>
      <c r="D1945"/>
      <c r="E1945" s="1" t="str">
        <f t="shared" si="30"/>
        <v>علوم جانوری گرایش بافت شناسی و جنین شناسیعلوم زیستی</v>
      </c>
      <c r="F1945"/>
      <c r="G1945"/>
      <c r="H1945" s="1" t="s">
        <v>2245</v>
      </c>
      <c r="I1945" s="1" t="s">
        <v>74</v>
      </c>
      <c r="J1945" s="1" t="s">
        <v>16</v>
      </c>
      <c r="K1945" s="1" t="s">
        <v>18</v>
      </c>
      <c r="L1945" s="1" t="s">
        <v>18</v>
      </c>
      <c r="M1945" s="1">
        <v>646</v>
      </c>
      <c r="N1945" s="1" t="s">
        <v>95</v>
      </c>
      <c r="O1945" s="1" t="s">
        <v>3827</v>
      </c>
    </row>
    <row r="1946" spans="1:15">
      <c r="A1946" s="1">
        <v>6031</v>
      </c>
      <c r="B1946" s="1" t="s">
        <v>5050</v>
      </c>
      <c r="C1946" s="1" t="s">
        <v>114</v>
      </c>
      <c r="D1946"/>
      <c r="E1946" s="1" t="str">
        <f t="shared" si="30"/>
        <v>علوم جانوری گرایش بیو سیستماتیکعلوم زیستی</v>
      </c>
      <c r="F1946"/>
      <c r="G1946"/>
      <c r="H1946" s="1" t="s">
        <v>3110</v>
      </c>
      <c r="I1946" s="1" t="s">
        <v>74</v>
      </c>
      <c r="J1946" s="1" t="s">
        <v>16</v>
      </c>
      <c r="K1946" s="1" t="s">
        <v>18</v>
      </c>
      <c r="L1946" s="1" t="s">
        <v>18</v>
      </c>
      <c r="M1946" s="1">
        <v>526</v>
      </c>
      <c r="N1946" s="1" t="s">
        <v>95</v>
      </c>
      <c r="O1946" s="1" t="s">
        <v>3828</v>
      </c>
    </row>
    <row r="1947" spans="1:15">
      <c r="A1947" s="1">
        <v>5191</v>
      </c>
      <c r="B1947" s="1" t="s">
        <v>5052</v>
      </c>
      <c r="C1947" s="1" t="s">
        <v>114</v>
      </c>
      <c r="D1947"/>
      <c r="E1947" s="1" t="str">
        <f t="shared" si="30"/>
        <v>علوم جانوری گرایش تکوینیعلوم زیستی</v>
      </c>
      <c r="F1947"/>
      <c r="G1947"/>
      <c r="H1947" s="1" t="s">
        <v>3830</v>
      </c>
      <c r="I1947" s="1" t="s">
        <v>74</v>
      </c>
      <c r="J1947" s="1" t="s">
        <v>22</v>
      </c>
      <c r="K1947" s="1" t="s">
        <v>18</v>
      </c>
      <c r="L1947" s="1" t="s">
        <v>18</v>
      </c>
      <c r="M1947" s="1">
        <v>638</v>
      </c>
      <c r="N1947" s="1" t="s">
        <v>181</v>
      </c>
      <c r="O1947" s="1" t="s">
        <v>3831</v>
      </c>
    </row>
    <row r="1948" spans="1:15">
      <c r="A1948" s="1">
        <v>5058</v>
      </c>
      <c r="B1948" s="1" t="s">
        <v>5054</v>
      </c>
      <c r="C1948" s="1" t="s">
        <v>114</v>
      </c>
      <c r="D1948"/>
      <c r="E1948" s="1" t="str">
        <f t="shared" si="30"/>
        <v>علوم جانوری گرایش زیست شناسی سلولی و تکوینیعلوم زیستی</v>
      </c>
      <c r="F1948"/>
      <c r="G1948"/>
      <c r="H1948" s="1" t="s">
        <v>3830</v>
      </c>
      <c r="I1948" s="1" t="s">
        <v>74</v>
      </c>
      <c r="J1948" s="1" t="s">
        <v>22</v>
      </c>
      <c r="K1948" s="1" t="s">
        <v>18</v>
      </c>
      <c r="L1948" s="1" t="s">
        <v>18</v>
      </c>
      <c r="M1948" s="1">
        <v>650</v>
      </c>
      <c r="N1948" s="1" t="s">
        <v>181</v>
      </c>
      <c r="O1948" s="1" t="s">
        <v>3832</v>
      </c>
    </row>
    <row r="1949" spans="1:15">
      <c r="A1949" s="1">
        <v>5602</v>
      </c>
      <c r="B1949" s="1" t="s">
        <v>5056</v>
      </c>
      <c r="C1949" s="1" t="s">
        <v>114</v>
      </c>
      <c r="D1949"/>
      <c r="E1949" s="1" t="str">
        <f t="shared" si="30"/>
        <v>علوم جانوری گرایش فیزیولوژیعلوم زیستی</v>
      </c>
      <c r="F1949"/>
      <c r="G1949"/>
      <c r="H1949" s="1" t="s">
        <v>3833</v>
      </c>
      <c r="I1949" s="1" t="s">
        <v>74</v>
      </c>
      <c r="J1949" s="1" t="s">
        <v>16</v>
      </c>
      <c r="K1949" s="1" t="s">
        <v>18</v>
      </c>
      <c r="L1949" s="1" t="s">
        <v>18</v>
      </c>
      <c r="M1949" s="1">
        <v>996</v>
      </c>
      <c r="N1949" s="1" t="s">
        <v>181</v>
      </c>
      <c r="O1949" s="1" t="s">
        <v>3834</v>
      </c>
    </row>
    <row r="1950" spans="1:15">
      <c r="A1950" s="1">
        <v>5346</v>
      </c>
      <c r="B1950" s="1" t="s">
        <v>5058</v>
      </c>
      <c r="C1950" s="1" t="s">
        <v>114</v>
      </c>
      <c r="D1950"/>
      <c r="E1950" s="1" t="str">
        <f t="shared" si="30"/>
        <v>علوم جانوری گرایش فیزیولوژی جانوریعلوم زیستی</v>
      </c>
      <c r="F1950"/>
      <c r="G1950"/>
      <c r="H1950" s="1" t="s">
        <v>3835</v>
      </c>
      <c r="I1950" s="1" t="s">
        <v>15</v>
      </c>
      <c r="J1950" s="1" t="s">
        <v>16</v>
      </c>
      <c r="K1950" s="1" t="s">
        <v>18</v>
      </c>
      <c r="L1950" s="1" t="s">
        <v>18</v>
      </c>
      <c r="M1950" s="1">
        <v>649</v>
      </c>
      <c r="N1950" s="1" t="s">
        <v>181</v>
      </c>
      <c r="O1950" s="1" t="s">
        <v>3836</v>
      </c>
    </row>
    <row r="1951" spans="1:15">
      <c r="A1951" s="1">
        <v>16056</v>
      </c>
      <c r="B1951" s="1" t="s">
        <v>5060</v>
      </c>
      <c r="C1951" s="1" t="s">
        <v>1040</v>
      </c>
      <c r="D1951"/>
      <c r="E1951" s="1" t="str">
        <f t="shared" si="30"/>
        <v>علوم جنگل گرایش جنگل شناسی و اکولوژی جنگلمنابع طبیعی</v>
      </c>
      <c r="F1951"/>
      <c r="G1951"/>
      <c r="H1951" s="1" t="s">
        <v>2339</v>
      </c>
      <c r="I1951" s="1" t="s">
        <v>15</v>
      </c>
      <c r="J1951" s="1" t="s">
        <v>16</v>
      </c>
      <c r="K1951" s="1" t="s">
        <v>18</v>
      </c>
      <c r="L1951" s="1" t="s">
        <v>18</v>
      </c>
      <c r="M1951" s="1">
        <v>325</v>
      </c>
      <c r="N1951" s="1" t="s">
        <v>95</v>
      </c>
      <c r="O1951" s="1" t="s">
        <v>3838</v>
      </c>
    </row>
    <row r="1952" spans="1:15">
      <c r="A1952" s="1">
        <v>16057</v>
      </c>
      <c r="B1952" s="1" t="s">
        <v>5062</v>
      </c>
      <c r="C1952" s="1" t="s">
        <v>1040</v>
      </c>
      <c r="D1952"/>
      <c r="E1952" s="1" t="str">
        <f t="shared" si="30"/>
        <v>علوم جنگل گرایش جنگلداریمنابع طبیعی</v>
      </c>
      <c r="F1952"/>
      <c r="G1952"/>
      <c r="H1952" s="1" t="s">
        <v>2339</v>
      </c>
      <c r="I1952" s="1" t="s">
        <v>15</v>
      </c>
      <c r="J1952" s="1" t="s">
        <v>16</v>
      </c>
      <c r="K1952" s="1" t="s">
        <v>18</v>
      </c>
      <c r="L1952" s="1" t="s">
        <v>18</v>
      </c>
      <c r="M1952" s="1">
        <v>325</v>
      </c>
      <c r="N1952" s="1" t="s">
        <v>95</v>
      </c>
      <c r="O1952" s="1" t="s">
        <v>3838</v>
      </c>
    </row>
    <row r="1953" spans="1:15">
      <c r="A1953" s="1">
        <v>16058</v>
      </c>
      <c r="B1953" s="1" t="s">
        <v>5064</v>
      </c>
      <c r="C1953" s="1" t="s">
        <v>1040</v>
      </c>
      <c r="D1953"/>
      <c r="E1953" s="1" t="str">
        <f t="shared" si="30"/>
        <v>علوم جنگل گرایش مسائل اقتصادی-اجتماعی جنگلمنابع طبیعی</v>
      </c>
      <c r="F1953"/>
      <c r="G1953"/>
      <c r="H1953" s="1" t="s">
        <v>2339</v>
      </c>
      <c r="I1953" s="1" t="s">
        <v>15</v>
      </c>
      <c r="J1953" s="1" t="s">
        <v>16</v>
      </c>
      <c r="K1953" s="1" t="s">
        <v>18</v>
      </c>
      <c r="L1953" s="1" t="s">
        <v>18</v>
      </c>
      <c r="M1953" s="1">
        <v>325</v>
      </c>
      <c r="N1953" s="1" t="s">
        <v>95</v>
      </c>
      <c r="O1953" s="1" t="s">
        <v>3838</v>
      </c>
    </row>
    <row r="1954" spans="1:15">
      <c r="A1954" s="1">
        <v>5285</v>
      </c>
      <c r="B1954" s="1" t="s">
        <v>5066</v>
      </c>
      <c r="C1954" s="1" t="s">
        <v>1040</v>
      </c>
      <c r="D1954"/>
      <c r="E1954" s="1" t="str">
        <f t="shared" si="30"/>
        <v>علوم جنگل گرایش مهندسی جنگلمنابع طبیعی</v>
      </c>
      <c r="F1954"/>
      <c r="G1954"/>
      <c r="H1954" s="1" t="s">
        <v>3751</v>
      </c>
      <c r="I1954" s="1" t="s">
        <v>74</v>
      </c>
      <c r="J1954" s="1" t="s">
        <v>16</v>
      </c>
      <c r="K1954" s="1" t="s">
        <v>18</v>
      </c>
      <c r="L1954" s="1" t="s">
        <v>18</v>
      </c>
      <c r="M1954" s="1">
        <v>590</v>
      </c>
      <c r="N1954" s="1" t="s">
        <v>181</v>
      </c>
      <c r="O1954" s="1" t="s">
        <v>3842</v>
      </c>
    </row>
    <row r="1955" spans="1:15">
      <c r="A1955" s="1">
        <v>5465</v>
      </c>
      <c r="B1955" s="1" t="s">
        <v>1037</v>
      </c>
      <c r="C1955" s="1" t="s">
        <v>1101</v>
      </c>
      <c r="D1955"/>
      <c r="E1955" s="1" t="str">
        <f t="shared" si="30"/>
        <v>علوم حدیثعلوم حوزوی</v>
      </c>
      <c r="F1955"/>
      <c r="G1955"/>
      <c r="H1955" s="1" t="s">
        <v>3843</v>
      </c>
      <c r="I1955" s="1" t="s">
        <v>74</v>
      </c>
      <c r="J1955" s="1" t="s">
        <v>22</v>
      </c>
      <c r="K1955" s="1" t="s">
        <v>18</v>
      </c>
      <c r="L1955" s="1" t="s">
        <v>18</v>
      </c>
      <c r="M1955" s="1">
        <v>150</v>
      </c>
      <c r="N1955" s="1" t="s">
        <v>181</v>
      </c>
      <c r="O1955" s="1" t="s">
        <v>3844</v>
      </c>
    </row>
    <row r="1956" spans="1:15">
      <c r="A1956" s="1">
        <v>5192</v>
      </c>
      <c r="B1956" s="1" t="s">
        <v>5074</v>
      </c>
      <c r="C1956" s="1" t="s">
        <v>1101</v>
      </c>
      <c r="D1956"/>
      <c r="E1956" s="1" t="str">
        <f t="shared" si="30"/>
        <v>علوم حدیث تطبیقیعلوم حوزوی</v>
      </c>
      <c r="F1956"/>
      <c r="G1956"/>
      <c r="H1956" s="1" t="s">
        <v>3846</v>
      </c>
      <c r="I1956" s="1" t="s">
        <v>74</v>
      </c>
      <c r="J1956" s="1" t="s">
        <v>16</v>
      </c>
      <c r="K1956" s="1" t="s">
        <v>18</v>
      </c>
      <c r="L1956" s="1" t="s">
        <v>18</v>
      </c>
      <c r="M1956" s="1">
        <v>701</v>
      </c>
      <c r="N1956" s="1" t="s">
        <v>181</v>
      </c>
      <c r="O1956" s="1" t="s">
        <v>3847</v>
      </c>
    </row>
    <row r="1957" spans="1:15">
      <c r="A1957" s="1">
        <v>2659</v>
      </c>
      <c r="B1957" s="1" t="s">
        <v>5077</v>
      </c>
      <c r="C1957" s="1" t="s">
        <v>1101</v>
      </c>
      <c r="D1957"/>
      <c r="E1957" s="1" t="str">
        <f t="shared" si="30"/>
        <v>علوم حدیث گرایش اخلاقعلوم حوزوی</v>
      </c>
      <c r="F1957"/>
      <c r="G1957"/>
      <c r="H1957" s="1" t="s">
        <v>1958</v>
      </c>
      <c r="I1957" s="1" t="s">
        <v>74</v>
      </c>
      <c r="J1957" s="1" t="s">
        <v>22</v>
      </c>
      <c r="K1957" s="1" t="s">
        <v>18</v>
      </c>
      <c r="L1957" s="1" t="s">
        <v>18</v>
      </c>
      <c r="M1957" s="1">
        <v>316</v>
      </c>
      <c r="N1957" s="1" t="s">
        <v>79</v>
      </c>
      <c r="O1957" s="1" t="s">
        <v>3849</v>
      </c>
    </row>
    <row r="1958" spans="1:15">
      <c r="A1958" s="1">
        <v>2460</v>
      </c>
      <c r="B1958" s="1" t="s">
        <v>5081</v>
      </c>
      <c r="C1958" s="1" t="s">
        <v>1101</v>
      </c>
      <c r="D1958"/>
      <c r="E1958" s="1" t="str">
        <f t="shared" si="30"/>
        <v>علوم حدیث گرایش ادعیه و زیارتعلوم حوزوی</v>
      </c>
      <c r="F1958"/>
      <c r="G1958"/>
      <c r="H1958" s="1" t="s">
        <v>1955</v>
      </c>
      <c r="I1958" s="1" t="s">
        <v>74</v>
      </c>
      <c r="J1958" s="1" t="s">
        <v>16</v>
      </c>
      <c r="K1958" s="1" t="s">
        <v>18</v>
      </c>
      <c r="L1958" s="1" t="s">
        <v>18</v>
      </c>
      <c r="M1958" s="1">
        <v>775</v>
      </c>
      <c r="N1958" s="1" t="s">
        <v>79</v>
      </c>
      <c r="O1958" s="1" t="s">
        <v>3850</v>
      </c>
    </row>
    <row r="1959" spans="1:15">
      <c r="A1959" s="1">
        <v>2073</v>
      </c>
      <c r="B1959" s="1" t="s">
        <v>5083</v>
      </c>
      <c r="C1959" s="1" t="s">
        <v>1101</v>
      </c>
      <c r="D1959"/>
      <c r="E1959" s="1" t="str">
        <f t="shared" si="30"/>
        <v>علوم حدیث گرایش اقتصاد اسلامیعلوم حوزوی</v>
      </c>
      <c r="F1959"/>
      <c r="G1959"/>
      <c r="H1959" s="1" t="s">
        <v>3835</v>
      </c>
      <c r="I1959" s="1" t="s">
        <v>15</v>
      </c>
      <c r="J1959" s="1" t="s">
        <v>16</v>
      </c>
      <c r="K1959" s="1" t="s">
        <v>18</v>
      </c>
      <c r="L1959" s="1" t="s">
        <v>18</v>
      </c>
      <c r="M1959" s="1">
        <v>649</v>
      </c>
      <c r="N1959" s="1" t="s">
        <v>79</v>
      </c>
      <c r="O1959" s="1" t="s">
        <v>3852</v>
      </c>
    </row>
    <row r="1960" spans="1:15">
      <c r="A1960" s="1">
        <v>2624</v>
      </c>
      <c r="B1960" s="1" t="s">
        <v>5085</v>
      </c>
      <c r="C1960" s="1" t="s">
        <v>1101</v>
      </c>
      <c r="D1960"/>
      <c r="E1960" s="1" t="str">
        <f t="shared" si="30"/>
        <v>علوم حدیث گرایش تفسیر اثریعلوم حوزوی</v>
      </c>
      <c r="F1960"/>
      <c r="G1960"/>
      <c r="H1960" s="1" t="s">
        <v>2184</v>
      </c>
      <c r="I1960" s="1" t="s">
        <v>74</v>
      </c>
      <c r="J1960" s="1" t="s">
        <v>16</v>
      </c>
      <c r="K1960" s="1" t="s">
        <v>18</v>
      </c>
      <c r="L1960" s="1" t="s">
        <v>18</v>
      </c>
      <c r="M1960" s="1">
        <v>800</v>
      </c>
      <c r="N1960" s="1" t="s">
        <v>79</v>
      </c>
      <c r="O1960" s="1" t="s">
        <v>3855</v>
      </c>
    </row>
    <row r="1961" spans="1:15">
      <c r="A1961" s="1">
        <v>2518</v>
      </c>
      <c r="B1961" s="1" t="s">
        <v>5088</v>
      </c>
      <c r="C1961" s="1" t="s">
        <v>1101</v>
      </c>
      <c r="D1961"/>
      <c r="E1961" s="1" t="str">
        <f t="shared" si="30"/>
        <v>علوم حدیث گرایش عرفان اسلامیعلوم حوزوی</v>
      </c>
      <c r="F1961"/>
      <c r="G1961"/>
      <c r="H1961" s="1" t="s">
        <v>1616</v>
      </c>
      <c r="I1961" s="1" t="s">
        <v>15</v>
      </c>
      <c r="J1961" s="1" t="s">
        <v>22</v>
      </c>
      <c r="K1961" s="1" t="s">
        <v>18</v>
      </c>
      <c r="L1961" s="1" t="s">
        <v>18</v>
      </c>
      <c r="M1961" s="1">
        <v>152</v>
      </c>
      <c r="N1961" s="1" t="s">
        <v>79</v>
      </c>
      <c r="O1961" s="1" t="s">
        <v>3857</v>
      </c>
    </row>
    <row r="1962" spans="1:15">
      <c r="A1962" s="1">
        <v>2515</v>
      </c>
      <c r="B1962" s="1" t="s">
        <v>5090</v>
      </c>
      <c r="C1962" s="1" t="s">
        <v>147</v>
      </c>
      <c r="D1962"/>
      <c r="E1962" s="1" t="str">
        <f t="shared" si="30"/>
        <v>علوم حدیث گرایش نهج البلاغهالهیات</v>
      </c>
      <c r="F1962"/>
      <c r="G1962"/>
      <c r="H1962" s="1" t="s">
        <v>1616</v>
      </c>
      <c r="I1962" s="1" t="s">
        <v>15</v>
      </c>
      <c r="J1962" s="1" t="s">
        <v>22</v>
      </c>
      <c r="K1962" s="1" t="s">
        <v>18</v>
      </c>
      <c r="L1962" s="1" t="s">
        <v>18</v>
      </c>
      <c r="M1962" s="1">
        <v>152</v>
      </c>
      <c r="N1962" s="1" t="s">
        <v>79</v>
      </c>
      <c r="O1962" s="1" t="s">
        <v>3859</v>
      </c>
    </row>
    <row r="1963" spans="1:15">
      <c r="A1963" s="1">
        <v>2517</v>
      </c>
      <c r="B1963" s="1" t="s">
        <v>5090</v>
      </c>
      <c r="C1963" s="1" t="s">
        <v>1101</v>
      </c>
      <c r="D1963"/>
      <c r="E1963" s="1" t="str">
        <f t="shared" si="30"/>
        <v>علوم حدیث گرایش نهج البلاغهعلوم حوزوی</v>
      </c>
      <c r="F1963"/>
      <c r="G1963"/>
      <c r="H1963" s="1" t="s">
        <v>1616</v>
      </c>
      <c r="I1963" s="1" t="s">
        <v>15</v>
      </c>
      <c r="J1963" s="1" t="s">
        <v>16</v>
      </c>
      <c r="K1963" s="1" t="s">
        <v>18</v>
      </c>
      <c r="L1963" s="1" t="s">
        <v>18</v>
      </c>
      <c r="M1963" s="1">
        <v>152</v>
      </c>
      <c r="N1963" s="1" t="s">
        <v>79</v>
      </c>
      <c r="O1963" s="1" t="s">
        <v>3861</v>
      </c>
    </row>
    <row r="1964" spans="1:15">
      <c r="A1964" s="1">
        <v>2527</v>
      </c>
      <c r="B1964" s="1" t="s">
        <v>5093</v>
      </c>
      <c r="C1964" s="1" t="s">
        <v>1101</v>
      </c>
      <c r="D1964"/>
      <c r="E1964" s="1" t="str">
        <f t="shared" si="30"/>
        <v>علوم حدیث گرایش کلام و عقایدعلوم حوزوی</v>
      </c>
      <c r="F1964"/>
      <c r="G1964"/>
      <c r="H1964" s="1" t="s">
        <v>1616</v>
      </c>
      <c r="I1964" s="1" t="s">
        <v>15</v>
      </c>
      <c r="J1964" s="1" t="s">
        <v>22</v>
      </c>
      <c r="K1964" s="1" t="s">
        <v>18</v>
      </c>
      <c r="L1964" s="1" t="s">
        <v>18</v>
      </c>
      <c r="M1964" s="1">
        <v>152</v>
      </c>
      <c r="N1964" s="1" t="s">
        <v>79</v>
      </c>
      <c r="O1964" s="1" t="s">
        <v>3863</v>
      </c>
    </row>
    <row r="1965" spans="1:15">
      <c r="A1965" s="1">
        <v>2516</v>
      </c>
      <c r="B1965" s="1" t="s">
        <v>5094</v>
      </c>
      <c r="C1965" s="1" t="s">
        <v>1101</v>
      </c>
      <c r="D1965"/>
      <c r="E1965" s="1" t="str">
        <f t="shared" si="30"/>
        <v>علوم حدیث گرایش کلام وعقایدعلوم حوزوی</v>
      </c>
      <c r="F1965"/>
      <c r="G1965"/>
      <c r="H1965" s="1" t="s">
        <v>1616</v>
      </c>
      <c r="I1965" s="1" t="s">
        <v>15</v>
      </c>
      <c r="J1965" s="1" t="s">
        <v>16</v>
      </c>
      <c r="K1965" s="1" t="s">
        <v>18</v>
      </c>
      <c r="L1965" s="1" t="s">
        <v>18</v>
      </c>
      <c r="M1965" s="1">
        <v>152</v>
      </c>
      <c r="N1965" s="1" t="s">
        <v>79</v>
      </c>
      <c r="O1965" s="1" t="s">
        <v>3865</v>
      </c>
    </row>
    <row r="1966" spans="1:15">
      <c r="A1966" s="1">
        <v>2598</v>
      </c>
      <c r="B1966" s="1" t="s">
        <v>5096</v>
      </c>
      <c r="C1966" s="1" t="s">
        <v>131</v>
      </c>
      <c r="D1966"/>
      <c r="E1966" s="1" t="str">
        <f t="shared" si="30"/>
        <v>علوم حفاظت اطلاعات نظامینظامی و انتظامی</v>
      </c>
      <c r="F1966"/>
      <c r="G1966"/>
      <c r="H1966" s="1" t="s">
        <v>3867</v>
      </c>
      <c r="I1966" s="1" t="s">
        <v>74</v>
      </c>
      <c r="J1966" s="1" t="s">
        <v>16</v>
      </c>
      <c r="K1966" s="1" t="s">
        <v>18</v>
      </c>
      <c r="L1966" s="1" t="s">
        <v>18</v>
      </c>
      <c r="M1966" s="1">
        <v>1078</v>
      </c>
      <c r="N1966" s="1" t="s">
        <v>79</v>
      </c>
      <c r="O1966" s="1" t="s">
        <v>3868</v>
      </c>
    </row>
    <row r="1967" spans="1:15">
      <c r="A1967" s="1">
        <v>2248</v>
      </c>
      <c r="B1967" s="1" t="s">
        <v>5099</v>
      </c>
      <c r="C1967" s="1" t="s">
        <v>79</v>
      </c>
      <c r="D1967"/>
      <c r="E1967" s="1" t="str">
        <f t="shared" si="30"/>
        <v>علوم دارویی دامپزشکیعلوم پایه</v>
      </c>
      <c r="F1967"/>
      <c r="G1967"/>
      <c r="H1967" s="1" t="s">
        <v>3870</v>
      </c>
      <c r="I1967" s="1" t="s">
        <v>74</v>
      </c>
      <c r="J1967" s="1" t="s">
        <v>22</v>
      </c>
      <c r="K1967" s="1" t="s">
        <v>18</v>
      </c>
      <c r="L1967" s="1" t="s">
        <v>18</v>
      </c>
      <c r="M1967" s="1">
        <v>120</v>
      </c>
      <c r="N1967" s="1" t="s">
        <v>79</v>
      </c>
      <c r="O1967" s="1" t="s">
        <v>3871</v>
      </c>
    </row>
    <row r="1968" spans="1:15">
      <c r="A1968" s="1">
        <v>2459</v>
      </c>
      <c r="B1968" s="1" t="s">
        <v>5099</v>
      </c>
      <c r="C1968" s="1" t="s">
        <v>376</v>
      </c>
      <c r="D1968"/>
      <c r="E1968" s="1" t="str">
        <f t="shared" si="30"/>
        <v>علوم دارویی دامپزشکیعلوم درمانگاهی</v>
      </c>
      <c r="F1968"/>
      <c r="G1968"/>
      <c r="H1968" s="1" t="s">
        <v>1955</v>
      </c>
      <c r="I1968" s="1" t="s">
        <v>74</v>
      </c>
      <c r="J1968" s="1" t="s">
        <v>16</v>
      </c>
      <c r="K1968" s="1" t="s">
        <v>18</v>
      </c>
      <c r="L1968" s="1" t="s">
        <v>18</v>
      </c>
      <c r="M1968" s="1">
        <v>775</v>
      </c>
      <c r="N1968" s="1" t="s">
        <v>79</v>
      </c>
      <c r="O1968" s="1" t="s">
        <v>3873</v>
      </c>
    </row>
    <row r="1969" spans="1:15">
      <c r="A1969" s="1">
        <v>2076</v>
      </c>
      <c r="B1969" s="1" t="s">
        <v>1413</v>
      </c>
      <c r="C1969" s="1" t="s">
        <v>1413</v>
      </c>
      <c r="D1969"/>
      <c r="E1969" s="1" t="str">
        <f t="shared" si="30"/>
        <v>علوم دامیعلوم دامی</v>
      </c>
      <c r="F1969"/>
      <c r="G1969"/>
      <c r="H1969" s="1" t="s">
        <v>3407</v>
      </c>
      <c r="I1969" s="1" t="s">
        <v>15</v>
      </c>
      <c r="J1969" s="1" t="s">
        <v>16</v>
      </c>
      <c r="K1969" s="1" t="s">
        <v>18</v>
      </c>
      <c r="L1969" s="1" t="s">
        <v>18</v>
      </c>
      <c r="M1969" s="1">
        <v>247</v>
      </c>
      <c r="N1969" s="1" t="s">
        <v>79</v>
      </c>
      <c r="O1969" s="1" t="s">
        <v>3875</v>
      </c>
    </row>
    <row r="1970" spans="1:15">
      <c r="A1970" s="1">
        <v>2246</v>
      </c>
      <c r="B1970" s="1" t="s">
        <v>5103</v>
      </c>
      <c r="C1970" s="1" t="s">
        <v>1413</v>
      </c>
      <c r="D1970"/>
      <c r="E1970" s="1" t="str">
        <f t="shared" si="30"/>
        <v>علوم دامی گرایش تغذیه دامعلوم دامی</v>
      </c>
      <c r="F1970"/>
      <c r="G1970"/>
      <c r="H1970" s="1" t="s">
        <v>3870</v>
      </c>
      <c r="I1970" s="1" t="s">
        <v>74</v>
      </c>
      <c r="J1970" s="1" t="s">
        <v>22</v>
      </c>
      <c r="K1970" s="1" t="s">
        <v>18</v>
      </c>
      <c r="L1970" s="1" t="s">
        <v>18</v>
      </c>
      <c r="M1970" s="1">
        <v>120</v>
      </c>
      <c r="N1970" s="1" t="s">
        <v>79</v>
      </c>
      <c r="O1970" s="1" t="s">
        <v>3876</v>
      </c>
    </row>
    <row r="1971" spans="1:15">
      <c r="A1971" s="1">
        <v>2247</v>
      </c>
      <c r="B1971" s="1" t="s">
        <v>5106</v>
      </c>
      <c r="C1971" s="1" t="s">
        <v>1413</v>
      </c>
      <c r="D1971"/>
      <c r="E1971" s="1" t="str">
        <f t="shared" si="30"/>
        <v>علوم دامی گرایش تغذیه طیورعلوم دامی</v>
      </c>
      <c r="F1971"/>
      <c r="G1971"/>
      <c r="H1971" s="1" t="s">
        <v>3870</v>
      </c>
      <c r="I1971" s="1" t="s">
        <v>74</v>
      </c>
      <c r="J1971" s="1" t="s">
        <v>22</v>
      </c>
      <c r="K1971" s="1" t="s">
        <v>18</v>
      </c>
      <c r="L1971" s="1" t="s">
        <v>18</v>
      </c>
      <c r="M1971" s="1">
        <v>120</v>
      </c>
      <c r="N1971" s="1" t="s">
        <v>79</v>
      </c>
      <c r="O1971" s="1" t="s">
        <v>3878</v>
      </c>
    </row>
    <row r="1972" spans="1:15">
      <c r="A1972" s="1">
        <v>2077</v>
      </c>
      <c r="B1972" s="1" t="s">
        <v>5107</v>
      </c>
      <c r="C1972" s="1" t="s">
        <v>1413</v>
      </c>
      <c r="D1972"/>
      <c r="E1972" s="1" t="str">
        <f t="shared" si="30"/>
        <v>علوم دامی گرایش زنبور عسلعلوم دامی</v>
      </c>
      <c r="F1972"/>
      <c r="G1972"/>
      <c r="H1972" s="1" t="s">
        <v>3407</v>
      </c>
      <c r="I1972" s="1" t="s">
        <v>15</v>
      </c>
      <c r="J1972" s="1" t="s">
        <v>16</v>
      </c>
      <c r="K1972" s="1" t="s">
        <v>18</v>
      </c>
      <c r="L1972" s="1" t="s">
        <v>18</v>
      </c>
      <c r="M1972" s="1">
        <v>247</v>
      </c>
      <c r="N1972" s="1" t="s">
        <v>79</v>
      </c>
      <c r="O1972" s="1" t="s">
        <v>3880</v>
      </c>
    </row>
    <row r="1973" spans="1:15">
      <c r="A1973" s="1">
        <v>2078</v>
      </c>
      <c r="B1973" s="1" t="s">
        <v>5108</v>
      </c>
      <c r="C1973" s="1" t="s">
        <v>1413</v>
      </c>
      <c r="D1973"/>
      <c r="E1973" s="1" t="str">
        <f t="shared" si="30"/>
        <v>علوم دامی گرایش فیزیولوژی دام و طیورعلوم دامی</v>
      </c>
      <c r="F1973"/>
      <c r="G1973"/>
      <c r="H1973" s="1" t="s">
        <v>3407</v>
      </c>
      <c r="I1973" s="1" t="s">
        <v>15</v>
      </c>
      <c r="J1973" s="1" t="s">
        <v>16</v>
      </c>
      <c r="K1973" s="1" t="s">
        <v>18</v>
      </c>
      <c r="L1973" s="1" t="s">
        <v>18</v>
      </c>
      <c r="M1973" s="1">
        <v>247</v>
      </c>
      <c r="N1973" s="1" t="s">
        <v>79</v>
      </c>
      <c r="O1973" s="1" t="s">
        <v>3882</v>
      </c>
    </row>
    <row r="1974" spans="1:15">
      <c r="A1974" s="1">
        <v>2249</v>
      </c>
      <c r="B1974" s="1" t="s">
        <v>5109</v>
      </c>
      <c r="C1974" s="1" t="s">
        <v>1413</v>
      </c>
      <c r="D1974"/>
      <c r="E1974" s="1" t="str">
        <f t="shared" si="30"/>
        <v>علوم دامی گرایش فیزیولوژی دام وطیورعلوم دامی</v>
      </c>
      <c r="F1974"/>
      <c r="G1974"/>
      <c r="H1974" s="1" t="s">
        <v>3870</v>
      </c>
      <c r="I1974" s="1" t="s">
        <v>74</v>
      </c>
      <c r="J1974" s="1" t="s">
        <v>22</v>
      </c>
      <c r="K1974" s="1" t="s">
        <v>18</v>
      </c>
      <c r="L1974" s="1" t="s">
        <v>18</v>
      </c>
      <c r="M1974" s="1">
        <v>120</v>
      </c>
      <c r="N1974" s="1" t="s">
        <v>79</v>
      </c>
      <c r="O1974" s="1" t="s">
        <v>3884</v>
      </c>
    </row>
    <row r="1975" spans="1:15">
      <c r="A1975" s="1">
        <v>2454</v>
      </c>
      <c r="B1975" s="1" t="s">
        <v>5110</v>
      </c>
      <c r="C1975" s="1" t="s">
        <v>1413</v>
      </c>
      <c r="D1975"/>
      <c r="E1975" s="1" t="str">
        <f t="shared" si="30"/>
        <v>علوم دامی گرایش ژنتیک و اصلاح دام و طیورعلوم دامی</v>
      </c>
      <c r="F1975"/>
      <c r="G1975"/>
      <c r="H1975" s="1" t="s">
        <v>1955</v>
      </c>
      <c r="I1975" s="1" t="s">
        <v>74</v>
      </c>
      <c r="J1975" s="1" t="s">
        <v>16</v>
      </c>
      <c r="K1975" s="1" t="s">
        <v>18</v>
      </c>
      <c r="L1975" s="1" t="s">
        <v>18</v>
      </c>
      <c r="M1975" s="1">
        <v>775</v>
      </c>
      <c r="N1975" s="1" t="s">
        <v>79</v>
      </c>
      <c r="O1975" s="1" t="s">
        <v>3886</v>
      </c>
    </row>
    <row r="1976" spans="1:15">
      <c r="A1976" s="1">
        <v>2250</v>
      </c>
      <c r="B1976" s="1" t="s">
        <v>5111</v>
      </c>
      <c r="C1976" s="1" t="s">
        <v>131</v>
      </c>
      <c r="D1976"/>
      <c r="E1976" s="1" t="str">
        <f t="shared" si="30"/>
        <v>علوم دفاعینظامی و انتظامی</v>
      </c>
      <c r="F1976"/>
      <c r="G1976"/>
      <c r="H1976" s="1" t="s">
        <v>3870</v>
      </c>
      <c r="I1976" s="1" t="s">
        <v>74</v>
      </c>
      <c r="J1976" s="1" t="s">
        <v>22</v>
      </c>
      <c r="K1976" s="1" t="s">
        <v>18</v>
      </c>
      <c r="L1976" s="1" t="s">
        <v>18</v>
      </c>
      <c r="M1976" s="1">
        <v>120</v>
      </c>
      <c r="N1976" s="1" t="s">
        <v>79</v>
      </c>
      <c r="O1976" s="1" t="s">
        <v>3888</v>
      </c>
    </row>
    <row r="1977" spans="1:15">
      <c r="A1977" s="1">
        <v>2680</v>
      </c>
      <c r="B1977" s="1" t="s">
        <v>5113</v>
      </c>
      <c r="C1977" s="1" t="s">
        <v>131</v>
      </c>
      <c r="D1977"/>
      <c r="E1977" s="1" t="str">
        <f t="shared" si="30"/>
        <v>علوم دفاعی استراتژیک گرایش اندیشه نظامینظامی و انتظامی</v>
      </c>
      <c r="F1977"/>
      <c r="G1977"/>
      <c r="H1977" s="1" t="s">
        <v>1822</v>
      </c>
      <c r="I1977" s="1" t="s">
        <v>74</v>
      </c>
      <c r="J1977" s="1" t="s">
        <v>16</v>
      </c>
      <c r="K1977" s="1" t="s">
        <v>18</v>
      </c>
      <c r="L1977" s="1" t="s">
        <v>18</v>
      </c>
      <c r="M1977" s="1">
        <v>1237</v>
      </c>
      <c r="N1977" s="1" t="s">
        <v>79</v>
      </c>
      <c r="O1977" s="1" t="s">
        <v>3890</v>
      </c>
    </row>
    <row r="1978" spans="1:15">
      <c r="A1978" s="1">
        <v>2221</v>
      </c>
      <c r="B1978" s="1" t="s">
        <v>5115</v>
      </c>
      <c r="C1978" s="1" t="s">
        <v>131</v>
      </c>
      <c r="D1978"/>
      <c r="E1978" s="1" t="str">
        <f t="shared" si="30"/>
        <v>علوم دفاعی استراتژیک گرایش دفاع ملینظامی و انتظامی</v>
      </c>
      <c r="F1978"/>
      <c r="G1978"/>
      <c r="H1978" s="1" t="s">
        <v>3891</v>
      </c>
      <c r="I1978" s="1" t="s">
        <v>15</v>
      </c>
      <c r="J1978" s="1" t="s">
        <v>16</v>
      </c>
      <c r="K1978" s="1" t="s">
        <v>18</v>
      </c>
      <c r="L1978" s="1" t="s">
        <v>18</v>
      </c>
      <c r="M1978" s="1">
        <v>105</v>
      </c>
      <c r="N1978" s="1" t="s">
        <v>79</v>
      </c>
      <c r="O1978" s="1" t="s">
        <v>3892</v>
      </c>
    </row>
    <row r="1979" spans="1:15">
      <c r="A1979" s="1">
        <v>2317</v>
      </c>
      <c r="B1979" s="1" t="s">
        <v>5116</v>
      </c>
      <c r="C1979" s="1" t="s">
        <v>131</v>
      </c>
      <c r="D1979"/>
      <c r="E1979" s="1" t="str">
        <f t="shared" si="30"/>
        <v>علوم دفاعی استراتژیک گرایش سیاست دفاعینظامی و انتظامی</v>
      </c>
      <c r="F1979"/>
      <c r="G1979"/>
      <c r="H1979" s="1" t="s">
        <v>3893</v>
      </c>
      <c r="I1979" s="1" t="s">
        <v>74</v>
      </c>
      <c r="J1979" s="1" t="s">
        <v>16</v>
      </c>
      <c r="K1979" s="1" t="s">
        <v>18</v>
      </c>
      <c r="L1979" s="1" t="s">
        <v>18</v>
      </c>
      <c r="M1979" s="1">
        <v>257</v>
      </c>
      <c r="N1979" s="1" t="s">
        <v>79</v>
      </c>
      <c r="O1979" s="1" t="s">
        <v>3894</v>
      </c>
    </row>
    <row r="1980" spans="1:15">
      <c r="A1980" s="1">
        <v>2681</v>
      </c>
      <c r="B1980" s="1" t="s">
        <v>5117</v>
      </c>
      <c r="C1980" s="1" t="s">
        <v>869</v>
      </c>
      <c r="D1980"/>
      <c r="E1980" s="1" t="str">
        <f t="shared" si="30"/>
        <v>علوم زمین  گرایش پترولوژیعلوم زمین</v>
      </c>
      <c r="F1980"/>
      <c r="G1980"/>
      <c r="H1980" s="1" t="s">
        <v>1822</v>
      </c>
      <c r="I1980" s="1" t="s">
        <v>74</v>
      </c>
      <c r="J1980" s="1" t="s">
        <v>16</v>
      </c>
      <c r="K1980" s="1" t="s">
        <v>18</v>
      </c>
      <c r="L1980" s="1" t="s">
        <v>18</v>
      </c>
      <c r="M1980" s="1">
        <v>1237</v>
      </c>
      <c r="N1980" s="1" t="s">
        <v>79</v>
      </c>
      <c r="O1980" s="1" t="s">
        <v>3896</v>
      </c>
    </row>
    <row r="1981" spans="1:15">
      <c r="A1981" s="1">
        <v>2220</v>
      </c>
      <c r="B1981" s="1" t="s">
        <v>5120</v>
      </c>
      <c r="C1981" s="1" t="s">
        <v>869</v>
      </c>
      <c r="D1981"/>
      <c r="E1981" s="1" t="str">
        <f t="shared" si="30"/>
        <v>علوم زمین شناسیعلوم زمین</v>
      </c>
      <c r="F1981"/>
      <c r="G1981"/>
      <c r="H1981" s="1" t="s">
        <v>3891</v>
      </c>
      <c r="I1981" s="1" t="s">
        <v>15</v>
      </c>
      <c r="J1981" s="1" t="s">
        <v>16</v>
      </c>
      <c r="K1981" s="1" t="s">
        <v>18</v>
      </c>
      <c r="L1981" s="1" t="s">
        <v>18</v>
      </c>
      <c r="M1981" s="1">
        <v>105</v>
      </c>
      <c r="N1981" s="1" t="s">
        <v>79</v>
      </c>
      <c r="O1981" s="1" t="s">
        <v>3897</v>
      </c>
    </row>
    <row r="1982" spans="1:15">
      <c r="A1982" s="1">
        <v>2318</v>
      </c>
      <c r="B1982" s="1" t="s">
        <v>5122</v>
      </c>
      <c r="C1982" s="1" t="s">
        <v>869</v>
      </c>
      <c r="D1982"/>
      <c r="E1982" s="1" t="str">
        <f t="shared" si="30"/>
        <v>علوم زمین شناسی- آب شناسیعلوم زمین</v>
      </c>
      <c r="F1982"/>
      <c r="G1982"/>
      <c r="H1982" s="1" t="s">
        <v>3893</v>
      </c>
      <c r="I1982" s="1" t="s">
        <v>74</v>
      </c>
      <c r="J1982" s="1" t="s">
        <v>16</v>
      </c>
      <c r="K1982" s="1" t="s">
        <v>18</v>
      </c>
      <c r="L1982" s="1" t="s">
        <v>18</v>
      </c>
      <c r="M1982" s="1">
        <v>257</v>
      </c>
      <c r="N1982" s="1" t="s">
        <v>79</v>
      </c>
      <c r="O1982" s="1" t="s">
        <v>3898</v>
      </c>
    </row>
    <row r="1983" spans="1:15">
      <c r="A1983" s="1">
        <v>2368</v>
      </c>
      <c r="B1983" s="1" t="s">
        <v>5124</v>
      </c>
      <c r="C1983" s="1" t="s">
        <v>869</v>
      </c>
      <c r="D1983"/>
      <c r="E1983" s="1" t="str">
        <f t="shared" si="30"/>
        <v>علوم زمین شناسی- فسیل شناسی و چینه شناسیعلوم زمین</v>
      </c>
      <c r="F1983"/>
      <c r="G1983"/>
      <c r="H1983" s="1" t="s">
        <v>868</v>
      </c>
      <c r="I1983" s="1" t="s">
        <v>15</v>
      </c>
      <c r="J1983" s="1" t="s">
        <v>16</v>
      </c>
      <c r="K1983" s="1" t="s">
        <v>18</v>
      </c>
      <c r="L1983" s="1" t="s">
        <v>18</v>
      </c>
      <c r="M1983" s="1">
        <v>396</v>
      </c>
      <c r="N1983" s="1" t="s">
        <v>79</v>
      </c>
      <c r="O1983" s="1" t="s">
        <v>3900</v>
      </c>
    </row>
    <row r="1984" spans="1:15">
      <c r="A1984" s="1">
        <v>2682</v>
      </c>
      <c r="B1984" s="1" t="s">
        <v>5126</v>
      </c>
      <c r="C1984" s="1" t="s">
        <v>869</v>
      </c>
      <c r="D1984"/>
      <c r="E1984" s="1" t="str">
        <f t="shared" si="30"/>
        <v>علوم زمین شناسی- پترولوژیعلوم زمین</v>
      </c>
      <c r="F1984"/>
      <c r="G1984"/>
      <c r="H1984" s="1" t="s">
        <v>1822</v>
      </c>
      <c r="I1984" s="1" t="s">
        <v>74</v>
      </c>
      <c r="J1984" s="1" t="s">
        <v>16</v>
      </c>
      <c r="K1984" s="1" t="s">
        <v>18</v>
      </c>
      <c r="L1984" s="1" t="s">
        <v>18</v>
      </c>
      <c r="M1984" s="1">
        <v>1237</v>
      </c>
      <c r="N1984" s="1" t="s">
        <v>79</v>
      </c>
      <c r="O1984" s="1" t="s">
        <v>3902</v>
      </c>
    </row>
    <row r="1985" spans="1:15">
      <c r="A1985" s="1">
        <v>2168</v>
      </c>
      <c r="B1985" s="1" t="s">
        <v>5128</v>
      </c>
      <c r="C1985" s="1" t="s">
        <v>869</v>
      </c>
      <c r="D1985"/>
      <c r="E1985" s="1" t="str">
        <f t="shared" si="30"/>
        <v>علوم زمین شناسی-تکتونیکعلوم زمین</v>
      </c>
      <c r="F1985"/>
      <c r="G1985"/>
      <c r="H1985" s="1" t="s">
        <v>868</v>
      </c>
      <c r="I1985" s="1" t="s">
        <v>15</v>
      </c>
      <c r="J1985" s="1" t="s">
        <v>16</v>
      </c>
      <c r="K1985" s="1" t="s">
        <v>18</v>
      </c>
      <c r="L1985" s="1" t="s">
        <v>18</v>
      </c>
      <c r="M1985" s="1">
        <v>396</v>
      </c>
      <c r="N1985" s="1" t="s">
        <v>79</v>
      </c>
      <c r="O1985" s="1" t="s">
        <v>3900</v>
      </c>
    </row>
    <row r="1986" spans="1:15">
      <c r="A1986" s="1">
        <v>2683</v>
      </c>
      <c r="B1986" s="1" t="s">
        <v>5130</v>
      </c>
      <c r="C1986" s="1" t="s">
        <v>869</v>
      </c>
      <c r="D1986"/>
      <c r="E1986" s="1" t="str">
        <f t="shared" ref="E1986:E2049" si="31">B1986&amp;C1986</f>
        <v>علوم زمین شناسی-زمین شناسی اقتصادیعلوم زمین</v>
      </c>
      <c r="F1986"/>
      <c r="G1986"/>
      <c r="H1986" s="1" t="s">
        <v>1822</v>
      </c>
      <c r="I1986" s="1" t="s">
        <v>74</v>
      </c>
      <c r="J1986" s="1" t="s">
        <v>16</v>
      </c>
      <c r="K1986" s="1" t="s">
        <v>18</v>
      </c>
      <c r="L1986" s="1" t="s">
        <v>18</v>
      </c>
      <c r="M1986" s="1">
        <v>1237</v>
      </c>
      <c r="N1986" s="1" t="s">
        <v>79</v>
      </c>
      <c r="O1986" s="1" t="s">
        <v>3905</v>
      </c>
    </row>
    <row r="1987" spans="1:15">
      <c r="A1987" s="1">
        <v>2319</v>
      </c>
      <c r="B1987" s="1" t="s">
        <v>5132</v>
      </c>
      <c r="C1987" s="1" t="s">
        <v>869</v>
      </c>
      <c r="D1987"/>
      <c r="E1987" s="1" t="str">
        <f t="shared" si="31"/>
        <v>علوم زمین شناسی-زمین شناسی مهندسیعلوم زمین</v>
      </c>
      <c r="F1987"/>
      <c r="G1987"/>
      <c r="H1987" s="1" t="s">
        <v>3893</v>
      </c>
      <c r="I1987" s="1" t="s">
        <v>74</v>
      </c>
      <c r="J1987" s="1" t="s">
        <v>16</v>
      </c>
      <c r="K1987" s="1" t="s">
        <v>18</v>
      </c>
      <c r="L1987" s="1" t="s">
        <v>18</v>
      </c>
      <c r="M1987" s="1">
        <v>257</v>
      </c>
      <c r="N1987" s="1" t="s">
        <v>79</v>
      </c>
      <c r="O1987" s="1" t="s">
        <v>3907</v>
      </c>
    </row>
    <row r="1988" spans="1:15">
      <c r="A1988" s="1">
        <v>2222</v>
      </c>
      <c r="B1988" s="1" t="s">
        <v>5134</v>
      </c>
      <c r="C1988" s="1" t="s">
        <v>869</v>
      </c>
      <c r="D1988"/>
      <c r="E1988" s="1" t="str">
        <f t="shared" si="31"/>
        <v>علوم زمین شناسی-زمین شناسی نفتعلوم زمین</v>
      </c>
      <c r="F1988"/>
      <c r="G1988"/>
      <c r="H1988" s="1" t="s">
        <v>3891</v>
      </c>
      <c r="I1988" s="1" t="s">
        <v>15</v>
      </c>
      <c r="J1988" s="1" t="s">
        <v>16</v>
      </c>
      <c r="K1988" s="1" t="s">
        <v>18</v>
      </c>
      <c r="L1988" s="1" t="s">
        <v>18</v>
      </c>
      <c r="M1988" s="1">
        <v>105</v>
      </c>
      <c r="N1988" s="1" t="s">
        <v>79</v>
      </c>
      <c r="O1988" s="1" t="s">
        <v>3909</v>
      </c>
    </row>
    <row r="1989" spans="1:15">
      <c r="A1989" s="1">
        <v>2320</v>
      </c>
      <c r="B1989" s="1" t="s">
        <v>5136</v>
      </c>
      <c r="C1989" s="1" t="s">
        <v>869</v>
      </c>
      <c r="D1989"/>
      <c r="E1989" s="1" t="str">
        <f t="shared" si="31"/>
        <v>علوم زمین شناسی-سنگ شناسی رسوبی و رسوب شناسیعلوم زمین</v>
      </c>
      <c r="F1989"/>
      <c r="G1989"/>
      <c r="H1989" s="1" t="s">
        <v>3893</v>
      </c>
      <c r="I1989" s="1" t="s">
        <v>74</v>
      </c>
      <c r="J1989" s="1" t="s">
        <v>16</v>
      </c>
      <c r="K1989" s="1" t="s">
        <v>18</v>
      </c>
      <c r="L1989" s="1" t="s">
        <v>18</v>
      </c>
      <c r="M1989" s="1">
        <v>257</v>
      </c>
      <c r="N1989" s="1" t="s">
        <v>79</v>
      </c>
      <c r="O1989" s="1" t="s">
        <v>3911</v>
      </c>
    </row>
    <row r="1990" spans="1:15">
      <c r="A1990" s="1">
        <v>2367</v>
      </c>
      <c r="B1990" s="1" t="s">
        <v>5138</v>
      </c>
      <c r="C1990" s="1" t="s">
        <v>869</v>
      </c>
      <c r="D1990"/>
      <c r="E1990" s="1" t="str">
        <f t="shared" si="31"/>
        <v>علوم زمین گرایش آب زمین شناسیعلوم زمین</v>
      </c>
      <c r="F1990"/>
      <c r="G1990"/>
      <c r="H1990" s="1" t="s">
        <v>868</v>
      </c>
      <c r="I1990" s="1" t="s">
        <v>15</v>
      </c>
      <c r="J1990" s="1" t="s">
        <v>16</v>
      </c>
      <c r="K1990" s="1" t="s">
        <v>18</v>
      </c>
      <c r="L1990" s="1" t="s">
        <v>18</v>
      </c>
      <c r="M1990" s="1">
        <v>396</v>
      </c>
      <c r="N1990" s="1" t="s">
        <v>79</v>
      </c>
      <c r="O1990" s="1" t="s">
        <v>3900</v>
      </c>
    </row>
    <row r="1991" spans="1:15">
      <c r="A1991" s="1">
        <v>2482</v>
      </c>
      <c r="B1991" s="1" t="s">
        <v>5140</v>
      </c>
      <c r="C1991" s="1" t="s">
        <v>869</v>
      </c>
      <c r="D1991"/>
      <c r="E1991" s="1" t="str">
        <f t="shared" si="31"/>
        <v>علوم زمین گرایش آبهای زیر زمینیعلوم زمین</v>
      </c>
      <c r="F1991"/>
      <c r="G1991"/>
      <c r="H1991" s="1" t="s">
        <v>1857</v>
      </c>
      <c r="I1991" s="1" t="s">
        <v>74</v>
      </c>
      <c r="J1991" s="1" t="s">
        <v>16</v>
      </c>
      <c r="K1991" s="1" t="s">
        <v>18</v>
      </c>
      <c r="L1991" s="1" t="s">
        <v>18</v>
      </c>
      <c r="M1991" s="1">
        <v>774</v>
      </c>
      <c r="N1991" s="1" t="s">
        <v>79</v>
      </c>
      <c r="O1991" s="1" t="s">
        <v>3913</v>
      </c>
    </row>
    <row r="1992" spans="1:15">
      <c r="A1992" s="1">
        <v>2599</v>
      </c>
      <c r="B1992" s="1" t="s">
        <v>5142</v>
      </c>
      <c r="C1992" s="1" t="s">
        <v>869</v>
      </c>
      <c r="D1992"/>
      <c r="E1992" s="1" t="str">
        <f t="shared" si="31"/>
        <v>علوم زمین گرایش تکتونیکعلوم زمین</v>
      </c>
      <c r="F1992"/>
      <c r="G1992"/>
      <c r="H1992" s="1" t="s">
        <v>3867</v>
      </c>
      <c r="I1992" s="1" t="s">
        <v>74</v>
      </c>
      <c r="J1992" s="1" t="s">
        <v>16</v>
      </c>
      <c r="K1992" s="1" t="s">
        <v>18</v>
      </c>
      <c r="L1992" s="1" t="s">
        <v>18</v>
      </c>
      <c r="M1992" s="1">
        <v>1078</v>
      </c>
      <c r="N1992" s="1" t="s">
        <v>79</v>
      </c>
      <c r="O1992" s="1" t="s">
        <v>3914</v>
      </c>
    </row>
    <row r="1993" spans="1:15">
      <c r="A1993" s="1">
        <v>2589</v>
      </c>
      <c r="B1993" s="1" t="s">
        <v>5144</v>
      </c>
      <c r="C1993" s="1" t="s">
        <v>869</v>
      </c>
      <c r="D1993"/>
      <c r="E1993" s="1" t="str">
        <f t="shared" si="31"/>
        <v>علوم زمین گرایش رسوب شناسیعلوم زمین</v>
      </c>
      <c r="F1993"/>
      <c r="G1993"/>
      <c r="H1993" s="1" t="s">
        <v>3915</v>
      </c>
      <c r="I1993" s="1" t="s">
        <v>74</v>
      </c>
      <c r="J1993" s="1" t="s">
        <v>22</v>
      </c>
      <c r="K1993" s="1" t="s">
        <v>18</v>
      </c>
      <c r="L1993" s="1" t="s">
        <v>18</v>
      </c>
      <c r="M1993" s="1">
        <v>294</v>
      </c>
      <c r="N1993" s="1" t="s">
        <v>79</v>
      </c>
      <c r="O1993" s="1" t="s">
        <v>3916</v>
      </c>
    </row>
    <row r="1994" spans="1:15">
      <c r="A1994" s="1">
        <v>2425</v>
      </c>
      <c r="B1994" s="1" t="s">
        <v>5146</v>
      </c>
      <c r="C1994" s="1" t="s">
        <v>869</v>
      </c>
      <c r="D1994"/>
      <c r="E1994" s="1" t="str">
        <f t="shared" si="31"/>
        <v>علوم زمین گرایش رسوب شناسی و سنگ شناسی رسوبیعلوم زمین</v>
      </c>
      <c r="F1994"/>
      <c r="G1994"/>
      <c r="H1994" s="1" t="s">
        <v>1861</v>
      </c>
      <c r="I1994" s="1" t="s">
        <v>74</v>
      </c>
      <c r="J1994" s="1" t="s">
        <v>22</v>
      </c>
      <c r="K1994" s="1" t="s">
        <v>18</v>
      </c>
      <c r="L1994" s="1" t="s">
        <v>18</v>
      </c>
      <c r="M1994" s="1">
        <v>171</v>
      </c>
      <c r="N1994" s="1" t="s">
        <v>79</v>
      </c>
      <c r="O1994" s="1" t="s">
        <v>3918</v>
      </c>
    </row>
    <row r="1995" spans="1:15">
      <c r="A1995" s="1">
        <v>2484</v>
      </c>
      <c r="B1995" s="1" t="s">
        <v>5148</v>
      </c>
      <c r="C1995" s="1" t="s">
        <v>869</v>
      </c>
      <c r="D1995"/>
      <c r="E1995" s="1" t="str">
        <f t="shared" si="31"/>
        <v>علوم زمین گرایش زمین ساخت (تکتونیک)علوم زمین</v>
      </c>
      <c r="F1995"/>
      <c r="G1995"/>
      <c r="H1995" s="1" t="s">
        <v>3920</v>
      </c>
      <c r="I1995" s="1" t="s">
        <v>74</v>
      </c>
      <c r="J1995" s="1" t="s">
        <v>22</v>
      </c>
      <c r="K1995" s="1" t="s">
        <v>18</v>
      </c>
      <c r="L1995" s="1" t="s">
        <v>18</v>
      </c>
      <c r="M1995" s="1">
        <v>1015</v>
      </c>
      <c r="N1995" s="1" t="s">
        <v>79</v>
      </c>
      <c r="O1995" s="1" t="s">
        <v>3921</v>
      </c>
    </row>
    <row r="1996" spans="1:15">
      <c r="A1996" s="1">
        <v>2458</v>
      </c>
      <c r="B1996" s="1" t="s">
        <v>5150</v>
      </c>
      <c r="C1996" s="1" t="s">
        <v>869</v>
      </c>
      <c r="D1996"/>
      <c r="E1996" s="1" t="str">
        <f t="shared" si="31"/>
        <v>علوم زمین گرایش زمین شناسی اقتصادیعلوم زمین</v>
      </c>
      <c r="F1996"/>
      <c r="G1996"/>
      <c r="H1996" s="1" t="s">
        <v>1955</v>
      </c>
      <c r="I1996" s="1" t="s">
        <v>74</v>
      </c>
      <c r="J1996" s="1" t="s">
        <v>16</v>
      </c>
      <c r="K1996" s="1" t="s">
        <v>18</v>
      </c>
      <c r="L1996" s="1" t="s">
        <v>18</v>
      </c>
      <c r="M1996" s="1">
        <v>775</v>
      </c>
      <c r="N1996" s="1" t="s">
        <v>79</v>
      </c>
      <c r="O1996" s="1" t="s">
        <v>3923</v>
      </c>
    </row>
    <row r="1997" spans="1:15">
      <c r="A1997" s="1">
        <v>2457</v>
      </c>
      <c r="B1997" s="1" t="s">
        <v>5153</v>
      </c>
      <c r="C1997" s="1" t="s">
        <v>869</v>
      </c>
      <c r="D1997"/>
      <c r="E1997" s="1" t="str">
        <f t="shared" si="31"/>
        <v>علوم زمین گرایش زمین شناسی زیست محیطیعلوم زمین</v>
      </c>
      <c r="F1997"/>
      <c r="G1997"/>
      <c r="H1997" s="1" t="s">
        <v>1955</v>
      </c>
      <c r="I1997" s="1" t="s">
        <v>74</v>
      </c>
      <c r="J1997" s="1" t="s">
        <v>16</v>
      </c>
      <c r="K1997" s="1" t="s">
        <v>18</v>
      </c>
      <c r="L1997" s="1" t="s">
        <v>18</v>
      </c>
      <c r="M1997" s="1">
        <v>775</v>
      </c>
      <c r="N1997" s="1" t="s">
        <v>79</v>
      </c>
      <c r="O1997" s="1" t="s">
        <v>3925</v>
      </c>
    </row>
    <row r="1998" spans="1:15">
      <c r="A1998" s="1">
        <v>2630</v>
      </c>
      <c r="B1998" s="1" t="s">
        <v>5156</v>
      </c>
      <c r="C1998" s="1" t="s">
        <v>869</v>
      </c>
      <c r="D1998"/>
      <c r="E1998" s="1" t="str">
        <f t="shared" si="31"/>
        <v>علوم زمین گرایش زمین شناسی مهندسیعلوم زمین</v>
      </c>
      <c r="F1998"/>
      <c r="G1998"/>
      <c r="H1998" s="1" t="s">
        <v>2747</v>
      </c>
      <c r="I1998" s="1" t="s">
        <v>74</v>
      </c>
      <c r="J1998" s="1" t="s">
        <v>22</v>
      </c>
      <c r="K1998" s="1" t="s">
        <v>18</v>
      </c>
      <c r="L1998" s="1" t="s">
        <v>18</v>
      </c>
      <c r="M1998" s="1">
        <v>310</v>
      </c>
      <c r="N1998" s="1" t="s">
        <v>79</v>
      </c>
      <c r="O1998" s="1" t="s">
        <v>3927</v>
      </c>
    </row>
    <row r="1999" spans="1:15">
      <c r="A1999" s="1">
        <v>2468</v>
      </c>
      <c r="B1999" s="1" t="s">
        <v>5160</v>
      </c>
      <c r="C1999" s="1" t="s">
        <v>869</v>
      </c>
      <c r="D1999"/>
      <c r="E1999" s="1" t="str">
        <f t="shared" si="31"/>
        <v>علوم زمین گرایش زمین شناسی نفتعلوم زمین</v>
      </c>
      <c r="F1999"/>
      <c r="G1999"/>
      <c r="H1999" s="1" t="s">
        <v>1955</v>
      </c>
      <c r="I1999" s="1" t="s">
        <v>74</v>
      </c>
      <c r="J1999" s="1" t="s">
        <v>16</v>
      </c>
      <c r="K1999" s="1" t="s">
        <v>18</v>
      </c>
      <c r="L1999" s="1" t="s">
        <v>18</v>
      </c>
      <c r="M1999" s="1">
        <v>775</v>
      </c>
      <c r="N1999" s="1" t="s">
        <v>79</v>
      </c>
      <c r="O1999" s="1" t="s">
        <v>3929</v>
      </c>
    </row>
    <row r="2000" spans="1:15">
      <c r="A2000" s="1">
        <v>2003028</v>
      </c>
      <c r="B2000" s="1" t="s">
        <v>5163</v>
      </c>
      <c r="C2000" s="1" t="s">
        <v>869</v>
      </c>
      <c r="D2000"/>
      <c r="E2000" s="1" t="str">
        <f t="shared" si="31"/>
        <v>علوم زمین گرایش زمین شیمیعلوم زمین</v>
      </c>
      <c r="F2000"/>
      <c r="G2000"/>
      <c r="H2000" s="1" t="s">
        <v>2343</v>
      </c>
      <c r="I2000" s="1" t="s">
        <v>74</v>
      </c>
      <c r="J2000" s="1" t="s">
        <v>22</v>
      </c>
      <c r="K2000" s="1" t="s">
        <v>18</v>
      </c>
      <c r="L2000" s="1" t="s">
        <v>18</v>
      </c>
      <c r="M2000" s="1">
        <v>35</v>
      </c>
      <c r="N2000" s="1" t="s">
        <v>575</v>
      </c>
      <c r="O2000" s="1" t="s">
        <v>3931</v>
      </c>
    </row>
    <row r="2001" spans="1:15">
      <c r="A2001" s="1">
        <v>2002646</v>
      </c>
      <c r="B2001" s="1" t="s">
        <v>5165</v>
      </c>
      <c r="C2001" s="1" t="s">
        <v>869</v>
      </c>
      <c r="D2001"/>
      <c r="E2001" s="1" t="str">
        <f t="shared" si="31"/>
        <v>علوم زمین گرایش سنجش از دور زمین شناختیعلوم زمین</v>
      </c>
      <c r="F2001"/>
      <c r="G2001"/>
      <c r="H2001" s="1" t="s">
        <v>3932</v>
      </c>
      <c r="I2001" s="1" t="s">
        <v>15</v>
      </c>
      <c r="J2001" s="1" t="s">
        <v>16</v>
      </c>
      <c r="K2001" s="1" t="s">
        <v>18</v>
      </c>
      <c r="L2001" s="1" t="s">
        <v>18</v>
      </c>
      <c r="M2001" s="1">
        <v>245</v>
      </c>
      <c r="N2001" s="1" t="s">
        <v>19</v>
      </c>
      <c r="O2001" s="1" t="s">
        <v>3933</v>
      </c>
    </row>
    <row r="2002" spans="1:15">
      <c r="A2002" s="1">
        <v>2002858</v>
      </c>
      <c r="B2002" s="1" t="s">
        <v>5168</v>
      </c>
      <c r="C2002" s="1" t="s">
        <v>869</v>
      </c>
      <c r="D2002"/>
      <c r="E2002" s="1" t="str">
        <f t="shared" si="31"/>
        <v>علوم زمین گرایش فسیل شناسی و چینه شناسیعلوم زمین</v>
      </c>
      <c r="F2002"/>
      <c r="G2002"/>
      <c r="H2002" s="1" t="s">
        <v>533</v>
      </c>
      <c r="I2002" s="1" t="s">
        <v>15</v>
      </c>
      <c r="J2002" s="1" t="s">
        <v>16</v>
      </c>
      <c r="K2002" s="1" t="s">
        <v>18</v>
      </c>
      <c r="L2002" s="1" t="s">
        <v>18</v>
      </c>
      <c r="M2002" s="1">
        <v>286</v>
      </c>
      <c r="N2002" s="1" t="s">
        <v>19</v>
      </c>
      <c r="O2002" s="1" t="s">
        <v>3935</v>
      </c>
    </row>
    <row r="2003" spans="1:15">
      <c r="A2003" s="1">
        <v>2002854</v>
      </c>
      <c r="B2003" s="1" t="s">
        <v>5170</v>
      </c>
      <c r="C2003" s="1" t="s">
        <v>869</v>
      </c>
      <c r="D2003"/>
      <c r="E2003" s="1" t="str">
        <f t="shared" si="31"/>
        <v>علوم زمین گرایش پترولوژیعلوم زمین</v>
      </c>
      <c r="F2003"/>
      <c r="G2003"/>
      <c r="H2003" s="1" t="s">
        <v>533</v>
      </c>
      <c r="I2003" s="1" t="s">
        <v>15</v>
      </c>
      <c r="J2003" s="1" t="s">
        <v>16</v>
      </c>
      <c r="K2003" s="1" t="s">
        <v>18</v>
      </c>
      <c r="L2003" s="1" t="s">
        <v>18</v>
      </c>
      <c r="M2003" s="1">
        <v>286</v>
      </c>
      <c r="N2003" s="1" t="s">
        <v>19</v>
      </c>
      <c r="O2003" s="1" t="s">
        <v>3935</v>
      </c>
    </row>
    <row r="2004" spans="1:15">
      <c r="A2004" s="1">
        <v>2002770</v>
      </c>
      <c r="B2004" s="1" t="s">
        <v>5172</v>
      </c>
      <c r="C2004" s="1" t="s">
        <v>869</v>
      </c>
      <c r="D2004"/>
      <c r="E2004" s="1" t="str">
        <f t="shared" si="31"/>
        <v>علوم زمین گرایش چینه نگاری و دیرینه شناسیعلوم زمین</v>
      </c>
      <c r="F2004"/>
      <c r="G2004"/>
      <c r="H2004" s="1" t="s">
        <v>533</v>
      </c>
      <c r="I2004" s="1" t="s">
        <v>15</v>
      </c>
      <c r="J2004" s="1" t="s">
        <v>16</v>
      </c>
      <c r="K2004" s="1" t="s">
        <v>18</v>
      </c>
      <c r="L2004" s="1" t="s">
        <v>18</v>
      </c>
      <c r="M2004" s="1">
        <v>286</v>
      </c>
      <c r="N2004" s="1" t="s">
        <v>19</v>
      </c>
      <c r="O2004" s="1" t="s">
        <v>3938</v>
      </c>
    </row>
    <row r="2005" spans="1:15">
      <c r="A2005" s="1">
        <v>2002769</v>
      </c>
      <c r="B2005" s="1" t="s">
        <v>5174</v>
      </c>
      <c r="C2005" s="1" t="s">
        <v>869</v>
      </c>
      <c r="D2005"/>
      <c r="E2005" s="1" t="str">
        <f t="shared" si="31"/>
        <v>علوم زمین گرایش کانی ها و سنگ های صنعتیعلوم زمین</v>
      </c>
      <c r="F2005"/>
      <c r="G2005"/>
      <c r="H2005" s="1" t="s">
        <v>533</v>
      </c>
      <c r="I2005" s="1" t="s">
        <v>15</v>
      </c>
      <c r="J2005" s="1" t="s">
        <v>16</v>
      </c>
      <c r="K2005" s="1" t="s">
        <v>18</v>
      </c>
      <c r="L2005" s="1" t="s">
        <v>18</v>
      </c>
      <c r="M2005" s="1">
        <v>286</v>
      </c>
      <c r="N2005" s="1" t="s">
        <v>19</v>
      </c>
      <c r="O2005" s="1" t="s">
        <v>3938</v>
      </c>
    </row>
    <row r="2006" spans="1:15">
      <c r="A2006" s="1">
        <v>2565</v>
      </c>
      <c r="B2006" s="1" t="s">
        <v>2502</v>
      </c>
      <c r="C2006" s="1" t="s">
        <v>2502</v>
      </c>
      <c r="D2006"/>
      <c r="E2006" s="1" t="str">
        <f t="shared" si="31"/>
        <v>علوم سیاسیعلوم سیاسی</v>
      </c>
      <c r="F2006"/>
      <c r="G2006"/>
      <c r="H2006" s="1" t="s">
        <v>1616</v>
      </c>
      <c r="I2006" s="1" t="s">
        <v>15</v>
      </c>
      <c r="J2006" s="1" t="s">
        <v>22</v>
      </c>
      <c r="K2006" s="1" t="s">
        <v>18</v>
      </c>
      <c r="L2006" s="1" t="s">
        <v>18</v>
      </c>
      <c r="M2006" s="1">
        <v>152</v>
      </c>
      <c r="N2006" s="1" t="s">
        <v>79</v>
      </c>
      <c r="O2006" s="1" t="s">
        <v>3941</v>
      </c>
    </row>
    <row r="2007" spans="1:15">
      <c r="A2007" s="1">
        <v>2571</v>
      </c>
      <c r="B2007" s="1" t="s">
        <v>2502</v>
      </c>
      <c r="C2007" s="1" t="s">
        <v>1101</v>
      </c>
      <c r="D2007"/>
      <c r="E2007" s="1" t="str">
        <f t="shared" si="31"/>
        <v>علوم سیاسیعلوم حوزوی</v>
      </c>
      <c r="F2007"/>
      <c r="G2007"/>
      <c r="H2007" s="1" t="s">
        <v>3942</v>
      </c>
      <c r="I2007" s="1" t="s">
        <v>15</v>
      </c>
      <c r="J2007" s="1" t="s">
        <v>22</v>
      </c>
      <c r="K2007" s="1" t="s">
        <v>18</v>
      </c>
      <c r="L2007" s="1" t="s">
        <v>18</v>
      </c>
      <c r="M2007" s="1">
        <v>1056</v>
      </c>
      <c r="N2007" s="1" t="s">
        <v>79</v>
      </c>
      <c r="O2007" s="1" t="s">
        <v>3943</v>
      </c>
    </row>
    <row r="2008" spans="1:15">
      <c r="A2008" s="1">
        <v>2684</v>
      </c>
      <c r="B2008" s="1" t="s">
        <v>5185</v>
      </c>
      <c r="C2008" s="1" t="s">
        <v>2502</v>
      </c>
      <c r="D2008"/>
      <c r="E2008" s="1" t="str">
        <f t="shared" si="31"/>
        <v>علوم سیاسی گرایش امنیت ملیعلوم سیاسی</v>
      </c>
      <c r="F2008"/>
      <c r="G2008"/>
      <c r="H2008" s="1" t="s">
        <v>3945</v>
      </c>
      <c r="I2008" s="1" t="s">
        <v>15</v>
      </c>
      <c r="J2008" s="1" t="s">
        <v>16</v>
      </c>
      <c r="K2008" s="1" t="s">
        <v>18</v>
      </c>
      <c r="L2008" s="1" t="s">
        <v>18</v>
      </c>
      <c r="M2008" s="1">
        <v>771</v>
      </c>
      <c r="N2008" s="1" t="s">
        <v>79</v>
      </c>
      <c r="O2008" s="1" t="s">
        <v>3946</v>
      </c>
    </row>
    <row r="2009" spans="1:15">
      <c r="A2009" s="1">
        <v>2329</v>
      </c>
      <c r="B2009" s="1" t="s">
        <v>5187</v>
      </c>
      <c r="C2009" s="1" t="s">
        <v>2502</v>
      </c>
      <c r="D2009"/>
      <c r="E2009" s="1" t="str">
        <f t="shared" si="31"/>
        <v>علوم سیاسی گرایش اندیشه های سیاسیعلوم سیاسی</v>
      </c>
      <c r="F2009"/>
      <c r="G2009"/>
      <c r="H2009" s="1" t="s">
        <v>2273</v>
      </c>
      <c r="I2009" s="1" t="s">
        <v>15</v>
      </c>
      <c r="J2009" s="1" t="s">
        <v>16</v>
      </c>
      <c r="K2009" s="1" t="s">
        <v>18</v>
      </c>
      <c r="L2009" s="1" t="s">
        <v>18</v>
      </c>
      <c r="M2009" s="1">
        <v>636</v>
      </c>
      <c r="N2009" s="1" t="s">
        <v>79</v>
      </c>
      <c r="O2009" s="1" t="s">
        <v>3947</v>
      </c>
    </row>
    <row r="2010" spans="1:15">
      <c r="A2010" s="1">
        <v>6465</v>
      </c>
      <c r="B2010" s="1" t="s">
        <v>5189</v>
      </c>
      <c r="C2010" s="1" t="s">
        <v>2502</v>
      </c>
      <c r="D2010"/>
      <c r="E2010" s="1" t="str">
        <f t="shared" si="31"/>
        <v>علوم سیاسی گرایش جامعه شناسی سیاسیعلوم سیاسی</v>
      </c>
      <c r="F2010"/>
      <c r="G2010"/>
      <c r="H2010" s="1" t="s">
        <v>3949</v>
      </c>
      <c r="I2010" s="1" t="s">
        <v>15</v>
      </c>
      <c r="J2010" s="1" t="s">
        <v>16</v>
      </c>
      <c r="K2010" s="1" t="s">
        <v>18</v>
      </c>
      <c r="L2010" s="1" t="s">
        <v>18</v>
      </c>
      <c r="M2010" s="1">
        <v>374</v>
      </c>
      <c r="N2010" s="1" t="s">
        <v>95</v>
      </c>
      <c r="O2010" s="1" t="s">
        <v>3950</v>
      </c>
    </row>
    <row r="2011" spans="1:15">
      <c r="A2011" s="1">
        <v>6466</v>
      </c>
      <c r="B2011" s="1" t="s">
        <v>5191</v>
      </c>
      <c r="C2011" s="1" t="s">
        <v>2502</v>
      </c>
      <c r="D2011"/>
      <c r="E2011" s="1" t="str">
        <f t="shared" si="31"/>
        <v>علوم سیاسی گرایش سیاستگذاری عمومیعلوم سیاسی</v>
      </c>
      <c r="F2011"/>
      <c r="G2011"/>
      <c r="H2011" s="1" t="s">
        <v>2068</v>
      </c>
      <c r="I2011" s="1" t="s">
        <v>74</v>
      </c>
      <c r="J2011" s="1" t="s">
        <v>16</v>
      </c>
      <c r="K2011" s="1" t="s">
        <v>18</v>
      </c>
      <c r="L2011" s="1" t="s">
        <v>18</v>
      </c>
      <c r="M2011" s="1">
        <v>751</v>
      </c>
      <c r="N2011" s="1" t="s">
        <v>95</v>
      </c>
      <c r="O2011" s="1" t="s">
        <v>3952</v>
      </c>
    </row>
    <row r="2012" spans="1:15">
      <c r="A2012" s="1">
        <v>16389</v>
      </c>
      <c r="B2012" s="1" t="s">
        <v>5193</v>
      </c>
      <c r="C2012" s="1" t="s">
        <v>2502</v>
      </c>
      <c r="D2012"/>
      <c r="E2012" s="1" t="str">
        <f t="shared" si="31"/>
        <v>علوم سیاسی گرایش مسائل ایرانعلوم سیاسی</v>
      </c>
      <c r="F2012"/>
      <c r="G2012"/>
      <c r="H2012" s="1" t="s">
        <v>3954</v>
      </c>
      <c r="I2012" s="1" t="s">
        <v>15</v>
      </c>
      <c r="J2012" s="1" t="s">
        <v>16</v>
      </c>
      <c r="K2012" s="1" t="s">
        <v>18</v>
      </c>
      <c r="L2012" s="1" t="s">
        <v>18</v>
      </c>
      <c r="M2012" s="1">
        <v>833</v>
      </c>
      <c r="N2012" s="1" t="s">
        <v>95</v>
      </c>
      <c r="O2012" s="1" t="s">
        <v>3955</v>
      </c>
    </row>
    <row r="2013" spans="1:15">
      <c r="A2013" s="1">
        <v>16293</v>
      </c>
      <c r="B2013" s="1" t="s">
        <v>5195</v>
      </c>
      <c r="C2013" s="1" t="s">
        <v>4563</v>
      </c>
      <c r="D2013"/>
      <c r="E2013" s="1" t="str">
        <f t="shared" si="31"/>
        <v>علوم شناختیبینا رشته ای</v>
      </c>
      <c r="F2013"/>
      <c r="G2013"/>
      <c r="H2013" s="1" t="s">
        <v>1115</v>
      </c>
      <c r="I2013" s="1" t="s">
        <v>74</v>
      </c>
      <c r="J2013" s="1" t="s">
        <v>22</v>
      </c>
      <c r="K2013" s="1" t="s">
        <v>18</v>
      </c>
      <c r="L2013" s="1" t="s">
        <v>18</v>
      </c>
      <c r="M2013" s="1">
        <v>1019</v>
      </c>
      <c r="N2013" s="1" t="s">
        <v>95</v>
      </c>
      <c r="O2013" s="1" t="s">
        <v>3957</v>
      </c>
    </row>
    <row r="2014" spans="1:15">
      <c r="A2014" s="1">
        <v>6463</v>
      </c>
      <c r="B2014" s="1" t="s">
        <v>5197</v>
      </c>
      <c r="C2014" s="1" t="s">
        <v>4563</v>
      </c>
      <c r="D2014"/>
      <c r="E2014" s="1" t="str">
        <f t="shared" si="31"/>
        <v>علوم شناختی  گرایش توان بخشی شناختیبینا رشته ای</v>
      </c>
      <c r="F2014"/>
      <c r="G2014"/>
      <c r="H2014" s="1" t="s">
        <v>1979</v>
      </c>
      <c r="I2014" s="1" t="s">
        <v>15</v>
      </c>
      <c r="J2014" s="1" t="s">
        <v>16</v>
      </c>
      <c r="K2014" s="1" t="s">
        <v>18</v>
      </c>
      <c r="L2014" s="1" t="s">
        <v>18</v>
      </c>
      <c r="M2014" s="1">
        <v>669</v>
      </c>
      <c r="N2014" s="1" t="s">
        <v>95</v>
      </c>
      <c r="O2014" s="1" t="s">
        <v>3958</v>
      </c>
    </row>
    <row r="2015" spans="1:15">
      <c r="A2015" s="1">
        <v>6051</v>
      </c>
      <c r="B2015" s="1" t="s">
        <v>5199</v>
      </c>
      <c r="C2015" s="1" t="s">
        <v>4563</v>
      </c>
      <c r="D2015"/>
      <c r="E2015" s="1" t="str">
        <f t="shared" si="31"/>
        <v>علوم شناختی  گرایش روان شناسی شناختیبینا رشته ای</v>
      </c>
      <c r="F2015"/>
      <c r="G2015"/>
      <c r="H2015" s="1" t="s">
        <v>3960</v>
      </c>
      <c r="I2015" s="1" t="s">
        <v>74</v>
      </c>
      <c r="J2015" s="1" t="s">
        <v>22</v>
      </c>
      <c r="K2015" s="1" t="s">
        <v>18</v>
      </c>
      <c r="L2015" s="1" t="s">
        <v>18</v>
      </c>
      <c r="M2015" s="1">
        <v>721</v>
      </c>
      <c r="N2015" s="1" t="s">
        <v>95</v>
      </c>
      <c r="O2015" s="1" t="s">
        <v>3961</v>
      </c>
    </row>
    <row r="2016" spans="1:15">
      <c r="A2016" s="1">
        <v>6468</v>
      </c>
      <c r="B2016" s="1" t="s">
        <v>5202</v>
      </c>
      <c r="C2016" s="1" t="s">
        <v>4563</v>
      </c>
      <c r="D2016"/>
      <c r="E2016" s="1" t="str">
        <f t="shared" si="31"/>
        <v>علوم شناختی - روانشناسی گرایش روانشناسی شناختیبینا رشته ای</v>
      </c>
      <c r="F2016"/>
      <c r="G2016"/>
      <c r="H2016" s="1" t="s">
        <v>3962</v>
      </c>
      <c r="I2016" s="1" t="s">
        <v>15</v>
      </c>
      <c r="J2016" s="1" t="s">
        <v>16</v>
      </c>
      <c r="K2016" s="1" t="s">
        <v>18</v>
      </c>
      <c r="L2016" s="1" t="s">
        <v>18</v>
      </c>
      <c r="M2016" s="1">
        <v>623</v>
      </c>
      <c r="N2016" s="1" t="s">
        <v>95</v>
      </c>
      <c r="O2016" s="1" t="s">
        <v>3963</v>
      </c>
    </row>
    <row r="2017" spans="1:15">
      <c r="A2017" s="1">
        <v>6285</v>
      </c>
      <c r="B2017" s="1" t="s">
        <v>5204</v>
      </c>
      <c r="C2017" s="1" t="s">
        <v>4563</v>
      </c>
      <c r="D2017"/>
      <c r="E2017" s="1" t="str">
        <f t="shared" si="31"/>
        <v>علوم شناختی - روانشناسی گرایش شناخت اجتماعیبینا رشته ای</v>
      </c>
      <c r="F2017"/>
      <c r="G2017"/>
      <c r="H2017" s="1" t="s">
        <v>1979</v>
      </c>
      <c r="I2017" s="1" t="s">
        <v>15</v>
      </c>
      <c r="J2017" s="1" t="s">
        <v>16</v>
      </c>
      <c r="K2017" s="1" t="s">
        <v>18</v>
      </c>
      <c r="L2017" s="1" t="s">
        <v>18</v>
      </c>
      <c r="M2017" s="1">
        <v>669</v>
      </c>
      <c r="N2017" s="1" t="s">
        <v>95</v>
      </c>
      <c r="O2017" s="1" t="s">
        <v>3965</v>
      </c>
    </row>
    <row r="2018" spans="1:15">
      <c r="A2018" s="1">
        <v>6279</v>
      </c>
      <c r="B2018" s="1" t="s">
        <v>5206</v>
      </c>
      <c r="C2018" s="1" t="s">
        <v>4563</v>
      </c>
      <c r="D2018"/>
      <c r="E2018" s="1" t="str">
        <f t="shared" si="31"/>
        <v>علوم شناختی - زبان شناسیبینا رشته ای</v>
      </c>
      <c r="F2018"/>
      <c r="G2018"/>
      <c r="H2018" s="1" t="s">
        <v>2121</v>
      </c>
      <c r="I2018" s="1" t="s">
        <v>15</v>
      </c>
      <c r="J2018" s="1" t="s">
        <v>16</v>
      </c>
      <c r="K2018" s="1" t="s">
        <v>18</v>
      </c>
      <c r="L2018" s="1" t="s">
        <v>18</v>
      </c>
      <c r="M2018" s="1">
        <v>757</v>
      </c>
      <c r="N2018" s="1" t="s">
        <v>95</v>
      </c>
      <c r="O2018" s="1" t="s">
        <v>3967</v>
      </c>
    </row>
    <row r="2019" spans="1:15">
      <c r="A2019" s="1">
        <v>16096</v>
      </c>
      <c r="B2019" s="1" t="s">
        <v>5208</v>
      </c>
      <c r="C2019" s="1" t="s">
        <v>4563</v>
      </c>
      <c r="D2019"/>
      <c r="E2019" s="1" t="str">
        <f t="shared" si="31"/>
        <v>علوم شناختی - مدل سازی شناختیبینا رشته ای</v>
      </c>
      <c r="F2019"/>
      <c r="G2019"/>
      <c r="H2019" s="1" t="s">
        <v>3969</v>
      </c>
      <c r="I2019" s="1" t="s">
        <v>15</v>
      </c>
      <c r="J2019" s="1" t="s">
        <v>22</v>
      </c>
      <c r="K2019" s="1" t="s">
        <v>18</v>
      </c>
      <c r="L2019" s="1" t="s">
        <v>18</v>
      </c>
      <c r="M2019" s="1">
        <v>887</v>
      </c>
      <c r="N2019" s="1" t="s">
        <v>95</v>
      </c>
      <c r="O2019" s="1" t="s">
        <v>3970</v>
      </c>
    </row>
    <row r="2020" spans="1:15">
      <c r="A2020" s="1">
        <v>6286</v>
      </c>
      <c r="B2020" s="1" t="s">
        <v>5211</v>
      </c>
      <c r="C2020" s="1" t="s">
        <v>4563</v>
      </c>
      <c r="D2020"/>
      <c r="E2020" s="1" t="str">
        <f t="shared" si="31"/>
        <v>علوم شناختی علوم اعصاب شناختی گرایش رایانش و هوش مصنوعیبینا رشته ای</v>
      </c>
      <c r="F2020"/>
      <c r="G2020"/>
      <c r="H2020" s="1" t="s">
        <v>3971</v>
      </c>
      <c r="I2020" s="1" t="s">
        <v>15</v>
      </c>
      <c r="J2020" s="1" t="s">
        <v>16</v>
      </c>
      <c r="K2020" s="1" t="s">
        <v>18</v>
      </c>
      <c r="L2020" s="1" t="s">
        <v>18</v>
      </c>
      <c r="M2020" s="1">
        <v>387</v>
      </c>
      <c r="N2020" s="1" t="s">
        <v>95</v>
      </c>
      <c r="O2020" s="1" t="s">
        <v>3972</v>
      </c>
    </row>
    <row r="2021" spans="1:15">
      <c r="A2021" s="1">
        <v>16320</v>
      </c>
      <c r="B2021" s="1" t="s">
        <v>5213</v>
      </c>
      <c r="C2021" s="1" t="s">
        <v>4563</v>
      </c>
      <c r="D2021"/>
      <c r="E2021" s="1" t="str">
        <f t="shared" si="31"/>
        <v>علوم شناختی علوم اعصاب شناختی گرایش مغز و شناختبینا رشته ای</v>
      </c>
      <c r="F2021"/>
      <c r="G2021"/>
      <c r="H2021" s="1" t="s">
        <v>3974</v>
      </c>
      <c r="I2021" s="1" t="s">
        <v>74</v>
      </c>
      <c r="J2021" s="1" t="s">
        <v>16</v>
      </c>
      <c r="K2021" s="1" t="s">
        <v>18</v>
      </c>
      <c r="L2021" s="1" t="s">
        <v>18</v>
      </c>
      <c r="M2021" s="1">
        <v>1044</v>
      </c>
      <c r="N2021" s="1" t="s">
        <v>95</v>
      </c>
      <c r="O2021" s="1" t="s">
        <v>3975</v>
      </c>
    </row>
    <row r="2022" spans="1:15">
      <c r="A2022" s="1">
        <v>16322</v>
      </c>
      <c r="B2022" s="1" t="s">
        <v>5215</v>
      </c>
      <c r="C2022" s="1" t="s">
        <v>4563</v>
      </c>
      <c r="D2022"/>
      <c r="E2022" s="1" t="str">
        <f t="shared" si="31"/>
        <v>علوم شناختی گرایش ذهن، مغز و تربیتبینا رشته ای</v>
      </c>
      <c r="F2022"/>
      <c r="G2022"/>
      <c r="H2022" s="1" t="s">
        <v>3974</v>
      </c>
      <c r="I2022" s="1" t="s">
        <v>74</v>
      </c>
      <c r="J2022" s="1" t="s">
        <v>16</v>
      </c>
      <c r="K2022" s="1" t="s">
        <v>18</v>
      </c>
      <c r="L2022" s="1" t="s">
        <v>18</v>
      </c>
      <c r="M2022" s="1">
        <v>1044</v>
      </c>
      <c r="N2022" s="1" t="s">
        <v>95</v>
      </c>
      <c r="O2022" s="1" t="s">
        <v>3975</v>
      </c>
    </row>
    <row r="2023" spans="1:15">
      <c r="A2023" s="1">
        <v>16325</v>
      </c>
      <c r="B2023" s="1" t="s">
        <v>5219</v>
      </c>
      <c r="C2023" s="1" t="s">
        <v>4563</v>
      </c>
      <c r="D2023"/>
      <c r="E2023" s="1" t="str">
        <f t="shared" si="31"/>
        <v>علوم شناختی گرایش رسانهبینا رشته ای</v>
      </c>
      <c r="F2023"/>
      <c r="G2023"/>
      <c r="H2023" s="1" t="s">
        <v>3974</v>
      </c>
      <c r="I2023" s="1" t="s">
        <v>74</v>
      </c>
      <c r="J2023" s="1" t="s">
        <v>16</v>
      </c>
      <c r="K2023" s="1" t="s">
        <v>18</v>
      </c>
      <c r="L2023" s="1" t="s">
        <v>18</v>
      </c>
      <c r="M2023" s="1">
        <v>1044</v>
      </c>
      <c r="N2023" s="1" t="s">
        <v>95</v>
      </c>
      <c r="O2023" s="1" t="s">
        <v>3975</v>
      </c>
    </row>
    <row r="2024" spans="1:15">
      <c r="A2024" s="1">
        <v>16326</v>
      </c>
      <c r="B2024" s="1" t="s">
        <v>5221</v>
      </c>
      <c r="C2024" s="1" t="s">
        <v>4563</v>
      </c>
      <c r="D2024"/>
      <c r="E2024" s="1" t="str">
        <f t="shared" si="31"/>
        <v>علوم شناختی گرایش روانشناسی شناختیبینا رشته ای</v>
      </c>
      <c r="F2024"/>
      <c r="G2024"/>
      <c r="H2024" s="1" t="s">
        <v>3974</v>
      </c>
      <c r="I2024" s="1" t="s">
        <v>74</v>
      </c>
      <c r="J2024" s="1" t="s">
        <v>16</v>
      </c>
      <c r="K2024" s="1" t="s">
        <v>18</v>
      </c>
      <c r="L2024" s="1" t="s">
        <v>18</v>
      </c>
      <c r="M2024" s="1">
        <v>1044</v>
      </c>
      <c r="N2024" s="1" t="s">
        <v>95</v>
      </c>
      <c r="O2024" s="1" t="s">
        <v>3975</v>
      </c>
    </row>
    <row r="2025" spans="1:15">
      <c r="A2025" s="1">
        <v>16324</v>
      </c>
      <c r="B2025" s="1" t="s">
        <v>5223</v>
      </c>
      <c r="C2025" s="1" t="s">
        <v>4563</v>
      </c>
      <c r="D2025"/>
      <c r="E2025" s="1" t="str">
        <f t="shared" si="31"/>
        <v>علوم شناختی گرایش طراحی و خلاقیتبینا رشته ای</v>
      </c>
      <c r="F2025"/>
      <c r="G2025"/>
      <c r="H2025" s="1" t="s">
        <v>3974</v>
      </c>
      <c r="I2025" s="1" t="s">
        <v>74</v>
      </c>
      <c r="J2025" s="1" t="s">
        <v>16</v>
      </c>
      <c r="K2025" s="1" t="s">
        <v>18</v>
      </c>
      <c r="L2025" s="1" t="s">
        <v>18</v>
      </c>
      <c r="M2025" s="1">
        <v>1044</v>
      </c>
      <c r="N2025" s="1" t="s">
        <v>95</v>
      </c>
      <c r="O2025" s="1" t="s">
        <v>3975</v>
      </c>
    </row>
    <row r="2026" spans="1:15">
      <c r="A2026" s="1">
        <v>16319</v>
      </c>
      <c r="B2026" s="1" t="s">
        <v>5226</v>
      </c>
      <c r="C2026" s="1" t="s">
        <v>4563</v>
      </c>
      <c r="D2026"/>
      <c r="E2026" s="1" t="str">
        <f t="shared" si="31"/>
        <v>علوم شناختی گرایش مطالعات نظری هنربینا رشته ای</v>
      </c>
      <c r="F2026"/>
      <c r="G2026"/>
      <c r="H2026" s="1" t="s">
        <v>3974</v>
      </c>
      <c r="I2026" s="1" t="s">
        <v>74</v>
      </c>
      <c r="J2026" s="1" t="s">
        <v>16</v>
      </c>
      <c r="K2026" s="1" t="s">
        <v>18</v>
      </c>
      <c r="L2026" s="1" t="s">
        <v>18</v>
      </c>
      <c r="M2026" s="1">
        <v>1044</v>
      </c>
      <c r="N2026" s="1" t="s">
        <v>95</v>
      </c>
      <c r="O2026" s="1" t="s">
        <v>3975</v>
      </c>
    </row>
    <row r="2027" spans="1:15">
      <c r="A2027" s="1">
        <v>16323</v>
      </c>
      <c r="B2027" s="1" t="s">
        <v>5228</v>
      </c>
      <c r="C2027" s="1" t="s">
        <v>1413</v>
      </c>
      <c r="D2027"/>
      <c r="E2027" s="1" t="str">
        <f t="shared" si="31"/>
        <v>علوم طیورعلوم دامی</v>
      </c>
      <c r="F2027"/>
      <c r="G2027"/>
      <c r="H2027" s="1" t="s">
        <v>3974</v>
      </c>
      <c r="I2027" s="1" t="s">
        <v>74</v>
      </c>
      <c r="J2027" s="1" t="s">
        <v>16</v>
      </c>
      <c r="K2027" s="1" t="s">
        <v>18</v>
      </c>
      <c r="L2027" s="1" t="s">
        <v>18</v>
      </c>
      <c r="M2027" s="1">
        <v>1044</v>
      </c>
      <c r="N2027" s="1" t="s">
        <v>95</v>
      </c>
      <c r="O2027" s="1" t="s">
        <v>3975</v>
      </c>
    </row>
    <row r="2028" spans="1:15">
      <c r="A2028" s="1">
        <v>16321</v>
      </c>
      <c r="B2028" s="1" t="s">
        <v>5230</v>
      </c>
      <c r="C2028" s="1" t="s">
        <v>1413</v>
      </c>
      <c r="D2028"/>
      <c r="E2028" s="1" t="str">
        <f t="shared" si="31"/>
        <v>علوم طیور گرایش تغذیه طیورعلوم دامی</v>
      </c>
      <c r="F2028"/>
      <c r="G2028"/>
      <c r="H2028" s="1" t="s">
        <v>3974</v>
      </c>
      <c r="I2028" s="1" t="s">
        <v>74</v>
      </c>
      <c r="J2028" s="1" t="s">
        <v>16</v>
      </c>
      <c r="K2028" s="1" t="s">
        <v>18</v>
      </c>
      <c r="L2028" s="1" t="s">
        <v>18</v>
      </c>
      <c r="M2028" s="1">
        <v>1044</v>
      </c>
      <c r="N2028" s="1" t="s">
        <v>95</v>
      </c>
      <c r="O2028" s="1" t="s">
        <v>3975</v>
      </c>
    </row>
    <row r="2029" spans="1:15">
      <c r="A2029" s="1">
        <v>6126</v>
      </c>
      <c r="B2029" s="1" t="s">
        <v>5232</v>
      </c>
      <c r="C2029" s="1" t="s">
        <v>1413</v>
      </c>
      <c r="D2029"/>
      <c r="E2029" s="1" t="str">
        <f t="shared" si="31"/>
        <v>علوم طیور گرایش فیزیولوژی طیورعلوم دامی</v>
      </c>
      <c r="F2029"/>
      <c r="G2029"/>
      <c r="H2029" s="1" t="s">
        <v>2537</v>
      </c>
      <c r="I2029" s="1" t="s">
        <v>74</v>
      </c>
      <c r="J2029" s="1" t="s">
        <v>16</v>
      </c>
      <c r="K2029" s="1" t="s">
        <v>18</v>
      </c>
      <c r="L2029" s="1" t="s">
        <v>18</v>
      </c>
      <c r="M2029" s="1">
        <v>603</v>
      </c>
      <c r="N2029" s="1" t="s">
        <v>95</v>
      </c>
      <c r="O2029" s="1" t="s">
        <v>3984</v>
      </c>
    </row>
    <row r="2030" spans="1:15">
      <c r="A2030" s="1">
        <v>16245</v>
      </c>
      <c r="B2030" s="1" t="s">
        <v>5234</v>
      </c>
      <c r="C2030" s="1" t="s">
        <v>250</v>
      </c>
      <c r="D2030"/>
      <c r="E2030" s="1" t="str">
        <f t="shared" si="31"/>
        <v>علوم علفهای هرزتولیدات گیاهی</v>
      </c>
      <c r="F2030"/>
      <c r="G2030"/>
      <c r="H2030" s="1" t="s">
        <v>3986</v>
      </c>
      <c r="I2030" s="1" t="s">
        <v>15</v>
      </c>
      <c r="J2030" s="1" t="s">
        <v>22</v>
      </c>
      <c r="K2030" s="1" t="s">
        <v>18</v>
      </c>
      <c r="L2030" s="1" t="s">
        <v>18</v>
      </c>
      <c r="M2030" s="1">
        <v>857</v>
      </c>
      <c r="N2030" s="1" t="s">
        <v>95</v>
      </c>
      <c r="O2030" s="1" t="s">
        <v>3987</v>
      </c>
    </row>
    <row r="2031" spans="1:15">
      <c r="A2031" s="1">
        <v>16067</v>
      </c>
      <c r="B2031" s="1" t="s">
        <v>5237</v>
      </c>
      <c r="C2031" s="1" t="s">
        <v>131</v>
      </c>
      <c r="D2031"/>
      <c r="E2031" s="1" t="str">
        <f t="shared" si="31"/>
        <v>علوم عملیات ویژه انتظامینظامی و انتظامی</v>
      </c>
      <c r="F2031"/>
      <c r="G2031"/>
      <c r="H2031" s="1" t="s">
        <v>3037</v>
      </c>
      <c r="I2031" s="1" t="s">
        <v>15</v>
      </c>
      <c r="J2031" s="1" t="s">
        <v>16</v>
      </c>
      <c r="K2031" s="1" t="s">
        <v>18</v>
      </c>
      <c r="L2031" s="1" t="s">
        <v>18</v>
      </c>
      <c r="M2031" s="1">
        <v>353</v>
      </c>
      <c r="N2031" s="1" t="s">
        <v>95</v>
      </c>
      <c r="O2031" s="1" t="s">
        <v>3988</v>
      </c>
    </row>
    <row r="2032" spans="1:15">
      <c r="A2032" s="1">
        <v>16068</v>
      </c>
      <c r="B2032" s="1" t="s">
        <v>5239</v>
      </c>
      <c r="C2032" s="1" t="s">
        <v>869</v>
      </c>
      <c r="D2032"/>
      <c r="E2032" s="1" t="str">
        <f t="shared" si="31"/>
        <v>علوم فضاییعلوم زمین</v>
      </c>
      <c r="F2032"/>
      <c r="G2032"/>
      <c r="H2032" s="1" t="s">
        <v>3037</v>
      </c>
      <c r="I2032" s="1" t="s">
        <v>15</v>
      </c>
      <c r="J2032" s="1" t="s">
        <v>16</v>
      </c>
      <c r="K2032" s="1" t="s">
        <v>18</v>
      </c>
      <c r="L2032" s="1" t="s">
        <v>18</v>
      </c>
      <c r="M2032" s="1">
        <v>353</v>
      </c>
      <c r="N2032" s="1" t="s">
        <v>95</v>
      </c>
      <c r="O2032" s="1" t="s">
        <v>3988</v>
      </c>
    </row>
    <row r="2033" spans="1:15">
      <c r="A2033" s="1">
        <v>6942</v>
      </c>
      <c r="B2033" s="1" t="s">
        <v>5241</v>
      </c>
      <c r="C2033" s="1" t="s">
        <v>1101</v>
      </c>
      <c r="D2033"/>
      <c r="E2033" s="1" t="str">
        <f t="shared" si="31"/>
        <v>علوم فلسفیعلوم حوزوی</v>
      </c>
      <c r="F2033"/>
      <c r="G2033"/>
      <c r="H2033" s="1" t="s">
        <v>3991</v>
      </c>
      <c r="I2033" s="1" t="s">
        <v>74</v>
      </c>
      <c r="J2033" s="1" t="s">
        <v>22</v>
      </c>
      <c r="K2033" s="1" t="s">
        <v>18</v>
      </c>
      <c r="L2033" s="1" t="s">
        <v>18</v>
      </c>
      <c r="M2033" s="1">
        <v>143</v>
      </c>
      <c r="N2033" s="1" t="s">
        <v>95</v>
      </c>
      <c r="O2033" s="1" t="s">
        <v>3992</v>
      </c>
    </row>
    <row r="2034" spans="1:15">
      <c r="A2034" s="1">
        <v>16189</v>
      </c>
      <c r="B2034" s="1" t="s">
        <v>5243</v>
      </c>
      <c r="C2034" s="1" t="s">
        <v>131</v>
      </c>
      <c r="D2034"/>
      <c r="E2034" s="1" t="str">
        <f t="shared" si="31"/>
        <v>علوم فنی امنیتنظامی و انتظامی</v>
      </c>
      <c r="F2034"/>
      <c r="G2034"/>
      <c r="H2034" s="1" t="s">
        <v>3993</v>
      </c>
      <c r="I2034" s="1" t="s">
        <v>74</v>
      </c>
      <c r="J2034" s="1" t="s">
        <v>22</v>
      </c>
      <c r="K2034" s="1" t="s">
        <v>18</v>
      </c>
      <c r="L2034" s="1" t="s">
        <v>18</v>
      </c>
      <c r="M2034" s="1">
        <v>949</v>
      </c>
      <c r="N2034" s="1" t="s">
        <v>95</v>
      </c>
      <c r="O2034" s="1" t="s">
        <v>3994</v>
      </c>
    </row>
    <row r="2035" spans="1:15">
      <c r="A2035" s="1">
        <v>6288</v>
      </c>
      <c r="B2035" s="1" t="s">
        <v>5245</v>
      </c>
      <c r="C2035" s="1" t="s">
        <v>442</v>
      </c>
      <c r="D2035"/>
      <c r="E2035" s="1" t="str">
        <f t="shared" si="31"/>
        <v>علوم قرآنتحول در مطالعات قرآنی</v>
      </c>
      <c r="F2035"/>
      <c r="G2035"/>
      <c r="H2035" s="1" t="s">
        <v>1979</v>
      </c>
      <c r="I2035" s="1" t="s">
        <v>74</v>
      </c>
      <c r="J2035" s="1" t="s">
        <v>16</v>
      </c>
      <c r="K2035" s="1" t="s">
        <v>18</v>
      </c>
      <c r="L2035" s="1" t="s">
        <v>18</v>
      </c>
      <c r="M2035" s="1">
        <v>669</v>
      </c>
      <c r="N2035" s="1" t="s">
        <v>95</v>
      </c>
      <c r="O2035" s="1" t="s">
        <v>3996</v>
      </c>
    </row>
    <row r="2036" spans="1:15">
      <c r="A2036" s="1">
        <v>6974</v>
      </c>
      <c r="B2036" s="1" t="s">
        <v>5248</v>
      </c>
      <c r="C2036" s="1" t="s">
        <v>442</v>
      </c>
      <c r="D2036"/>
      <c r="E2036" s="1" t="str">
        <f t="shared" si="31"/>
        <v>علوم قرآن مجیدتحول در مطالعات قرآنی</v>
      </c>
      <c r="F2036"/>
      <c r="G2036"/>
      <c r="H2036" s="1" t="s">
        <v>3997</v>
      </c>
      <c r="I2036" s="1" t="s">
        <v>74</v>
      </c>
      <c r="J2036" s="1" t="s">
        <v>22</v>
      </c>
      <c r="K2036" s="1" t="s">
        <v>18</v>
      </c>
      <c r="L2036" s="1" t="s">
        <v>18</v>
      </c>
      <c r="M2036" s="1">
        <v>208</v>
      </c>
      <c r="N2036" s="1" t="s">
        <v>95</v>
      </c>
      <c r="O2036" s="1" t="s">
        <v>3998</v>
      </c>
    </row>
    <row r="2037" spans="1:15">
      <c r="A2037" s="1">
        <v>6469</v>
      </c>
      <c r="B2037" s="1" t="s">
        <v>5250</v>
      </c>
      <c r="C2037" s="1" t="s">
        <v>1101</v>
      </c>
      <c r="D2037"/>
      <c r="E2037" s="1" t="str">
        <f t="shared" si="31"/>
        <v>علوم قرآن و حدیثعلوم حوزوی</v>
      </c>
      <c r="F2037"/>
      <c r="G2037"/>
      <c r="H2037" s="1" t="s">
        <v>1916</v>
      </c>
      <c r="I2037" s="1" t="s">
        <v>74</v>
      </c>
      <c r="J2037" s="1" t="s">
        <v>16</v>
      </c>
      <c r="K2037" s="1" t="s">
        <v>18</v>
      </c>
      <c r="L2037" s="1" t="s">
        <v>18</v>
      </c>
      <c r="M2037" s="1">
        <v>339</v>
      </c>
      <c r="N2037" s="1" t="s">
        <v>95</v>
      </c>
      <c r="O2037" s="1" t="s">
        <v>4000</v>
      </c>
    </row>
    <row r="2038" spans="1:15">
      <c r="A2038" s="1">
        <v>16561</v>
      </c>
      <c r="B2038" s="1" t="s">
        <v>5250</v>
      </c>
      <c r="C2038" s="1" t="s">
        <v>147</v>
      </c>
      <c r="D2038"/>
      <c r="E2038" s="1" t="str">
        <f t="shared" si="31"/>
        <v>علوم قرآن و حدیثالهیات</v>
      </c>
      <c r="F2038"/>
      <c r="G2038"/>
      <c r="H2038" s="1" t="s">
        <v>1958</v>
      </c>
      <c r="I2038" s="1" t="s">
        <v>74</v>
      </c>
      <c r="J2038" s="1" t="s">
        <v>22</v>
      </c>
      <c r="K2038" s="1" t="s">
        <v>18</v>
      </c>
      <c r="L2038" s="1" t="s">
        <v>18</v>
      </c>
      <c r="M2038" s="1">
        <v>316</v>
      </c>
      <c r="N2038" s="1" t="s">
        <v>95</v>
      </c>
      <c r="O2038" s="1" t="s">
        <v>4001</v>
      </c>
    </row>
    <row r="2039" spans="1:15">
      <c r="A2039" s="1">
        <v>6287</v>
      </c>
      <c r="B2039" s="1" t="s">
        <v>5250</v>
      </c>
      <c r="C2039" s="1" t="s">
        <v>442</v>
      </c>
      <c r="D2039"/>
      <c r="E2039" s="1" t="str">
        <f t="shared" si="31"/>
        <v>علوم قرآن و حدیثتحول در مطالعات قرآنی</v>
      </c>
      <c r="F2039"/>
      <c r="G2039"/>
      <c r="H2039" s="1" t="s">
        <v>1984</v>
      </c>
      <c r="I2039" s="1" t="s">
        <v>15</v>
      </c>
      <c r="J2039" s="1" t="s">
        <v>16</v>
      </c>
      <c r="K2039" s="1" t="s">
        <v>18</v>
      </c>
      <c r="L2039" s="1" t="s">
        <v>18</v>
      </c>
      <c r="M2039" s="1">
        <v>192</v>
      </c>
      <c r="N2039" s="1" t="s">
        <v>95</v>
      </c>
      <c r="O2039" s="1" t="s">
        <v>4002</v>
      </c>
    </row>
    <row r="2040" spans="1:15">
      <c r="A2040" s="1">
        <v>6470</v>
      </c>
      <c r="B2040" s="1" t="s">
        <v>5250</v>
      </c>
      <c r="C2040" s="1" t="s">
        <v>131</v>
      </c>
      <c r="D2040"/>
      <c r="E2040" s="1" t="str">
        <f t="shared" si="31"/>
        <v>علوم قرآن و حدیثنظامی و انتظامی</v>
      </c>
      <c r="F2040"/>
      <c r="G2040"/>
      <c r="H2040" s="1" t="s">
        <v>2610</v>
      </c>
      <c r="I2040" s="1" t="s">
        <v>74</v>
      </c>
      <c r="J2040" s="1" t="s">
        <v>16</v>
      </c>
      <c r="K2040" s="1" t="s">
        <v>18</v>
      </c>
      <c r="L2040" s="1" t="s">
        <v>18</v>
      </c>
      <c r="M2040" s="1">
        <v>173</v>
      </c>
      <c r="N2040" s="1" t="s">
        <v>95</v>
      </c>
      <c r="O2040" s="1" t="s">
        <v>4004</v>
      </c>
    </row>
    <row r="2041" spans="1:15">
      <c r="A2041" s="1">
        <v>6471</v>
      </c>
      <c r="B2041" s="1" t="s">
        <v>5264</v>
      </c>
      <c r="C2041" s="1" t="s">
        <v>442</v>
      </c>
      <c r="D2041"/>
      <c r="E2041" s="1" t="str">
        <f t="shared" si="31"/>
        <v>علوم قرآن و حدیث گرایش تاریخ اسلامتحول در مطالعات قرآنی</v>
      </c>
      <c r="F2041"/>
      <c r="G2041"/>
      <c r="H2041" s="1" t="s">
        <v>502</v>
      </c>
      <c r="I2041" s="1" t="s">
        <v>74</v>
      </c>
      <c r="J2041" s="1" t="s">
        <v>16</v>
      </c>
      <c r="K2041" s="1" t="s">
        <v>18</v>
      </c>
      <c r="L2041" s="1" t="s">
        <v>18</v>
      </c>
      <c r="M2041" s="1">
        <v>653</v>
      </c>
      <c r="N2041" s="1" t="s">
        <v>95</v>
      </c>
      <c r="O2041" s="1" t="s">
        <v>4006</v>
      </c>
    </row>
    <row r="2042" spans="1:15">
      <c r="A2042" s="1">
        <v>6052</v>
      </c>
      <c r="B2042" s="1" t="s">
        <v>5266</v>
      </c>
      <c r="C2042" s="1" t="s">
        <v>442</v>
      </c>
      <c r="D2042"/>
      <c r="E2042" s="1" t="str">
        <f t="shared" si="31"/>
        <v>علوم قرآن و حدیث گرایش علوم رجال و تراجمتحول در مطالعات قرآنی</v>
      </c>
      <c r="F2042"/>
      <c r="G2042"/>
      <c r="H2042" s="1" t="s">
        <v>460</v>
      </c>
      <c r="I2042" s="1" t="s">
        <v>15</v>
      </c>
      <c r="J2042" s="1" t="s">
        <v>16</v>
      </c>
      <c r="K2042" s="1" t="s">
        <v>18</v>
      </c>
      <c r="L2042" s="1" t="s">
        <v>18</v>
      </c>
      <c r="M2042" s="1">
        <v>589</v>
      </c>
      <c r="N2042" s="1" t="s">
        <v>95</v>
      </c>
      <c r="O2042" s="1" t="s">
        <v>4008</v>
      </c>
    </row>
    <row r="2043" spans="1:15">
      <c r="A2043" s="1">
        <v>16001</v>
      </c>
      <c r="B2043" s="1" t="s">
        <v>5268</v>
      </c>
      <c r="C2043" s="1" t="s">
        <v>442</v>
      </c>
      <c r="D2043"/>
      <c r="E2043" s="1" t="str">
        <f t="shared" si="31"/>
        <v>علوم قرآن و حدیث گرایش علوم قرآنتحول در مطالعات قرآنی</v>
      </c>
      <c r="F2043"/>
      <c r="G2043"/>
      <c r="H2043" s="1" t="s">
        <v>4009</v>
      </c>
      <c r="I2043" s="1" t="s">
        <v>74</v>
      </c>
      <c r="J2043" s="1" t="s">
        <v>22</v>
      </c>
      <c r="K2043" s="1" t="s">
        <v>18</v>
      </c>
      <c r="L2043" s="1" t="s">
        <v>18</v>
      </c>
      <c r="M2043" s="1">
        <v>225</v>
      </c>
      <c r="N2043" s="1" t="s">
        <v>95</v>
      </c>
      <c r="O2043" s="1" t="s">
        <v>4010</v>
      </c>
    </row>
    <row r="2044" spans="1:15">
      <c r="A2044" s="1">
        <v>6464</v>
      </c>
      <c r="B2044" s="1" t="s">
        <v>5270</v>
      </c>
      <c r="C2044" s="1" t="s">
        <v>147</v>
      </c>
      <c r="D2044"/>
      <c r="E2044" s="1" t="str">
        <f t="shared" si="31"/>
        <v>علوم قرآن وحدیثالهیات</v>
      </c>
      <c r="F2044"/>
      <c r="G2044"/>
      <c r="H2044" s="1" t="s">
        <v>4011</v>
      </c>
      <c r="I2044" s="1" t="s">
        <v>15</v>
      </c>
      <c r="J2044" s="1" t="s">
        <v>16</v>
      </c>
      <c r="K2044" s="1" t="s">
        <v>18</v>
      </c>
      <c r="L2044" s="1" t="s">
        <v>18</v>
      </c>
      <c r="M2044" s="1">
        <v>323</v>
      </c>
      <c r="N2044" s="1" t="s">
        <v>95</v>
      </c>
      <c r="O2044" s="1" t="s">
        <v>4012</v>
      </c>
    </row>
    <row r="2045" spans="1:15">
      <c r="A2045" s="1">
        <v>6472</v>
      </c>
      <c r="B2045" s="1" t="s">
        <v>5272</v>
      </c>
      <c r="C2045" s="1" t="s">
        <v>1101</v>
      </c>
      <c r="D2045"/>
      <c r="E2045" s="1" t="str">
        <f t="shared" si="31"/>
        <v>علوم قرآنیعلوم حوزوی</v>
      </c>
      <c r="F2045"/>
      <c r="G2045"/>
      <c r="H2045" s="1" t="s">
        <v>901</v>
      </c>
      <c r="I2045" s="1" t="s">
        <v>74</v>
      </c>
      <c r="J2045" s="1" t="s">
        <v>16</v>
      </c>
      <c r="K2045" s="1" t="s">
        <v>18</v>
      </c>
      <c r="L2045" s="1" t="s">
        <v>18</v>
      </c>
      <c r="M2045" s="1">
        <v>659</v>
      </c>
      <c r="N2045" s="1" t="s">
        <v>95</v>
      </c>
      <c r="O2045" s="1" t="s">
        <v>4013</v>
      </c>
    </row>
    <row r="2046" spans="1:15">
      <c r="A2046" s="1">
        <v>6284</v>
      </c>
      <c r="B2046" s="1" t="s">
        <v>5275</v>
      </c>
      <c r="C2046" s="1" t="s">
        <v>1101</v>
      </c>
      <c r="D2046"/>
      <c r="E2046" s="1" t="str">
        <f t="shared" si="31"/>
        <v>علوم قرآنی و حدیثعلوم حوزوی</v>
      </c>
      <c r="F2046"/>
      <c r="G2046"/>
      <c r="H2046" s="1" t="s">
        <v>1925</v>
      </c>
      <c r="I2046" s="1" t="s">
        <v>74</v>
      </c>
      <c r="J2046" s="1" t="s">
        <v>16</v>
      </c>
      <c r="K2046" s="1" t="s">
        <v>18</v>
      </c>
      <c r="L2046" s="1" t="s">
        <v>18</v>
      </c>
      <c r="M2046" s="1">
        <v>383</v>
      </c>
      <c r="N2046" s="1" t="s">
        <v>95</v>
      </c>
      <c r="O2046" s="1" t="s">
        <v>4014</v>
      </c>
    </row>
    <row r="2047" spans="1:15">
      <c r="A2047" s="1">
        <v>16135</v>
      </c>
      <c r="B2047" s="1" t="s">
        <v>5277</v>
      </c>
      <c r="C2047" s="1" t="s">
        <v>1101</v>
      </c>
      <c r="D2047"/>
      <c r="E2047" s="1" t="str">
        <f t="shared" si="31"/>
        <v>علوم قرآنی گرایش ادبیعلوم حوزوی</v>
      </c>
      <c r="F2047"/>
      <c r="G2047"/>
      <c r="H2047" s="1" t="s">
        <v>4016</v>
      </c>
      <c r="I2047" s="1" t="s">
        <v>74</v>
      </c>
      <c r="J2047" s="1" t="s">
        <v>22</v>
      </c>
      <c r="K2047" s="1" t="s">
        <v>18</v>
      </c>
      <c r="L2047" s="1" t="s">
        <v>18</v>
      </c>
      <c r="M2047" s="1">
        <v>940</v>
      </c>
      <c r="N2047" s="1" t="s">
        <v>95</v>
      </c>
      <c r="O2047" s="1" t="s">
        <v>4017</v>
      </c>
    </row>
    <row r="2048" spans="1:15">
      <c r="A2048" s="1">
        <v>6474</v>
      </c>
      <c r="B2048" s="1" t="s">
        <v>5279</v>
      </c>
      <c r="C2048" s="1" t="s">
        <v>1101</v>
      </c>
      <c r="D2048"/>
      <c r="E2048" s="1" t="str">
        <f t="shared" si="31"/>
        <v>علوم قرآنی گرایش اعجازعلوم حوزوی</v>
      </c>
      <c r="F2048"/>
      <c r="G2048"/>
      <c r="H2048" s="1" t="s">
        <v>2509</v>
      </c>
      <c r="I2048" s="1" t="s">
        <v>15</v>
      </c>
      <c r="J2048" s="1" t="s">
        <v>16</v>
      </c>
      <c r="K2048" s="1" t="s">
        <v>18</v>
      </c>
      <c r="L2048" s="1" t="s">
        <v>18</v>
      </c>
      <c r="M2048" s="1">
        <v>571</v>
      </c>
      <c r="N2048" s="1" t="s">
        <v>95</v>
      </c>
      <c r="O2048" s="1" t="s">
        <v>4018</v>
      </c>
    </row>
    <row r="2049" spans="1:15">
      <c r="A2049" s="1">
        <v>6473</v>
      </c>
      <c r="B2049" s="1" t="s">
        <v>5281</v>
      </c>
      <c r="C2049" s="1" t="s">
        <v>1101</v>
      </c>
      <c r="D2049"/>
      <c r="E2049" s="1" t="str">
        <f t="shared" si="31"/>
        <v>علوم قرآنی گرایش علوم قرآن مجیدعلوم حوزوی</v>
      </c>
      <c r="F2049"/>
      <c r="G2049"/>
      <c r="H2049" s="1" t="s">
        <v>4020</v>
      </c>
      <c r="I2049" s="1" t="s">
        <v>74</v>
      </c>
      <c r="J2049" s="1" t="s">
        <v>16</v>
      </c>
      <c r="K2049" s="1" t="s">
        <v>18</v>
      </c>
      <c r="L2049" s="1" t="s">
        <v>18</v>
      </c>
      <c r="M2049" s="1">
        <v>574</v>
      </c>
      <c r="N2049" s="1" t="s">
        <v>95</v>
      </c>
      <c r="O2049" s="1" t="s">
        <v>4021</v>
      </c>
    </row>
    <row r="2050" spans="1:15">
      <c r="A2050" s="1">
        <v>6476</v>
      </c>
      <c r="B2050" s="1" t="s">
        <v>5283</v>
      </c>
      <c r="C2050" s="1" t="s">
        <v>1101</v>
      </c>
      <c r="D2050"/>
      <c r="E2050" s="1" t="str">
        <f t="shared" ref="E2050:E2113" si="32">B2050&amp;C2050</f>
        <v>علوم قرآنی گرایش مستشرقانعلوم حوزوی</v>
      </c>
      <c r="F2050"/>
      <c r="G2050"/>
      <c r="H2050" s="1" t="s">
        <v>375</v>
      </c>
      <c r="I2050" s="1" t="s">
        <v>74</v>
      </c>
      <c r="J2050" s="1" t="s">
        <v>16</v>
      </c>
      <c r="K2050" s="1" t="s">
        <v>18</v>
      </c>
      <c r="L2050" s="1" t="s">
        <v>18</v>
      </c>
      <c r="M2050" s="1">
        <v>553</v>
      </c>
      <c r="N2050" s="1" t="s">
        <v>95</v>
      </c>
      <c r="O2050" s="1" t="s">
        <v>4023</v>
      </c>
    </row>
    <row r="2051" spans="1:15">
      <c r="A2051" s="1">
        <v>6045</v>
      </c>
      <c r="B2051" s="1" t="s">
        <v>5285</v>
      </c>
      <c r="C2051" s="1" t="s">
        <v>3217</v>
      </c>
      <c r="D2051"/>
      <c r="E2051" s="1" t="str">
        <f t="shared" si="32"/>
        <v>علوم قضاییحقوق</v>
      </c>
      <c r="F2051"/>
      <c r="G2051"/>
      <c r="H2051" s="1" t="s">
        <v>4025</v>
      </c>
      <c r="I2051" s="1" t="s">
        <v>15</v>
      </c>
      <c r="J2051" s="1" t="s">
        <v>16</v>
      </c>
      <c r="K2051" s="1" t="s">
        <v>18</v>
      </c>
      <c r="L2051" s="1" t="s">
        <v>18</v>
      </c>
      <c r="M2051" s="1">
        <v>128</v>
      </c>
      <c r="N2051" s="1" t="s">
        <v>95</v>
      </c>
      <c r="O2051" s="1" t="s">
        <v>4026</v>
      </c>
    </row>
    <row r="2052" spans="1:15">
      <c r="A2052" s="1">
        <v>6171</v>
      </c>
      <c r="B2052" s="1" t="s">
        <v>5290</v>
      </c>
      <c r="C2052" s="1" t="s">
        <v>3217</v>
      </c>
      <c r="D2052"/>
      <c r="E2052" s="1" t="str">
        <f t="shared" si="32"/>
        <v>علوم قضایی گرایش حقوق تجارتحقوق</v>
      </c>
      <c r="F2052"/>
      <c r="G2052"/>
      <c r="H2052" s="1" t="s">
        <v>2198</v>
      </c>
      <c r="I2052" s="1" t="s">
        <v>15</v>
      </c>
      <c r="J2052" s="1" t="s">
        <v>16</v>
      </c>
      <c r="K2052" s="1" t="s">
        <v>18</v>
      </c>
      <c r="L2052" s="1" t="s">
        <v>18</v>
      </c>
      <c r="M2052" s="1">
        <v>98</v>
      </c>
      <c r="N2052" s="1" t="s">
        <v>95</v>
      </c>
      <c r="O2052" s="1" t="s">
        <v>4027</v>
      </c>
    </row>
    <row r="2053" spans="1:15">
      <c r="A2053" s="1">
        <v>16138</v>
      </c>
      <c r="B2053" s="1" t="s">
        <v>5292</v>
      </c>
      <c r="C2053" s="1" t="s">
        <v>3217</v>
      </c>
      <c r="D2053"/>
      <c r="E2053" s="1" t="str">
        <f t="shared" si="32"/>
        <v>علوم قضایی گرایش حقوق ثبتحقوق</v>
      </c>
      <c r="F2053"/>
      <c r="G2053"/>
      <c r="H2053" s="1" t="s">
        <v>1920</v>
      </c>
      <c r="I2053" s="1" t="s">
        <v>74</v>
      </c>
      <c r="J2053" s="1" t="s">
        <v>22</v>
      </c>
      <c r="K2053" s="1" t="s">
        <v>18</v>
      </c>
      <c r="L2053" s="1" t="s">
        <v>18</v>
      </c>
      <c r="M2053" s="1">
        <v>755</v>
      </c>
      <c r="N2053" s="1" t="s">
        <v>95</v>
      </c>
      <c r="O2053" s="1" t="s">
        <v>4028</v>
      </c>
    </row>
    <row r="2054" spans="1:15">
      <c r="A2054" s="1">
        <v>16428</v>
      </c>
      <c r="B2054" s="1" t="s">
        <v>5294</v>
      </c>
      <c r="C2054" s="1" t="s">
        <v>3217</v>
      </c>
      <c r="D2054"/>
      <c r="E2054" s="1" t="str">
        <f t="shared" si="32"/>
        <v>علوم قضایی گرایش حقوق جزا وجرم شناسیحقوق</v>
      </c>
      <c r="F2054"/>
      <c r="G2054"/>
      <c r="H2054" s="1" t="s">
        <v>2904</v>
      </c>
      <c r="I2054" s="1" t="s">
        <v>15</v>
      </c>
      <c r="J2054" s="1" t="s">
        <v>22</v>
      </c>
      <c r="K2054" s="1" t="s">
        <v>18</v>
      </c>
      <c r="L2054" s="1" t="s">
        <v>18</v>
      </c>
      <c r="M2054" s="1">
        <v>688</v>
      </c>
      <c r="N2054" s="1" t="s">
        <v>95</v>
      </c>
      <c r="O2054" s="1" t="s">
        <v>4029</v>
      </c>
    </row>
    <row r="2055" spans="1:15">
      <c r="A2055" s="1">
        <v>16429</v>
      </c>
      <c r="B2055" s="1" t="s">
        <v>5296</v>
      </c>
      <c r="C2055" s="1" t="s">
        <v>3217</v>
      </c>
      <c r="D2055"/>
      <c r="E2055" s="1" t="str">
        <f t="shared" si="32"/>
        <v>علوم قضایی گرایش حقوق خانوادهحقوق</v>
      </c>
      <c r="F2055"/>
      <c r="G2055"/>
      <c r="H2055" s="1" t="s">
        <v>2482</v>
      </c>
      <c r="I2055" s="1" t="s">
        <v>74</v>
      </c>
      <c r="J2055" s="1" t="s">
        <v>16</v>
      </c>
      <c r="K2055" s="1" t="s">
        <v>18</v>
      </c>
      <c r="L2055" s="1" t="s">
        <v>18</v>
      </c>
      <c r="M2055" s="1">
        <v>570</v>
      </c>
      <c r="N2055" s="1" t="s">
        <v>95</v>
      </c>
      <c r="O2055" s="1" t="s">
        <v>4030</v>
      </c>
    </row>
    <row r="2056" spans="1:15">
      <c r="A2056" s="1">
        <v>6941</v>
      </c>
      <c r="B2056" s="1" t="s">
        <v>5298</v>
      </c>
      <c r="C2056" s="1" t="s">
        <v>3217</v>
      </c>
      <c r="D2056"/>
      <c r="E2056" s="1" t="str">
        <f t="shared" si="32"/>
        <v>علوم قضایی گرایش حقوق خصوصیحقوق</v>
      </c>
      <c r="F2056"/>
      <c r="G2056"/>
      <c r="H2056" s="1" t="s">
        <v>3991</v>
      </c>
      <c r="I2056" s="1" t="s">
        <v>15</v>
      </c>
      <c r="J2056" s="1" t="s">
        <v>22</v>
      </c>
      <c r="K2056" s="1" t="s">
        <v>18</v>
      </c>
      <c r="L2056" s="1" t="s">
        <v>18</v>
      </c>
      <c r="M2056" s="1">
        <v>143</v>
      </c>
      <c r="N2056" s="1" t="s">
        <v>95</v>
      </c>
      <c r="O2056" s="1" t="s">
        <v>4031</v>
      </c>
    </row>
    <row r="2057" spans="1:15">
      <c r="A2057" s="1">
        <v>6415</v>
      </c>
      <c r="B2057" s="1" t="s">
        <v>5300</v>
      </c>
      <c r="C2057" s="1" t="s">
        <v>3217</v>
      </c>
      <c r="D2057"/>
      <c r="E2057" s="1" t="str">
        <f t="shared" si="32"/>
        <v>علوم قضایی گرایش حقوق عمومیحقوق</v>
      </c>
      <c r="F2057"/>
      <c r="G2057"/>
      <c r="H2057" s="1" t="s">
        <v>2090</v>
      </c>
      <c r="I2057" s="1" t="s">
        <v>15</v>
      </c>
      <c r="J2057" s="1" t="s">
        <v>22</v>
      </c>
      <c r="K2057" s="1" t="s">
        <v>18</v>
      </c>
      <c r="L2057" s="1" t="s">
        <v>18</v>
      </c>
      <c r="M2057" s="1">
        <v>674</v>
      </c>
      <c r="N2057" s="1" t="s">
        <v>95</v>
      </c>
      <c r="O2057" s="1" t="s">
        <v>4032</v>
      </c>
    </row>
    <row r="2058" spans="1:15">
      <c r="A2058" s="1">
        <v>6172</v>
      </c>
      <c r="B2058" s="1" t="s">
        <v>5302</v>
      </c>
      <c r="C2058" s="1" t="s">
        <v>114</v>
      </c>
      <c r="D2058"/>
      <c r="E2058" s="1" t="str">
        <f t="shared" si="32"/>
        <v>علوم محیط زیستعلوم زیستی</v>
      </c>
      <c r="F2058"/>
      <c r="G2058"/>
      <c r="H2058" s="1" t="s">
        <v>2090</v>
      </c>
      <c r="I2058" s="1" t="s">
        <v>74</v>
      </c>
      <c r="J2058" s="1" t="s">
        <v>22</v>
      </c>
      <c r="K2058" s="1" t="s">
        <v>18</v>
      </c>
      <c r="L2058" s="1" t="s">
        <v>18</v>
      </c>
      <c r="M2058" s="1">
        <v>674</v>
      </c>
      <c r="N2058" s="1" t="s">
        <v>95</v>
      </c>
      <c r="O2058" s="1" t="s">
        <v>4033</v>
      </c>
    </row>
    <row r="2059" spans="1:15">
      <c r="A2059" s="1">
        <v>16051</v>
      </c>
      <c r="B2059" s="1" t="s">
        <v>5305</v>
      </c>
      <c r="C2059" s="1" t="s">
        <v>1040</v>
      </c>
      <c r="D2059"/>
      <c r="E2059" s="1" t="str">
        <f t="shared" si="32"/>
        <v>علوم مرتعمنابع طبیعی</v>
      </c>
      <c r="F2059"/>
      <c r="G2059"/>
      <c r="H2059" s="1" t="s">
        <v>3649</v>
      </c>
      <c r="I2059" s="1" t="s">
        <v>15</v>
      </c>
      <c r="J2059" s="1" t="s">
        <v>16</v>
      </c>
      <c r="K2059" s="1" t="s">
        <v>18</v>
      </c>
      <c r="L2059" s="1" t="s">
        <v>18</v>
      </c>
      <c r="M2059" s="1">
        <v>499</v>
      </c>
      <c r="N2059" s="1" t="s">
        <v>95</v>
      </c>
      <c r="O2059" s="1" t="s">
        <v>4034</v>
      </c>
    </row>
    <row r="2060" spans="1:15">
      <c r="A2060" s="1">
        <v>16631</v>
      </c>
      <c r="B2060" s="1" t="s">
        <v>2205</v>
      </c>
      <c r="C2060" s="1" t="s">
        <v>834</v>
      </c>
      <c r="D2060"/>
      <c r="E2060" s="1" t="str">
        <f t="shared" si="32"/>
        <v>علوم مهندسیمهندسی عمران</v>
      </c>
      <c r="F2060"/>
      <c r="G2060"/>
      <c r="H2060" s="1" t="s">
        <v>1958</v>
      </c>
      <c r="I2060" s="1" t="s">
        <v>74</v>
      </c>
      <c r="J2060" s="1" t="s">
        <v>22</v>
      </c>
      <c r="K2060" s="1" t="s">
        <v>18</v>
      </c>
      <c r="L2060" s="1" t="s">
        <v>18</v>
      </c>
      <c r="M2060" s="1">
        <v>316</v>
      </c>
      <c r="N2060" s="1" t="s">
        <v>95</v>
      </c>
      <c r="O2060" s="1" t="s">
        <v>4035</v>
      </c>
    </row>
    <row r="2061" spans="1:15">
      <c r="A2061" s="1">
        <v>6173</v>
      </c>
      <c r="B2061" s="1" t="s">
        <v>5309</v>
      </c>
      <c r="C2061" s="1" t="s">
        <v>834</v>
      </c>
      <c r="D2061"/>
      <c r="E2061" s="1" t="str">
        <f t="shared" si="32"/>
        <v>علوم مهندسی گرایش ریاضی مهندسیمهندسی عمران</v>
      </c>
      <c r="F2061"/>
      <c r="G2061"/>
      <c r="H2061" s="1" t="s">
        <v>4037</v>
      </c>
      <c r="I2061" s="1" t="s">
        <v>74</v>
      </c>
      <c r="J2061" s="1" t="s">
        <v>16</v>
      </c>
      <c r="K2061" s="1" t="s">
        <v>18</v>
      </c>
      <c r="L2061" s="1" t="s">
        <v>18</v>
      </c>
      <c r="M2061" s="1">
        <v>886</v>
      </c>
      <c r="N2061" s="1" t="s">
        <v>95</v>
      </c>
      <c r="O2061" s="1" t="s">
        <v>4038</v>
      </c>
    </row>
    <row r="2062" spans="1:15">
      <c r="A2062" s="1">
        <v>6174</v>
      </c>
      <c r="B2062" s="1" t="s">
        <v>5311</v>
      </c>
      <c r="C2062" s="1" t="s">
        <v>834</v>
      </c>
      <c r="D2062"/>
      <c r="E2062" s="1" t="str">
        <f t="shared" si="32"/>
        <v>علوم مهندسی گرایش علوم مهندسی زیست محیطیمهندسی عمران</v>
      </c>
      <c r="F2062"/>
      <c r="G2062"/>
      <c r="H2062" s="1" t="s">
        <v>4040</v>
      </c>
      <c r="I2062" s="1" t="s">
        <v>15</v>
      </c>
      <c r="J2062" s="1" t="s">
        <v>16</v>
      </c>
      <c r="K2062" s="1" t="s">
        <v>18</v>
      </c>
      <c r="L2062" s="1" t="s">
        <v>18</v>
      </c>
      <c r="M2062" s="1">
        <v>640</v>
      </c>
      <c r="N2062" s="1" t="s">
        <v>95</v>
      </c>
      <c r="O2062" s="1" t="s">
        <v>4041</v>
      </c>
    </row>
    <row r="2063" spans="1:15">
      <c r="A2063" s="1">
        <v>16223</v>
      </c>
      <c r="B2063" s="1" t="s">
        <v>5313</v>
      </c>
      <c r="C2063" s="1" t="s">
        <v>834</v>
      </c>
      <c r="D2063"/>
      <c r="E2063" s="1" t="str">
        <f t="shared" si="32"/>
        <v>علوم مهندسی گرایش علوم مهندسی محاسباتیمهندسی عمران</v>
      </c>
      <c r="F2063"/>
      <c r="G2063"/>
      <c r="H2063" s="1" t="s">
        <v>4042</v>
      </c>
      <c r="I2063" s="1" t="s">
        <v>74</v>
      </c>
      <c r="J2063" s="1" t="s">
        <v>22</v>
      </c>
      <c r="K2063" s="1" t="s">
        <v>18</v>
      </c>
      <c r="L2063" s="1" t="s">
        <v>18</v>
      </c>
      <c r="M2063" s="1">
        <v>920</v>
      </c>
      <c r="N2063" s="1" t="s">
        <v>95</v>
      </c>
      <c r="O2063" s="1" t="s">
        <v>4043</v>
      </c>
    </row>
    <row r="2064" spans="1:15">
      <c r="A2064" s="1">
        <v>16224</v>
      </c>
      <c r="B2064" s="1" t="s">
        <v>5315</v>
      </c>
      <c r="C2064" s="1" t="s">
        <v>834</v>
      </c>
      <c r="D2064"/>
      <c r="E2064" s="1" t="str">
        <f t="shared" si="32"/>
        <v>علوم مهندسی گرایش فیزیک مهندسیمهندسی عمران</v>
      </c>
      <c r="F2064"/>
      <c r="G2064"/>
      <c r="H2064" s="1" t="s">
        <v>3725</v>
      </c>
      <c r="I2064" s="1" t="s">
        <v>74</v>
      </c>
      <c r="J2064" s="1" t="s">
        <v>22</v>
      </c>
      <c r="K2064" s="1" t="s">
        <v>18</v>
      </c>
      <c r="L2064" s="1" t="s">
        <v>18</v>
      </c>
      <c r="M2064" s="1">
        <v>961</v>
      </c>
      <c r="N2064" s="1" t="s">
        <v>95</v>
      </c>
      <c r="O2064" s="1" t="s">
        <v>4044</v>
      </c>
    </row>
    <row r="2065" spans="1:15">
      <c r="A2065" s="1">
        <v>6455</v>
      </c>
      <c r="B2065" s="1" t="s">
        <v>5317</v>
      </c>
      <c r="C2065" s="1" t="s">
        <v>131</v>
      </c>
      <c r="D2065"/>
      <c r="E2065" s="1" t="str">
        <f t="shared" si="32"/>
        <v>علوم نظامینظامی و انتظامی</v>
      </c>
      <c r="F2065"/>
      <c r="G2065"/>
      <c r="H2065" s="1" t="s">
        <v>2998</v>
      </c>
      <c r="I2065" s="1" t="s">
        <v>15</v>
      </c>
      <c r="J2065" s="1" t="s">
        <v>16</v>
      </c>
      <c r="K2065" s="1" t="s">
        <v>18</v>
      </c>
      <c r="L2065" s="1" t="s">
        <v>18</v>
      </c>
      <c r="M2065" s="1">
        <v>187</v>
      </c>
      <c r="N2065" s="1" t="s">
        <v>95</v>
      </c>
      <c r="O2065" s="1" t="s">
        <v>4045</v>
      </c>
    </row>
    <row r="2066" spans="1:15">
      <c r="A2066" s="1">
        <v>6458</v>
      </c>
      <c r="B2066" s="1" t="s">
        <v>5319</v>
      </c>
      <c r="C2066" s="1" t="s">
        <v>114</v>
      </c>
      <c r="D2066"/>
      <c r="E2066" s="1" t="str">
        <f t="shared" si="32"/>
        <v>علوم و  فناوری های میکروبی گرایش کنترل کیفی میکربیعلوم زیستی</v>
      </c>
      <c r="F2066"/>
      <c r="G2066"/>
      <c r="H2066" s="1" t="s">
        <v>4046</v>
      </c>
      <c r="I2066" s="1" t="s">
        <v>74</v>
      </c>
      <c r="J2066" s="1" t="s">
        <v>22</v>
      </c>
      <c r="K2066" s="1" t="s">
        <v>18</v>
      </c>
      <c r="L2066" s="1" t="s">
        <v>18</v>
      </c>
      <c r="M2066" s="1">
        <v>694</v>
      </c>
      <c r="N2066" s="1" t="s">
        <v>95</v>
      </c>
      <c r="O2066" s="1" t="s">
        <v>4047</v>
      </c>
    </row>
    <row r="2067" spans="1:15">
      <c r="A2067" s="1">
        <v>6262</v>
      </c>
      <c r="B2067" s="1" t="s">
        <v>5321</v>
      </c>
      <c r="C2067" s="1" t="s">
        <v>250</v>
      </c>
      <c r="D2067"/>
      <c r="E2067" s="1" t="str">
        <f t="shared" si="32"/>
        <v>علوم و تکنولوژی بذرتولیدات گیاهی</v>
      </c>
      <c r="F2067"/>
      <c r="G2067"/>
      <c r="H2067" s="1" t="s">
        <v>812</v>
      </c>
      <c r="I2067" s="1" t="s">
        <v>15</v>
      </c>
      <c r="J2067" s="1" t="s">
        <v>16</v>
      </c>
      <c r="K2067" s="1" t="s">
        <v>18</v>
      </c>
      <c r="L2067" s="1" t="s">
        <v>18</v>
      </c>
      <c r="M2067" s="1">
        <v>466</v>
      </c>
      <c r="N2067" s="1" t="s">
        <v>95</v>
      </c>
      <c r="O2067" s="1" t="s">
        <v>4048</v>
      </c>
    </row>
    <row r="2068" spans="1:15">
      <c r="A2068" s="1">
        <v>6265</v>
      </c>
      <c r="B2068" s="1" t="s">
        <v>5324</v>
      </c>
      <c r="C2068" s="1" t="s">
        <v>4713</v>
      </c>
      <c r="D2068"/>
      <c r="E2068" s="1" t="str">
        <f t="shared" si="32"/>
        <v>علوم و تکنولوژی پلیمرمهندسی پلیمر</v>
      </c>
      <c r="F2068"/>
      <c r="G2068"/>
      <c r="H2068" s="1" t="s">
        <v>2518</v>
      </c>
      <c r="I2068" s="1" t="s">
        <v>15</v>
      </c>
      <c r="J2068" s="1" t="s">
        <v>16</v>
      </c>
      <c r="K2068" s="1" t="s">
        <v>18</v>
      </c>
      <c r="L2068" s="1" t="s">
        <v>18</v>
      </c>
      <c r="M2068" s="1">
        <v>664</v>
      </c>
      <c r="N2068" s="1" t="s">
        <v>95</v>
      </c>
      <c r="O2068" s="1" t="s">
        <v>4050</v>
      </c>
    </row>
    <row r="2069" spans="1:15">
      <c r="A2069" s="1">
        <v>6127</v>
      </c>
      <c r="B2069" s="1" t="s">
        <v>5327</v>
      </c>
      <c r="C2069" s="1" t="s">
        <v>3157</v>
      </c>
      <c r="D2069"/>
      <c r="E2069" s="1" t="str">
        <f t="shared" si="32"/>
        <v>علوم و صنایع غذایی گرایش تکنولوژی مواد غذاییصنایع غذایی</v>
      </c>
      <c r="F2069"/>
      <c r="G2069"/>
      <c r="H2069" s="1" t="s">
        <v>4052</v>
      </c>
      <c r="I2069" s="1" t="s">
        <v>15</v>
      </c>
      <c r="J2069" s="1" t="s">
        <v>16</v>
      </c>
      <c r="K2069" s="1" t="s">
        <v>18</v>
      </c>
      <c r="L2069" s="1" t="s">
        <v>18</v>
      </c>
      <c r="M2069" s="1">
        <v>371</v>
      </c>
      <c r="N2069" s="1" t="s">
        <v>95</v>
      </c>
      <c r="O2069" s="1" t="s">
        <v>4053</v>
      </c>
    </row>
    <row r="2070" spans="1:15">
      <c r="A2070" s="1">
        <v>6456</v>
      </c>
      <c r="B2070" s="1" t="s">
        <v>5329</v>
      </c>
      <c r="C2070" s="1" t="s">
        <v>3157</v>
      </c>
      <c r="D2070"/>
      <c r="E2070" s="1" t="str">
        <f t="shared" si="32"/>
        <v>علوم و صنایع غذایی گرایش شیمی مواد غذاییصنایع غذایی</v>
      </c>
      <c r="F2070"/>
      <c r="G2070"/>
      <c r="H2070" s="1" t="s">
        <v>4052</v>
      </c>
      <c r="I2070" s="1" t="s">
        <v>15</v>
      </c>
      <c r="J2070" s="1" t="s">
        <v>16</v>
      </c>
      <c r="K2070" s="1" t="s">
        <v>18</v>
      </c>
      <c r="L2070" s="1" t="s">
        <v>18</v>
      </c>
      <c r="M2070" s="1">
        <v>371</v>
      </c>
      <c r="N2070" s="1" t="s">
        <v>95</v>
      </c>
      <c r="O2070" s="1" t="s">
        <v>4054</v>
      </c>
    </row>
    <row r="2071" spans="1:15">
      <c r="A2071" s="1">
        <v>6457</v>
      </c>
      <c r="B2071" s="1" t="s">
        <v>5331</v>
      </c>
      <c r="C2071" s="1" t="s">
        <v>3157</v>
      </c>
      <c r="D2071"/>
      <c r="E2071" s="1" t="str">
        <f t="shared" si="32"/>
        <v>علوم و صنایع غذایی گرایش مهندسی مواد و طراحی صنایع غذاییصنایع غذایی</v>
      </c>
      <c r="F2071"/>
      <c r="G2071"/>
      <c r="H2071" s="1" t="s">
        <v>3740</v>
      </c>
      <c r="I2071" s="1" t="s">
        <v>74</v>
      </c>
      <c r="J2071" s="1" t="s">
        <v>16</v>
      </c>
      <c r="K2071" s="1" t="s">
        <v>18</v>
      </c>
      <c r="L2071" s="1" t="s">
        <v>18</v>
      </c>
      <c r="M2071" s="1">
        <v>504</v>
      </c>
      <c r="N2071" s="1" t="s">
        <v>95</v>
      </c>
      <c r="O2071" s="1" t="s">
        <v>4056</v>
      </c>
    </row>
    <row r="2072" spans="1:15">
      <c r="A2072" s="1">
        <v>6038</v>
      </c>
      <c r="B2072" s="1" t="s">
        <v>5333</v>
      </c>
      <c r="C2072" s="1" t="s">
        <v>3157</v>
      </c>
      <c r="D2072"/>
      <c r="E2072" s="1" t="str">
        <f t="shared" si="32"/>
        <v>علوم و صنایع غذایی گرایش میکروبیولوژی مواد غذاییصنایع غذایی</v>
      </c>
      <c r="F2072"/>
      <c r="G2072"/>
      <c r="H2072" s="1" t="s">
        <v>4058</v>
      </c>
      <c r="I2072" s="1" t="s">
        <v>74</v>
      </c>
      <c r="J2072" s="1" t="s">
        <v>16</v>
      </c>
      <c r="K2072" s="1" t="s">
        <v>18</v>
      </c>
      <c r="L2072" s="1" t="s">
        <v>18</v>
      </c>
      <c r="M2072" s="1">
        <v>691</v>
      </c>
      <c r="N2072" s="1" t="s">
        <v>95</v>
      </c>
      <c r="O2072" s="1" t="s">
        <v>4059</v>
      </c>
    </row>
    <row r="2073" spans="1:15">
      <c r="A2073" s="1">
        <v>6260</v>
      </c>
      <c r="B2073" s="1" t="s">
        <v>5335</v>
      </c>
      <c r="C2073" s="1" t="s">
        <v>1040</v>
      </c>
      <c r="D2073"/>
      <c r="E2073" s="1" t="str">
        <f t="shared" si="32"/>
        <v>علوم و صنایع چوبمنابع طبیعی</v>
      </c>
      <c r="F2073"/>
      <c r="G2073"/>
      <c r="H2073" s="1" t="s">
        <v>4058</v>
      </c>
      <c r="I2073" s="1" t="s">
        <v>74</v>
      </c>
      <c r="J2073" s="1" t="s">
        <v>16</v>
      </c>
      <c r="K2073" s="1" t="s">
        <v>18</v>
      </c>
      <c r="L2073" s="1" t="s">
        <v>18</v>
      </c>
      <c r="M2073" s="1">
        <v>691</v>
      </c>
      <c r="N2073" s="1" t="s">
        <v>95</v>
      </c>
      <c r="O2073" s="1" t="s">
        <v>4060</v>
      </c>
    </row>
    <row r="2074" spans="1:15">
      <c r="A2074" s="1">
        <v>6033</v>
      </c>
      <c r="B2074" s="1" t="s">
        <v>5337</v>
      </c>
      <c r="C2074" s="1" t="s">
        <v>5338</v>
      </c>
      <c r="D2074"/>
      <c r="E2074" s="1" t="str">
        <f t="shared" si="32"/>
        <v>علوم و فناوری شبکهفناوری اطلاعات</v>
      </c>
      <c r="F2074"/>
      <c r="G2074"/>
      <c r="H2074" s="1" t="s">
        <v>4062</v>
      </c>
      <c r="I2074" s="1" t="s">
        <v>74</v>
      </c>
      <c r="J2074" s="1" t="s">
        <v>16</v>
      </c>
      <c r="K2074" s="1" t="s">
        <v>18</v>
      </c>
      <c r="L2074" s="1" t="s">
        <v>18</v>
      </c>
      <c r="M2074" s="1">
        <v>741</v>
      </c>
      <c r="N2074" s="1" t="s">
        <v>95</v>
      </c>
      <c r="O2074" s="1" t="s">
        <v>4063</v>
      </c>
    </row>
    <row r="2075" spans="1:15">
      <c r="A2075" s="1">
        <v>16596</v>
      </c>
      <c r="B2075" s="1" t="s">
        <v>5340</v>
      </c>
      <c r="C2075" s="1" t="s">
        <v>114</v>
      </c>
      <c r="D2075"/>
      <c r="E2075" s="1" t="str">
        <f t="shared" si="32"/>
        <v>علوم و فناوری های میکروبی گرایش تولید فرآورده های زیستیعلوم زیستی</v>
      </c>
      <c r="F2075"/>
      <c r="G2075"/>
      <c r="H2075" s="1" t="s">
        <v>1372</v>
      </c>
      <c r="I2075" s="1" t="s">
        <v>74</v>
      </c>
      <c r="J2075" s="1" t="s">
        <v>22</v>
      </c>
      <c r="K2075" s="1" t="s">
        <v>18</v>
      </c>
      <c r="L2075" s="1" t="s">
        <v>18</v>
      </c>
      <c r="M2075" s="1">
        <v>1238</v>
      </c>
      <c r="N2075" s="1" t="s">
        <v>95</v>
      </c>
      <c r="O2075" s="1" t="s">
        <v>4064</v>
      </c>
    </row>
    <row r="2076" spans="1:15">
      <c r="A2076" s="1">
        <v>6266</v>
      </c>
      <c r="B2076" s="1" t="s">
        <v>5342</v>
      </c>
      <c r="C2076" s="1" t="s">
        <v>114</v>
      </c>
      <c r="D2076"/>
      <c r="E2076" s="1" t="str">
        <f t="shared" si="32"/>
        <v>علوم و فناوری های میکروبی گرایش کاربردهای زیست محیطیعلوم زیستی</v>
      </c>
      <c r="F2076"/>
      <c r="G2076"/>
      <c r="H2076" s="1" t="s">
        <v>4065</v>
      </c>
      <c r="I2076" s="1" t="s">
        <v>15</v>
      </c>
      <c r="J2076" s="1" t="s">
        <v>16</v>
      </c>
      <c r="K2076" s="1" t="s">
        <v>18</v>
      </c>
      <c r="L2076" s="1" t="s">
        <v>18</v>
      </c>
      <c r="M2076" s="1">
        <v>730</v>
      </c>
      <c r="N2076" s="1" t="s">
        <v>95</v>
      </c>
      <c r="O2076" s="1" t="s">
        <v>4066</v>
      </c>
    </row>
    <row r="2077" spans="1:15">
      <c r="A2077" s="1">
        <v>16333</v>
      </c>
      <c r="B2077" s="1" t="s">
        <v>5344</v>
      </c>
      <c r="C2077" s="1" t="s">
        <v>1101</v>
      </c>
      <c r="D2077"/>
      <c r="E2077" s="1" t="str">
        <f t="shared" si="32"/>
        <v>علوم و فنون قرائاتعلوم حوزوی</v>
      </c>
      <c r="F2077"/>
      <c r="G2077"/>
      <c r="H2077" s="1" t="s">
        <v>4068</v>
      </c>
      <c r="I2077" s="1" t="s">
        <v>74</v>
      </c>
      <c r="J2077" s="1" t="s">
        <v>22</v>
      </c>
      <c r="K2077" s="1" t="s">
        <v>18</v>
      </c>
      <c r="L2077" s="1" t="s">
        <v>18</v>
      </c>
      <c r="M2077" s="1">
        <v>1052</v>
      </c>
      <c r="N2077" s="1" t="s">
        <v>95</v>
      </c>
      <c r="O2077" s="1" t="s">
        <v>4069</v>
      </c>
    </row>
    <row r="2078" spans="1:15">
      <c r="A2078" s="1">
        <v>6272</v>
      </c>
      <c r="B2078" s="1" t="s">
        <v>5344</v>
      </c>
      <c r="C2078" s="1" t="s">
        <v>442</v>
      </c>
      <c r="D2078"/>
      <c r="E2078" s="1" t="str">
        <f t="shared" si="32"/>
        <v>علوم و فنون قرائاتتحول در مطالعات قرآنی</v>
      </c>
      <c r="F2078"/>
      <c r="G2078"/>
      <c r="H2078" s="1" t="s">
        <v>4070</v>
      </c>
      <c r="I2078" s="1" t="s">
        <v>15</v>
      </c>
      <c r="J2078" s="1" t="s">
        <v>22</v>
      </c>
      <c r="K2078" s="1" t="s">
        <v>18</v>
      </c>
      <c r="L2078" s="1" t="s">
        <v>18</v>
      </c>
      <c r="M2078" s="1">
        <v>749</v>
      </c>
      <c r="N2078" s="1" t="s">
        <v>95</v>
      </c>
      <c r="O2078" s="1" t="s">
        <v>4071</v>
      </c>
    </row>
    <row r="2079" spans="1:15">
      <c r="A2079" s="1">
        <v>16477</v>
      </c>
      <c r="B2079" s="1" t="s">
        <v>5347</v>
      </c>
      <c r="C2079" s="1" t="s">
        <v>131</v>
      </c>
      <c r="D2079"/>
      <c r="E2079" s="1" t="str">
        <f t="shared" si="32"/>
        <v>علوم و فنون مرزبانینظامی و انتظامی</v>
      </c>
      <c r="F2079"/>
      <c r="G2079"/>
      <c r="H2079" s="1" t="s">
        <v>4073</v>
      </c>
      <c r="I2079" s="1" t="s">
        <v>74</v>
      </c>
      <c r="J2079" s="1" t="s">
        <v>22</v>
      </c>
      <c r="K2079" s="1" t="s">
        <v>18</v>
      </c>
      <c r="L2079" s="1" t="s">
        <v>18</v>
      </c>
      <c r="M2079" s="1">
        <v>304</v>
      </c>
      <c r="N2079" s="1" t="s">
        <v>95</v>
      </c>
      <c r="O2079" s="1" t="s">
        <v>4074</v>
      </c>
    </row>
    <row r="2080" spans="1:15">
      <c r="A2080" s="1">
        <v>6269</v>
      </c>
      <c r="B2080" s="1" t="s">
        <v>5349</v>
      </c>
      <c r="C2080" s="1" t="s">
        <v>1101</v>
      </c>
      <c r="D2080"/>
      <c r="E2080" s="1" t="str">
        <f t="shared" si="32"/>
        <v>علوم و معارف دفاع مقدسعلوم حوزوی</v>
      </c>
      <c r="F2080"/>
      <c r="G2080"/>
      <c r="H2080" s="1" t="s">
        <v>3960</v>
      </c>
      <c r="I2080" s="1" t="s">
        <v>15</v>
      </c>
      <c r="J2080" s="1" t="s">
        <v>22</v>
      </c>
      <c r="K2080" s="1" t="s">
        <v>18</v>
      </c>
      <c r="L2080" s="1" t="s">
        <v>18</v>
      </c>
      <c r="M2080" s="1">
        <v>721</v>
      </c>
      <c r="N2080" s="1" t="s">
        <v>95</v>
      </c>
      <c r="O2080" s="1" t="s">
        <v>4075</v>
      </c>
    </row>
    <row r="2081" spans="1:15">
      <c r="A2081" s="1">
        <v>16556</v>
      </c>
      <c r="B2081" s="1" t="s">
        <v>5351</v>
      </c>
      <c r="C2081" s="1" t="s">
        <v>1101</v>
      </c>
      <c r="D2081"/>
      <c r="E2081" s="1" t="str">
        <f t="shared" si="32"/>
        <v>علوم و معارف قرآنعلوم حوزوی</v>
      </c>
      <c r="F2081"/>
      <c r="G2081"/>
      <c r="H2081" s="1" t="s">
        <v>2236</v>
      </c>
      <c r="I2081" s="1" t="s">
        <v>74</v>
      </c>
      <c r="J2081" s="1" t="s">
        <v>16</v>
      </c>
      <c r="K2081" s="1" t="s">
        <v>18</v>
      </c>
      <c r="L2081" s="1" t="s">
        <v>18</v>
      </c>
      <c r="M2081" s="1">
        <v>1083</v>
      </c>
      <c r="N2081" s="1" t="s">
        <v>95</v>
      </c>
      <c r="O2081" s="1" t="s">
        <v>4077</v>
      </c>
    </row>
    <row r="2082" spans="1:15">
      <c r="A2082" s="1">
        <v>6263</v>
      </c>
      <c r="B2082" s="1" t="s">
        <v>5353</v>
      </c>
      <c r="C2082" s="1" t="s">
        <v>1101</v>
      </c>
      <c r="D2082"/>
      <c r="E2082" s="1" t="str">
        <f t="shared" si="32"/>
        <v>علوم و معارف قرآن گرایش تفسیر اجتماعیعلوم حوزوی</v>
      </c>
      <c r="F2082"/>
      <c r="G2082"/>
      <c r="H2082" s="1" t="s">
        <v>2050</v>
      </c>
      <c r="I2082" s="1" t="s">
        <v>15</v>
      </c>
      <c r="J2082" s="1" t="s">
        <v>16</v>
      </c>
      <c r="K2082" s="1" t="s">
        <v>18</v>
      </c>
      <c r="L2082" s="1" t="s">
        <v>18</v>
      </c>
      <c r="M2082" s="1">
        <v>633</v>
      </c>
      <c r="N2082" s="1" t="s">
        <v>95</v>
      </c>
      <c r="O2082" s="1" t="s">
        <v>4079</v>
      </c>
    </row>
    <row r="2083" spans="1:15">
      <c r="A2083" s="1">
        <v>6264</v>
      </c>
      <c r="B2083" s="1" t="s">
        <v>5356</v>
      </c>
      <c r="C2083" s="1" t="s">
        <v>1101</v>
      </c>
      <c r="D2083"/>
      <c r="E2083" s="1" t="str">
        <f t="shared" si="32"/>
        <v>علوم و معارف نهج البلاغهعلوم حوزوی</v>
      </c>
      <c r="F2083"/>
      <c r="G2083"/>
      <c r="H2083" s="1" t="s">
        <v>4081</v>
      </c>
      <c r="I2083" s="1" t="s">
        <v>15</v>
      </c>
      <c r="J2083" s="1" t="s">
        <v>16</v>
      </c>
      <c r="K2083" s="1" t="s">
        <v>18</v>
      </c>
      <c r="L2083" s="1" t="s">
        <v>18</v>
      </c>
      <c r="M2083" s="1">
        <v>634</v>
      </c>
      <c r="N2083" s="1" t="s">
        <v>95</v>
      </c>
      <c r="O2083" s="1" t="s">
        <v>4082</v>
      </c>
    </row>
    <row r="2084" spans="1:15">
      <c r="A2084" s="1">
        <v>16356</v>
      </c>
      <c r="B2084" s="1" t="s">
        <v>272</v>
      </c>
      <c r="C2084" s="1" t="s">
        <v>272</v>
      </c>
      <c r="D2084"/>
      <c r="E2084" s="1" t="str">
        <f t="shared" si="32"/>
        <v>علوم و مهندسی آبعلوم و مهندسی آب</v>
      </c>
      <c r="F2084"/>
      <c r="G2084"/>
      <c r="H2084" s="1" t="s">
        <v>4084</v>
      </c>
      <c r="I2084" s="1" t="s">
        <v>74</v>
      </c>
      <c r="J2084" s="1" t="s">
        <v>22</v>
      </c>
      <c r="K2084" s="1" t="s">
        <v>18</v>
      </c>
      <c r="L2084" s="1" t="s">
        <v>18</v>
      </c>
      <c r="M2084" s="1">
        <v>1071</v>
      </c>
      <c r="N2084" s="1" t="s">
        <v>95</v>
      </c>
      <c r="O2084" s="1" t="s">
        <v>4085</v>
      </c>
    </row>
    <row r="2085" spans="1:15">
      <c r="A2085" s="1">
        <v>16071</v>
      </c>
      <c r="B2085" s="1" t="s">
        <v>5363</v>
      </c>
      <c r="C2085" s="1" t="s">
        <v>272</v>
      </c>
      <c r="D2085"/>
      <c r="E2085" s="1" t="str">
        <f t="shared" si="32"/>
        <v>علوم و مهندسی آب - آبیاری و زهکشیعلوم و مهندسی آب</v>
      </c>
      <c r="F2085"/>
      <c r="G2085"/>
      <c r="H2085" s="1" t="s">
        <v>214</v>
      </c>
      <c r="I2085" s="1" t="s">
        <v>74</v>
      </c>
      <c r="J2085" s="1" t="s">
        <v>16</v>
      </c>
      <c r="K2085" s="1" t="s">
        <v>18</v>
      </c>
      <c r="L2085" s="1" t="s">
        <v>18</v>
      </c>
      <c r="M2085" s="1">
        <v>568</v>
      </c>
      <c r="N2085" s="1" t="s">
        <v>95</v>
      </c>
      <c r="O2085" s="1" t="s">
        <v>4086</v>
      </c>
    </row>
    <row r="2086" spans="1:15">
      <c r="A2086" s="1">
        <v>6478</v>
      </c>
      <c r="B2086" s="1" t="s">
        <v>5365</v>
      </c>
      <c r="C2086" s="1" t="s">
        <v>272</v>
      </c>
      <c r="D2086"/>
      <c r="E2086" s="1" t="str">
        <f t="shared" si="32"/>
        <v>علوم و مهندسی آب گرایش آبیاری و زهکشیعلوم و مهندسی آب</v>
      </c>
      <c r="F2086"/>
      <c r="G2086"/>
      <c r="H2086" s="1" t="s">
        <v>375</v>
      </c>
      <c r="I2086" s="1" t="s">
        <v>74</v>
      </c>
      <c r="J2086" s="1" t="s">
        <v>16</v>
      </c>
      <c r="K2086" s="1" t="s">
        <v>18</v>
      </c>
      <c r="L2086" s="1" t="s">
        <v>18</v>
      </c>
      <c r="M2086" s="1">
        <v>553</v>
      </c>
      <c r="N2086" s="1" t="s">
        <v>95</v>
      </c>
      <c r="O2086" s="1" t="s">
        <v>4088</v>
      </c>
    </row>
    <row r="2087" spans="1:15">
      <c r="A2087" s="1">
        <v>6475</v>
      </c>
      <c r="B2087" s="1" t="s">
        <v>5367</v>
      </c>
      <c r="C2087" s="1" t="s">
        <v>272</v>
      </c>
      <c r="D2087"/>
      <c r="E2087" s="1" t="str">
        <f t="shared" si="32"/>
        <v>علوم و مهندسی آب گرایش آثار و سازه های تاریخی آبعلوم و مهندسی آب</v>
      </c>
      <c r="F2087"/>
      <c r="G2087"/>
      <c r="H2087" s="1" t="s">
        <v>4090</v>
      </c>
      <c r="I2087" s="1" t="s">
        <v>15</v>
      </c>
      <c r="J2087" s="1" t="s">
        <v>16</v>
      </c>
      <c r="K2087" s="1" t="s">
        <v>18</v>
      </c>
      <c r="L2087" s="1" t="s">
        <v>18</v>
      </c>
      <c r="M2087" s="1">
        <v>366</v>
      </c>
      <c r="N2087" s="1" t="s">
        <v>95</v>
      </c>
      <c r="O2087" s="1" t="s">
        <v>4091</v>
      </c>
    </row>
    <row r="2088" spans="1:15">
      <c r="A2088" s="1">
        <v>6959</v>
      </c>
      <c r="B2088" s="1" t="s">
        <v>5369</v>
      </c>
      <c r="C2088" s="1" t="s">
        <v>272</v>
      </c>
      <c r="D2088"/>
      <c r="E2088" s="1" t="str">
        <f t="shared" si="32"/>
        <v>علوم و مهندسی آب گرایش رودخانه و اکوسیستم های آبیعلوم و مهندسی آب</v>
      </c>
      <c r="F2088"/>
      <c r="G2088"/>
      <c r="H2088" s="1" t="s">
        <v>4092</v>
      </c>
      <c r="I2088" s="1" t="s">
        <v>74</v>
      </c>
      <c r="J2088" s="1" t="s">
        <v>22</v>
      </c>
      <c r="K2088" s="1" t="s">
        <v>18</v>
      </c>
      <c r="L2088" s="1" t="s">
        <v>18</v>
      </c>
      <c r="M2088" s="1">
        <v>215</v>
      </c>
      <c r="N2088" s="1" t="s">
        <v>95</v>
      </c>
      <c r="O2088" s="1" t="s">
        <v>4093</v>
      </c>
    </row>
    <row r="2089" spans="1:15">
      <c r="A2089" s="1">
        <v>16083</v>
      </c>
      <c r="B2089" s="1" t="s">
        <v>5371</v>
      </c>
      <c r="C2089" s="1" t="s">
        <v>272</v>
      </c>
      <c r="D2089"/>
      <c r="E2089" s="1" t="str">
        <f t="shared" si="32"/>
        <v>علوم و مهندسی آب گرایش سازه های آبیعلوم و مهندسی آب</v>
      </c>
      <c r="F2089"/>
      <c r="G2089"/>
      <c r="H2089" s="1" t="s">
        <v>4095</v>
      </c>
      <c r="I2089" s="1" t="s">
        <v>74</v>
      </c>
      <c r="J2089" s="1" t="s">
        <v>22</v>
      </c>
      <c r="K2089" s="1" t="s">
        <v>18</v>
      </c>
      <c r="L2089" s="1" t="s">
        <v>18</v>
      </c>
      <c r="M2089" s="1">
        <v>918</v>
      </c>
      <c r="N2089" s="1" t="s">
        <v>95</v>
      </c>
      <c r="O2089" s="1" t="s">
        <v>4096</v>
      </c>
    </row>
    <row r="2090" spans="1:15">
      <c r="A2090" s="1">
        <v>6477</v>
      </c>
      <c r="B2090" s="1" t="s">
        <v>5373</v>
      </c>
      <c r="C2090" s="1" t="s">
        <v>272</v>
      </c>
      <c r="D2090"/>
      <c r="E2090" s="1" t="str">
        <f t="shared" si="32"/>
        <v>علوم و مهندسی آب گرایش مدیریت و برنامه ریزی منابع آبعلوم و مهندسی آب</v>
      </c>
      <c r="F2090"/>
      <c r="G2090"/>
      <c r="H2090" s="1" t="s">
        <v>4097</v>
      </c>
      <c r="I2090" s="1" t="s">
        <v>15</v>
      </c>
      <c r="J2090" s="1" t="s">
        <v>16</v>
      </c>
      <c r="K2090" s="1" t="s">
        <v>18</v>
      </c>
      <c r="L2090" s="1" t="s">
        <v>18</v>
      </c>
      <c r="M2090" s="1">
        <v>575</v>
      </c>
      <c r="N2090" s="1" t="s">
        <v>95</v>
      </c>
      <c r="O2090" s="1" t="s">
        <v>4098</v>
      </c>
    </row>
    <row r="2091" spans="1:15">
      <c r="A2091" s="1">
        <v>16335</v>
      </c>
      <c r="B2091" s="1" t="s">
        <v>5375</v>
      </c>
      <c r="C2091" s="1" t="s">
        <v>272</v>
      </c>
      <c r="D2091"/>
      <c r="E2091" s="1" t="str">
        <f t="shared" si="32"/>
        <v>علوم و مهندسی آب گرایش منابع آبعلوم و مهندسی آب</v>
      </c>
      <c r="F2091"/>
      <c r="G2091"/>
      <c r="H2091" s="1" t="s">
        <v>4100</v>
      </c>
      <c r="I2091" s="1" t="s">
        <v>74</v>
      </c>
      <c r="J2091" s="1" t="s">
        <v>22</v>
      </c>
      <c r="K2091" s="1" t="s">
        <v>18</v>
      </c>
      <c r="L2091" s="1" t="s">
        <v>18</v>
      </c>
      <c r="M2091" s="1">
        <v>1050</v>
      </c>
      <c r="N2091" s="1" t="s">
        <v>95</v>
      </c>
      <c r="O2091" s="1" t="s">
        <v>4101</v>
      </c>
    </row>
    <row r="2092" spans="1:15">
      <c r="A2092" s="1">
        <v>6479</v>
      </c>
      <c r="B2092" s="1" t="s">
        <v>5377</v>
      </c>
      <c r="C2092" s="1" t="s">
        <v>272</v>
      </c>
      <c r="D2092"/>
      <c r="E2092" s="1" t="str">
        <f t="shared" si="32"/>
        <v>علوم و مهندسی آب گرایش هواشناسی کشاورزیعلوم و مهندسی آب</v>
      </c>
      <c r="F2092"/>
      <c r="G2092"/>
      <c r="H2092" s="1" t="s">
        <v>2799</v>
      </c>
      <c r="I2092" s="1" t="s">
        <v>74</v>
      </c>
      <c r="J2092" s="1" t="s">
        <v>16</v>
      </c>
      <c r="K2092" s="1" t="s">
        <v>18</v>
      </c>
      <c r="L2092" s="1" t="s">
        <v>18</v>
      </c>
      <c r="M2092" s="1">
        <v>654</v>
      </c>
      <c r="N2092" s="1" t="s">
        <v>95</v>
      </c>
      <c r="O2092" s="1" t="s">
        <v>4103</v>
      </c>
    </row>
    <row r="2093" spans="1:15">
      <c r="A2093" s="1">
        <v>16012</v>
      </c>
      <c r="B2093" s="1" t="s">
        <v>5379</v>
      </c>
      <c r="C2093" s="1" t="s">
        <v>272</v>
      </c>
      <c r="D2093"/>
      <c r="E2093" s="1" t="str">
        <f t="shared" si="32"/>
        <v>علوم و مهندسی آب گرایش هیدرو انفورماتیکعلوم و مهندسی آب</v>
      </c>
      <c r="F2093"/>
      <c r="G2093"/>
      <c r="H2093" s="1" t="s">
        <v>3777</v>
      </c>
      <c r="I2093" s="1" t="s">
        <v>74</v>
      </c>
      <c r="J2093" s="1" t="s">
        <v>16</v>
      </c>
      <c r="K2093" s="1" t="s">
        <v>18</v>
      </c>
      <c r="L2093" s="1" t="s">
        <v>18</v>
      </c>
      <c r="M2093" s="1">
        <v>769</v>
      </c>
      <c r="N2093" s="1" t="s">
        <v>95</v>
      </c>
      <c r="O2093" s="1" t="s">
        <v>4105</v>
      </c>
    </row>
    <row r="2094" spans="1:15">
      <c r="A2094" s="1">
        <v>16181</v>
      </c>
      <c r="B2094" s="1" t="s">
        <v>5381</v>
      </c>
      <c r="C2094" s="1" t="s">
        <v>272</v>
      </c>
      <c r="D2094"/>
      <c r="E2094" s="1" t="str">
        <f t="shared" si="32"/>
        <v>علوم و مهندسی آب-آثار وسازه های تاریخی آبعلوم و مهندسی آب</v>
      </c>
      <c r="F2094"/>
      <c r="G2094"/>
      <c r="H2094" s="1" t="s">
        <v>2648</v>
      </c>
      <c r="I2094" s="1" t="s">
        <v>74</v>
      </c>
      <c r="J2094" s="1" t="s">
        <v>16</v>
      </c>
      <c r="K2094" s="1" t="s">
        <v>18</v>
      </c>
      <c r="L2094" s="1" t="s">
        <v>18</v>
      </c>
      <c r="M2094" s="1">
        <v>673</v>
      </c>
      <c r="N2094" s="1" t="s">
        <v>95</v>
      </c>
      <c r="O2094" s="1" t="s">
        <v>4107</v>
      </c>
    </row>
    <row r="2095" spans="1:15">
      <c r="A2095" s="1">
        <v>6034</v>
      </c>
      <c r="B2095" s="1" t="s">
        <v>5383</v>
      </c>
      <c r="C2095" s="1" t="s">
        <v>272</v>
      </c>
      <c r="D2095"/>
      <c r="E2095" s="1" t="str">
        <f t="shared" si="32"/>
        <v>علوم و مهندسی آب-رودخانه و اکوسیستم های آبیعلوم و مهندسی آب</v>
      </c>
      <c r="F2095"/>
      <c r="G2095"/>
      <c r="H2095" s="1" t="s">
        <v>4109</v>
      </c>
      <c r="I2095" s="1" t="s">
        <v>15</v>
      </c>
      <c r="J2095" s="1" t="s">
        <v>16</v>
      </c>
      <c r="K2095" s="1" t="s">
        <v>18</v>
      </c>
      <c r="L2095" s="1" t="s">
        <v>18</v>
      </c>
      <c r="M2095" s="1">
        <v>117</v>
      </c>
      <c r="N2095" s="1" t="s">
        <v>95</v>
      </c>
      <c r="O2095" s="1" t="s">
        <v>4110</v>
      </c>
    </row>
    <row r="2096" spans="1:15">
      <c r="A2096" s="1">
        <v>6036</v>
      </c>
      <c r="B2096" s="1" t="s">
        <v>5385</v>
      </c>
      <c r="C2096" s="1" t="s">
        <v>272</v>
      </c>
      <c r="D2096"/>
      <c r="E2096" s="1" t="str">
        <f t="shared" si="32"/>
        <v>علوم و مهندسی آب-سازه های آبیعلوم و مهندسی آب</v>
      </c>
      <c r="F2096"/>
      <c r="G2096"/>
      <c r="H2096" s="1" t="s">
        <v>3744</v>
      </c>
      <c r="I2096" s="1" t="s">
        <v>74</v>
      </c>
      <c r="J2096" s="1" t="s">
        <v>16</v>
      </c>
      <c r="K2096" s="1" t="s">
        <v>18</v>
      </c>
      <c r="L2096" s="1" t="s">
        <v>18</v>
      </c>
      <c r="M2096" s="1">
        <v>414</v>
      </c>
      <c r="N2096" s="1" t="s">
        <v>95</v>
      </c>
      <c r="O2096" s="1" t="s">
        <v>4112</v>
      </c>
    </row>
    <row r="2097" spans="1:15">
      <c r="A2097" s="1">
        <v>6273</v>
      </c>
      <c r="B2097" s="1" t="s">
        <v>5387</v>
      </c>
      <c r="C2097" s="1" t="s">
        <v>272</v>
      </c>
      <c r="D2097"/>
      <c r="E2097" s="1" t="str">
        <f t="shared" si="32"/>
        <v>علوم و مهندسی آب-مدیریت و برنامه ریزی منابع آبعلوم و مهندسی آب</v>
      </c>
      <c r="F2097"/>
      <c r="G2097"/>
      <c r="H2097" s="1" t="s">
        <v>4070</v>
      </c>
      <c r="I2097" s="1" t="s">
        <v>74</v>
      </c>
      <c r="J2097" s="1" t="s">
        <v>16</v>
      </c>
      <c r="K2097" s="1" t="s">
        <v>18</v>
      </c>
      <c r="L2097" s="1" t="s">
        <v>18</v>
      </c>
      <c r="M2097" s="1">
        <v>749</v>
      </c>
      <c r="N2097" s="1" t="s">
        <v>95</v>
      </c>
      <c r="O2097" s="1" t="s">
        <v>4114</v>
      </c>
    </row>
    <row r="2098" spans="1:15">
      <c r="A2098" s="1">
        <v>6268</v>
      </c>
      <c r="B2098" s="1" t="s">
        <v>5389</v>
      </c>
      <c r="C2098" s="1" t="s">
        <v>272</v>
      </c>
      <c r="D2098"/>
      <c r="E2098" s="1" t="str">
        <f t="shared" si="32"/>
        <v>علوم و مهندسی آب-منابع آبعلوم و مهندسی آب</v>
      </c>
      <c r="F2098"/>
      <c r="G2098"/>
      <c r="H2098" s="1" t="s">
        <v>3960</v>
      </c>
      <c r="I2098" s="1" t="s">
        <v>74</v>
      </c>
      <c r="J2098" s="1" t="s">
        <v>16</v>
      </c>
      <c r="K2098" s="1" t="s">
        <v>18</v>
      </c>
      <c r="L2098" s="1" t="s">
        <v>18</v>
      </c>
      <c r="M2098" s="1">
        <v>721</v>
      </c>
      <c r="N2098" s="1" t="s">
        <v>95</v>
      </c>
      <c r="O2098" s="1" t="s">
        <v>4116</v>
      </c>
    </row>
    <row r="2099" spans="1:15">
      <c r="A2099" s="1">
        <v>6037</v>
      </c>
      <c r="B2099" s="1" t="s">
        <v>5391</v>
      </c>
      <c r="C2099" s="1" t="s">
        <v>272</v>
      </c>
      <c r="D2099"/>
      <c r="E2099" s="1" t="str">
        <f t="shared" si="32"/>
        <v>علوم و مهندسی آب-هواشناسی کشاورزیعلوم و مهندسی آب</v>
      </c>
      <c r="F2099"/>
      <c r="G2099"/>
      <c r="H2099" s="1" t="s">
        <v>1751</v>
      </c>
      <c r="I2099" s="1" t="s">
        <v>74</v>
      </c>
      <c r="J2099" s="1" t="s">
        <v>16</v>
      </c>
      <c r="K2099" s="1" t="s">
        <v>18</v>
      </c>
      <c r="L2099" s="1" t="s">
        <v>18</v>
      </c>
      <c r="M2099" s="1">
        <v>687</v>
      </c>
      <c r="N2099" s="1" t="s">
        <v>95</v>
      </c>
      <c r="O2099" s="1" t="s">
        <v>4118</v>
      </c>
    </row>
    <row r="2100" spans="1:15">
      <c r="A2100" s="1">
        <v>6035</v>
      </c>
      <c r="B2100" s="1" t="s">
        <v>5393</v>
      </c>
      <c r="C2100" s="1" t="s">
        <v>272</v>
      </c>
      <c r="D2100"/>
      <c r="E2100" s="1" t="str">
        <f t="shared" si="32"/>
        <v>علوم و مهندسی آب-هیدروانفورماتیکعلوم و مهندسی آب</v>
      </c>
      <c r="F2100"/>
      <c r="G2100"/>
      <c r="H2100" s="1" t="s">
        <v>1751</v>
      </c>
      <c r="I2100" s="1" t="s">
        <v>74</v>
      </c>
      <c r="J2100" s="1" t="s">
        <v>16</v>
      </c>
      <c r="K2100" s="1" t="s">
        <v>18</v>
      </c>
      <c r="L2100" s="1" t="s">
        <v>18</v>
      </c>
      <c r="M2100" s="1">
        <v>687</v>
      </c>
      <c r="N2100" s="1" t="s">
        <v>95</v>
      </c>
      <c r="O2100" s="1" t="s">
        <v>4120</v>
      </c>
    </row>
    <row r="2101" spans="1:15">
      <c r="A2101" s="1">
        <v>6277</v>
      </c>
      <c r="B2101" s="1" t="s">
        <v>5395</v>
      </c>
      <c r="C2101" s="1" t="s">
        <v>1040</v>
      </c>
      <c r="D2101"/>
      <c r="E2101" s="1" t="str">
        <f t="shared" si="32"/>
        <v>علوم و مهندسی آبخیز با  گرایش  حفاظت و آب و خاکمنابع طبیعی</v>
      </c>
      <c r="F2101"/>
      <c r="G2101"/>
      <c r="H2101" s="1" t="s">
        <v>2121</v>
      </c>
      <c r="I2101" s="1" t="s">
        <v>74</v>
      </c>
      <c r="J2101" s="1" t="s">
        <v>16</v>
      </c>
      <c r="K2101" s="1" t="s">
        <v>18</v>
      </c>
      <c r="L2101" s="1" t="s">
        <v>18</v>
      </c>
      <c r="M2101" s="1">
        <v>757</v>
      </c>
      <c r="N2101" s="1" t="s">
        <v>95</v>
      </c>
      <c r="O2101" s="1" t="s">
        <v>4122</v>
      </c>
    </row>
    <row r="2102" spans="1:15">
      <c r="A2102" s="1">
        <v>6271</v>
      </c>
      <c r="B2102" s="1" t="s">
        <v>5397</v>
      </c>
      <c r="C2102" s="1" t="s">
        <v>1040</v>
      </c>
      <c r="D2102"/>
      <c r="E2102" s="1" t="str">
        <f t="shared" si="32"/>
        <v>علوم و مهندسی آبخیز گرایش آبخیزداری شهریمنابع طبیعی</v>
      </c>
      <c r="F2102"/>
      <c r="G2102"/>
      <c r="H2102" s="1" t="s">
        <v>4070</v>
      </c>
      <c r="I2102" s="1" t="s">
        <v>74</v>
      </c>
      <c r="J2102" s="1" t="s">
        <v>22</v>
      </c>
      <c r="K2102" s="1" t="s">
        <v>18</v>
      </c>
      <c r="L2102" s="1" t="s">
        <v>18</v>
      </c>
      <c r="M2102" s="1">
        <v>749</v>
      </c>
      <c r="N2102" s="1" t="s">
        <v>95</v>
      </c>
      <c r="O2102" s="1" t="s">
        <v>4124</v>
      </c>
    </row>
    <row r="2103" spans="1:15">
      <c r="A2103" s="1">
        <v>6278</v>
      </c>
      <c r="B2103" s="1" t="s">
        <v>5399</v>
      </c>
      <c r="C2103" s="1" t="s">
        <v>1040</v>
      </c>
      <c r="D2103"/>
      <c r="E2103" s="1" t="str">
        <f t="shared" si="32"/>
        <v>علوم و مهندسی آبخیز گرایش حفاظت آب و خاکمنابع طبیعی</v>
      </c>
      <c r="F2103"/>
      <c r="G2103"/>
      <c r="H2103" s="1" t="s">
        <v>2121</v>
      </c>
      <c r="I2103" s="1" t="s">
        <v>74</v>
      </c>
      <c r="J2103" s="1" t="s">
        <v>16</v>
      </c>
      <c r="K2103" s="1" t="s">
        <v>18</v>
      </c>
      <c r="L2103" s="1" t="s">
        <v>18</v>
      </c>
      <c r="M2103" s="1">
        <v>757</v>
      </c>
      <c r="N2103" s="1" t="s">
        <v>95</v>
      </c>
      <c r="O2103" s="1" t="s">
        <v>4126</v>
      </c>
    </row>
    <row r="2104" spans="1:15">
      <c r="A2104" s="1">
        <v>6270</v>
      </c>
      <c r="B2104" s="1" t="s">
        <v>5400</v>
      </c>
      <c r="C2104" s="1" t="s">
        <v>1040</v>
      </c>
      <c r="D2104"/>
      <c r="E2104" s="1" t="str">
        <f t="shared" si="32"/>
        <v>علوم و مهندسی آبخیز گرایش سیلاب و رودخانهمنابع طبیعی</v>
      </c>
      <c r="F2104"/>
      <c r="G2104"/>
      <c r="H2104" s="1" t="s">
        <v>4070</v>
      </c>
      <c r="I2104" s="1" t="s">
        <v>74</v>
      </c>
      <c r="J2104" s="1" t="s">
        <v>16</v>
      </c>
      <c r="K2104" s="1" t="s">
        <v>18</v>
      </c>
      <c r="L2104" s="1" t="s">
        <v>18</v>
      </c>
      <c r="M2104" s="1">
        <v>749</v>
      </c>
      <c r="N2104" s="1" t="s">
        <v>95</v>
      </c>
      <c r="O2104" s="1" t="s">
        <v>4128</v>
      </c>
    </row>
    <row r="2105" spans="1:15">
      <c r="A2105" s="1">
        <v>6291</v>
      </c>
      <c r="B2105" s="1" t="s">
        <v>5401</v>
      </c>
      <c r="C2105" s="1" t="s">
        <v>1040</v>
      </c>
      <c r="D2105"/>
      <c r="E2105" s="1" t="str">
        <f t="shared" si="32"/>
        <v>علوم و مهندسی آبخیز گرایش مدیریت حوزه های آبخیزمنابع طبیعی</v>
      </c>
      <c r="F2105"/>
      <c r="G2105"/>
      <c r="H2105" s="1" t="s">
        <v>2121</v>
      </c>
      <c r="I2105" s="1" t="s">
        <v>74</v>
      </c>
      <c r="J2105" s="1" t="s">
        <v>16</v>
      </c>
      <c r="K2105" s="1" t="s">
        <v>18</v>
      </c>
      <c r="L2105" s="1" t="s">
        <v>18</v>
      </c>
      <c r="M2105" s="1">
        <v>757</v>
      </c>
      <c r="N2105" s="1" t="s">
        <v>95</v>
      </c>
      <c r="O2105" s="1" t="s">
        <v>4130</v>
      </c>
    </row>
    <row r="2106" spans="1:15">
      <c r="A2106" s="1">
        <v>6467</v>
      </c>
      <c r="B2106" s="1" t="s">
        <v>5403</v>
      </c>
      <c r="C2106" s="1" t="s">
        <v>1040</v>
      </c>
      <c r="D2106"/>
      <c r="E2106" s="1" t="str">
        <f t="shared" si="32"/>
        <v>علوم و مهندسی آبخیزداری گرایش آبمنابع طبیعی</v>
      </c>
      <c r="F2106"/>
      <c r="G2106"/>
      <c r="H2106" s="1" t="s">
        <v>4132</v>
      </c>
      <c r="I2106" s="1" t="s">
        <v>74</v>
      </c>
      <c r="J2106" s="1" t="s">
        <v>16</v>
      </c>
      <c r="K2106" s="1" t="s">
        <v>18</v>
      </c>
      <c r="L2106" s="1" t="s">
        <v>18</v>
      </c>
      <c r="M2106" s="1">
        <v>356</v>
      </c>
      <c r="N2106" s="1" t="s">
        <v>95</v>
      </c>
      <c r="O2106" s="1" t="s">
        <v>4133</v>
      </c>
    </row>
    <row r="2107" spans="1:15">
      <c r="A2107" s="1">
        <v>16192</v>
      </c>
      <c r="B2107" s="1" t="s">
        <v>5405</v>
      </c>
      <c r="C2107" s="1" t="s">
        <v>1040</v>
      </c>
      <c r="D2107"/>
      <c r="E2107" s="1" t="str">
        <f t="shared" si="32"/>
        <v>علوم و مهندسی آبخیزداری گرایش زمینمنابع طبیعی</v>
      </c>
      <c r="F2107"/>
      <c r="G2107"/>
      <c r="H2107" s="1" t="s">
        <v>1955</v>
      </c>
      <c r="I2107" s="1" t="s">
        <v>74</v>
      </c>
      <c r="J2107" s="1" t="s">
        <v>16</v>
      </c>
      <c r="K2107" s="1" t="s">
        <v>18</v>
      </c>
      <c r="L2107" s="1" t="s">
        <v>18</v>
      </c>
      <c r="M2107" s="1">
        <v>775</v>
      </c>
      <c r="N2107" s="1" t="s">
        <v>95</v>
      </c>
      <c r="O2107" s="1" t="s">
        <v>4135</v>
      </c>
    </row>
    <row r="2108" spans="1:15">
      <c r="A2108" s="1">
        <v>16583</v>
      </c>
      <c r="B2108" s="1" t="s">
        <v>5406</v>
      </c>
      <c r="C2108" s="1" t="s">
        <v>114</v>
      </c>
      <c r="D2108"/>
      <c r="E2108" s="1" t="str">
        <f t="shared" si="32"/>
        <v>علوم و مهندسی اعصاب گرایش علوم اعصاب سیستمعلوم زیستی</v>
      </c>
      <c r="F2108"/>
      <c r="G2108"/>
      <c r="H2108" s="1" t="s">
        <v>1372</v>
      </c>
      <c r="I2108" s="1" t="s">
        <v>74</v>
      </c>
      <c r="J2108" s="1" t="s">
        <v>22</v>
      </c>
      <c r="K2108" s="1" t="s">
        <v>18</v>
      </c>
      <c r="L2108" s="1" t="s">
        <v>18</v>
      </c>
      <c r="M2108" s="1">
        <v>1238</v>
      </c>
      <c r="N2108" s="1" t="s">
        <v>95</v>
      </c>
      <c r="O2108" s="1" t="s">
        <v>4137</v>
      </c>
    </row>
    <row r="2109" spans="1:15">
      <c r="A2109" s="1">
        <v>6053</v>
      </c>
      <c r="B2109" s="1" t="s">
        <v>5409</v>
      </c>
      <c r="C2109" s="1" t="s">
        <v>114</v>
      </c>
      <c r="D2109"/>
      <c r="E2109" s="1" t="str">
        <f t="shared" si="32"/>
        <v>علوم و مهندسی اعصاب گرایش مهندسی اعصابعلوم زیستی</v>
      </c>
      <c r="F2109"/>
      <c r="G2109"/>
      <c r="H2109" s="1" t="s">
        <v>4139</v>
      </c>
      <c r="I2109" s="1" t="s">
        <v>15</v>
      </c>
      <c r="J2109" s="1" t="s">
        <v>16</v>
      </c>
      <c r="K2109" s="1" t="s">
        <v>18</v>
      </c>
      <c r="L2109" s="1" t="s">
        <v>18</v>
      </c>
      <c r="M2109" s="1">
        <v>219</v>
      </c>
      <c r="N2109" s="1" t="s">
        <v>95</v>
      </c>
      <c r="O2109" s="1" t="s">
        <v>4140</v>
      </c>
    </row>
    <row r="2110" spans="1:15">
      <c r="A2110" s="1">
        <v>6274</v>
      </c>
      <c r="B2110" s="1" t="s">
        <v>5410</v>
      </c>
      <c r="C2110" s="1" t="s">
        <v>250</v>
      </c>
      <c r="D2110"/>
      <c r="E2110" s="1" t="str">
        <f t="shared" si="32"/>
        <v>علوم و مهندسی باغبانیتولیدات گیاهی</v>
      </c>
      <c r="F2110"/>
      <c r="G2110"/>
      <c r="H2110" s="1" t="s">
        <v>2166</v>
      </c>
      <c r="I2110" s="1" t="s">
        <v>15</v>
      </c>
      <c r="J2110" s="1" t="s">
        <v>22</v>
      </c>
      <c r="K2110" s="1" t="s">
        <v>18</v>
      </c>
      <c r="L2110" s="1" t="s">
        <v>18</v>
      </c>
      <c r="M2110" s="1">
        <v>448</v>
      </c>
      <c r="N2110" s="1" t="s">
        <v>95</v>
      </c>
      <c r="O2110" s="1" t="s">
        <v>4142</v>
      </c>
    </row>
    <row r="2111" spans="1:15">
      <c r="A2111" s="1">
        <v>6276</v>
      </c>
      <c r="B2111" s="1" t="s">
        <v>5412</v>
      </c>
      <c r="C2111" s="1" t="s">
        <v>250</v>
      </c>
      <c r="D2111"/>
      <c r="E2111" s="1" t="str">
        <f t="shared" si="32"/>
        <v>علوم و مهندسی باغبانی گرایش اصلاح و بیوتکنولوژی گیاهان باغبانیتولیدات گیاهی</v>
      </c>
      <c r="F2111"/>
      <c r="G2111"/>
      <c r="H2111" s="1" t="s">
        <v>4144</v>
      </c>
      <c r="I2111" s="1" t="s">
        <v>74</v>
      </c>
      <c r="J2111" s="1" t="s">
        <v>16</v>
      </c>
      <c r="K2111" s="1" t="s">
        <v>18</v>
      </c>
      <c r="L2111" s="1" t="s">
        <v>18</v>
      </c>
      <c r="M2111" s="1">
        <v>534</v>
      </c>
      <c r="N2111" s="1" t="s">
        <v>95</v>
      </c>
      <c r="O2111" s="1" t="s">
        <v>4145</v>
      </c>
    </row>
    <row r="2112" spans="1:15">
      <c r="A2112" s="1">
        <v>3027</v>
      </c>
      <c r="B2112" s="1" t="s">
        <v>5414</v>
      </c>
      <c r="C2112" s="1" t="s">
        <v>250</v>
      </c>
      <c r="D2112"/>
      <c r="E2112" s="1" t="str">
        <f t="shared" si="32"/>
        <v>علوم و مهندسی باغبانی گرایش تولید محصولات گلخانه ایتولیدات گیاهی</v>
      </c>
      <c r="F2112"/>
      <c r="G2112"/>
      <c r="H2112" s="1" t="s">
        <v>152</v>
      </c>
      <c r="I2112" s="1" t="s">
        <v>15</v>
      </c>
      <c r="J2112" s="1" t="s">
        <v>16</v>
      </c>
      <c r="K2112" s="1" t="s">
        <v>18</v>
      </c>
      <c r="L2112" s="1" t="s">
        <v>18</v>
      </c>
      <c r="M2112" s="1">
        <v>563</v>
      </c>
      <c r="N2112" s="1" t="s">
        <v>17</v>
      </c>
      <c r="O2112" s="1" t="s">
        <v>4147</v>
      </c>
    </row>
    <row r="2113" spans="1:15">
      <c r="A2113" s="1">
        <v>3211</v>
      </c>
      <c r="B2113" s="1" t="s">
        <v>5416</v>
      </c>
      <c r="C2113" s="1" t="s">
        <v>250</v>
      </c>
      <c r="D2113"/>
      <c r="E2113" s="1" t="str">
        <f t="shared" si="32"/>
        <v>علوم و مهندسی باغبانی گرایش درختان میوهتولیدات گیاهی</v>
      </c>
      <c r="F2113"/>
      <c r="G2113"/>
      <c r="H2113" s="1" t="s">
        <v>1786</v>
      </c>
      <c r="I2113" s="1" t="s">
        <v>15</v>
      </c>
      <c r="J2113" s="1" t="s">
        <v>16</v>
      </c>
      <c r="K2113" s="1" t="s">
        <v>18</v>
      </c>
      <c r="L2113" s="1" t="s">
        <v>18</v>
      </c>
      <c r="M2113" s="1">
        <v>95</v>
      </c>
      <c r="N2113" s="1" t="s">
        <v>17</v>
      </c>
      <c r="O2113" s="1" t="s">
        <v>4149</v>
      </c>
    </row>
    <row r="2114" spans="1:15">
      <c r="A2114" s="1">
        <v>2086</v>
      </c>
      <c r="B2114" s="1" t="s">
        <v>5418</v>
      </c>
      <c r="C2114" s="1" t="s">
        <v>250</v>
      </c>
      <c r="D2114"/>
      <c r="E2114" s="1" t="str">
        <f t="shared" ref="E2114:E2177" si="33">B2114&amp;C2114</f>
        <v>علوم و مهندسی باغبانی گرایش سبزی هاتولیدات گیاهی</v>
      </c>
      <c r="F2114"/>
      <c r="G2114"/>
      <c r="H2114" s="1" t="s">
        <v>1737</v>
      </c>
      <c r="I2114" s="1" t="s">
        <v>15</v>
      </c>
      <c r="J2114" s="1" t="s">
        <v>22</v>
      </c>
      <c r="K2114" s="1" t="s">
        <v>18</v>
      </c>
      <c r="L2114" s="1" t="s">
        <v>18</v>
      </c>
      <c r="M2114" s="1">
        <v>228</v>
      </c>
      <c r="N2114" s="1" t="s">
        <v>79</v>
      </c>
      <c r="O2114" s="1" t="s">
        <v>4151</v>
      </c>
    </row>
    <row r="2115" spans="1:15">
      <c r="A2115" s="1">
        <v>2095</v>
      </c>
      <c r="B2115" s="1" t="s">
        <v>5420</v>
      </c>
      <c r="C2115" s="1" t="s">
        <v>250</v>
      </c>
      <c r="D2115"/>
      <c r="E2115" s="1" t="str">
        <f t="shared" si="33"/>
        <v>علوم و مهندسی باغبانی گرایش فیزیولوژی تولید و پس از برداشت گیاهان باغبانیتولیدات گیاهی</v>
      </c>
      <c r="F2115"/>
      <c r="G2115"/>
      <c r="H2115" s="1" t="s">
        <v>4153</v>
      </c>
      <c r="I2115" s="1" t="s">
        <v>15</v>
      </c>
      <c r="J2115" s="1" t="s">
        <v>22</v>
      </c>
      <c r="K2115" s="1" t="s">
        <v>18</v>
      </c>
      <c r="L2115" s="1" t="s">
        <v>18</v>
      </c>
      <c r="M2115" s="1">
        <v>697</v>
      </c>
      <c r="N2115" s="1" t="s">
        <v>79</v>
      </c>
      <c r="O2115" s="1" t="s">
        <v>4154</v>
      </c>
    </row>
    <row r="2116" spans="1:15">
      <c r="A2116" s="1">
        <v>2592</v>
      </c>
      <c r="B2116" s="1" t="s">
        <v>5422</v>
      </c>
      <c r="C2116" s="1" t="s">
        <v>250</v>
      </c>
      <c r="D2116"/>
      <c r="E2116" s="1" t="str">
        <f t="shared" si="33"/>
        <v>علوم و مهندسی باغبانی گرایش گیاهان داروییتولیدات گیاهی</v>
      </c>
      <c r="F2116"/>
      <c r="G2116"/>
      <c r="H2116" s="1" t="s">
        <v>4156</v>
      </c>
      <c r="I2116" s="1" t="s">
        <v>74</v>
      </c>
      <c r="J2116" s="1" t="s">
        <v>22</v>
      </c>
      <c r="K2116" s="1" t="s">
        <v>18</v>
      </c>
      <c r="L2116" s="1" t="s">
        <v>18</v>
      </c>
      <c r="M2116" s="1">
        <v>297</v>
      </c>
      <c r="N2116" s="1" t="s">
        <v>79</v>
      </c>
      <c r="O2116" s="1" t="s">
        <v>4157</v>
      </c>
    </row>
    <row r="2117" spans="1:15">
      <c r="A2117" s="1">
        <v>2174</v>
      </c>
      <c r="B2117" s="1" t="s">
        <v>5424</v>
      </c>
      <c r="C2117" s="1" t="s">
        <v>250</v>
      </c>
      <c r="D2117"/>
      <c r="E2117" s="1" t="str">
        <f t="shared" si="33"/>
        <v>علوم و مهندسی باغبانی گرایش گیاهان زینتیتولیدات گیاهی</v>
      </c>
      <c r="F2117"/>
      <c r="G2117"/>
      <c r="H2117" s="1" t="s">
        <v>1930</v>
      </c>
      <c r="I2117" s="1" t="s">
        <v>15</v>
      </c>
      <c r="J2117" s="1" t="s">
        <v>16</v>
      </c>
      <c r="K2117" s="1" t="s">
        <v>18</v>
      </c>
      <c r="L2117" s="1" t="s">
        <v>18</v>
      </c>
      <c r="M2117" s="1">
        <v>428</v>
      </c>
      <c r="N2117" s="1" t="s">
        <v>79</v>
      </c>
      <c r="O2117" s="1" t="s">
        <v>4158</v>
      </c>
    </row>
    <row r="2118" spans="1:15">
      <c r="A2118" s="1">
        <v>2175</v>
      </c>
      <c r="B2118" s="1" t="s">
        <v>5426</v>
      </c>
      <c r="C2118" s="1" t="s">
        <v>1040</v>
      </c>
      <c r="D2118"/>
      <c r="E2118" s="1" t="str">
        <f t="shared" si="33"/>
        <v>علوم و مهندسی جنگلمنابع طبیعی</v>
      </c>
      <c r="F2118"/>
      <c r="G2118"/>
      <c r="H2118" s="1" t="s">
        <v>2090</v>
      </c>
      <c r="I2118" s="1" t="s">
        <v>15</v>
      </c>
      <c r="J2118" s="1" t="s">
        <v>22</v>
      </c>
      <c r="K2118" s="1" t="s">
        <v>18</v>
      </c>
      <c r="L2118" s="1" t="s">
        <v>18</v>
      </c>
      <c r="M2118" s="1">
        <v>674</v>
      </c>
      <c r="N2118" s="1" t="s">
        <v>79</v>
      </c>
      <c r="O2118" s="1" t="s">
        <v>4159</v>
      </c>
    </row>
    <row r="2119" spans="1:15">
      <c r="A2119" s="1">
        <v>2535</v>
      </c>
      <c r="B2119" s="1" t="s">
        <v>5428</v>
      </c>
      <c r="C2119" s="1" t="s">
        <v>1040</v>
      </c>
      <c r="D2119"/>
      <c r="E2119" s="1" t="str">
        <f t="shared" si="33"/>
        <v>علوم و مهندسی جنگل گرایش علوم زیستی جنگلمنابع طبیعی</v>
      </c>
      <c r="F2119"/>
      <c r="G2119"/>
      <c r="H2119" s="1" t="s">
        <v>4160</v>
      </c>
      <c r="I2119" s="1" t="s">
        <v>74</v>
      </c>
      <c r="J2119" s="1" t="s">
        <v>16</v>
      </c>
      <c r="K2119" s="1" t="s">
        <v>18</v>
      </c>
      <c r="L2119" s="1" t="s">
        <v>18</v>
      </c>
      <c r="M2119" s="1">
        <v>1025</v>
      </c>
      <c r="N2119" s="1" t="s">
        <v>79</v>
      </c>
      <c r="O2119" s="1" t="s">
        <v>4161</v>
      </c>
    </row>
    <row r="2120" spans="1:15">
      <c r="A2120" s="1">
        <v>2590</v>
      </c>
      <c r="B2120" s="1" t="s">
        <v>5431</v>
      </c>
      <c r="C2120" s="1" t="s">
        <v>1040</v>
      </c>
      <c r="D2120"/>
      <c r="E2120" s="1" t="str">
        <f t="shared" si="33"/>
        <v>علوم و مهندسی جنگل گرایش عمران و بهره برداری جنگلمنابع طبیعی</v>
      </c>
      <c r="F2120"/>
      <c r="G2120"/>
      <c r="H2120" s="1" t="s">
        <v>3915</v>
      </c>
      <c r="I2120" s="1" t="s">
        <v>74</v>
      </c>
      <c r="J2120" s="1" t="s">
        <v>22</v>
      </c>
      <c r="K2120" s="1" t="s">
        <v>18</v>
      </c>
      <c r="L2120" s="1" t="s">
        <v>18</v>
      </c>
      <c r="M2120" s="1">
        <v>294</v>
      </c>
      <c r="N2120" s="1" t="s">
        <v>79</v>
      </c>
      <c r="O2120" s="1" t="s">
        <v>4162</v>
      </c>
    </row>
    <row r="2121" spans="1:15">
      <c r="A2121" s="1">
        <v>2010</v>
      </c>
      <c r="B2121" s="1" t="s">
        <v>5434</v>
      </c>
      <c r="C2121" s="1" t="s">
        <v>1040</v>
      </c>
      <c r="D2121"/>
      <c r="E2121" s="1" t="str">
        <f t="shared" si="33"/>
        <v>علوم و مهندسی جنگل گرایش مدیریت جنگلمنابع طبیعی</v>
      </c>
      <c r="F2121"/>
      <c r="G2121"/>
      <c r="H2121" s="1" t="s">
        <v>868</v>
      </c>
      <c r="I2121" s="1" t="s">
        <v>15</v>
      </c>
      <c r="J2121" s="1" t="s">
        <v>16</v>
      </c>
      <c r="K2121" s="1" t="s">
        <v>18</v>
      </c>
      <c r="L2121" s="1" t="s">
        <v>18</v>
      </c>
      <c r="M2121" s="1">
        <v>396</v>
      </c>
      <c r="N2121" s="1" t="s">
        <v>79</v>
      </c>
      <c r="O2121" s="1" t="s">
        <v>4164</v>
      </c>
    </row>
    <row r="2122" spans="1:15">
      <c r="A2122" s="1">
        <v>2022</v>
      </c>
      <c r="B2122" s="1" t="s">
        <v>5437</v>
      </c>
      <c r="C2122" s="1" t="s">
        <v>1040</v>
      </c>
      <c r="D2122"/>
      <c r="E2122" s="1" t="str">
        <f t="shared" si="33"/>
        <v>علوم و مهندسی شیلاتمنابع طبیعی</v>
      </c>
      <c r="F2122"/>
      <c r="G2122"/>
      <c r="H2122" s="1" t="s">
        <v>868</v>
      </c>
      <c r="I2122" s="1" t="s">
        <v>15</v>
      </c>
      <c r="J2122" s="1" t="s">
        <v>16</v>
      </c>
      <c r="K2122" s="1" t="s">
        <v>18</v>
      </c>
      <c r="L2122" s="1" t="s">
        <v>18</v>
      </c>
      <c r="M2122" s="1">
        <v>396</v>
      </c>
      <c r="N2122" s="1" t="s">
        <v>79</v>
      </c>
      <c r="O2122" s="1" t="s">
        <v>4166</v>
      </c>
    </row>
    <row r="2123" spans="1:15">
      <c r="A2123" s="1">
        <v>2023</v>
      </c>
      <c r="B2123" s="1" t="s">
        <v>5439</v>
      </c>
      <c r="C2123" s="1" t="s">
        <v>1040</v>
      </c>
      <c r="D2123"/>
      <c r="E2123" s="1" t="str">
        <f t="shared" si="33"/>
        <v>علوم و مهندسی شیلات فرآوری محصولات شیلاتیمنابع طبیعی</v>
      </c>
      <c r="F2123"/>
      <c r="G2123"/>
      <c r="H2123" s="1" t="s">
        <v>872</v>
      </c>
      <c r="I2123" s="1" t="s">
        <v>15</v>
      </c>
      <c r="J2123" s="1" t="s">
        <v>16</v>
      </c>
      <c r="K2123" s="1" t="s">
        <v>18</v>
      </c>
      <c r="L2123" s="1" t="s">
        <v>18</v>
      </c>
      <c r="M2123" s="1">
        <v>402</v>
      </c>
      <c r="N2123" s="1" t="s">
        <v>79</v>
      </c>
      <c r="O2123" s="1" t="s">
        <v>4168</v>
      </c>
    </row>
    <row r="2124" spans="1:15">
      <c r="A2124" s="1">
        <v>2024</v>
      </c>
      <c r="B2124" s="1" t="s">
        <v>5441</v>
      </c>
      <c r="C2124" s="1" t="s">
        <v>1040</v>
      </c>
      <c r="D2124"/>
      <c r="E2124" s="1" t="str">
        <f t="shared" si="33"/>
        <v>علوم و مهندسی شیلات گرایش بو م شناسی آبزیانمنابع طبیعی</v>
      </c>
      <c r="F2124"/>
      <c r="G2124"/>
      <c r="H2124" s="1" t="s">
        <v>872</v>
      </c>
      <c r="I2124" s="1" t="s">
        <v>15</v>
      </c>
      <c r="J2124" s="1" t="s">
        <v>16</v>
      </c>
      <c r="K2124" s="1" t="s">
        <v>18</v>
      </c>
      <c r="L2124" s="1" t="s">
        <v>18</v>
      </c>
      <c r="M2124" s="1">
        <v>402</v>
      </c>
      <c r="N2124" s="1" t="s">
        <v>79</v>
      </c>
      <c r="O2124" s="1" t="s">
        <v>4170</v>
      </c>
    </row>
    <row r="2125" spans="1:15">
      <c r="A2125" s="1">
        <v>2025</v>
      </c>
      <c r="B2125" s="1" t="s">
        <v>5443</v>
      </c>
      <c r="C2125" s="1" t="s">
        <v>1040</v>
      </c>
      <c r="D2125"/>
      <c r="E2125" s="1" t="str">
        <f t="shared" si="33"/>
        <v>علوم و مهندسی شیلات گرایش بیوتکنولوژی آبزیانمنابع طبیعی</v>
      </c>
      <c r="F2125"/>
      <c r="G2125"/>
      <c r="H2125" s="1" t="s">
        <v>868</v>
      </c>
      <c r="I2125" s="1" t="s">
        <v>15</v>
      </c>
      <c r="J2125" s="1" t="s">
        <v>16</v>
      </c>
      <c r="K2125" s="1" t="s">
        <v>18</v>
      </c>
      <c r="L2125" s="1" t="s">
        <v>18</v>
      </c>
      <c r="M2125" s="1">
        <v>396</v>
      </c>
      <c r="N2125" s="1" t="s">
        <v>79</v>
      </c>
      <c r="O2125" s="1" t="s">
        <v>4172</v>
      </c>
    </row>
    <row r="2126" spans="1:15">
      <c r="A2126" s="1">
        <v>2229</v>
      </c>
      <c r="B2126" s="1" t="s">
        <v>5444</v>
      </c>
      <c r="C2126" s="1" t="s">
        <v>1040</v>
      </c>
      <c r="D2126"/>
      <c r="E2126" s="1" t="str">
        <f t="shared" si="33"/>
        <v>علوم و مهندسی شیلات گرایش تغذیه آبزیانمنابع طبیعی</v>
      </c>
      <c r="F2126"/>
      <c r="G2126"/>
      <c r="H2126" s="1" t="s">
        <v>1967</v>
      </c>
      <c r="I2126" s="1" t="s">
        <v>15</v>
      </c>
      <c r="J2126" s="1" t="s">
        <v>22</v>
      </c>
      <c r="K2126" s="1" t="s">
        <v>18</v>
      </c>
      <c r="L2126" s="1" t="s">
        <v>18</v>
      </c>
      <c r="M2126" s="1">
        <v>398</v>
      </c>
      <c r="N2126" s="1" t="s">
        <v>79</v>
      </c>
      <c r="O2126" s="1" t="s">
        <v>4174</v>
      </c>
    </row>
    <row r="2127" spans="1:15">
      <c r="A2127" s="1">
        <v>2354</v>
      </c>
      <c r="B2127" s="1" t="s">
        <v>5445</v>
      </c>
      <c r="C2127" s="1" t="s">
        <v>1040</v>
      </c>
      <c r="D2127"/>
      <c r="E2127" s="1" t="str">
        <f t="shared" si="33"/>
        <v>علوم و مهندسی شیلات گرایش تکثیر و پرورش آبزیانمنابع طبیعی</v>
      </c>
      <c r="F2127"/>
      <c r="G2127"/>
      <c r="H2127" s="1" t="s">
        <v>4176</v>
      </c>
      <c r="I2127" s="1" t="s">
        <v>74</v>
      </c>
      <c r="J2127" s="1" t="s">
        <v>16</v>
      </c>
      <c r="K2127" s="1" t="s">
        <v>18</v>
      </c>
      <c r="L2127" s="1" t="s">
        <v>18</v>
      </c>
      <c r="M2127" s="1">
        <v>724</v>
      </c>
      <c r="N2127" s="1" t="s">
        <v>79</v>
      </c>
      <c r="O2127" s="1" t="s">
        <v>4177</v>
      </c>
    </row>
    <row r="2128" spans="1:15">
      <c r="A2128" s="1">
        <v>2011</v>
      </c>
      <c r="B2128" s="1" t="s">
        <v>5448</v>
      </c>
      <c r="C2128" s="1" t="s">
        <v>1040</v>
      </c>
      <c r="D2128"/>
      <c r="E2128" s="1" t="str">
        <f t="shared" si="33"/>
        <v>علوم و مهندسی شیلات گرایش صید و بهره برداری آبزیانمنابع طبیعی</v>
      </c>
      <c r="F2128"/>
      <c r="G2128"/>
      <c r="H2128" s="1" t="s">
        <v>4153</v>
      </c>
      <c r="I2128" s="1" t="s">
        <v>15</v>
      </c>
      <c r="J2128" s="1" t="s">
        <v>16</v>
      </c>
      <c r="K2128" s="1" t="s">
        <v>18</v>
      </c>
      <c r="L2128" s="1" t="s">
        <v>18</v>
      </c>
      <c r="M2128" s="1">
        <v>697</v>
      </c>
      <c r="N2128" s="1" t="s">
        <v>79</v>
      </c>
      <c r="O2128" s="1" t="s">
        <v>4179</v>
      </c>
    </row>
    <row r="2129" spans="1:15">
      <c r="A2129" s="1">
        <v>2096</v>
      </c>
      <c r="B2129" s="1" t="s">
        <v>5449</v>
      </c>
      <c r="C2129" s="1" t="s">
        <v>1040</v>
      </c>
      <c r="D2129"/>
      <c r="E2129" s="1" t="str">
        <f t="shared" si="33"/>
        <v>علوم و مهندسی شیلات گرایش صید وبهره برداری آبزیانمنابع طبیعی</v>
      </c>
      <c r="F2129"/>
      <c r="G2129"/>
      <c r="H2129" s="1" t="s">
        <v>184</v>
      </c>
      <c r="I2129" s="1" t="s">
        <v>15</v>
      </c>
      <c r="J2129" s="1" t="s">
        <v>16</v>
      </c>
      <c r="K2129" s="1" t="s">
        <v>18</v>
      </c>
      <c r="L2129" s="1" t="s">
        <v>18</v>
      </c>
      <c r="M2129" s="1">
        <v>562</v>
      </c>
      <c r="N2129" s="1" t="s">
        <v>79</v>
      </c>
      <c r="O2129" s="1" t="s">
        <v>4180</v>
      </c>
    </row>
    <row r="2130" spans="1:15">
      <c r="A2130" s="1">
        <v>2097</v>
      </c>
      <c r="B2130" s="1" t="s">
        <v>5451</v>
      </c>
      <c r="C2130" s="1" t="s">
        <v>1040</v>
      </c>
      <c r="D2130"/>
      <c r="E2130" s="1" t="str">
        <f t="shared" si="33"/>
        <v>علوم و مهندسی شیلات گرایش فراوری محصولات شیلاتیمنابع طبیعی</v>
      </c>
      <c r="F2130"/>
      <c r="G2130"/>
      <c r="H2130" s="1" t="s">
        <v>1979</v>
      </c>
      <c r="I2130" s="1" t="s">
        <v>15</v>
      </c>
      <c r="J2130" s="1" t="s">
        <v>22</v>
      </c>
      <c r="K2130" s="1" t="s">
        <v>18</v>
      </c>
      <c r="L2130" s="1" t="s">
        <v>18</v>
      </c>
      <c r="M2130" s="1">
        <v>669</v>
      </c>
      <c r="N2130" s="1" t="s">
        <v>79</v>
      </c>
      <c r="O2130" s="1" t="s">
        <v>4181</v>
      </c>
    </row>
    <row r="2131" spans="1:15">
      <c r="A2131" s="1">
        <v>2098</v>
      </c>
      <c r="B2131" s="1" t="s">
        <v>5453</v>
      </c>
      <c r="C2131" s="1" t="s">
        <v>3157</v>
      </c>
      <c r="D2131"/>
      <c r="E2131" s="1" t="str">
        <f t="shared" si="33"/>
        <v>علوم و مهندسی صنایع غذاییصنایع غذایی</v>
      </c>
      <c r="F2131"/>
      <c r="G2131"/>
      <c r="H2131" s="1" t="s">
        <v>1737</v>
      </c>
      <c r="I2131" s="1" t="s">
        <v>15</v>
      </c>
      <c r="J2131" s="1" t="s">
        <v>22</v>
      </c>
      <c r="K2131" s="1" t="s">
        <v>18</v>
      </c>
      <c r="L2131" s="1" t="s">
        <v>18</v>
      </c>
      <c r="M2131" s="1">
        <v>397</v>
      </c>
      <c r="N2131" s="1" t="s">
        <v>79</v>
      </c>
      <c r="O2131" s="1" t="s">
        <v>4183</v>
      </c>
    </row>
    <row r="2132" spans="1:15">
      <c r="A2132" s="1">
        <v>2012</v>
      </c>
      <c r="B2132" s="1" t="s">
        <v>5457</v>
      </c>
      <c r="C2132" s="1" t="s">
        <v>3157</v>
      </c>
      <c r="D2132"/>
      <c r="E2132" s="1" t="str">
        <f t="shared" si="33"/>
        <v>علوم و مهندسی صنایع غذایی گرایش زیست فناوری مواد غذاییصنایع غذایی</v>
      </c>
      <c r="F2132"/>
      <c r="G2132"/>
      <c r="H2132" s="1" t="s">
        <v>2055</v>
      </c>
      <c r="I2132" s="1" t="s">
        <v>15</v>
      </c>
      <c r="J2132" s="1" t="s">
        <v>22</v>
      </c>
      <c r="K2132" s="1" t="s">
        <v>18</v>
      </c>
      <c r="L2132" s="1" t="s">
        <v>18</v>
      </c>
      <c r="M2132" s="1">
        <v>733</v>
      </c>
      <c r="N2132" s="1" t="s">
        <v>79</v>
      </c>
      <c r="O2132" s="1" t="s">
        <v>4185</v>
      </c>
    </row>
    <row r="2133" spans="1:15">
      <c r="A2133" s="1">
        <v>2099</v>
      </c>
      <c r="B2133" s="1" t="s">
        <v>5460</v>
      </c>
      <c r="C2133" s="1" t="s">
        <v>3157</v>
      </c>
      <c r="D2133"/>
      <c r="E2133" s="1" t="str">
        <f t="shared" si="33"/>
        <v>علوم و مهندسی صنایع غذایی گرایش شیمی مواد غذاییصنایع غذایی</v>
      </c>
      <c r="F2133"/>
      <c r="G2133"/>
      <c r="H2133" s="1" t="s">
        <v>2162</v>
      </c>
      <c r="I2133" s="1" t="s">
        <v>15</v>
      </c>
      <c r="J2133" s="1" t="s">
        <v>22</v>
      </c>
      <c r="K2133" s="1" t="s">
        <v>18</v>
      </c>
      <c r="L2133" s="1" t="s">
        <v>18</v>
      </c>
      <c r="M2133" s="1">
        <v>735</v>
      </c>
      <c r="N2133" s="1" t="s">
        <v>79</v>
      </c>
      <c r="O2133" s="1" t="s">
        <v>4186</v>
      </c>
    </row>
    <row r="2134" spans="1:15">
      <c r="A2134" s="1">
        <v>2176</v>
      </c>
      <c r="B2134" s="1" t="s">
        <v>5463</v>
      </c>
      <c r="C2134" s="1" t="s">
        <v>3157</v>
      </c>
      <c r="D2134"/>
      <c r="E2134" s="1" t="str">
        <f t="shared" si="33"/>
        <v>علوم و مهندسی صنایع غذایی گرایش صنایع غذاییصنایع غذایی</v>
      </c>
      <c r="F2134"/>
      <c r="G2134"/>
      <c r="H2134" s="1" t="s">
        <v>184</v>
      </c>
      <c r="I2134" s="1" t="s">
        <v>15</v>
      </c>
      <c r="J2134" s="1" t="s">
        <v>16</v>
      </c>
      <c r="K2134" s="1" t="s">
        <v>18</v>
      </c>
      <c r="L2134" s="1" t="s">
        <v>18</v>
      </c>
      <c r="M2134" s="1">
        <v>562</v>
      </c>
      <c r="N2134" s="1" t="s">
        <v>79</v>
      </c>
      <c r="O2134" s="1" t="s">
        <v>4188</v>
      </c>
    </row>
    <row r="2135" spans="1:15">
      <c r="A2135" s="1">
        <v>2100</v>
      </c>
      <c r="B2135" s="1" t="s">
        <v>5466</v>
      </c>
      <c r="C2135" s="1" t="s">
        <v>3157</v>
      </c>
      <c r="D2135"/>
      <c r="E2135" s="1" t="str">
        <f t="shared" si="33"/>
        <v>علوم و مهندسی صنایع غذایی گرایش فناوری مواد غذاییصنایع غذایی</v>
      </c>
      <c r="F2135"/>
      <c r="G2135"/>
      <c r="H2135" s="1" t="s">
        <v>4190</v>
      </c>
      <c r="I2135" s="1" t="s">
        <v>15</v>
      </c>
      <c r="J2135" s="1" t="s">
        <v>22</v>
      </c>
      <c r="K2135" s="1" t="s">
        <v>18</v>
      </c>
      <c r="L2135" s="1" t="s">
        <v>18</v>
      </c>
      <c r="M2135" s="1">
        <v>698</v>
      </c>
      <c r="N2135" s="1" t="s">
        <v>79</v>
      </c>
      <c r="O2135" s="1" t="s">
        <v>4191</v>
      </c>
    </row>
    <row r="2136" spans="1:15">
      <c r="A2136" s="1">
        <v>6615</v>
      </c>
      <c r="B2136" s="1" t="s">
        <v>5469</v>
      </c>
      <c r="C2136" s="1" t="s">
        <v>1040</v>
      </c>
      <c r="D2136"/>
      <c r="E2136" s="1" t="str">
        <f t="shared" si="33"/>
        <v>علوم و مهندسی محیط زیستمنابع طبیعی</v>
      </c>
      <c r="F2136"/>
      <c r="G2136"/>
      <c r="H2136" s="1" t="s">
        <v>1933</v>
      </c>
      <c r="I2136" s="1" t="s">
        <v>74</v>
      </c>
      <c r="J2136" s="1" t="s">
        <v>16</v>
      </c>
      <c r="K2136" s="1" t="s">
        <v>18</v>
      </c>
      <c r="L2136" s="1" t="s">
        <v>18</v>
      </c>
      <c r="M2136" s="1">
        <v>641</v>
      </c>
      <c r="N2136" s="1" t="s">
        <v>95</v>
      </c>
      <c r="O2136" s="1" t="s">
        <v>4193</v>
      </c>
    </row>
    <row r="2137" spans="1:15">
      <c r="A2137" s="1">
        <v>2030</v>
      </c>
      <c r="B2137" s="1" t="s">
        <v>5472</v>
      </c>
      <c r="C2137" s="1" t="s">
        <v>1040</v>
      </c>
      <c r="D2137"/>
      <c r="E2137" s="1" t="str">
        <f t="shared" si="33"/>
        <v>علوم و مهندسی محیط زیست گرایش آلودگی محیط زیستمنابع طبیعی</v>
      </c>
      <c r="F2137"/>
      <c r="G2137"/>
      <c r="H2137" s="1" t="s">
        <v>1352</v>
      </c>
      <c r="I2137" s="1" t="s">
        <v>15</v>
      </c>
      <c r="J2137" s="1" t="s">
        <v>16</v>
      </c>
      <c r="K2137" s="1" t="s">
        <v>18</v>
      </c>
      <c r="L2137" s="1" t="s">
        <v>18</v>
      </c>
      <c r="M2137" s="1">
        <v>535</v>
      </c>
      <c r="N2137" s="1" t="s">
        <v>79</v>
      </c>
      <c r="O2137" s="1" t="s">
        <v>4195</v>
      </c>
    </row>
    <row r="2138" spans="1:15">
      <c r="A2138" s="1">
        <v>2035</v>
      </c>
      <c r="B2138" s="1" t="s">
        <v>5474</v>
      </c>
      <c r="C2138" s="1" t="s">
        <v>1040</v>
      </c>
      <c r="D2138"/>
      <c r="E2138" s="1" t="str">
        <f t="shared" si="33"/>
        <v>علوم و مهندسی محیط زیست گرایش ارزیابی و آمایش سرزمینمنابع طبیعی</v>
      </c>
      <c r="F2138"/>
      <c r="G2138"/>
      <c r="H2138" s="1" t="s">
        <v>763</v>
      </c>
      <c r="I2138" s="1" t="s">
        <v>15</v>
      </c>
      <c r="J2138" s="1" t="s">
        <v>16</v>
      </c>
      <c r="K2138" s="1" t="s">
        <v>18</v>
      </c>
      <c r="L2138" s="1" t="s">
        <v>18</v>
      </c>
      <c r="M2138" s="1">
        <v>502</v>
      </c>
      <c r="N2138" s="1" t="s">
        <v>79</v>
      </c>
      <c r="O2138" s="1" t="s">
        <v>4197</v>
      </c>
    </row>
    <row r="2139" spans="1:15">
      <c r="A2139" s="1">
        <v>2143</v>
      </c>
      <c r="B2139" s="1" t="s">
        <v>5475</v>
      </c>
      <c r="C2139" s="1" t="s">
        <v>1040</v>
      </c>
      <c r="D2139"/>
      <c r="E2139" s="1" t="str">
        <f t="shared" si="33"/>
        <v>علوم و مهندسی محیط زیست گرایش مدیریت و حفاظت تنوع زیستیمنابع طبیعی</v>
      </c>
      <c r="F2139"/>
      <c r="G2139"/>
      <c r="H2139" s="1" t="s">
        <v>1053</v>
      </c>
      <c r="I2139" s="1" t="s">
        <v>15</v>
      </c>
      <c r="J2139" s="1" t="s">
        <v>16</v>
      </c>
      <c r="K2139" s="1" t="s">
        <v>18</v>
      </c>
      <c r="L2139" s="1" t="s">
        <v>18</v>
      </c>
      <c r="M2139" s="1">
        <v>474</v>
      </c>
      <c r="N2139" s="1" t="s">
        <v>79</v>
      </c>
      <c r="O2139" s="1" t="s">
        <v>4199</v>
      </c>
    </row>
    <row r="2140" spans="1:15">
      <c r="A2140" s="1">
        <v>2147</v>
      </c>
      <c r="B2140" s="1" t="s">
        <v>1798</v>
      </c>
      <c r="C2140" s="1" t="s">
        <v>1798</v>
      </c>
      <c r="D2140"/>
      <c r="E2140" s="1" t="str">
        <f t="shared" si="33"/>
        <v>علوم ورزشیعلوم ورزشی</v>
      </c>
      <c r="F2140"/>
      <c r="G2140"/>
      <c r="H2140" s="1" t="s">
        <v>4201</v>
      </c>
      <c r="I2140" s="1" t="s">
        <v>15</v>
      </c>
      <c r="J2140" s="1" t="s">
        <v>16</v>
      </c>
      <c r="K2140" s="1" t="s">
        <v>18</v>
      </c>
      <c r="L2140" s="1" t="s">
        <v>18</v>
      </c>
      <c r="M2140" s="1">
        <v>476</v>
      </c>
      <c r="N2140" s="1" t="s">
        <v>79</v>
      </c>
      <c r="O2140" s="1" t="s">
        <v>4202</v>
      </c>
    </row>
    <row r="2141" spans="1:15">
      <c r="A2141" s="1">
        <v>2139</v>
      </c>
      <c r="B2141" s="1" t="s">
        <v>5483</v>
      </c>
      <c r="C2141" s="1" t="s">
        <v>1798</v>
      </c>
      <c r="D2141"/>
      <c r="E2141" s="1" t="str">
        <f t="shared" si="33"/>
        <v>علوم ورزشی گرایش علوم انسانی ورزشعلوم ورزشی</v>
      </c>
      <c r="F2141"/>
      <c r="G2141"/>
      <c r="H2141" s="1" t="s">
        <v>1053</v>
      </c>
      <c r="I2141" s="1" t="s">
        <v>15</v>
      </c>
      <c r="J2141" s="1" t="s">
        <v>16</v>
      </c>
      <c r="K2141" s="1" t="s">
        <v>18</v>
      </c>
      <c r="L2141" s="1" t="s">
        <v>18</v>
      </c>
      <c r="M2141" s="1">
        <v>474</v>
      </c>
      <c r="N2141" s="1" t="s">
        <v>79</v>
      </c>
      <c r="O2141" s="1" t="s">
        <v>4204</v>
      </c>
    </row>
    <row r="2142" spans="1:15">
      <c r="A2142" s="1">
        <v>2033</v>
      </c>
      <c r="B2142" s="1" t="s">
        <v>5485</v>
      </c>
      <c r="C2142" s="1" t="s">
        <v>1798</v>
      </c>
      <c r="D2142"/>
      <c r="E2142" s="1" t="str">
        <f t="shared" si="33"/>
        <v>علوم ورزشی گرایش علوم زیستی ورزشعلوم ورزشی</v>
      </c>
      <c r="F2142"/>
      <c r="G2142"/>
      <c r="H2142" s="1" t="s">
        <v>763</v>
      </c>
      <c r="I2142" s="1" t="s">
        <v>15</v>
      </c>
      <c r="J2142" s="1" t="s">
        <v>16</v>
      </c>
      <c r="K2142" s="1" t="s">
        <v>18</v>
      </c>
      <c r="L2142" s="1" t="s">
        <v>18</v>
      </c>
      <c r="M2142" s="1">
        <v>502</v>
      </c>
      <c r="N2142" s="1" t="s">
        <v>79</v>
      </c>
      <c r="O2142" s="1" t="s">
        <v>4206</v>
      </c>
    </row>
    <row r="2143" spans="1:15">
      <c r="A2143" s="1">
        <v>2265</v>
      </c>
      <c r="B2143" s="1" t="s">
        <v>5487</v>
      </c>
      <c r="C2143" s="1" t="s">
        <v>3591</v>
      </c>
      <c r="D2143"/>
      <c r="E2143" s="1" t="str">
        <f t="shared" si="33"/>
        <v>علوم ومهندسی خاکخاکشناسی</v>
      </c>
      <c r="F2143"/>
      <c r="G2143"/>
      <c r="H2143" s="1" t="s">
        <v>4201</v>
      </c>
      <c r="I2143" s="1" t="s">
        <v>15</v>
      </c>
      <c r="J2143" s="1" t="s">
        <v>16</v>
      </c>
      <c r="K2143" s="1" t="s">
        <v>18</v>
      </c>
      <c r="L2143" s="1" t="s">
        <v>18</v>
      </c>
      <c r="M2143" s="1">
        <v>476</v>
      </c>
      <c r="N2143" s="1" t="s">
        <v>79</v>
      </c>
      <c r="O2143" s="1" t="s">
        <v>4208</v>
      </c>
    </row>
    <row r="2144" spans="1:15">
      <c r="A2144" s="1">
        <v>2266</v>
      </c>
      <c r="B2144" s="1" t="s">
        <v>5491</v>
      </c>
      <c r="C2144" s="1" t="s">
        <v>1040</v>
      </c>
      <c r="D2144"/>
      <c r="E2144" s="1" t="str">
        <f t="shared" si="33"/>
        <v>علوم ومهندسی شیلات گرایش بوم شناسی آبزیانمنابع طبیعی</v>
      </c>
      <c r="F2144"/>
      <c r="G2144"/>
      <c r="H2144" s="1" t="s">
        <v>4201</v>
      </c>
      <c r="I2144" s="1" t="s">
        <v>15</v>
      </c>
      <c r="J2144" s="1" t="s">
        <v>16</v>
      </c>
      <c r="K2144" s="1" t="s">
        <v>18</v>
      </c>
      <c r="L2144" s="1" t="s">
        <v>18</v>
      </c>
      <c r="M2144" s="1">
        <v>476</v>
      </c>
      <c r="N2144" s="1" t="s">
        <v>79</v>
      </c>
      <c r="O2144" s="1" t="s">
        <v>4210</v>
      </c>
    </row>
    <row r="2145" spans="1:15">
      <c r="A2145" s="1">
        <v>2496</v>
      </c>
      <c r="B2145" s="1" t="s">
        <v>5493</v>
      </c>
      <c r="C2145" s="1" t="s">
        <v>3157</v>
      </c>
      <c r="D2145"/>
      <c r="E2145" s="1" t="str">
        <f t="shared" si="33"/>
        <v>علوم ومهندسی صنایع غذایی گرایش زیست فناوری مواد غذاییصنایع غذایی</v>
      </c>
      <c r="F2145"/>
      <c r="G2145"/>
      <c r="H2145" s="1" t="s">
        <v>4212</v>
      </c>
      <c r="I2145" s="1" t="s">
        <v>74</v>
      </c>
      <c r="J2145" s="1" t="s">
        <v>16</v>
      </c>
      <c r="K2145" s="1" t="s">
        <v>18</v>
      </c>
      <c r="L2145" s="1" t="s">
        <v>18</v>
      </c>
      <c r="M2145" s="1">
        <v>951</v>
      </c>
      <c r="N2145" s="1" t="s">
        <v>79</v>
      </c>
      <c r="O2145" s="1" t="s">
        <v>4213</v>
      </c>
    </row>
    <row r="2146" spans="1:15">
      <c r="A2146" s="1">
        <v>2282</v>
      </c>
      <c r="B2146" s="1" t="s">
        <v>5495</v>
      </c>
      <c r="C2146" s="1" t="s">
        <v>3157</v>
      </c>
      <c r="D2146"/>
      <c r="E2146" s="1" t="str">
        <f t="shared" si="33"/>
        <v>علوم ومهندسی صنایع غذایی گرایش صنایع غذاییصنایع غذایی</v>
      </c>
      <c r="F2146"/>
      <c r="G2146"/>
      <c r="H2146" s="1" t="s">
        <v>3843</v>
      </c>
      <c r="I2146" s="1" t="s">
        <v>15</v>
      </c>
      <c r="J2146" s="1" t="s">
        <v>22</v>
      </c>
      <c r="K2146" s="1" t="s">
        <v>18</v>
      </c>
      <c r="L2146" s="1" t="s">
        <v>18</v>
      </c>
      <c r="M2146" s="1">
        <v>150</v>
      </c>
      <c r="N2146" s="1" t="s">
        <v>79</v>
      </c>
      <c r="O2146" s="1" t="s">
        <v>4214</v>
      </c>
    </row>
    <row r="2147" spans="1:15">
      <c r="A2147" s="1">
        <v>2601</v>
      </c>
      <c r="B2147" s="1" t="s">
        <v>5496</v>
      </c>
      <c r="C2147" s="1" t="s">
        <v>3157</v>
      </c>
      <c r="D2147"/>
      <c r="E2147" s="1" t="str">
        <f t="shared" si="33"/>
        <v>علوم ومهندسی صنایع غذایی گرایش علوم مواد غذاییصنایع غذایی</v>
      </c>
      <c r="F2147"/>
      <c r="G2147"/>
      <c r="H2147" s="1" t="s">
        <v>1740</v>
      </c>
      <c r="I2147" s="1" t="s">
        <v>74</v>
      </c>
      <c r="J2147" s="1" t="s">
        <v>22</v>
      </c>
      <c r="K2147" s="1" t="s">
        <v>18</v>
      </c>
      <c r="L2147" s="1" t="s">
        <v>18</v>
      </c>
      <c r="M2147" s="1">
        <v>299</v>
      </c>
      <c r="N2147" s="1" t="s">
        <v>79</v>
      </c>
      <c r="O2147" s="1" t="s">
        <v>4215</v>
      </c>
    </row>
    <row r="2148" spans="1:15">
      <c r="A2148" s="1">
        <v>2296</v>
      </c>
      <c r="B2148" s="1" t="s">
        <v>5497</v>
      </c>
      <c r="C2148" s="1" t="s">
        <v>3157</v>
      </c>
      <c r="D2148"/>
      <c r="E2148" s="1" t="str">
        <f t="shared" si="33"/>
        <v>علوم ومهندسی صنایع غذایی گرایش فناوری مواد غذاییصنایع غذایی</v>
      </c>
      <c r="F2148"/>
      <c r="G2148"/>
      <c r="H2148" s="1" t="s">
        <v>1861</v>
      </c>
      <c r="I2148" s="1" t="s">
        <v>74</v>
      </c>
      <c r="J2148" s="1" t="s">
        <v>22</v>
      </c>
      <c r="K2148" s="1" t="s">
        <v>18</v>
      </c>
      <c r="L2148" s="1" t="s">
        <v>18</v>
      </c>
      <c r="M2148" s="1">
        <v>171</v>
      </c>
      <c r="N2148" s="1" t="s">
        <v>79</v>
      </c>
      <c r="O2148" s="1" t="s">
        <v>4217</v>
      </c>
    </row>
    <row r="2149" spans="1:15">
      <c r="A2149" s="1">
        <v>2297</v>
      </c>
      <c r="B2149" s="1" t="s">
        <v>5498</v>
      </c>
      <c r="C2149" s="1" t="s">
        <v>1040</v>
      </c>
      <c r="D2149"/>
      <c r="E2149" s="1" t="str">
        <f t="shared" si="33"/>
        <v>علوم ومهندسی مرتعمنابع طبیعی</v>
      </c>
      <c r="F2149"/>
      <c r="G2149"/>
      <c r="H2149" s="1" t="s">
        <v>1861</v>
      </c>
      <c r="I2149" s="1" t="s">
        <v>74</v>
      </c>
      <c r="J2149" s="1" t="s">
        <v>22</v>
      </c>
      <c r="K2149" s="1" t="s">
        <v>18</v>
      </c>
      <c r="L2149" s="1" t="s">
        <v>18</v>
      </c>
      <c r="M2149" s="1">
        <v>171</v>
      </c>
      <c r="N2149" s="1" t="s">
        <v>79</v>
      </c>
      <c r="O2149" s="1" t="s">
        <v>4219</v>
      </c>
    </row>
    <row r="2150" spans="1:15">
      <c r="A2150" s="1">
        <v>2298</v>
      </c>
      <c r="B2150" s="1" t="s">
        <v>5505</v>
      </c>
      <c r="C2150" s="1" t="s">
        <v>102</v>
      </c>
      <c r="D2150"/>
      <c r="E2150" s="1" t="str">
        <f t="shared" si="33"/>
        <v>علوم کامپیوتر گرایش الگوریتم و نظریه محاسبهعلوم ریاضی</v>
      </c>
      <c r="F2150"/>
      <c r="G2150"/>
      <c r="H2150" s="1" t="s">
        <v>1861</v>
      </c>
      <c r="I2150" s="1" t="s">
        <v>74</v>
      </c>
      <c r="J2150" s="1" t="s">
        <v>22</v>
      </c>
      <c r="K2150" s="1" t="s">
        <v>18</v>
      </c>
      <c r="L2150" s="1" t="s">
        <v>18</v>
      </c>
      <c r="M2150" s="1">
        <v>171</v>
      </c>
      <c r="N2150" s="1" t="s">
        <v>79</v>
      </c>
      <c r="O2150" s="1" t="s">
        <v>4221</v>
      </c>
    </row>
    <row r="2151" spans="1:15">
      <c r="A2151" s="1">
        <v>2311</v>
      </c>
      <c r="B2151" s="1" t="s">
        <v>5507</v>
      </c>
      <c r="C2151" s="1" t="s">
        <v>102</v>
      </c>
      <c r="D2151"/>
      <c r="E2151" s="1" t="str">
        <f t="shared" si="33"/>
        <v>علوم کامپیوتر گرایش داده کاویعلوم ریاضی</v>
      </c>
      <c r="F2151"/>
      <c r="G2151"/>
      <c r="H2151" s="1" t="s">
        <v>1861</v>
      </c>
      <c r="I2151" s="1" t="s">
        <v>15</v>
      </c>
      <c r="J2151" s="1" t="s">
        <v>22</v>
      </c>
      <c r="K2151" s="1" t="s">
        <v>18</v>
      </c>
      <c r="L2151" s="1" t="s">
        <v>18</v>
      </c>
      <c r="M2151" s="1">
        <v>171</v>
      </c>
      <c r="N2151" s="1" t="s">
        <v>79</v>
      </c>
      <c r="O2151" s="1" t="s">
        <v>4223</v>
      </c>
    </row>
    <row r="2152" spans="1:15">
      <c r="A2152" s="1">
        <v>2548</v>
      </c>
      <c r="B2152" s="1" t="s">
        <v>5509</v>
      </c>
      <c r="C2152" s="1" t="s">
        <v>102</v>
      </c>
      <c r="D2152"/>
      <c r="E2152" s="1" t="str">
        <f t="shared" si="33"/>
        <v>علوم کامپیوتر گرایش زبانهای رسمی و روش های صوریعلوم ریاضی</v>
      </c>
      <c r="F2152"/>
      <c r="G2152"/>
      <c r="H2152" s="1" t="s">
        <v>1920</v>
      </c>
      <c r="I2152" s="1" t="s">
        <v>15</v>
      </c>
      <c r="J2152" s="1" t="s">
        <v>16</v>
      </c>
      <c r="K2152" s="1" t="s">
        <v>18</v>
      </c>
      <c r="L2152" s="1" t="s">
        <v>18</v>
      </c>
      <c r="M2152" s="1">
        <v>755</v>
      </c>
      <c r="N2152" s="1" t="s">
        <v>79</v>
      </c>
      <c r="O2152" s="1" t="s">
        <v>4225</v>
      </c>
    </row>
    <row r="2153" spans="1:15">
      <c r="A2153" s="1">
        <v>2633</v>
      </c>
      <c r="B2153" s="1" t="s">
        <v>5512</v>
      </c>
      <c r="C2153" s="1" t="s">
        <v>102</v>
      </c>
      <c r="D2153"/>
      <c r="E2153" s="1" t="str">
        <f t="shared" si="33"/>
        <v>علوم کامپیوتر گرایش سیستمهای هوشمندعلوم ریاضی</v>
      </c>
      <c r="F2153"/>
      <c r="G2153"/>
      <c r="H2153" s="1" t="s">
        <v>2747</v>
      </c>
      <c r="I2153" s="1" t="s">
        <v>74</v>
      </c>
      <c r="J2153" s="1" t="s">
        <v>22</v>
      </c>
      <c r="K2153" s="1" t="s">
        <v>18</v>
      </c>
      <c r="L2153" s="1" t="s">
        <v>18</v>
      </c>
      <c r="M2153" s="1">
        <v>310</v>
      </c>
      <c r="N2153" s="1" t="s">
        <v>79</v>
      </c>
      <c r="O2153" s="1" t="s">
        <v>4226</v>
      </c>
    </row>
    <row r="2154" spans="1:15">
      <c r="A2154" s="1">
        <v>2637</v>
      </c>
      <c r="B2154" s="1" t="s">
        <v>5514</v>
      </c>
      <c r="C2154" s="1" t="s">
        <v>102</v>
      </c>
      <c r="D2154"/>
      <c r="E2154" s="1" t="str">
        <f t="shared" si="33"/>
        <v>علوم کامپیوتر گرایش سیستمهای کامپیوتریعلوم ریاضی</v>
      </c>
      <c r="F2154"/>
      <c r="G2154"/>
      <c r="H2154" s="1" t="s">
        <v>2747</v>
      </c>
      <c r="I2154" s="1" t="s">
        <v>74</v>
      </c>
      <c r="J2154" s="1" t="s">
        <v>22</v>
      </c>
      <c r="K2154" s="1" t="s">
        <v>18</v>
      </c>
      <c r="L2154" s="1" t="s">
        <v>18</v>
      </c>
      <c r="M2154" s="1">
        <v>310</v>
      </c>
      <c r="N2154" s="1" t="s">
        <v>79</v>
      </c>
      <c r="O2154" s="1" t="s">
        <v>4227</v>
      </c>
    </row>
    <row r="2155" spans="1:15">
      <c r="A2155" s="1">
        <v>2549</v>
      </c>
      <c r="B2155" s="1" t="s">
        <v>5515</v>
      </c>
      <c r="C2155" s="1" t="s">
        <v>102</v>
      </c>
      <c r="D2155"/>
      <c r="E2155" s="1" t="str">
        <f t="shared" si="33"/>
        <v>علوم کامپیوتر گرایش علوم تصمیم و دانشعلوم ریاضی</v>
      </c>
      <c r="F2155"/>
      <c r="G2155"/>
      <c r="H2155" s="1" t="s">
        <v>1920</v>
      </c>
      <c r="I2155" s="1" t="s">
        <v>15</v>
      </c>
      <c r="J2155" s="1" t="s">
        <v>16</v>
      </c>
      <c r="K2155" s="1" t="s">
        <v>18</v>
      </c>
      <c r="L2155" s="1" t="s">
        <v>18</v>
      </c>
      <c r="M2155" s="1">
        <v>755</v>
      </c>
      <c r="N2155" s="1" t="s">
        <v>79</v>
      </c>
      <c r="O2155" s="1" t="s">
        <v>4225</v>
      </c>
    </row>
    <row r="2156" spans="1:15">
      <c r="A2156" s="1">
        <v>2312</v>
      </c>
      <c r="B2156" s="1" t="s">
        <v>5517</v>
      </c>
      <c r="C2156" s="1" t="s">
        <v>102</v>
      </c>
      <c r="D2156"/>
      <c r="E2156" s="1" t="str">
        <f t="shared" si="33"/>
        <v>علوم کامپیوتر گرایش محاسبات علمیعلوم ریاضی</v>
      </c>
      <c r="F2156"/>
      <c r="G2156"/>
      <c r="H2156" s="1" t="s">
        <v>1861</v>
      </c>
      <c r="I2156" s="1" t="s">
        <v>15</v>
      </c>
      <c r="J2156" s="1" t="s">
        <v>22</v>
      </c>
      <c r="K2156" s="1" t="s">
        <v>18</v>
      </c>
      <c r="L2156" s="1" t="s">
        <v>18</v>
      </c>
      <c r="M2156" s="1">
        <v>171</v>
      </c>
      <c r="N2156" s="1" t="s">
        <v>79</v>
      </c>
      <c r="O2156" s="1" t="s">
        <v>4223</v>
      </c>
    </row>
    <row r="2157" spans="1:15">
      <c r="A2157" s="1">
        <v>2634</v>
      </c>
      <c r="B2157" s="1" t="s">
        <v>5520</v>
      </c>
      <c r="C2157" s="1" t="s">
        <v>102</v>
      </c>
      <c r="D2157"/>
      <c r="E2157" s="1" t="str">
        <f t="shared" si="33"/>
        <v>علوم کامپیوتر گرایش محاسبات نرم و هوش مصنوعیعلوم ریاضی</v>
      </c>
      <c r="F2157"/>
      <c r="G2157"/>
      <c r="H2157" s="1" t="s">
        <v>2747</v>
      </c>
      <c r="I2157" s="1" t="s">
        <v>74</v>
      </c>
      <c r="J2157" s="1" t="s">
        <v>22</v>
      </c>
      <c r="K2157" s="1" t="s">
        <v>18</v>
      </c>
      <c r="L2157" s="1" t="s">
        <v>18</v>
      </c>
      <c r="M2157" s="1">
        <v>310</v>
      </c>
      <c r="N2157" s="1" t="s">
        <v>79</v>
      </c>
      <c r="O2157" s="1" t="s">
        <v>4226</v>
      </c>
    </row>
    <row r="2158" spans="1:15">
      <c r="A2158" s="1">
        <v>2638</v>
      </c>
      <c r="B2158" s="1" t="s">
        <v>5523</v>
      </c>
      <c r="C2158" s="1" t="s">
        <v>102</v>
      </c>
      <c r="D2158"/>
      <c r="E2158" s="1" t="str">
        <f t="shared" si="33"/>
        <v>علوم کامپیوتر گرایش منطق و روشهای صوریعلوم ریاضی</v>
      </c>
      <c r="F2158"/>
      <c r="G2158"/>
      <c r="H2158" s="1" t="s">
        <v>2747</v>
      </c>
      <c r="I2158" s="1" t="s">
        <v>74</v>
      </c>
      <c r="J2158" s="1" t="s">
        <v>22</v>
      </c>
      <c r="K2158" s="1" t="s">
        <v>18</v>
      </c>
      <c r="L2158" s="1" t="s">
        <v>18</v>
      </c>
      <c r="M2158" s="1">
        <v>310</v>
      </c>
      <c r="N2158" s="1" t="s">
        <v>79</v>
      </c>
      <c r="O2158" s="1" t="s">
        <v>4227</v>
      </c>
    </row>
    <row r="2159" spans="1:15">
      <c r="A2159" s="1">
        <v>2310</v>
      </c>
      <c r="B2159" s="1" t="s">
        <v>5524</v>
      </c>
      <c r="C2159" s="1" t="s">
        <v>102</v>
      </c>
      <c r="D2159"/>
      <c r="E2159" s="1" t="str">
        <f t="shared" si="33"/>
        <v>علوم کامپیوتر گرایش نظریه سیستم هاعلوم ریاضی</v>
      </c>
      <c r="F2159"/>
      <c r="G2159"/>
      <c r="H2159" s="1" t="s">
        <v>1861</v>
      </c>
      <c r="I2159" s="1" t="s">
        <v>15</v>
      </c>
      <c r="J2159" s="1" t="s">
        <v>22</v>
      </c>
      <c r="K2159" s="1" t="s">
        <v>18</v>
      </c>
      <c r="L2159" s="1" t="s">
        <v>18</v>
      </c>
      <c r="M2159" s="1">
        <v>171</v>
      </c>
      <c r="N2159" s="1" t="s">
        <v>79</v>
      </c>
      <c r="O2159" s="1" t="s">
        <v>4223</v>
      </c>
    </row>
    <row r="2160" spans="1:15">
      <c r="A2160" s="1">
        <v>2550</v>
      </c>
      <c r="B2160" s="1" t="s">
        <v>5527</v>
      </c>
      <c r="C2160" s="1" t="s">
        <v>102</v>
      </c>
      <c r="D2160"/>
      <c r="E2160" s="1" t="str">
        <f t="shared" si="33"/>
        <v>علوم کامپیوتر گرایش نظریه محاسبهعلوم ریاضی</v>
      </c>
      <c r="F2160"/>
      <c r="G2160"/>
      <c r="H2160" s="1" t="s">
        <v>1920</v>
      </c>
      <c r="I2160" s="1" t="s">
        <v>15</v>
      </c>
      <c r="J2160" s="1" t="s">
        <v>16</v>
      </c>
      <c r="K2160" s="1" t="s">
        <v>18</v>
      </c>
      <c r="L2160" s="1" t="s">
        <v>18</v>
      </c>
      <c r="M2160" s="1">
        <v>755</v>
      </c>
      <c r="N2160" s="1" t="s">
        <v>79</v>
      </c>
      <c r="O2160" s="1" t="s">
        <v>4225</v>
      </c>
    </row>
    <row r="2161" spans="1:15">
      <c r="A2161" s="1">
        <v>2632</v>
      </c>
      <c r="B2161" s="1" t="s">
        <v>5529</v>
      </c>
      <c r="C2161" s="1" t="s">
        <v>3641</v>
      </c>
      <c r="D2161"/>
      <c r="E2161" s="1" t="str">
        <f t="shared" si="33"/>
        <v>علوم کتابداری واطلاع رسانیعلم اطلاعات و دانش شناسی</v>
      </c>
      <c r="F2161"/>
      <c r="G2161"/>
      <c r="H2161" s="1" t="s">
        <v>2747</v>
      </c>
      <c r="I2161" s="1" t="s">
        <v>74</v>
      </c>
      <c r="J2161" s="1" t="s">
        <v>22</v>
      </c>
      <c r="K2161" s="1" t="s">
        <v>18</v>
      </c>
      <c r="L2161" s="1" t="s">
        <v>18</v>
      </c>
      <c r="M2161" s="1">
        <v>310</v>
      </c>
      <c r="N2161" s="1" t="s">
        <v>79</v>
      </c>
      <c r="O2161" s="1" t="s">
        <v>4226</v>
      </c>
    </row>
    <row r="2162" spans="1:15">
      <c r="A2162" s="1">
        <v>2636</v>
      </c>
      <c r="B2162" s="1" t="s">
        <v>5531</v>
      </c>
      <c r="C2162" s="1" t="s">
        <v>114</v>
      </c>
      <c r="D2162"/>
      <c r="E2162" s="1" t="str">
        <f t="shared" si="33"/>
        <v>علوم گیاهی  گرایش سیستماتیک و اکولوژی گیاهیعلوم زیستی</v>
      </c>
      <c r="F2162"/>
      <c r="G2162"/>
      <c r="H2162" s="1" t="s">
        <v>2747</v>
      </c>
      <c r="I2162" s="1" t="s">
        <v>74</v>
      </c>
      <c r="J2162" s="1" t="s">
        <v>22</v>
      </c>
      <c r="K2162" s="1" t="s">
        <v>18</v>
      </c>
      <c r="L2162" s="1" t="s">
        <v>18</v>
      </c>
      <c r="M2162" s="1">
        <v>310</v>
      </c>
      <c r="N2162" s="1" t="s">
        <v>79</v>
      </c>
      <c r="O2162" s="1" t="s">
        <v>4227</v>
      </c>
    </row>
    <row r="2163" spans="1:15">
      <c r="A2163" s="1">
        <v>2366</v>
      </c>
      <c r="B2163" s="1" t="s">
        <v>5533</v>
      </c>
      <c r="C2163" s="1" t="s">
        <v>114</v>
      </c>
      <c r="D2163"/>
      <c r="E2163" s="1" t="str">
        <f t="shared" si="33"/>
        <v>علوم گیاهی  گرایش فیزیولوژی گیاهیعلوم زیستی</v>
      </c>
      <c r="F2163"/>
      <c r="G2163"/>
      <c r="H2163" s="1" t="s">
        <v>1007</v>
      </c>
      <c r="I2163" s="1" t="s">
        <v>15</v>
      </c>
      <c r="J2163" s="1" t="s">
        <v>22</v>
      </c>
      <c r="K2163" s="1" t="s">
        <v>18</v>
      </c>
      <c r="L2163" s="1" t="s">
        <v>18</v>
      </c>
      <c r="M2163" s="1">
        <v>743</v>
      </c>
      <c r="N2163" s="1" t="s">
        <v>79</v>
      </c>
      <c r="O2163" s="1" t="s">
        <v>4233</v>
      </c>
    </row>
    <row r="2164" spans="1:15">
      <c r="A2164" s="1">
        <v>2611</v>
      </c>
      <c r="B2164" s="1" t="s">
        <v>5534</v>
      </c>
      <c r="C2164" s="1" t="s">
        <v>114</v>
      </c>
      <c r="D2164"/>
      <c r="E2164" s="1" t="str">
        <f t="shared" si="33"/>
        <v>علوم گیاهی گرایش زیست شناسی تکوینیعلوم زیستی</v>
      </c>
      <c r="F2164"/>
      <c r="G2164"/>
      <c r="H2164" s="1" t="s">
        <v>1740</v>
      </c>
      <c r="I2164" s="1" t="s">
        <v>74</v>
      </c>
      <c r="J2164" s="1" t="s">
        <v>22</v>
      </c>
      <c r="K2164" s="1" t="s">
        <v>18</v>
      </c>
      <c r="L2164" s="1" t="s">
        <v>18</v>
      </c>
      <c r="M2164" s="1">
        <v>299</v>
      </c>
      <c r="N2164" s="1" t="s">
        <v>79</v>
      </c>
      <c r="O2164" s="1" t="s">
        <v>4234</v>
      </c>
    </row>
    <row r="2165" spans="1:15">
      <c r="A2165" s="1">
        <v>2211</v>
      </c>
      <c r="B2165" s="1" t="s">
        <v>5536</v>
      </c>
      <c r="C2165" s="1" t="s">
        <v>114</v>
      </c>
      <c r="D2165"/>
      <c r="E2165" s="1" t="str">
        <f t="shared" si="33"/>
        <v>علوم گیاهی گرایش زیست شناسی سلولی و تکوینیعلوم زیستی</v>
      </c>
      <c r="F2165"/>
      <c r="G2165"/>
      <c r="H2165" s="1" t="s">
        <v>288</v>
      </c>
      <c r="I2165" s="1" t="s">
        <v>15</v>
      </c>
      <c r="J2165" s="1" t="s">
        <v>16</v>
      </c>
      <c r="K2165" s="1" t="s">
        <v>18</v>
      </c>
      <c r="L2165" s="1" t="s">
        <v>18</v>
      </c>
      <c r="M2165" s="1">
        <v>561</v>
      </c>
      <c r="N2165" s="1" t="s">
        <v>79</v>
      </c>
      <c r="O2165" s="1" t="s">
        <v>4236</v>
      </c>
    </row>
    <row r="2166" spans="1:15">
      <c r="A2166" s="1">
        <v>2212</v>
      </c>
      <c r="B2166" s="1" t="s">
        <v>5538</v>
      </c>
      <c r="C2166" s="1" t="s">
        <v>114</v>
      </c>
      <c r="D2166"/>
      <c r="E2166" s="1" t="str">
        <f t="shared" si="33"/>
        <v>علوم گیاهی گرایش سیستماتیک و بوم شناسیعلوم زیستی</v>
      </c>
      <c r="F2166"/>
      <c r="G2166"/>
      <c r="H2166" s="1" t="s">
        <v>288</v>
      </c>
      <c r="I2166" s="1" t="s">
        <v>15</v>
      </c>
      <c r="J2166" s="1" t="s">
        <v>16</v>
      </c>
      <c r="K2166" s="1" t="s">
        <v>18</v>
      </c>
      <c r="L2166" s="1" t="s">
        <v>18</v>
      </c>
      <c r="M2166" s="1">
        <v>561</v>
      </c>
      <c r="N2166" s="1" t="s">
        <v>79</v>
      </c>
      <c r="O2166" s="1" t="s">
        <v>4238</v>
      </c>
    </row>
    <row r="2167" spans="1:15">
      <c r="A2167" s="1">
        <v>2213</v>
      </c>
      <c r="B2167" s="1" t="s">
        <v>5540</v>
      </c>
      <c r="C2167" s="1" t="s">
        <v>114</v>
      </c>
      <c r="D2167"/>
      <c r="E2167" s="1" t="str">
        <f t="shared" si="33"/>
        <v>علوم گیاهی گرایش فیزیولوژیعلوم زیستی</v>
      </c>
      <c r="F2167"/>
      <c r="G2167"/>
      <c r="H2167" s="1" t="s">
        <v>288</v>
      </c>
      <c r="I2167" s="1" t="s">
        <v>15</v>
      </c>
      <c r="J2167" s="1" t="s">
        <v>16</v>
      </c>
      <c r="K2167" s="1" t="s">
        <v>18</v>
      </c>
      <c r="L2167" s="1" t="s">
        <v>18</v>
      </c>
      <c r="M2167" s="1">
        <v>561</v>
      </c>
      <c r="N2167" s="1" t="s">
        <v>79</v>
      </c>
      <c r="O2167" s="1" t="s">
        <v>4240</v>
      </c>
    </row>
    <row r="2168" spans="1:15">
      <c r="A2168" s="1">
        <v>2452</v>
      </c>
      <c r="B2168" s="1" t="s">
        <v>5542</v>
      </c>
      <c r="C2168" s="1" t="s">
        <v>2205</v>
      </c>
      <c r="D2168"/>
      <c r="E2168" s="1" t="str">
        <f t="shared" si="33"/>
        <v>عمرانعلوم مهندسی</v>
      </c>
      <c r="F2168"/>
      <c r="G2168"/>
      <c r="H2168" s="1" t="s">
        <v>288</v>
      </c>
      <c r="I2168" s="1" t="s">
        <v>15</v>
      </c>
      <c r="J2168" s="1" t="s">
        <v>16</v>
      </c>
      <c r="K2168" s="1" t="s">
        <v>18</v>
      </c>
      <c r="L2168" s="1" t="s">
        <v>18</v>
      </c>
      <c r="M2168" s="1">
        <v>561</v>
      </c>
      <c r="N2168" s="1" t="s">
        <v>79</v>
      </c>
      <c r="O2168" s="1" t="s">
        <v>4242</v>
      </c>
    </row>
    <row r="2169" spans="1:15">
      <c r="A2169" s="1">
        <v>2358</v>
      </c>
      <c r="B2169" s="1" t="s">
        <v>5544</v>
      </c>
      <c r="C2169" s="1" t="s">
        <v>49</v>
      </c>
      <c r="D2169"/>
      <c r="E2169" s="1" t="str">
        <f t="shared" si="33"/>
        <v>عمران  آب و فاضلاب گرایش شبکه و تصفیه خانه آبصنعت</v>
      </c>
      <c r="F2169"/>
      <c r="G2169"/>
      <c r="H2169" s="1" t="s">
        <v>1007</v>
      </c>
      <c r="I2169" s="1" t="s">
        <v>15</v>
      </c>
      <c r="J2169" s="1" t="s">
        <v>22</v>
      </c>
      <c r="K2169" s="1" t="s">
        <v>18</v>
      </c>
      <c r="L2169" s="1" t="s">
        <v>18</v>
      </c>
      <c r="M2169" s="1">
        <v>743</v>
      </c>
      <c r="N2169" s="1" t="s">
        <v>79</v>
      </c>
      <c r="O2169" s="1" t="s">
        <v>4243</v>
      </c>
    </row>
    <row r="2170" spans="1:15">
      <c r="A2170" s="1">
        <v>2617</v>
      </c>
      <c r="B2170" s="1" t="s">
        <v>5546</v>
      </c>
      <c r="C2170" s="1" t="s">
        <v>49</v>
      </c>
      <c r="D2170"/>
      <c r="E2170" s="1" t="str">
        <f t="shared" si="33"/>
        <v>عمران  آب و فاضلاب گرایش شبکه و تصفیه خانه فاضلابصنعت</v>
      </c>
      <c r="F2170"/>
      <c r="G2170"/>
      <c r="H2170" s="1" t="s">
        <v>1740</v>
      </c>
      <c r="I2170" s="1" t="s">
        <v>74</v>
      </c>
      <c r="J2170" s="1" t="s">
        <v>22</v>
      </c>
      <c r="K2170" s="1" t="s">
        <v>18</v>
      </c>
      <c r="L2170" s="1" t="s">
        <v>18</v>
      </c>
      <c r="M2170" s="1">
        <v>299</v>
      </c>
      <c r="N2170" s="1" t="s">
        <v>79</v>
      </c>
      <c r="O2170" s="1" t="s">
        <v>4244</v>
      </c>
    </row>
    <row r="2171" spans="1:15">
      <c r="A2171" s="1">
        <v>2451</v>
      </c>
      <c r="B2171" s="1" t="s">
        <v>5547</v>
      </c>
      <c r="C2171" s="1" t="s">
        <v>834</v>
      </c>
      <c r="D2171"/>
      <c r="E2171" s="1" t="str">
        <f t="shared" si="33"/>
        <v>عمران - عمرانمهندسی عمران</v>
      </c>
      <c r="F2171"/>
      <c r="G2171"/>
      <c r="H2171" s="1" t="s">
        <v>288</v>
      </c>
      <c r="I2171" s="1" t="s">
        <v>15</v>
      </c>
      <c r="J2171" s="1" t="s">
        <v>16</v>
      </c>
      <c r="K2171" s="1" t="s">
        <v>18</v>
      </c>
      <c r="L2171" s="1" t="s">
        <v>18</v>
      </c>
      <c r="M2171" s="1">
        <v>561</v>
      </c>
      <c r="N2171" s="1" t="s">
        <v>79</v>
      </c>
      <c r="O2171" s="1" t="s">
        <v>4246</v>
      </c>
    </row>
    <row r="2172" spans="1:15">
      <c r="A2172" s="1">
        <v>2357</v>
      </c>
      <c r="B2172" s="1" t="s">
        <v>5550</v>
      </c>
      <c r="C2172" s="1" t="s">
        <v>49</v>
      </c>
      <c r="D2172"/>
      <c r="E2172" s="1" t="str">
        <f t="shared" si="33"/>
        <v>عمران آب شناسی گرایش آب های زیرزمینیصنعت</v>
      </c>
      <c r="F2172"/>
      <c r="G2172"/>
      <c r="H2172" s="1" t="s">
        <v>1007</v>
      </c>
      <c r="I2172" s="1" t="s">
        <v>15</v>
      </c>
      <c r="J2172" s="1" t="s">
        <v>22</v>
      </c>
      <c r="K2172" s="1" t="s">
        <v>18</v>
      </c>
      <c r="L2172" s="1" t="s">
        <v>18</v>
      </c>
      <c r="M2172" s="1">
        <v>743</v>
      </c>
      <c r="N2172" s="1" t="s">
        <v>79</v>
      </c>
      <c r="O2172" s="1" t="s">
        <v>4247</v>
      </c>
    </row>
    <row r="2173" spans="1:15">
      <c r="A2173" s="1">
        <v>2531</v>
      </c>
      <c r="B2173" s="1" t="s">
        <v>5552</v>
      </c>
      <c r="C2173" s="1" t="s">
        <v>49</v>
      </c>
      <c r="D2173"/>
      <c r="E2173" s="1" t="str">
        <f t="shared" si="33"/>
        <v>عمران آب شناسی گرایش آب های سطحیصنعت</v>
      </c>
      <c r="F2173"/>
      <c r="G2173"/>
      <c r="H2173" s="1" t="s">
        <v>1616</v>
      </c>
      <c r="I2173" s="1" t="s">
        <v>74</v>
      </c>
      <c r="J2173" s="1" t="s">
        <v>22</v>
      </c>
      <c r="K2173" s="1" t="s">
        <v>18</v>
      </c>
      <c r="L2173" s="1" t="s">
        <v>18</v>
      </c>
      <c r="M2173" s="1">
        <v>152</v>
      </c>
      <c r="N2173" s="1" t="s">
        <v>79</v>
      </c>
      <c r="O2173" s="1" t="s">
        <v>4248</v>
      </c>
    </row>
    <row r="2174" spans="1:15">
      <c r="A2174" s="1">
        <v>2616</v>
      </c>
      <c r="B2174" s="1" t="s">
        <v>5553</v>
      </c>
      <c r="C2174" s="1" t="s">
        <v>834</v>
      </c>
      <c r="D2174"/>
      <c r="E2174" s="1" t="str">
        <f t="shared" si="33"/>
        <v>عمران روستاییمهندسی عمران</v>
      </c>
      <c r="F2174"/>
      <c r="G2174"/>
      <c r="H2174" s="1" t="s">
        <v>1740</v>
      </c>
      <c r="I2174" s="1" t="s">
        <v>74</v>
      </c>
      <c r="J2174" s="1" t="s">
        <v>22</v>
      </c>
      <c r="K2174" s="1" t="s">
        <v>18</v>
      </c>
      <c r="L2174" s="1" t="s">
        <v>18</v>
      </c>
      <c r="M2174" s="1">
        <v>299</v>
      </c>
      <c r="N2174" s="1" t="s">
        <v>79</v>
      </c>
      <c r="O2174" s="1" t="s">
        <v>4249</v>
      </c>
    </row>
    <row r="2175" spans="1:15">
      <c r="A2175" s="1">
        <v>2450</v>
      </c>
      <c r="B2175" s="1" t="s">
        <v>5556</v>
      </c>
      <c r="C2175" s="1" t="s">
        <v>49</v>
      </c>
      <c r="D2175"/>
      <c r="E2175" s="1" t="str">
        <f t="shared" si="33"/>
        <v>عمران-آبشناسی گرایش آب های زیرزمینیصنعت</v>
      </c>
      <c r="F2175"/>
      <c r="G2175"/>
      <c r="H2175" s="1" t="s">
        <v>288</v>
      </c>
      <c r="I2175" s="1" t="s">
        <v>15</v>
      </c>
      <c r="J2175" s="1" t="s">
        <v>16</v>
      </c>
      <c r="K2175" s="1" t="s">
        <v>18</v>
      </c>
      <c r="L2175" s="1" t="s">
        <v>18</v>
      </c>
      <c r="M2175" s="1">
        <v>561</v>
      </c>
      <c r="N2175" s="1" t="s">
        <v>79</v>
      </c>
      <c r="O2175" s="1" t="s">
        <v>4251</v>
      </c>
    </row>
    <row r="2176" spans="1:15">
      <c r="A2176" s="1">
        <v>2356</v>
      </c>
      <c r="B2176" s="1" t="s">
        <v>5558</v>
      </c>
      <c r="C2176" s="1" t="s">
        <v>49</v>
      </c>
      <c r="D2176"/>
      <c r="E2176" s="1" t="str">
        <f t="shared" si="33"/>
        <v>عمران-آبشناسی گرایش آب های سطحیصنعت</v>
      </c>
      <c r="F2176"/>
      <c r="G2176"/>
      <c r="H2176" s="1" t="s">
        <v>1007</v>
      </c>
      <c r="I2176" s="1" t="s">
        <v>15</v>
      </c>
      <c r="J2176" s="1" t="s">
        <v>22</v>
      </c>
      <c r="K2176" s="1" t="s">
        <v>18</v>
      </c>
      <c r="L2176" s="1" t="s">
        <v>18</v>
      </c>
      <c r="M2176" s="1">
        <v>743</v>
      </c>
      <c r="N2176" s="1" t="s">
        <v>79</v>
      </c>
      <c r="O2176" s="1" t="s">
        <v>4252</v>
      </c>
    </row>
    <row r="2177" spans="1:15">
      <c r="A2177" s="1">
        <v>2532</v>
      </c>
      <c r="B2177" s="1" t="s">
        <v>5559</v>
      </c>
      <c r="C2177" s="1" t="s">
        <v>131</v>
      </c>
      <c r="D2177"/>
      <c r="E2177" s="1" t="str">
        <f t="shared" si="33"/>
        <v>عملیات روانینظامی و انتظامی</v>
      </c>
      <c r="F2177"/>
      <c r="G2177"/>
      <c r="H2177" s="1" t="s">
        <v>1616</v>
      </c>
      <c r="I2177" s="1" t="s">
        <v>74</v>
      </c>
      <c r="J2177" s="1" t="s">
        <v>22</v>
      </c>
      <c r="K2177" s="1" t="s">
        <v>18</v>
      </c>
      <c r="L2177" s="1" t="s">
        <v>18</v>
      </c>
      <c r="M2177" s="1">
        <v>152</v>
      </c>
      <c r="N2177" s="1" t="s">
        <v>79</v>
      </c>
      <c r="O2177" s="1" t="s">
        <v>4254</v>
      </c>
    </row>
    <row r="2178" spans="1:15">
      <c r="A2178" s="1">
        <v>2615</v>
      </c>
      <c r="B2178" s="1" t="s">
        <v>5561</v>
      </c>
      <c r="C2178" s="1" t="s">
        <v>26</v>
      </c>
      <c r="D2178"/>
      <c r="E2178" s="1" t="str">
        <f t="shared" ref="E2178:E2241" si="34">B2178&amp;C2178</f>
        <v>عملیات مرزبانی (زمینی)مدیریت و خدمات اجتماعی</v>
      </c>
      <c r="F2178"/>
      <c r="G2178"/>
      <c r="H2178" s="1" t="s">
        <v>1740</v>
      </c>
      <c r="I2178" s="1" t="s">
        <v>74</v>
      </c>
      <c r="J2178" s="1" t="s">
        <v>22</v>
      </c>
      <c r="K2178" s="1" t="s">
        <v>18</v>
      </c>
      <c r="L2178" s="1" t="s">
        <v>18</v>
      </c>
      <c r="M2178" s="1">
        <v>299</v>
      </c>
      <c r="N2178" s="1" t="s">
        <v>79</v>
      </c>
      <c r="O2178" s="1" t="s">
        <v>4255</v>
      </c>
    </row>
    <row r="2179" spans="1:15">
      <c r="A2179" s="1">
        <v>2643</v>
      </c>
      <c r="B2179" s="1" t="s">
        <v>5563</v>
      </c>
      <c r="C2179" s="1" t="s">
        <v>26</v>
      </c>
      <c r="D2179"/>
      <c r="E2179" s="1" t="str">
        <f t="shared" si="34"/>
        <v>عملیات ویژه انتظامیمدیریت و خدمات اجتماعی</v>
      </c>
      <c r="F2179"/>
      <c r="G2179"/>
      <c r="H2179" s="1" t="s">
        <v>3201</v>
      </c>
      <c r="I2179" s="1" t="s">
        <v>74</v>
      </c>
      <c r="J2179" s="1" t="s">
        <v>22</v>
      </c>
      <c r="K2179" s="1" t="s">
        <v>18</v>
      </c>
      <c r="L2179" s="1" t="s">
        <v>18</v>
      </c>
      <c r="M2179" s="1">
        <v>801</v>
      </c>
      <c r="N2179" s="1" t="s">
        <v>79</v>
      </c>
      <c r="O2179" s="1" t="s">
        <v>4257</v>
      </c>
    </row>
    <row r="2180" spans="1:15">
      <c r="A2180" s="1">
        <v>2453</v>
      </c>
      <c r="B2180" s="1" t="s">
        <v>5565</v>
      </c>
      <c r="C2180" s="1" t="s">
        <v>131</v>
      </c>
      <c r="D2180"/>
      <c r="E2180" s="1" t="str">
        <f t="shared" si="34"/>
        <v>عملیات کشورینظامی و انتظامی</v>
      </c>
      <c r="F2180"/>
      <c r="G2180"/>
      <c r="H2180" s="1" t="s">
        <v>288</v>
      </c>
      <c r="I2180" s="1" t="s">
        <v>15</v>
      </c>
      <c r="J2180" s="1" t="s">
        <v>16</v>
      </c>
      <c r="K2180" s="1" t="s">
        <v>18</v>
      </c>
      <c r="L2180" s="1" t="s">
        <v>18</v>
      </c>
      <c r="M2180" s="1">
        <v>561</v>
      </c>
      <c r="N2180" s="1" t="s">
        <v>79</v>
      </c>
      <c r="O2180" s="1" t="s">
        <v>4259</v>
      </c>
    </row>
    <row r="2181" spans="1:15">
      <c r="A2181" s="1">
        <v>2359</v>
      </c>
      <c r="B2181" s="1" t="s">
        <v>1080</v>
      </c>
      <c r="C2181" s="1" t="s">
        <v>153</v>
      </c>
      <c r="D2181"/>
      <c r="E2181" s="1" t="str">
        <f t="shared" si="34"/>
        <v>عکاسیهنرهای تجسمی</v>
      </c>
      <c r="F2181"/>
      <c r="G2181"/>
      <c r="H2181" s="1" t="s">
        <v>1007</v>
      </c>
      <c r="I2181" s="1" t="s">
        <v>15</v>
      </c>
      <c r="J2181" s="1" t="s">
        <v>22</v>
      </c>
      <c r="K2181" s="1" t="s">
        <v>18</v>
      </c>
      <c r="L2181" s="1" t="s">
        <v>18</v>
      </c>
      <c r="M2181" s="1">
        <v>743</v>
      </c>
      <c r="N2181" s="1" t="s">
        <v>79</v>
      </c>
      <c r="O2181" s="1" t="s">
        <v>4260</v>
      </c>
    </row>
    <row r="2182" spans="1:15">
      <c r="A2182" s="1">
        <v>2533</v>
      </c>
      <c r="B2182" s="1" t="s">
        <v>5575</v>
      </c>
      <c r="C2182" s="1" t="s">
        <v>1101</v>
      </c>
      <c r="D2182"/>
      <c r="E2182" s="1" t="str">
        <f t="shared" si="34"/>
        <v>غرب شناسی انتقادیعلوم حوزوی</v>
      </c>
      <c r="F2182"/>
      <c r="G2182"/>
      <c r="H2182" s="1" t="s">
        <v>1616</v>
      </c>
      <c r="I2182" s="1" t="s">
        <v>74</v>
      </c>
      <c r="J2182" s="1" t="s">
        <v>22</v>
      </c>
      <c r="K2182" s="1" t="s">
        <v>18</v>
      </c>
      <c r="L2182" s="1" t="s">
        <v>18</v>
      </c>
      <c r="M2182" s="1">
        <v>152</v>
      </c>
      <c r="N2182" s="1" t="s">
        <v>79</v>
      </c>
      <c r="O2182" s="1" t="s">
        <v>4262</v>
      </c>
    </row>
    <row r="2183" spans="1:15">
      <c r="A2183" s="1">
        <v>2618</v>
      </c>
      <c r="B2183" s="1" t="s">
        <v>5577</v>
      </c>
      <c r="C2183" s="1" t="s">
        <v>79</v>
      </c>
      <c r="D2183"/>
      <c r="E2183" s="1" t="str">
        <f t="shared" si="34"/>
        <v>فارماکولوژیعلوم پایه</v>
      </c>
      <c r="F2183"/>
      <c r="G2183"/>
      <c r="H2183" s="1" t="s">
        <v>1740</v>
      </c>
      <c r="I2183" s="1" t="s">
        <v>74</v>
      </c>
      <c r="J2183" s="1" t="s">
        <v>22</v>
      </c>
      <c r="K2183" s="1" t="s">
        <v>18</v>
      </c>
      <c r="L2183" s="1" t="s">
        <v>18</v>
      </c>
      <c r="M2183" s="1">
        <v>299</v>
      </c>
      <c r="N2183" s="1" t="s">
        <v>79</v>
      </c>
      <c r="O2183" s="1" t="s">
        <v>4263</v>
      </c>
    </row>
    <row r="2184" spans="1:15">
      <c r="A2184" s="1">
        <v>2185</v>
      </c>
      <c r="B2184" s="1" t="s">
        <v>5579</v>
      </c>
      <c r="C2184" s="1" t="s">
        <v>79</v>
      </c>
      <c r="D2184"/>
      <c r="E2184" s="1" t="str">
        <f t="shared" si="34"/>
        <v>فارماکولوژی دامپزشکیعلوم پایه</v>
      </c>
      <c r="F2184"/>
      <c r="G2184"/>
      <c r="H2184" s="1" t="s">
        <v>1468</v>
      </c>
      <c r="I2184" s="1" t="s">
        <v>15</v>
      </c>
      <c r="J2184" s="1" t="s">
        <v>16</v>
      </c>
      <c r="K2184" s="1" t="s">
        <v>18</v>
      </c>
      <c r="L2184" s="1" t="s">
        <v>18</v>
      </c>
      <c r="M2184" s="1">
        <v>427</v>
      </c>
      <c r="N2184" s="1" t="s">
        <v>79</v>
      </c>
      <c r="O2184" s="1" t="s">
        <v>4265</v>
      </c>
    </row>
    <row r="2185" spans="1:15">
      <c r="A2185" s="1">
        <v>2186</v>
      </c>
      <c r="B2185" s="1" t="s">
        <v>5582</v>
      </c>
      <c r="C2185" s="1">
        <v>1</v>
      </c>
      <c r="D2185"/>
      <c r="E2185" s="1" t="str">
        <f t="shared" si="34"/>
        <v>فاقد ارزش1</v>
      </c>
      <c r="F2185"/>
      <c r="G2185"/>
      <c r="H2185" s="1" t="s">
        <v>1468</v>
      </c>
      <c r="I2185" s="1" t="s">
        <v>15</v>
      </c>
      <c r="J2185" s="1" t="s">
        <v>16</v>
      </c>
      <c r="K2185" s="1" t="s">
        <v>18</v>
      </c>
      <c r="L2185" s="1" t="s">
        <v>18</v>
      </c>
      <c r="M2185" s="1">
        <v>427</v>
      </c>
      <c r="N2185" s="1" t="s">
        <v>79</v>
      </c>
      <c r="O2185" s="1" t="s">
        <v>4267</v>
      </c>
    </row>
    <row r="2186" spans="1:15">
      <c r="A2186" s="1">
        <v>2184</v>
      </c>
      <c r="B2186" s="1" t="s">
        <v>5584</v>
      </c>
      <c r="C2186" s="1" t="s">
        <v>2474</v>
      </c>
      <c r="D2186"/>
      <c r="E2186" s="1" t="str">
        <f t="shared" si="34"/>
        <v>فتوگرافیک عکاسیهنر</v>
      </c>
      <c r="F2186"/>
      <c r="G2186"/>
      <c r="H2186" s="1" t="s">
        <v>1468</v>
      </c>
      <c r="I2186" s="1" t="s">
        <v>15</v>
      </c>
      <c r="J2186" s="1" t="s">
        <v>16</v>
      </c>
      <c r="K2186" s="1" t="s">
        <v>18</v>
      </c>
      <c r="L2186" s="1" t="s">
        <v>18</v>
      </c>
      <c r="M2186" s="1">
        <v>427</v>
      </c>
      <c r="N2186" s="1" t="s">
        <v>79</v>
      </c>
      <c r="O2186" s="1" t="s">
        <v>4269</v>
      </c>
    </row>
    <row r="2187" spans="1:15">
      <c r="A2187" s="1">
        <v>2183</v>
      </c>
      <c r="B2187" s="1" t="s">
        <v>5587</v>
      </c>
      <c r="C2187" s="1" t="s">
        <v>2474</v>
      </c>
      <c r="D2187"/>
      <c r="E2187" s="1" t="str">
        <f t="shared" si="34"/>
        <v>فتوگرافیک گرافیکهنر</v>
      </c>
      <c r="F2187"/>
      <c r="G2187"/>
      <c r="H2187" s="1" t="s">
        <v>1468</v>
      </c>
      <c r="I2187" s="1" t="s">
        <v>15</v>
      </c>
      <c r="J2187" s="1" t="s">
        <v>16</v>
      </c>
      <c r="K2187" s="1" t="s">
        <v>18</v>
      </c>
      <c r="L2187" s="1" t="s">
        <v>18</v>
      </c>
      <c r="M2187" s="1">
        <v>427</v>
      </c>
      <c r="N2187" s="1" t="s">
        <v>79</v>
      </c>
      <c r="O2187" s="1" t="s">
        <v>4271</v>
      </c>
    </row>
    <row r="2188" spans="1:15">
      <c r="A2188" s="1">
        <v>2327</v>
      </c>
      <c r="B2188" s="1" t="s">
        <v>5589</v>
      </c>
      <c r="C2188" s="1" t="s">
        <v>2474</v>
      </c>
      <c r="D2188"/>
      <c r="E2188" s="1" t="str">
        <f t="shared" si="34"/>
        <v>فتوگرافیک گرایش عکاسیهنر</v>
      </c>
      <c r="F2188"/>
      <c r="G2188"/>
      <c r="H2188" s="1" t="s">
        <v>1468</v>
      </c>
      <c r="I2188" s="1" t="s">
        <v>15</v>
      </c>
      <c r="J2188" s="1" t="s">
        <v>16</v>
      </c>
      <c r="K2188" s="1" t="s">
        <v>18</v>
      </c>
      <c r="L2188" s="1" t="s">
        <v>18</v>
      </c>
      <c r="M2188" s="1">
        <v>427</v>
      </c>
      <c r="N2188" s="1" t="s">
        <v>79</v>
      </c>
      <c r="O2188" s="1" t="s">
        <v>4267</v>
      </c>
    </row>
    <row r="2189" spans="1:15">
      <c r="A2189" s="1">
        <v>2271</v>
      </c>
      <c r="B2189" s="1" t="s">
        <v>5591</v>
      </c>
      <c r="C2189" s="1" t="s">
        <v>1040</v>
      </c>
      <c r="D2189"/>
      <c r="E2189" s="1" t="str">
        <f t="shared" si="34"/>
        <v>فرآورده های چند سازه چوبمنابع طبیعی</v>
      </c>
      <c r="F2189"/>
      <c r="G2189"/>
      <c r="H2189" s="1" t="s">
        <v>3843</v>
      </c>
      <c r="I2189" s="1" t="s">
        <v>74</v>
      </c>
      <c r="J2189" s="1" t="s">
        <v>22</v>
      </c>
      <c r="K2189" s="1" t="s">
        <v>18</v>
      </c>
      <c r="L2189" s="1" t="s">
        <v>18</v>
      </c>
      <c r="M2189" s="1">
        <v>150</v>
      </c>
      <c r="N2189" s="1" t="s">
        <v>79</v>
      </c>
      <c r="O2189" s="1" t="s">
        <v>4274</v>
      </c>
    </row>
    <row r="2190" spans="1:15">
      <c r="A2190" s="1">
        <v>2281</v>
      </c>
      <c r="B2190" s="1" t="s">
        <v>5593</v>
      </c>
      <c r="C2190" s="1" t="s">
        <v>5595</v>
      </c>
      <c r="D2190"/>
      <c r="E2190" s="1" t="str">
        <f t="shared" si="34"/>
        <v>فراوری مواد معدنیمهندسی معدن</v>
      </c>
      <c r="F2190"/>
      <c r="G2190"/>
      <c r="H2190" s="1" t="s">
        <v>3843</v>
      </c>
      <c r="I2190" s="1" t="s">
        <v>74</v>
      </c>
      <c r="J2190" s="1" t="s">
        <v>22</v>
      </c>
      <c r="K2190" s="1" t="s">
        <v>18</v>
      </c>
      <c r="L2190" s="1" t="s">
        <v>18</v>
      </c>
      <c r="M2190" s="1">
        <v>150</v>
      </c>
      <c r="N2190" s="1" t="s">
        <v>79</v>
      </c>
      <c r="O2190" s="1" t="s">
        <v>4275</v>
      </c>
    </row>
    <row r="2191" spans="1:15">
      <c r="A2191" s="1">
        <v>2284</v>
      </c>
      <c r="B2191" s="1" t="s">
        <v>5597</v>
      </c>
      <c r="C2191" s="1" t="s">
        <v>98</v>
      </c>
      <c r="D2191"/>
      <c r="E2191" s="1" t="str">
        <f t="shared" si="34"/>
        <v>فرشهنرهای کاربردی</v>
      </c>
      <c r="F2191"/>
      <c r="G2191"/>
      <c r="H2191" s="1" t="s">
        <v>3843</v>
      </c>
      <c r="I2191" s="1" t="s">
        <v>15</v>
      </c>
      <c r="J2191" s="1" t="s">
        <v>22</v>
      </c>
      <c r="K2191" s="1" t="s">
        <v>18</v>
      </c>
      <c r="L2191" s="1" t="s">
        <v>18</v>
      </c>
      <c r="M2191" s="1">
        <v>150</v>
      </c>
      <c r="N2191" s="1" t="s">
        <v>79</v>
      </c>
      <c r="O2191" s="1" t="s">
        <v>4276</v>
      </c>
    </row>
    <row r="2192" spans="1:15">
      <c r="A2192" s="1">
        <v>2602</v>
      </c>
      <c r="B2192" s="1" t="s">
        <v>1094</v>
      </c>
      <c r="C2192" s="1" t="s">
        <v>906</v>
      </c>
      <c r="D2192"/>
      <c r="E2192" s="1" t="str">
        <f t="shared" si="34"/>
        <v>فرش دستبافشهرسازی</v>
      </c>
      <c r="F2192"/>
      <c r="G2192"/>
      <c r="H2192" s="1" t="s">
        <v>1740</v>
      </c>
      <c r="I2192" s="1" t="s">
        <v>74</v>
      </c>
      <c r="J2192" s="1" t="s">
        <v>22</v>
      </c>
      <c r="K2192" s="1" t="s">
        <v>18</v>
      </c>
      <c r="L2192" s="1" t="s">
        <v>18</v>
      </c>
      <c r="M2192" s="1">
        <v>299</v>
      </c>
      <c r="N2192" s="1" t="s">
        <v>79</v>
      </c>
      <c r="O2192" s="1" t="s">
        <v>4277</v>
      </c>
    </row>
    <row r="2193" spans="1:15">
      <c r="A2193" s="1">
        <v>2534</v>
      </c>
      <c r="B2193" s="1" t="s">
        <v>1094</v>
      </c>
      <c r="C2193" s="1" t="s">
        <v>2474</v>
      </c>
      <c r="D2193"/>
      <c r="E2193" s="1" t="str">
        <f t="shared" si="34"/>
        <v>فرش دستبافهنر</v>
      </c>
      <c r="F2193"/>
      <c r="G2193"/>
      <c r="H2193" s="1" t="s">
        <v>4278</v>
      </c>
      <c r="I2193" s="1" t="s">
        <v>74</v>
      </c>
      <c r="J2193" s="1" t="s">
        <v>16</v>
      </c>
      <c r="K2193" s="1" t="s">
        <v>18</v>
      </c>
      <c r="L2193" s="1" t="s">
        <v>18</v>
      </c>
      <c r="M2193" s="1">
        <v>953</v>
      </c>
      <c r="N2193" s="1" t="s">
        <v>79</v>
      </c>
      <c r="O2193" s="1" t="s">
        <v>4279</v>
      </c>
    </row>
    <row r="2194" spans="1:15">
      <c r="A2194" s="1">
        <v>2568</v>
      </c>
      <c r="B2194" s="1" t="s">
        <v>5604</v>
      </c>
      <c r="C2194" s="1" t="s">
        <v>98</v>
      </c>
      <c r="D2194"/>
      <c r="E2194" s="1" t="str">
        <f t="shared" si="34"/>
        <v>فرش گرایش تولیدهنرهای کاربردی</v>
      </c>
      <c r="F2194"/>
      <c r="G2194"/>
      <c r="H2194" s="1" t="s">
        <v>1622</v>
      </c>
      <c r="I2194" s="1" t="s">
        <v>15</v>
      </c>
      <c r="J2194" s="1" t="s">
        <v>22</v>
      </c>
      <c r="K2194" s="1" t="s">
        <v>18</v>
      </c>
      <c r="L2194" s="1" t="s">
        <v>18</v>
      </c>
      <c r="M2194" s="1">
        <v>478</v>
      </c>
      <c r="N2194" s="1" t="s">
        <v>79</v>
      </c>
      <c r="O2194" s="1" t="s">
        <v>4281</v>
      </c>
    </row>
    <row r="2195" spans="1:15">
      <c r="A2195" s="1">
        <v>2569</v>
      </c>
      <c r="B2195" s="1" t="s">
        <v>5607</v>
      </c>
      <c r="C2195" s="1" t="s">
        <v>98</v>
      </c>
      <c r="D2195"/>
      <c r="E2195" s="1" t="str">
        <f t="shared" si="34"/>
        <v>فرش گرایش طراحیهنرهای کاربردی</v>
      </c>
      <c r="F2195"/>
      <c r="G2195"/>
      <c r="H2195" s="1" t="s">
        <v>1622</v>
      </c>
      <c r="I2195" s="1" t="s">
        <v>15</v>
      </c>
      <c r="J2195" s="1" t="s">
        <v>22</v>
      </c>
      <c r="K2195" s="1" t="s">
        <v>18</v>
      </c>
      <c r="L2195" s="1" t="s">
        <v>18</v>
      </c>
      <c r="M2195" s="1">
        <v>882</v>
      </c>
      <c r="N2195" s="1" t="s">
        <v>79</v>
      </c>
      <c r="O2195" s="1" t="s">
        <v>4283</v>
      </c>
    </row>
    <row r="2196" spans="1:15">
      <c r="A2196" s="1">
        <v>2649</v>
      </c>
      <c r="B2196" s="1" t="s">
        <v>5610</v>
      </c>
      <c r="C2196" s="1" t="s">
        <v>98</v>
      </c>
      <c r="D2196"/>
      <c r="E2196" s="1" t="str">
        <f t="shared" si="34"/>
        <v>فرش گرایش مدیریتهنرهای کاربردی</v>
      </c>
      <c r="F2196"/>
      <c r="G2196"/>
      <c r="H2196" s="1" t="s">
        <v>1861</v>
      </c>
      <c r="I2196" s="1" t="s">
        <v>15</v>
      </c>
      <c r="J2196" s="1" t="s">
        <v>22</v>
      </c>
      <c r="K2196" s="1" t="s">
        <v>18</v>
      </c>
      <c r="L2196" s="1" t="s">
        <v>18</v>
      </c>
      <c r="M2196" s="1">
        <v>171</v>
      </c>
      <c r="N2196" s="1" t="s">
        <v>79</v>
      </c>
      <c r="O2196" s="1" t="s">
        <v>4285</v>
      </c>
    </row>
    <row r="2197" spans="1:15">
      <c r="A2197" s="1">
        <v>2215</v>
      </c>
      <c r="B2197" s="1" t="s">
        <v>5612</v>
      </c>
      <c r="C2197" s="1" t="s">
        <v>98</v>
      </c>
      <c r="D2197"/>
      <c r="E2197" s="1" t="str">
        <f t="shared" si="34"/>
        <v>فرش گرایش مواد اولیه و رنگرزیهنرهای کاربردی</v>
      </c>
      <c r="F2197"/>
      <c r="G2197"/>
      <c r="H2197" s="1" t="s">
        <v>2050</v>
      </c>
      <c r="I2197" s="1" t="s">
        <v>15</v>
      </c>
      <c r="J2197" s="1" t="s">
        <v>16</v>
      </c>
      <c r="K2197" s="1" t="s">
        <v>18</v>
      </c>
      <c r="L2197" s="1" t="s">
        <v>18</v>
      </c>
      <c r="M2197" s="1">
        <v>633</v>
      </c>
      <c r="N2197" s="1" t="s">
        <v>79</v>
      </c>
      <c r="O2197" s="1" t="s">
        <v>4287</v>
      </c>
    </row>
    <row r="2198" spans="1:15">
      <c r="A2198" s="1">
        <v>2567</v>
      </c>
      <c r="B2198" s="1" t="s">
        <v>5613</v>
      </c>
      <c r="C2198" s="1" t="s">
        <v>98</v>
      </c>
      <c r="D2198"/>
      <c r="E2198" s="1" t="str">
        <f t="shared" si="34"/>
        <v>فرش گرایش مواد اولیه ورنگرزیهنرهای کاربردی</v>
      </c>
      <c r="F2198"/>
      <c r="G2198"/>
      <c r="H2198" s="1" t="s">
        <v>3843</v>
      </c>
      <c r="I2198" s="1" t="s">
        <v>15</v>
      </c>
      <c r="J2198" s="1" t="s">
        <v>22</v>
      </c>
      <c r="K2198" s="1" t="s">
        <v>18</v>
      </c>
      <c r="L2198" s="1" t="s">
        <v>18</v>
      </c>
      <c r="M2198" s="1">
        <v>150</v>
      </c>
      <c r="N2198" s="1" t="s">
        <v>79</v>
      </c>
      <c r="O2198" s="1" t="s">
        <v>4289</v>
      </c>
    </row>
    <row r="2199" spans="1:15">
      <c r="A2199" s="1">
        <v>2566</v>
      </c>
      <c r="B2199" s="1" t="s">
        <v>5615</v>
      </c>
      <c r="C2199" s="1" t="s">
        <v>98</v>
      </c>
      <c r="D2199"/>
      <c r="E2199" s="1" t="str">
        <f t="shared" si="34"/>
        <v>فرش گرایش پژوهش در فرشهنرهای کاربردی</v>
      </c>
      <c r="F2199"/>
      <c r="G2199"/>
      <c r="H2199" s="1" t="s">
        <v>1967</v>
      </c>
      <c r="I2199" s="1" t="s">
        <v>15</v>
      </c>
      <c r="J2199" s="1" t="s">
        <v>22</v>
      </c>
      <c r="K2199" s="1" t="s">
        <v>18</v>
      </c>
      <c r="L2199" s="1" t="s">
        <v>18</v>
      </c>
      <c r="M2199" s="1">
        <v>91</v>
      </c>
      <c r="N2199" s="1" t="s">
        <v>79</v>
      </c>
      <c r="O2199" s="1" t="s">
        <v>4291</v>
      </c>
    </row>
    <row r="2200" spans="1:15">
      <c r="A2200" s="1">
        <v>2179</v>
      </c>
      <c r="B2200" s="1" t="s">
        <v>5616</v>
      </c>
      <c r="C2200" s="1" t="s">
        <v>1101</v>
      </c>
      <c r="D2200"/>
      <c r="E2200" s="1" t="str">
        <f t="shared" si="34"/>
        <v>فرق تشیععلوم حوزوی</v>
      </c>
      <c r="F2200"/>
      <c r="G2200"/>
      <c r="H2200" s="1" t="s">
        <v>1468</v>
      </c>
      <c r="I2200" s="1" t="s">
        <v>15</v>
      </c>
      <c r="J2200" s="1" t="s">
        <v>16</v>
      </c>
      <c r="K2200" s="1" t="s">
        <v>18</v>
      </c>
      <c r="L2200" s="1" t="s">
        <v>18</v>
      </c>
      <c r="M2200" s="1">
        <v>427</v>
      </c>
      <c r="N2200" s="1" t="s">
        <v>79</v>
      </c>
      <c r="O2200" s="1" t="s">
        <v>4293</v>
      </c>
    </row>
    <row r="2201" spans="1:15">
      <c r="A2201" s="1">
        <v>2449</v>
      </c>
      <c r="B2201" s="1" t="s">
        <v>5618</v>
      </c>
      <c r="C2201" s="1" t="s">
        <v>1101</v>
      </c>
      <c r="D2201"/>
      <c r="E2201" s="1" t="str">
        <f t="shared" si="34"/>
        <v>فرقه های تشیععلوم حوزوی</v>
      </c>
      <c r="F2201"/>
      <c r="G2201"/>
      <c r="H2201" s="1" t="s">
        <v>4144</v>
      </c>
      <c r="I2201" s="1" t="s">
        <v>15</v>
      </c>
      <c r="J2201" s="1" t="s">
        <v>16</v>
      </c>
      <c r="K2201" s="1" t="s">
        <v>18</v>
      </c>
      <c r="L2201" s="1" t="s">
        <v>18</v>
      </c>
      <c r="M2201" s="1">
        <v>534</v>
      </c>
      <c r="N2201" s="1" t="s">
        <v>79</v>
      </c>
      <c r="O2201" s="1" t="s">
        <v>4295</v>
      </c>
    </row>
    <row r="2202" spans="1:15">
      <c r="A2202" s="1">
        <v>2031</v>
      </c>
      <c r="B2202" s="1" t="s">
        <v>5621</v>
      </c>
      <c r="C2202" s="1" t="s">
        <v>131</v>
      </c>
      <c r="D2202"/>
      <c r="E2202" s="1" t="str">
        <f t="shared" si="34"/>
        <v>فرماندهی و ستاد مرزبانی ناجا گرایش خشکینظامی و انتظامی</v>
      </c>
      <c r="F2202"/>
      <c r="G2202"/>
      <c r="H2202" s="1" t="s">
        <v>763</v>
      </c>
      <c r="I2202" s="1" t="s">
        <v>15</v>
      </c>
      <c r="J2202" s="1" t="s">
        <v>22</v>
      </c>
      <c r="K2202" s="1" t="s">
        <v>18</v>
      </c>
      <c r="L2202" s="1" t="s">
        <v>18</v>
      </c>
      <c r="M2202" s="1">
        <v>502</v>
      </c>
      <c r="N2202" s="1" t="s">
        <v>79</v>
      </c>
      <c r="O2202" s="1" t="s">
        <v>4297</v>
      </c>
    </row>
    <row r="2203" spans="1:15">
      <c r="A2203" s="1">
        <v>2181</v>
      </c>
      <c r="B2203" s="1" t="s">
        <v>5623</v>
      </c>
      <c r="C2203" s="1" t="s">
        <v>131</v>
      </c>
      <c r="D2203"/>
      <c r="E2203" s="1" t="str">
        <f t="shared" si="34"/>
        <v>فرماندهی و ستاد مرزبانی ناجا گرایش دریایینظامی و انتظامی</v>
      </c>
      <c r="F2203"/>
      <c r="G2203"/>
      <c r="H2203" s="1" t="s">
        <v>1468</v>
      </c>
      <c r="I2203" s="1" t="s">
        <v>15</v>
      </c>
      <c r="J2203" s="1" t="s">
        <v>16</v>
      </c>
      <c r="K2203" s="1" t="s">
        <v>18</v>
      </c>
      <c r="L2203" s="1" t="s">
        <v>18</v>
      </c>
      <c r="M2203" s="1">
        <v>427</v>
      </c>
      <c r="N2203" s="1" t="s">
        <v>79</v>
      </c>
      <c r="O2203" s="1" t="s">
        <v>4299</v>
      </c>
    </row>
    <row r="2204" spans="1:15">
      <c r="A2204" s="1">
        <v>2180</v>
      </c>
      <c r="B2204" s="1" t="s">
        <v>5624</v>
      </c>
      <c r="C2204" s="1" t="s">
        <v>131</v>
      </c>
      <c r="D2204"/>
      <c r="E2204" s="1" t="str">
        <f t="shared" si="34"/>
        <v>فرماندهی و مدیریت انتظامینظامی و انتظامی</v>
      </c>
      <c r="F2204"/>
      <c r="G2204"/>
      <c r="H2204" s="1" t="s">
        <v>1468</v>
      </c>
      <c r="I2204" s="1" t="s">
        <v>15</v>
      </c>
      <c r="J2204" s="1" t="s">
        <v>16</v>
      </c>
      <c r="K2204" s="1" t="s">
        <v>18</v>
      </c>
      <c r="L2204" s="1" t="s">
        <v>18</v>
      </c>
      <c r="M2204" s="1">
        <v>427</v>
      </c>
      <c r="N2204" s="1" t="s">
        <v>79</v>
      </c>
      <c r="O2204" s="1" t="s">
        <v>4301</v>
      </c>
    </row>
    <row r="2205" spans="1:15">
      <c r="A2205" s="1">
        <v>2384</v>
      </c>
      <c r="B2205" s="1" t="s">
        <v>5627</v>
      </c>
      <c r="C2205" s="1" t="s">
        <v>131</v>
      </c>
      <c r="D2205"/>
      <c r="E2205" s="1" t="str">
        <f t="shared" si="34"/>
        <v>فرماندهی و مدیریت جهادی گرایش امنیت پروازنظامی و انتظامی</v>
      </c>
      <c r="F2205"/>
      <c r="G2205"/>
      <c r="H2205" s="1" t="s">
        <v>1468</v>
      </c>
      <c r="I2205" s="1" t="s">
        <v>15</v>
      </c>
      <c r="J2205" s="1" t="s">
        <v>16</v>
      </c>
      <c r="K2205" s="1" t="s">
        <v>18</v>
      </c>
      <c r="L2205" s="1" t="s">
        <v>18</v>
      </c>
      <c r="M2205" s="1">
        <v>427</v>
      </c>
      <c r="N2205" s="1" t="s">
        <v>79</v>
      </c>
      <c r="O2205" s="1" t="s">
        <v>4301</v>
      </c>
    </row>
    <row r="2206" spans="1:15">
      <c r="A2206" s="1">
        <v>2029</v>
      </c>
      <c r="B2206" s="1" t="s">
        <v>5629</v>
      </c>
      <c r="C2206" s="1" t="s">
        <v>131</v>
      </c>
      <c r="D2206"/>
      <c r="E2206" s="1" t="str">
        <f t="shared" si="34"/>
        <v>فرماندهی و مدیریت جهادی گرایش امنیتینظامی و انتظامی</v>
      </c>
      <c r="F2206"/>
      <c r="G2206"/>
      <c r="H2206" s="1" t="s">
        <v>830</v>
      </c>
      <c r="I2206" s="1" t="s">
        <v>15</v>
      </c>
      <c r="J2206" s="1" t="s">
        <v>16</v>
      </c>
      <c r="K2206" s="1" t="s">
        <v>18</v>
      </c>
      <c r="L2206" s="1" t="s">
        <v>18</v>
      </c>
      <c r="M2206" s="1">
        <v>527</v>
      </c>
      <c r="N2206" s="1" t="s">
        <v>79</v>
      </c>
      <c r="O2206" s="1" t="s">
        <v>4304</v>
      </c>
    </row>
    <row r="2207" spans="1:15">
      <c r="A2207" s="1">
        <v>2269</v>
      </c>
      <c r="B2207" s="1" t="s">
        <v>5630</v>
      </c>
      <c r="C2207" s="1" t="s">
        <v>131</v>
      </c>
      <c r="D2207"/>
      <c r="E2207" s="1" t="str">
        <f t="shared" si="34"/>
        <v>فرماندهی و مدیریت جهادی گرایش حفاظت شخصیت و اماکننظامی و انتظامی</v>
      </c>
      <c r="F2207"/>
      <c r="G2207"/>
      <c r="H2207" s="1" t="s">
        <v>3843</v>
      </c>
      <c r="I2207" s="1" t="s">
        <v>15</v>
      </c>
      <c r="J2207" s="1" t="s">
        <v>22</v>
      </c>
      <c r="K2207" s="1" t="s">
        <v>18</v>
      </c>
      <c r="L2207" s="1" t="s">
        <v>18</v>
      </c>
      <c r="M2207" s="1">
        <v>150</v>
      </c>
      <c r="N2207" s="1" t="s">
        <v>79</v>
      </c>
      <c r="O2207" s="1" t="s">
        <v>4306</v>
      </c>
    </row>
    <row r="2208" spans="1:15">
      <c r="A2208" s="1">
        <v>2512</v>
      </c>
      <c r="B2208" s="1" t="s">
        <v>5631</v>
      </c>
      <c r="C2208" s="1" t="s">
        <v>131</v>
      </c>
      <c r="D2208"/>
      <c r="E2208" s="1" t="str">
        <f t="shared" si="34"/>
        <v>فرماندهی و مدیریت جهادی گرایش دریایینظامی و انتظامی</v>
      </c>
      <c r="F2208"/>
      <c r="G2208"/>
      <c r="H2208" s="1" t="s">
        <v>4278</v>
      </c>
      <c r="I2208" s="1" t="s">
        <v>74</v>
      </c>
      <c r="J2208" s="1" t="s">
        <v>22</v>
      </c>
      <c r="K2208" s="1" t="s">
        <v>18</v>
      </c>
      <c r="L2208" s="1" t="s">
        <v>18</v>
      </c>
      <c r="M2208" s="1">
        <v>953</v>
      </c>
      <c r="N2208" s="1" t="s">
        <v>79</v>
      </c>
      <c r="O2208" s="1" t="s">
        <v>4307</v>
      </c>
    </row>
    <row r="2209" spans="1:15">
      <c r="A2209" s="1">
        <v>2607</v>
      </c>
      <c r="B2209" s="1" t="s">
        <v>5632</v>
      </c>
      <c r="C2209" s="1" t="s">
        <v>131</v>
      </c>
      <c r="D2209"/>
      <c r="E2209" s="1" t="str">
        <f t="shared" si="34"/>
        <v>فرماندهی و مدیریت جهادی گرایش زمینینظامی و انتظامی</v>
      </c>
      <c r="F2209"/>
      <c r="G2209"/>
      <c r="H2209" s="1" t="s">
        <v>1740</v>
      </c>
      <c r="I2209" s="1" t="s">
        <v>74</v>
      </c>
      <c r="J2209" s="1" t="s">
        <v>22</v>
      </c>
      <c r="K2209" s="1" t="s">
        <v>18</v>
      </c>
      <c r="L2209" s="1" t="s">
        <v>18</v>
      </c>
      <c r="M2209" s="1">
        <v>299</v>
      </c>
      <c r="N2209" s="1" t="s">
        <v>79</v>
      </c>
      <c r="O2209" s="1" t="s">
        <v>4308</v>
      </c>
    </row>
    <row r="2210" spans="1:15">
      <c r="A2210" s="1">
        <v>2393</v>
      </c>
      <c r="B2210" s="1" t="s">
        <v>5633</v>
      </c>
      <c r="C2210" s="1" t="s">
        <v>131</v>
      </c>
      <c r="D2210"/>
      <c r="E2210" s="1" t="str">
        <f t="shared" si="34"/>
        <v>فرماندهی و مدیریت جهادی گرایش قدرت نرم و عمق بخشی داخلینظامی و انتظامی</v>
      </c>
      <c r="F2210"/>
      <c r="G2210"/>
      <c r="H2210" s="1" t="s">
        <v>3843</v>
      </c>
      <c r="I2210" s="1" t="s">
        <v>74</v>
      </c>
      <c r="J2210" s="1" t="s">
        <v>22</v>
      </c>
      <c r="K2210" s="1" t="s">
        <v>18</v>
      </c>
      <c r="L2210" s="1" t="s">
        <v>18</v>
      </c>
      <c r="M2210" s="1">
        <v>150</v>
      </c>
      <c r="N2210" s="1" t="s">
        <v>79</v>
      </c>
      <c r="O2210" s="1" t="s">
        <v>4310</v>
      </c>
    </row>
    <row r="2211" spans="1:15">
      <c r="A2211" s="1">
        <v>2301</v>
      </c>
      <c r="B2211" s="1" t="s">
        <v>5634</v>
      </c>
      <c r="C2211" s="1" t="s">
        <v>131</v>
      </c>
      <c r="D2211"/>
      <c r="E2211" s="1" t="str">
        <f t="shared" si="34"/>
        <v>فرماندهی و مدیریت جهادی گرایش نهضتی و عمق بخشی خارجینظامی و انتظامی</v>
      </c>
      <c r="F2211"/>
      <c r="G2211"/>
      <c r="H2211" s="1" t="s">
        <v>3843</v>
      </c>
      <c r="I2211" s="1" t="s">
        <v>74</v>
      </c>
      <c r="J2211" s="1" t="s">
        <v>22</v>
      </c>
      <c r="K2211" s="1" t="s">
        <v>18</v>
      </c>
      <c r="L2211" s="1" t="s">
        <v>18</v>
      </c>
      <c r="M2211" s="1">
        <v>150</v>
      </c>
      <c r="N2211" s="1" t="s">
        <v>79</v>
      </c>
      <c r="O2211" s="1" t="s">
        <v>4312</v>
      </c>
    </row>
    <row r="2212" spans="1:15">
      <c r="A2212" s="1">
        <v>2295</v>
      </c>
      <c r="B2212" s="1" t="s">
        <v>5635</v>
      </c>
      <c r="C2212" s="1" t="s">
        <v>131</v>
      </c>
      <c r="D2212"/>
      <c r="E2212" s="1" t="str">
        <f t="shared" si="34"/>
        <v>فرماندهی و مدیریت جهادی گرایش هوافضانظامی و انتظامی</v>
      </c>
      <c r="F2212"/>
      <c r="G2212"/>
      <c r="H2212" s="1" t="s">
        <v>3843</v>
      </c>
      <c r="I2212" s="1" t="s">
        <v>74</v>
      </c>
      <c r="J2212" s="1" t="s">
        <v>22</v>
      </c>
      <c r="K2212" s="1" t="s">
        <v>18</v>
      </c>
      <c r="L2212" s="1" t="s">
        <v>18</v>
      </c>
      <c r="M2212" s="1">
        <v>150</v>
      </c>
      <c r="N2212" s="1" t="s">
        <v>79</v>
      </c>
      <c r="O2212" s="1" t="s">
        <v>4314</v>
      </c>
    </row>
    <row r="2213" spans="1:15">
      <c r="A2213" s="1">
        <v>2300</v>
      </c>
      <c r="B2213" s="1" t="s">
        <v>5636</v>
      </c>
      <c r="C2213" s="1" t="s">
        <v>1008</v>
      </c>
      <c r="D2213"/>
      <c r="E2213" s="1" t="str">
        <f t="shared" si="34"/>
        <v>فرماندهی وکنترل هوایی گرایش اطلاعات و عملیاتمهندسی مکانیک</v>
      </c>
      <c r="F2213"/>
      <c r="G2213"/>
      <c r="H2213" s="1" t="s">
        <v>3843</v>
      </c>
      <c r="I2213" s="1" t="s">
        <v>74</v>
      </c>
      <c r="J2213" s="1" t="s">
        <v>22</v>
      </c>
      <c r="K2213" s="1" t="s">
        <v>18</v>
      </c>
      <c r="L2213" s="1" t="s">
        <v>18</v>
      </c>
      <c r="M2213" s="1">
        <v>150</v>
      </c>
      <c r="N2213" s="1" t="s">
        <v>79</v>
      </c>
      <c r="O2213" s="1" t="s">
        <v>4316</v>
      </c>
    </row>
    <row r="2214" spans="1:15">
      <c r="A2214" s="1">
        <v>2388</v>
      </c>
      <c r="B2214" s="1" t="s">
        <v>5638</v>
      </c>
      <c r="C2214" s="1" t="s">
        <v>1008</v>
      </c>
      <c r="D2214"/>
      <c r="E2214" s="1" t="str">
        <f t="shared" si="34"/>
        <v>فرماندهی وکنترل هوایی گرایش عملیات موشک هواییمهندسی مکانیک</v>
      </c>
      <c r="F2214"/>
      <c r="G2214"/>
      <c r="H2214" s="1" t="s">
        <v>1861</v>
      </c>
      <c r="I2214" s="1" t="s">
        <v>74</v>
      </c>
      <c r="J2214" s="1" t="s">
        <v>22</v>
      </c>
      <c r="K2214" s="1" t="s">
        <v>18</v>
      </c>
      <c r="L2214" s="1" t="s">
        <v>18</v>
      </c>
      <c r="M2214" s="1">
        <v>171</v>
      </c>
      <c r="N2214" s="1" t="s">
        <v>79</v>
      </c>
      <c r="O2214" s="1" t="s">
        <v>4318</v>
      </c>
    </row>
    <row r="2215" spans="1:15">
      <c r="A2215" s="1">
        <v>2387</v>
      </c>
      <c r="B2215" s="1" t="s">
        <v>5640</v>
      </c>
      <c r="C2215" s="1" t="s">
        <v>1008</v>
      </c>
      <c r="D2215"/>
      <c r="E2215" s="1" t="str">
        <f t="shared" si="34"/>
        <v>فرماندهی وکنترل هوایی گرایش کنترل شکاریمهندسی مکانیک</v>
      </c>
      <c r="F2215"/>
      <c r="G2215"/>
      <c r="H2215" s="1" t="s">
        <v>1861</v>
      </c>
      <c r="I2215" s="1" t="s">
        <v>74</v>
      </c>
      <c r="J2215" s="1" t="s">
        <v>22</v>
      </c>
      <c r="K2215" s="1" t="s">
        <v>18</v>
      </c>
      <c r="L2215" s="1" t="s">
        <v>18</v>
      </c>
      <c r="M2215" s="1">
        <v>171</v>
      </c>
      <c r="N2215" s="1" t="s">
        <v>79</v>
      </c>
      <c r="O2215" s="1" t="s">
        <v>4318</v>
      </c>
    </row>
    <row r="2216" spans="1:15">
      <c r="A2216" s="1">
        <v>2386</v>
      </c>
      <c r="B2216" s="1" t="s">
        <v>5642</v>
      </c>
      <c r="C2216" s="1" t="s">
        <v>2174</v>
      </c>
      <c r="D2216"/>
      <c r="E2216" s="1" t="str">
        <f t="shared" si="34"/>
        <v>فرهنگ و ارتباطاتفرهنگ , ارتباطات و  رسانه</v>
      </c>
      <c r="F2216"/>
      <c r="G2216"/>
      <c r="H2216" s="1" t="s">
        <v>1861</v>
      </c>
      <c r="I2216" s="1" t="s">
        <v>74</v>
      </c>
      <c r="J2216" s="1" t="s">
        <v>22</v>
      </c>
      <c r="K2216" s="1" t="s">
        <v>18</v>
      </c>
      <c r="L2216" s="1" t="s">
        <v>18</v>
      </c>
      <c r="M2216" s="1">
        <v>171</v>
      </c>
      <c r="N2216" s="1" t="s">
        <v>79</v>
      </c>
      <c r="O2216" s="1" t="s">
        <v>4318</v>
      </c>
    </row>
    <row r="2217" spans="1:15">
      <c r="A2217" s="1">
        <v>2115</v>
      </c>
      <c r="B2217" s="1" t="s">
        <v>5644</v>
      </c>
      <c r="C2217" s="1" t="s">
        <v>1962</v>
      </c>
      <c r="D2217"/>
      <c r="E2217" s="1" t="str">
        <f t="shared" si="34"/>
        <v>فرهنگ و زبانهای باستانیزبانشناسی</v>
      </c>
      <c r="F2217"/>
      <c r="G2217"/>
      <c r="H2217" s="1" t="s">
        <v>4201</v>
      </c>
      <c r="I2217" s="1" t="s">
        <v>15</v>
      </c>
      <c r="J2217" s="1" t="s">
        <v>16</v>
      </c>
      <c r="K2217" s="1" t="s">
        <v>18</v>
      </c>
      <c r="L2217" s="1" t="s">
        <v>18</v>
      </c>
      <c r="M2217" s="1">
        <v>476</v>
      </c>
      <c r="N2217" s="1" t="s">
        <v>79</v>
      </c>
      <c r="O2217" s="1" t="s">
        <v>4322</v>
      </c>
    </row>
    <row r="2218" spans="1:15">
      <c r="A2218" s="1">
        <v>2148</v>
      </c>
      <c r="B2218" s="1" t="s">
        <v>5647</v>
      </c>
      <c r="C2218" s="1" t="s">
        <v>1101</v>
      </c>
      <c r="D2218"/>
      <c r="E2218" s="1" t="str">
        <f t="shared" si="34"/>
        <v>فرهنگ و معارف اسلامیعلوم حوزوی</v>
      </c>
      <c r="F2218"/>
      <c r="G2218"/>
      <c r="H2218" s="1" t="s">
        <v>4324</v>
      </c>
      <c r="I2218" s="1" t="s">
        <v>15</v>
      </c>
      <c r="J2218" s="1" t="s">
        <v>16</v>
      </c>
      <c r="K2218" s="1" t="s">
        <v>18</v>
      </c>
      <c r="L2218" s="1" t="s">
        <v>18</v>
      </c>
      <c r="M2218" s="1">
        <v>473</v>
      </c>
      <c r="N2218" s="1" t="s">
        <v>79</v>
      </c>
      <c r="O2218" s="1" t="s">
        <v>4325</v>
      </c>
    </row>
    <row r="2219" spans="1:15">
      <c r="A2219" s="1">
        <v>2503</v>
      </c>
      <c r="B2219" s="1" t="s">
        <v>5649</v>
      </c>
      <c r="C2219" s="1" t="s">
        <v>2174</v>
      </c>
      <c r="D2219"/>
      <c r="E2219" s="1" t="str">
        <f t="shared" si="34"/>
        <v>فرهنگ ورسانهفرهنگ , ارتباطات و  رسانه</v>
      </c>
      <c r="F2219"/>
      <c r="G2219"/>
      <c r="H2219" s="1" t="s">
        <v>2744</v>
      </c>
      <c r="I2219" s="1" t="s">
        <v>74</v>
      </c>
      <c r="J2219" s="1" t="s">
        <v>16</v>
      </c>
      <c r="K2219" s="1" t="s">
        <v>18</v>
      </c>
      <c r="L2219" s="1" t="s">
        <v>18</v>
      </c>
      <c r="M2219" s="1">
        <v>992</v>
      </c>
      <c r="N2219" s="1" t="s">
        <v>79</v>
      </c>
      <c r="O2219" s="1" t="s">
        <v>4327</v>
      </c>
    </row>
    <row r="2220" spans="1:15">
      <c r="A2220" s="1">
        <v>2364</v>
      </c>
      <c r="B2220" s="1" t="s">
        <v>5651</v>
      </c>
      <c r="C2220" s="1" t="s">
        <v>1962</v>
      </c>
      <c r="D2220"/>
      <c r="E2220" s="1" t="str">
        <f t="shared" si="34"/>
        <v>فرهنگ وزبانهای باستانی ایرانزبانشناسی</v>
      </c>
      <c r="F2220"/>
      <c r="G2220"/>
      <c r="H2220" s="1" t="s">
        <v>3779</v>
      </c>
      <c r="I2220" s="1" t="s">
        <v>74</v>
      </c>
      <c r="J2220" s="1" t="s">
        <v>16</v>
      </c>
      <c r="K2220" s="1" t="s">
        <v>18</v>
      </c>
      <c r="L2220" s="1" t="s">
        <v>18</v>
      </c>
      <c r="M2220" s="1">
        <v>718</v>
      </c>
      <c r="N2220" s="1" t="s">
        <v>79</v>
      </c>
      <c r="O2220" s="1" t="s">
        <v>4328</v>
      </c>
    </row>
    <row r="2221" spans="1:15">
      <c r="A2221" s="1">
        <v>2479</v>
      </c>
      <c r="B2221" s="1" t="s">
        <v>5653</v>
      </c>
      <c r="C2221" s="1" t="s">
        <v>60</v>
      </c>
      <c r="D2221"/>
      <c r="E2221" s="1" t="str">
        <f t="shared" si="34"/>
        <v>فعالیتهای فرهنگی هنری گرایش  امور آموزشیفرهنگ و هنر</v>
      </c>
      <c r="F2221"/>
      <c r="G2221"/>
      <c r="H2221" s="1" t="s">
        <v>1955</v>
      </c>
      <c r="I2221" s="1" t="s">
        <v>74</v>
      </c>
      <c r="J2221" s="1" t="s">
        <v>16</v>
      </c>
      <c r="K2221" s="1" t="s">
        <v>18</v>
      </c>
      <c r="L2221" s="1" t="s">
        <v>18</v>
      </c>
      <c r="M2221" s="1">
        <v>775</v>
      </c>
      <c r="N2221" s="1" t="s">
        <v>79</v>
      </c>
      <c r="O2221" s="1" t="s">
        <v>4329</v>
      </c>
    </row>
    <row r="2222" spans="1:15">
      <c r="A2222" s="1">
        <v>2587</v>
      </c>
      <c r="B2222" s="1" t="s">
        <v>5655</v>
      </c>
      <c r="C2222" s="1" t="s">
        <v>60</v>
      </c>
      <c r="D2222"/>
      <c r="E2222" s="1" t="str">
        <f t="shared" si="34"/>
        <v>فعالیتهای فرهنگی هنری گرایش امور اداریفرهنگ و هنر</v>
      </c>
      <c r="F2222"/>
      <c r="G2222"/>
      <c r="H2222" s="1" t="s">
        <v>4330</v>
      </c>
      <c r="I2222" s="1" t="s">
        <v>74</v>
      </c>
      <c r="J2222" s="1" t="s">
        <v>16</v>
      </c>
      <c r="K2222" s="1" t="s">
        <v>18</v>
      </c>
      <c r="L2222" s="1" t="s">
        <v>18</v>
      </c>
      <c r="M2222" s="1">
        <v>794</v>
      </c>
      <c r="N2222" s="1" t="s">
        <v>79</v>
      </c>
      <c r="O2222" s="1" t="s">
        <v>4331</v>
      </c>
    </row>
    <row r="2223" spans="1:15">
      <c r="A2223" s="1">
        <v>2360</v>
      </c>
      <c r="B2223" s="1" t="s">
        <v>5657</v>
      </c>
      <c r="C2223" s="1" t="s">
        <v>60</v>
      </c>
      <c r="D2223"/>
      <c r="E2223" s="1" t="str">
        <f t="shared" si="34"/>
        <v>فعالیتهای فرهنگی هنری گرایش امور برنامه ریزیفرهنگ و هنر</v>
      </c>
      <c r="F2223"/>
      <c r="G2223"/>
      <c r="H2223" s="1" t="s">
        <v>2751</v>
      </c>
      <c r="I2223" s="1" t="s">
        <v>15</v>
      </c>
      <c r="J2223" s="1" t="s">
        <v>16</v>
      </c>
      <c r="K2223" s="1" t="s">
        <v>18</v>
      </c>
      <c r="L2223" s="1" t="s">
        <v>18</v>
      </c>
      <c r="M2223" s="1">
        <v>670</v>
      </c>
      <c r="N2223" s="1" t="s">
        <v>79</v>
      </c>
      <c r="O2223" s="1" t="s">
        <v>4333</v>
      </c>
    </row>
    <row r="2224" spans="1:15">
      <c r="A2224" s="1">
        <v>2330</v>
      </c>
      <c r="B2224" s="1" t="s">
        <v>5659</v>
      </c>
      <c r="C2224" s="1" t="s">
        <v>60</v>
      </c>
      <c r="D2224"/>
      <c r="E2224" s="1" t="str">
        <f t="shared" si="34"/>
        <v>فعالیتهای فرهنگی هنری گرایش امور پژوهشگریفرهنگ و هنر</v>
      </c>
      <c r="F2224"/>
      <c r="G2224"/>
      <c r="H2224" s="1" t="s">
        <v>4335</v>
      </c>
      <c r="I2224" s="1" t="s">
        <v>15</v>
      </c>
      <c r="J2224" s="1" t="s">
        <v>16</v>
      </c>
      <c r="K2224" s="1" t="s">
        <v>18</v>
      </c>
      <c r="L2224" s="1" t="s">
        <v>18</v>
      </c>
      <c r="M2224" s="1">
        <v>708</v>
      </c>
      <c r="N2224" s="1" t="s">
        <v>79</v>
      </c>
      <c r="O2224" s="1" t="s">
        <v>4336</v>
      </c>
    </row>
    <row r="2225" spans="1:15">
      <c r="A2225" s="1">
        <v>2520</v>
      </c>
      <c r="B2225" s="1" t="s">
        <v>5661</v>
      </c>
      <c r="C2225" s="1" t="s">
        <v>60</v>
      </c>
      <c r="D2225"/>
      <c r="E2225" s="1" t="str">
        <f t="shared" si="34"/>
        <v>فعالیتهای فرهنگی هنری گرایش امور کارگزینیفرهنگ و هنر</v>
      </c>
      <c r="F2225"/>
      <c r="G2225"/>
      <c r="H2225" s="1" t="s">
        <v>1616</v>
      </c>
      <c r="I2225" s="1" t="s">
        <v>15</v>
      </c>
      <c r="J2225" s="1" t="s">
        <v>22</v>
      </c>
      <c r="K2225" s="1" t="s">
        <v>18</v>
      </c>
      <c r="L2225" s="1" t="s">
        <v>18</v>
      </c>
      <c r="M2225" s="1">
        <v>152</v>
      </c>
      <c r="N2225" s="1" t="s">
        <v>79</v>
      </c>
      <c r="O2225" s="1" t="s">
        <v>4338</v>
      </c>
    </row>
    <row r="2226" spans="1:15">
      <c r="A2226" s="1">
        <v>2669</v>
      </c>
      <c r="B2226" s="1" t="s">
        <v>5663</v>
      </c>
      <c r="C2226" s="1" t="s">
        <v>1101</v>
      </c>
      <c r="D2226"/>
      <c r="E2226" s="1" t="str">
        <f t="shared" si="34"/>
        <v>فقه اسلامیعلوم حوزوی</v>
      </c>
      <c r="F2226"/>
      <c r="G2226"/>
      <c r="H2226" s="1" t="s">
        <v>1372</v>
      </c>
      <c r="I2226" s="1" t="s">
        <v>74</v>
      </c>
      <c r="J2226" s="1" t="s">
        <v>22</v>
      </c>
      <c r="K2226" s="1" t="s">
        <v>18</v>
      </c>
      <c r="L2226" s="1" t="s">
        <v>18</v>
      </c>
      <c r="M2226" s="1">
        <v>1238</v>
      </c>
      <c r="N2226" s="1" t="s">
        <v>79</v>
      </c>
      <c r="O2226" s="1" t="s">
        <v>4339</v>
      </c>
    </row>
    <row r="2227" spans="1:15">
      <c r="A2227" s="1">
        <v>2644</v>
      </c>
      <c r="B2227" s="1" t="s">
        <v>5666</v>
      </c>
      <c r="C2227" s="1" t="s">
        <v>1101</v>
      </c>
      <c r="D2227"/>
      <c r="E2227" s="1" t="str">
        <f t="shared" si="34"/>
        <v>فقه اقتصادیعلوم حوزوی</v>
      </c>
      <c r="F2227"/>
      <c r="G2227"/>
      <c r="H2227" s="1" t="s">
        <v>3201</v>
      </c>
      <c r="I2227" s="1" t="s">
        <v>74</v>
      </c>
      <c r="J2227" s="1" t="s">
        <v>22</v>
      </c>
      <c r="K2227" s="1" t="s">
        <v>18</v>
      </c>
      <c r="L2227" s="1" t="s">
        <v>18</v>
      </c>
      <c r="M2227" s="1">
        <v>801</v>
      </c>
      <c r="N2227" s="1" t="s">
        <v>79</v>
      </c>
      <c r="O2227" s="1" t="s">
        <v>4341</v>
      </c>
    </row>
    <row r="2228" spans="1:15">
      <c r="A2228" s="1">
        <v>2685</v>
      </c>
      <c r="B2228" s="1" t="s">
        <v>5669</v>
      </c>
      <c r="C2228" s="1" t="s">
        <v>1101</v>
      </c>
      <c r="D2228"/>
      <c r="E2228" s="1" t="str">
        <f t="shared" si="34"/>
        <v>فقه اقتصادی گرایش بازار عوامل تولیدیعلوم حوزوی</v>
      </c>
      <c r="F2228"/>
      <c r="G2228"/>
      <c r="H2228" s="1" t="s">
        <v>3201</v>
      </c>
      <c r="I2228" s="1" t="s">
        <v>74</v>
      </c>
      <c r="J2228" s="1" t="s">
        <v>22</v>
      </c>
      <c r="K2228" s="1" t="s">
        <v>18</v>
      </c>
      <c r="L2228" s="1" t="s">
        <v>18</v>
      </c>
      <c r="M2228" s="1">
        <v>801</v>
      </c>
      <c r="N2228" s="1" t="s">
        <v>79</v>
      </c>
      <c r="O2228" s="1" t="s">
        <v>4342</v>
      </c>
    </row>
    <row r="2229" spans="1:15">
      <c r="A2229" s="1">
        <v>2646</v>
      </c>
      <c r="B2229" s="1" t="s">
        <v>5671</v>
      </c>
      <c r="C2229" s="1" t="s">
        <v>1101</v>
      </c>
      <c r="D2229"/>
      <c r="E2229" s="1" t="str">
        <f t="shared" si="34"/>
        <v>فقه اقتصادی گرایش بازارهای مالیعلوم حوزوی</v>
      </c>
      <c r="F2229"/>
      <c r="G2229"/>
      <c r="H2229" s="1" t="s">
        <v>3201</v>
      </c>
      <c r="I2229" s="1" t="s">
        <v>74</v>
      </c>
      <c r="J2229" s="1" t="s">
        <v>22</v>
      </c>
      <c r="K2229" s="1" t="s">
        <v>18</v>
      </c>
      <c r="L2229" s="1" t="s">
        <v>18</v>
      </c>
      <c r="M2229" s="1">
        <v>801</v>
      </c>
      <c r="N2229" s="1" t="s">
        <v>79</v>
      </c>
      <c r="O2229" s="1" t="s">
        <v>4343</v>
      </c>
    </row>
    <row r="2230" spans="1:15">
      <c r="A2230" s="1">
        <v>2345</v>
      </c>
      <c r="B2230" s="1" t="s">
        <v>5673</v>
      </c>
      <c r="C2230" s="1" t="s">
        <v>1101</v>
      </c>
      <c r="D2230"/>
      <c r="E2230" s="1" t="str">
        <f t="shared" si="34"/>
        <v>فقه اقتصادی گرایش بخش عمومی و نظام مالیاتیعلوم حوزوی</v>
      </c>
      <c r="F2230"/>
      <c r="G2230"/>
      <c r="H2230" s="1" t="s">
        <v>4153</v>
      </c>
      <c r="I2230" s="1" t="s">
        <v>15</v>
      </c>
      <c r="J2230" s="1" t="s">
        <v>16</v>
      </c>
      <c r="K2230" s="1" t="s">
        <v>18</v>
      </c>
      <c r="L2230" s="1" t="s">
        <v>18</v>
      </c>
      <c r="M2230" s="1">
        <v>697</v>
      </c>
      <c r="N2230" s="1" t="s">
        <v>79</v>
      </c>
      <c r="O2230" s="1" t="s">
        <v>4345</v>
      </c>
    </row>
    <row r="2231" spans="1:15">
      <c r="A2231" s="1">
        <v>2655</v>
      </c>
      <c r="B2231" s="1" t="s">
        <v>5675</v>
      </c>
      <c r="C2231" s="1" t="s">
        <v>1101</v>
      </c>
      <c r="D2231"/>
      <c r="E2231" s="1" t="str">
        <f t="shared" si="34"/>
        <v>فقه اقتصادی گرایش پول و بانکعلوم حوزوی</v>
      </c>
      <c r="F2231"/>
      <c r="G2231"/>
      <c r="H2231" s="1" t="s">
        <v>4347</v>
      </c>
      <c r="I2231" s="1" t="s">
        <v>74</v>
      </c>
      <c r="J2231" s="1" t="s">
        <v>22</v>
      </c>
      <c r="K2231" s="1" t="s">
        <v>18</v>
      </c>
      <c r="L2231" s="1" t="s">
        <v>18</v>
      </c>
      <c r="M2231" s="1">
        <v>802</v>
      </c>
      <c r="N2231" s="1" t="s">
        <v>79</v>
      </c>
      <c r="O2231" s="1" t="s">
        <v>4348</v>
      </c>
    </row>
    <row r="2232" spans="1:15">
      <c r="A2232" s="1">
        <v>2346</v>
      </c>
      <c r="B2232" s="1" t="s">
        <v>5677</v>
      </c>
      <c r="C2232" s="1" t="s">
        <v>1101</v>
      </c>
      <c r="D2232"/>
      <c r="E2232" s="1" t="str">
        <f t="shared" si="34"/>
        <v>فقه تربیتیعلوم حوزوی</v>
      </c>
      <c r="F2232"/>
      <c r="G2232"/>
      <c r="H2232" s="1" t="s">
        <v>1007</v>
      </c>
      <c r="I2232" s="1" t="s">
        <v>74</v>
      </c>
      <c r="J2232" s="1" t="s">
        <v>22</v>
      </c>
      <c r="K2232" s="1" t="s">
        <v>18</v>
      </c>
      <c r="L2232" s="1" t="s">
        <v>18</v>
      </c>
      <c r="M2232" s="1">
        <v>743</v>
      </c>
      <c r="N2232" s="1" t="s">
        <v>79</v>
      </c>
      <c r="O2232" s="1" t="s">
        <v>4350</v>
      </c>
    </row>
    <row r="2233" spans="1:15">
      <c r="A2233" s="1">
        <v>2656</v>
      </c>
      <c r="B2233" s="1" t="s">
        <v>5681</v>
      </c>
      <c r="C2233" s="1" t="s">
        <v>1101</v>
      </c>
      <c r="D2233"/>
      <c r="E2233" s="1" t="str">
        <f t="shared" si="34"/>
        <v>فقه خانوادهعلوم حوزوی</v>
      </c>
      <c r="F2233"/>
      <c r="G2233"/>
      <c r="H2233" s="1" t="s">
        <v>4347</v>
      </c>
      <c r="I2233" s="1" t="s">
        <v>74</v>
      </c>
      <c r="J2233" s="1" t="s">
        <v>22</v>
      </c>
      <c r="K2233" s="1" t="s">
        <v>18</v>
      </c>
      <c r="L2233" s="1" t="s">
        <v>18</v>
      </c>
      <c r="M2233" s="1">
        <v>802</v>
      </c>
      <c r="N2233" s="1" t="s">
        <v>79</v>
      </c>
      <c r="O2233" s="1" t="s">
        <v>4351</v>
      </c>
    </row>
    <row r="2234" spans="1:15">
      <c r="A2234" s="1">
        <v>2445</v>
      </c>
      <c r="B2234" s="1" t="s">
        <v>5684</v>
      </c>
      <c r="C2234" s="1" t="s">
        <v>1101</v>
      </c>
      <c r="D2234"/>
      <c r="E2234" s="1" t="str">
        <f t="shared" si="34"/>
        <v>فقه سیاسیعلوم حوزوی</v>
      </c>
      <c r="F2234"/>
      <c r="G2234"/>
      <c r="H2234" s="1" t="s">
        <v>2050</v>
      </c>
      <c r="I2234" s="1" t="s">
        <v>15</v>
      </c>
      <c r="J2234" s="1" t="s">
        <v>16</v>
      </c>
      <c r="K2234" s="1" t="s">
        <v>18</v>
      </c>
      <c r="L2234" s="1" t="s">
        <v>18</v>
      </c>
      <c r="M2234" s="1">
        <v>633</v>
      </c>
      <c r="N2234" s="1" t="s">
        <v>79</v>
      </c>
      <c r="O2234" s="1" t="s">
        <v>4353</v>
      </c>
    </row>
    <row r="2235" spans="1:15">
      <c r="A2235" s="1">
        <v>2361</v>
      </c>
      <c r="B2235" s="1" t="s">
        <v>5687</v>
      </c>
      <c r="C2235" s="1" t="s">
        <v>1101</v>
      </c>
      <c r="D2235"/>
      <c r="E2235" s="1" t="str">
        <f t="shared" si="34"/>
        <v>فقه سیاسی گرایش فقه جامعه شناسی سیاسیعلوم حوزوی</v>
      </c>
      <c r="F2235"/>
      <c r="G2235"/>
      <c r="H2235" s="1" t="s">
        <v>4355</v>
      </c>
      <c r="I2235" s="1" t="s">
        <v>15</v>
      </c>
      <c r="J2235" s="1" t="s">
        <v>16</v>
      </c>
      <c r="K2235" s="1" t="s">
        <v>18</v>
      </c>
      <c r="L2235" s="1" t="s">
        <v>18</v>
      </c>
      <c r="M2235" s="1">
        <v>341</v>
      </c>
      <c r="N2235" s="1" t="s">
        <v>79</v>
      </c>
      <c r="O2235" s="1" t="s">
        <v>4356</v>
      </c>
    </row>
    <row r="2236" spans="1:15">
      <c r="A2236" s="1">
        <v>2003054</v>
      </c>
      <c r="B2236" s="1" t="s">
        <v>5689</v>
      </c>
      <c r="C2236" s="1" t="s">
        <v>1101</v>
      </c>
      <c r="D2236"/>
      <c r="E2236" s="1" t="str">
        <f t="shared" si="34"/>
        <v>فقه سیاسی گرایش فقه روابط بین المللعلوم حوزوی</v>
      </c>
      <c r="F2236"/>
      <c r="G2236"/>
      <c r="H2236" s="1" t="s">
        <v>4358</v>
      </c>
      <c r="I2236" s="1" t="s">
        <v>74</v>
      </c>
      <c r="J2236" s="1" t="s">
        <v>16</v>
      </c>
      <c r="K2236" s="1" t="s">
        <v>18</v>
      </c>
      <c r="L2236" s="1" t="s">
        <v>18</v>
      </c>
      <c r="M2236" s="1">
        <v>418</v>
      </c>
      <c r="N2236" s="1" t="s">
        <v>19</v>
      </c>
      <c r="O2236" s="1" t="s">
        <v>4359</v>
      </c>
    </row>
    <row r="2237" spans="1:15">
      <c r="A2237" s="1">
        <v>2001270</v>
      </c>
      <c r="B2237" s="1" t="s">
        <v>5691</v>
      </c>
      <c r="C2237" s="1" t="s">
        <v>1101</v>
      </c>
      <c r="D2237"/>
      <c r="E2237" s="1" t="str">
        <f t="shared" si="34"/>
        <v>فقه سیاسی گرایش فقه سیاسی تطبیقیعلوم حوزوی</v>
      </c>
      <c r="F2237"/>
      <c r="G2237"/>
      <c r="H2237" s="1" t="s">
        <v>52</v>
      </c>
      <c r="I2237" s="1" t="s">
        <v>15</v>
      </c>
      <c r="J2237" s="1" t="s">
        <v>16</v>
      </c>
      <c r="K2237" s="1" t="s">
        <v>18</v>
      </c>
      <c r="L2237" s="1" t="s">
        <v>18</v>
      </c>
      <c r="M2237" s="1">
        <v>522</v>
      </c>
      <c r="N2237" s="1" t="s">
        <v>19</v>
      </c>
      <c r="O2237" s="1" t="s">
        <v>4361</v>
      </c>
    </row>
    <row r="2238" spans="1:15">
      <c r="A2238" s="1">
        <v>2001271</v>
      </c>
      <c r="B2238" s="1" t="s">
        <v>5698</v>
      </c>
      <c r="C2238" s="1" t="s">
        <v>1101</v>
      </c>
      <c r="D2238"/>
      <c r="E2238" s="1" t="str">
        <f t="shared" si="34"/>
        <v>فقه عبادیعلوم حوزوی</v>
      </c>
      <c r="F2238"/>
      <c r="G2238"/>
      <c r="H2238" s="1" t="s">
        <v>52</v>
      </c>
      <c r="I2238" s="1" t="s">
        <v>15</v>
      </c>
      <c r="J2238" s="1" t="s">
        <v>16</v>
      </c>
      <c r="K2238" s="1" t="s">
        <v>18</v>
      </c>
      <c r="L2238" s="1" t="s">
        <v>18</v>
      </c>
      <c r="M2238" s="1">
        <v>522</v>
      </c>
      <c r="N2238" s="1" t="s">
        <v>19</v>
      </c>
      <c r="O2238" s="1" t="s">
        <v>4363</v>
      </c>
    </row>
    <row r="2239" spans="1:15">
      <c r="A2239" s="1">
        <v>2003053</v>
      </c>
      <c r="B2239" s="1" t="s">
        <v>5700</v>
      </c>
      <c r="C2239" s="1" t="s">
        <v>1101</v>
      </c>
      <c r="D2239"/>
      <c r="E2239" s="1" t="str">
        <f t="shared" si="34"/>
        <v>فقه عبادی گرایش فقه حجعلوم حوزوی</v>
      </c>
      <c r="F2239"/>
      <c r="G2239"/>
      <c r="H2239" s="1" t="s">
        <v>4358</v>
      </c>
      <c r="I2239" s="1" t="s">
        <v>74</v>
      </c>
      <c r="J2239" s="1" t="s">
        <v>16</v>
      </c>
      <c r="K2239" s="1" t="s">
        <v>18</v>
      </c>
      <c r="L2239" s="1" t="s">
        <v>18</v>
      </c>
      <c r="M2239" s="1">
        <v>418</v>
      </c>
      <c r="N2239" s="1" t="s">
        <v>19</v>
      </c>
      <c r="O2239" s="1" t="s">
        <v>4365</v>
      </c>
    </row>
    <row r="2240" spans="1:15">
      <c r="A2240" s="1">
        <v>1209</v>
      </c>
      <c r="B2240" s="1" t="s">
        <v>5702</v>
      </c>
      <c r="C2240" s="1" t="s">
        <v>1101</v>
      </c>
      <c r="D2240"/>
      <c r="E2240" s="1" t="str">
        <f t="shared" si="34"/>
        <v>فقه عبادی گرایش فقه طهارت و صلاهعلوم حوزوی</v>
      </c>
      <c r="F2240"/>
      <c r="G2240"/>
      <c r="H2240" s="1" t="s">
        <v>4367</v>
      </c>
      <c r="I2240" s="1" t="s">
        <v>15</v>
      </c>
      <c r="J2240" s="1" t="s">
        <v>16</v>
      </c>
      <c r="K2240" s="1" t="s">
        <v>18</v>
      </c>
      <c r="L2240" s="1" t="s">
        <v>18</v>
      </c>
      <c r="M2240" s="1">
        <v>306</v>
      </c>
      <c r="N2240" s="1" t="s">
        <v>132</v>
      </c>
      <c r="O2240" s="1" t="s">
        <v>4368</v>
      </c>
    </row>
    <row r="2241" spans="1:15">
      <c r="A2241" s="1">
        <v>2003008</v>
      </c>
      <c r="B2241" s="1" t="s">
        <v>5704</v>
      </c>
      <c r="C2241" s="1" t="s">
        <v>1101</v>
      </c>
      <c r="D2241"/>
      <c r="E2241" s="1" t="str">
        <f t="shared" si="34"/>
        <v>فقه عبادی گرایش فقه عبادات مالیهعلوم حوزوی</v>
      </c>
      <c r="F2241"/>
      <c r="G2241"/>
      <c r="H2241" s="1" t="s">
        <v>2204</v>
      </c>
      <c r="I2241" s="1" t="s">
        <v>74</v>
      </c>
      <c r="J2241" s="1" t="s">
        <v>22</v>
      </c>
      <c r="K2241" s="1" t="s">
        <v>18</v>
      </c>
      <c r="L2241" s="1" t="s">
        <v>18</v>
      </c>
      <c r="M2241" s="1">
        <v>19</v>
      </c>
      <c r="N2241" s="1" t="s">
        <v>575</v>
      </c>
      <c r="O2241" s="1" t="s">
        <v>4370</v>
      </c>
    </row>
    <row r="2242" spans="1:15">
      <c r="A2242" s="1">
        <v>2002741</v>
      </c>
      <c r="B2242" s="1" t="s">
        <v>5706</v>
      </c>
      <c r="C2242" s="1" t="s">
        <v>1101</v>
      </c>
      <c r="D2242"/>
      <c r="E2242" s="1" t="str">
        <f t="shared" ref="E2242:E2305" si="35">B2242&amp;C2242</f>
        <v>فقه عبادی گرایش فقه مسائل خلافیهعلوم حوزوی</v>
      </c>
      <c r="F2242"/>
      <c r="G2242"/>
      <c r="H2242" s="1" t="s">
        <v>2887</v>
      </c>
      <c r="I2242" s="1" t="s">
        <v>15</v>
      </c>
      <c r="J2242" s="1" t="s">
        <v>16</v>
      </c>
      <c r="K2242" s="1" t="s">
        <v>18</v>
      </c>
      <c r="L2242" s="1" t="s">
        <v>18</v>
      </c>
      <c r="M2242" s="1">
        <v>157</v>
      </c>
      <c r="N2242" s="1" t="s">
        <v>19</v>
      </c>
      <c r="O2242" s="1" t="s">
        <v>4371</v>
      </c>
    </row>
    <row r="2243" spans="1:15">
      <c r="A2243" s="1">
        <v>2001192</v>
      </c>
      <c r="B2243" s="1" t="s">
        <v>5708</v>
      </c>
      <c r="C2243" s="1" t="s">
        <v>1101</v>
      </c>
      <c r="D2243"/>
      <c r="E2243" s="1" t="str">
        <f t="shared" si="35"/>
        <v>فقه قضاییعلوم حوزوی</v>
      </c>
      <c r="F2243"/>
      <c r="G2243"/>
      <c r="H2243" s="1" t="s">
        <v>2317</v>
      </c>
      <c r="I2243" s="1" t="s">
        <v>15</v>
      </c>
      <c r="J2243" s="1" t="s">
        <v>16</v>
      </c>
      <c r="K2243" s="1" t="s">
        <v>18</v>
      </c>
      <c r="L2243" s="1" t="s">
        <v>18</v>
      </c>
      <c r="M2243" s="1">
        <v>442</v>
      </c>
      <c r="N2243" s="1" t="s">
        <v>19</v>
      </c>
      <c r="O2243" s="1" t="s">
        <v>4373</v>
      </c>
    </row>
    <row r="2244" spans="1:15">
      <c r="A2244" s="1">
        <v>2001193</v>
      </c>
      <c r="B2244" s="1" t="s">
        <v>5710</v>
      </c>
      <c r="C2244" s="1" t="s">
        <v>1101</v>
      </c>
      <c r="D2244"/>
      <c r="E2244" s="1" t="str">
        <f t="shared" si="35"/>
        <v>فقه قضایی گرایش آئین دادرسیعلوم حوزوی</v>
      </c>
      <c r="F2244"/>
      <c r="G2244"/>
      <c r="H2244" s="1" t="s">
        <v>2317</v>
      </c>
      <c r="I2244" s="1" t="s">
        <v>15</v>
      </c>
      <c r="J2244" s="1" t="s">
        <v>16</v>
      </c>
      <c r="K2244" s="1" t="s">
        <v>18</v>
      </c>
      <c r="L2244" s="1" t="s">
        <v>18</v>
      </c>
      <c r="M2244" s="1">
        <v>442</v>
      </c>
      <c r="N2244" s="1" t="s">
        <v>19</v>
      </c>
      <c r="O2244" s="1" t="s">
        <v>4375</v>
      </c>
    </row>
    <row r="2245" spans="1:15">
      <c r="A2245" s="1">
        <v>1215</v>
      </c>
      <c r="B2245" s="1" t="s">
        <v>5712</v>
      </c>
      <c r="C2245" s="1" t="s">
        <v>1101</v>
      </c>
      <c r="D2245"/>
      <c r="E2245" s="1" t="str">
        <f t="shared" si="35"/>
        <v>فقه قضایی گرایش جزا و جرم شناسیعلوم حوزوی</v>
      </c>
      <c r="F2245"/>
      <c r="G2245"/>
      <c r="H2245" s="1" t="s">
        <v>2329</v>
      </c>
      <c r="I2245" s="1" t="s">
        <v>15</v>
      </c>
      <c r="J2245" s="1" t="s">
        <v>16</v>
      </c>
      <c r="K2245" s="1" t="s">
        <v>18</v>
      </c>
      <c r="L2245" s="1" t="s">
        <v>18</v>
      </c>
      <c r="M2245" s="1">
        <v>531</v>
      </c>
      <c r="N2245" s="1" t="s">
        <v>132</v>
      </c>
      <c r="O2245" s="1" t="s">
        <v>4377</v>
      </c>
    </row>
    <row r="2246" spans="1:15">
      <c r="A2246" s="1">
        <v>2002661</v>
      </c>
      <c r="B2246" s="1" t="s">
        <v>5714</v>
      </c>
      <c r="C2246" s="1" t="s">
        <v>1101</v>
      </c>
      <c r="D2246"/>
      <c r="E2246" s="1" t="str">
        <f t="shared" si="35"/>
        <v>فقه مقارنعلوم حوزوی</v>
      </c>
      <c r="F2246"/>
      <c r="G2246"/>
      <c r="H2246" s="1" t="s">
        <v>4378</v>
      </c>
      <c r="I2246" s="1" t="s">
        <v>15</v>
      </c>
      <c r="J2246" s="1" t="s">
        <v>22</v>
      </c>
      <c r="K2246" s="1" t="s">
        <v>18</v>
      </c>
      <c r="L2246" s="1" t="s">
        <v>18</v>
      </c>
      <c r="M2246" s="1">
        <v>610</v>
      </c>
      <c r="N2246" s="1" t="s">
        <v>19</v>
      </c>
      <c r="O2246" s="1" t="s">
        <v>4379</v>
      </c>
    </row>
    <row r="2247" spans="1:15">
      <c r="A2247" s="1">
        <v>2001208</v>
      </c>
      <c r="B2247" s="1" t="s">
        <v>5717</v>
      </c>
      <c r="C2247" s="1" t="s">
        <v>1101</v>
      </c>
      <c r="D2247"/>
      <c r="E2247" s="1" t="str">
        <f t="shared" si="35"/>
        <v>فقه مقارن و حقوق جزای اسلامیعلوم حوزوی</v>
      </c>
      <c r="F2247"/>
      <c r="G2247"/>
      <c r="H2247" s="1" t="s">
        <v>2350</v>
      </c>
      <c r="I2247" s="1" t="s">
        <v>15</v>
      </c>
      <c r="J2247" s="1" t="s">
        <v>16</v>
      </c>
      <c r="K2247" s="1" t="s">
        <v>18</v>
      </c>
      <c r="L2247" s="1" t="s">
        <v>18</v>
      </c>
      <c r="M2247" s="1">
        <v>536</v>
      </c>
      <c r="N2247" s="1" t="s">
        <v>19</v>
      </c>
      <c r="O2247" s="1" t="s">
        <v>4381</v>
      </c>
    </row>
    <row r="2248" spans="1:15">
      <c r="A2248" s="1">
        <v>3028</v>
      </c>
      <c r="B2248" s="1" t="s">
        <v>5721</v>
      </c>
      <c r="C2248" s="1" t="s">
        <v>1101</v>
      </c>
      <c r="D2248"/>
      <c r="E2248" s="1" t="str">
        <f t="shared" si="35"/>
        <v>فقه مقارن و حقوق خصوصی اسلامیعلوم حوزوی</v>
      </c>
      <c r="F2248"/>
      <c r="G2248"/>
      <c r="H2248" s="1" t="s">
        <v>152</v>
      </c>
      <c r="I2248" s="1" t="s">
        <v>15</v>
      </c>
      <c r="J2248" s="1" t="s">
        <v>16</v>
      </c>
      <c r="K2248" s="1" t="s">
        <v>18</v>
      </c>
      <c r="L2248" s="1" t="s">
        <v>18</v>
      </c>
      <c r="M2248" s="1">
        <v>563</v>
      </c>
      <c r="N2248" s="1" t="s">
        <v>17</v>
      </c>
      <c r="O2248" s="1" t="s">
        <v>4383</v>
      </c>
    </row>
    <row r="2249" spans="1:15">
      <c r="A2249" s="1">
        <v>1045</v>
      </c>
      <c r="B2249" s="1" t="s">
        <v>5724</v>
      </c>
      <c r="C2249" s="1" t="s">
        <v>1101</v>
      </c>
      <c r="D2249"/>
      <c r="E2249" s="1" t="str">
        <f t="shared" si="35"/>
        <v>فقه مقارن و حقوق عمومی اسلامیعلوم حوزوی</v>
      </c>
      <c r="F2249"/>
      <c r="G2249"/>
      <c r="H2249" s="1" t="s">
        <v>364</v>
      </c>
      <c r="I2249" s="1" t="s">
        <v>15</v>
      </c>
      <c r="J2249" s="1" t="s">
        <v>16</v>
      </c>
      <c r="K2249" s="1" t="s">
        <v>18</v>
      </c>
      <c r="L2249" s="1" t="s">
        <v>18</v>
      </c>
      <c r="M2249" s="1">
        <v>512</v>
      </c>
      <c r="N2249" s="1" t="s">
        <v>132</v>
      </c>
      <c r="O2249" s="1" t="s">
        <v>4385</v>
      </c>
    </row>
    <row r="2250" spans="1:15">
      <c r="A2250" s="1">
        <v>1551</v>
      </c>
      <c r="B2250" s="1" t="s">
        <v>5727</v>
      </c>
      <c r="C2250" s="1" t="s">
        <v>147</v>
      </c>
      <c r="D2250"/>
      <c r="E2250" s="1" t="str">
        <f t="shared" si="35"/>
        <v>فقه و اصولالهیات</v>
      </c>
      <c r="F2250"/>
      <c r="G2250"/>
      <c r="H2250" s="1" t="s">
        <v>4387</v>
      </c>
      <c r="I2250" s="1" t="s">
        <v>15</v>
      </c>
      <c r="J2250" s="1" t="s">
        <v>16</v>
      </c>
      <c r="K2250" s="1" t="s">
        <v>18</v>
      </c>
      <c r="L2250" s="1" t="s">
        <v>18</v>
      </c>
      <c r="M2250" s="1">
        <v>235</v>
      </c>
      <c r="N2250" s="1" t="s">
        <v>132</v>
      </c>
      <c r="O2250" s="1" t="s">
        <v>4388</v>
      </c>
    </row>
    <row r="2251" spans="1:15">
      <c r="A2251" s="1">
        <v>1245</v>
      </c>
      <c r="B2251" s="1" t="s">
        <v>5727</v>
      </c>
      <c r="C2251" s="1" t="s">
        <v>1101</v>
      </c>
      <c r="D2251"/>
      <c r="E2251" s="1" t="str">
        <f t="shared" si="35"/>
        <v>فقه و اصولعلوم حوزوی</v>
      </c>
      <c r="F2251"/>
      <c r="G2251"/>
      <c r="H2251" s="1" t="s">
        <v>235</v>
      </c>
      <c r="I2251" s="1" t="s">
        <v>74</v>
      </c>
      <c r="J2251" s="1" t="s">
        <v>16</v>
      </c>
      <c r="K2251" s="1" t="s">
        <v>18</v>
      </c>
      <c r="L2251" s="1" t="s">
        <v>18</v>
      </c>
      <c r="M2251" s="1">
        <v>582</v>
      </c>
      <c r="N2251" s="1" t="s">
        <v>132</v>
      </c>
      <c r="O2251" s="1" t="s">
        <v>4389</v>
      </c>
    </row>
    <row r="2252" spans="1:15">
      <c r="A2252" s="1">
        <v>6244</v>
      </c>
      <c r="B2252" s="1" t="s">
        <v>5731</v>
      </c>
      <c r="C2252" s="1" t="s">
        <v>3217</v>
      </c>
      <c r="D2252"/>
      <c r="E2252" s="1" t="str">
        <f t="shared" si="35"/>
        <v>فقه و حقوق اسلامیحقوق</v>
      </c>
      <c r="F2252"/>
      <c r="G2252"/>
      <c r="H2252" s="1" t="s">
        <v>561</v>
      </c>
      <c r="I2252" s="1" t="s">
        <v>74</v>
      </c>
      <c r="J2252" s="1" t="s">
        <v>16</v>
      </c>
      <c r="K2252" s="1" t="s">
        <v>18</v>
      </c>
      <c r="L2252" s="1" t="s">
        <v>18</v>
      </c>
      <c r="M2252" s="1">
        <v>652</v>
      </c>
      <c r="N2252" s="1" t="s">
        <v>95</v>
      </c>
      <c r="O2252" s="1" t="s">
        <v>4391</v>
      </c>
    </row>
    <row r="2253" spans="1:15">
      <c r="A2253" s="1">
        <v>1345</v>
      </c>
      <c r="B2253" s="1" t="s">
        <v>5731</v>
      </c>
      <c r="C2253" s="1" t="s">
        <v>147</v>
      </c>
      <c r="D2253"/>
      <c r="E2253" s="1" t="str">
        <f t="shared" si="35"/>
        <v>فقه و حقوق اسلامیالهیات</v>
      </c>
      <c r="F2253"/>
      <c r="G2253"/>
      <c r="H2253" s="1" t="s">
        <v>2887</v>
      </c>
      <c r="I2253" s="1" t="s">
        <v>15</v>
      </c>
      <c r="J2253" s="1" t="s">
        <v>16</v>
      </c>
      <c r="K2253" s="1" t="s">
        <v>18</v>
      </c>
      <c r="L2253" s="1" t="s">
        <v>18</v>
      </c>
      <c r="M2253" s="1">
        <v>157</v>
      </c>
      <c r="N2253" s="1" t="s">
        <v>132</v>
      </c>
      <c r="O2253" s="1" t="s">
        <v>4393</v>
      </c>
    </row>
    <row r="2254" spans="1:15">
      <c r="A2254" s="1">
        <v>2003005</v>
      </c>
      <c r="B2254" s="1" t="s">
        <v>5731</v>
      </c>
      <c r="C2254" s="1" t="s">
        <v>1101</v>
      </c>
      <c r="D2254"/>
      <c r="E2254" s="1" t="str">
        <f t="shared" si="35"/>
        <v>فقه و حقوق اسلامیعلوم حوزوی</v>
      </c>
      <c r="F2254"/>
      <c r="G2254"/>
      <c r="H2254" s="1" t="s">
        <v>4395</v>
      </c>
      <c r="I2254" s="1" t="s">
        <v>74</v>
      </c>
      <c r="J2254" s="1" t="s">
        <v>16</v>
      </c>
      <c r="K2254" s="1" t="s">
        <v>18</v>
      </c>
      <c r="L2254" s="1" t="s">
        <v>18</v>
      </c>
      <c r="M2254" s="1">
        <v>15</v>
      </c>
      <c r="N2254" s="1" t="s">
        <v>575</v>
      </c>
      <c r="O2254" s="1" t="s">
        <v>4397</v>
      </c>
    </row>
    <row r="2255" spans="1:15">
      <c r="A2255" s="1">
        <v>2002987</v>
      </c>
      <c r="B2255" s="1" t="s">
        <v>5731</v>
      </c>
      <c r="C2255" s="1" t="s">
        <v>131</v>
      </c>
      <c r="D2255"/>
      <c r="E2255" s="1" t="str">
        <f t="shared" si="35"/>
        <v>فقه و حقوق اسلامینظامی و انتظامی</v>
      </c>
      <c r="F2255"/>
      <c r="G2255"/>
      <c r="H2255" s="1" t="s">
        <v>3026</v>
      </c>
      <c r="I2255" s="1" t="s">
        <v>74</v>
      </c>
      <c r="J2255" s="1" t="s">
        <v>16</v>
      </c>
      <c r="K2255" s="1" t="s">
        <v>18</v>
      </c>
      <c r="L2255" s="1" t="s">
        <v>18</v>
      </c>
      <c r="M2255" s="1">
        <v>408</v>
      </c>
      <c r="N2255" s="1" t="s">
        <v>19</v>
      </c>
      <c r="O2255" s="1" t="s">
        <v>4399</v>
      </c>
    </row>
    <row r="2256" spans="1:15">
      <c r="A2256" s="1">
        <v>2002924</v>
      </c>
      <c r="B2256" s="1" t="s">
        <v>5745</v>
      </c>
      <c r="C2256" s="1" t="s">
        <v>1101</v>
      </c>
      <c r="D2256"/>
      <c r="E2256" s="1" t="str">
        <f t="shared" si="35"/>
        <v>فقه و حقوق اقتصادیعلوم حوزوی</v>
      </c>
      <c r="F2256"/>
      <c r="G2256"/>
      <c r="H2256" s="1" t="s">
        <v>3026</v>
      </c>
      <c r="I2256" s="1" t="s">
        <v>74</v>
      </c>
      <c r="J2256" s="1" t="s">
        <v>16</v>
      </c>
      <c r="K2256" s="1" t="s">
        <v>18</v>
      </c>
      <c r="L2256" s="1" t="s">
        <v>18</v>
      </c>
      <c r="M2256" s="1">
        <v>408</v>
      </c>
      <c r="N2256" s="1" t="s">
        <v>19</v>
      </c>
      <c r="O2256" s="1" t="s">
        <v>4401</v>
      </c>
    </row>
    <row r="2257" spans="1:15">
      <c r="A2257" s="1">
        <v>7310</v>
      </c>
      <c r="B2257" s="1" t="s">
        <v>5747</v>
      </c>
      <c r="C2257" s="1" t="s">
        <v>1101</v>
      </c>
      <c r="D2257"/>
      <c r="E2257" s="1" t="str">
        <f t="shared" si="35"/>
        <v>فقه و حقوق جزاعلوم حوزوی</v>
      </c>
      <c r="F2257"/>
      <c r="G2257"/>
      <c r="H2257" s="1" t="s">
        <v>2329</v>
      </c>
      <c r="I2257" s="1" t="s">
        <v>74</v>
      </c>
      <c r="J2257" s="1" t="s">
        <v>16</v>
      </c>
      <c r="K2257" s="1" t="s">
        <v>18</v>
      </c>
      <c r="L2257" s="1" t="s">
        <v>18</v>
      </c>
      <c r="M2257" s="1">
        <v>531</v>
      </c>
      <c r="N2257" s="1" t="s">
        <v>99</v>
      </c>
      <c r="O2257" s="1" t="s">
        <v>4403</v>
      </c>
    </row>
    <row r="2258" spans="1:15">
      <c r="A2258" s="1">
        <v>4035</v>
      </c>
      <c r="B2258" s="1" t="s">
        <v>5747</v>
      </c>
      <c r="C2258" s="1" t="s">
        <v>3217</v>
      </c>
      <c r="D2258"/>
      <c r="E2258" s="1" t="str">
        <f t="shared" si="35"/>
        <v>فقه و حقوق جزاحقوق</v>
      </c>
      <c r="F2258"/>
      <c r="G2258"/>
      <c r="H2258" s="1" t="s">
        <v>1558</v>
      </c>
      <c r="I2258" s="1" t="s">
        <v>74</v>
      </c>
      <c r="J2258" s="1" t="s">
        <v>16</v>
      </c>
      <c r="K2258" s="1" t="s">
        <v>18</v>
      </c>
      <c r="L2258" s="1" t="s">
        <v>18</v>
      </c>
      <c r="M2258" s="1">
        <v>648</v>
      </c>
      <c r="N2258" s="1" t="s">
        <v>377</v>
      </c>
      <c r="O2258" s="1" t="s">
        <v>4405</v>
      </c>
    </row>
    <row r="2259" spans="1:15">
      <c r="A2259" s="1">
        <v>4055</v>
      </c>
      <c r="B2259" s="1" t="s">
        <v>5747</v>
      </c>
      <c r="C2259" s="1" t="s">
        <v>147</v>
      </c>
      <c r="D2259"/>
      <c r="E2259" s="1" t="str">
        <f t="shared" si="35"/>
        <v>فقه و حقوق جزاالهیات</v>
      </c>
      <c r="F2259"/>
      <c r="G2259"/>
      <c r="H2259" s="1" t="s">
        <v>4406</v>
      </c>
      <c r="I2259" s="1" t="s">
        <v>74</v>
      </c>
      <c r="J2259" s="1" t="s">
        <v>16</v>
      </c>
      <c r="K2259" s="1" t="s">
        <v>18</v>
      </c>
      <c r="L2259" s="1" t="s">
        <v>18</v>
      </c>
      <c r="M2259" s="1">
        <v>745</v>
      </c>
      <c r="N2259" s="1" t="s">
        <v>377</v>
      </c>
      <c r="O2259" s="1" t="s">
        <v>4407</v>
      </c>
    </row>
    <row r="2260" spans="1:15">
      <c r="A2260" s="1">
        <v>5677</v>
      </c>
      <c r="B2260" s="1" t="s">
        <v>5754</v>
      </c>
      <c r="C2260" s="1" t="s">
        <v>1101</v>
      </c>
      <c r="D2260"/>
      <c r="E2260" s="1" t="str">
        <f t="shared" si="35"/>
        <v>فقه و حقوق خانوادهعلوم حوزوی</v>
      </c>
      <c r="F2260"/>
      <c r="G2260"/>
      <c r="H2260" s="1" t="s">
        <v>1740</v>
      </c>
      <c r="I2260" s="1" t="s">
        <v>74</v>
      </c>
      <c r="J2260" s="1" t="s">
        <v>22</v>
      </c>
      <c r="K2260" s="1" t="s">
        <v>18</v>
      </c>
      <c r="L2260" s="1" t="s">
        <v>18</v>
      </c>
      <c r="M2260" s="1">
        <v>299</v>
      </c>
      <c r="N2260" s="1" t="s">
        <v>181</v>
      </c>
      <c r="O2260" s="1" t="s">
        <v>4409</v>
      </c>
    </row>
    <row r="2261" spans="1:15">
      <c r="A2261" s="1">
        <v>5555</v>
      </c>
      <c r="B2261" s="1" t="s">
        <v>5756</v>
      </c>
      <c r="C2261" s="1" t="s">
        <v>1101</v>
      </c>
      <c r="D2261"/>
      <c r="E2261" s="1" t="str">
        <f t="shared" si="35"/>
        <v>فقه و حقوق خصوصیعلوم حوزوی</v>
      </c>
      <c r="F2261"/>
      <c r="G2261"/>
      <c r="H2261" s="1" t="s">
        <v>1775</v>
      </c>
      <c r="I2261" s="1" t="s">
        <v>15</v>
      </c>
      <c r="J2261" s="1" t="s">
        <v>22</v>
      </c>
      <c r="K2261" s="1" t="s">
        <v>18</v>
      </c>
      <c r="L2261" s="1" t="s">
        <v>18</v>
      </c>
      <c r="M2261" s="1">
        <v>926</v>
      </c>
      <c r="N2261" s="1" t="s">
        <v>181</v>
      </c>
      <c r="O2261" s="1" t="s">
        <v>4410</v>
      </c>
    </row>
    <row r="2262" spans="1:15">
      <c r="A2262" s="1">
        <v>5678</v>
      </c>
      <c r="B2262" s="1" t="s">
        <v>5756</v>
      </c>
      <c r="C2262" s="1" t="s">
        <v>3217</v>
      </c>
      <c r="D2262"/>
      <c r="E2262" s="1" t="str">
        <f t="shared" si="35"/>
        <v>فقه و حقوق خصوصیحقوق</v>
      </c>
      <c r="F2262"/>
      <c r="G2262"/>
      <c r="H2262" s="1" t="s">
        <v>1740</v>
      </c>
      <c r="I2262" s="1" t="s">
        <v>74</v>
      </c>
      <c r="J2262" s="1" t="s">
        <v>22</v>
      </c>
      <c r="K2262" s="1" t="s">
        <v>18</v>
      </c>
      <c r="L2262" s="1" t="s">
        <v>18</v>
      </c>
      <c r="M2262" s="1">
        <v>299</v>
      </c>
      <c r="N2262" s="1" t="s">
        <v>181</v>
      </c>
      <c r="O2262" s="1" t="s">
        <v>4409</v>
      </c>
    </row>
    <row r="2263" spans="1:15">
      <c r="A2263" s="1">
        <v>5554</v>
      </c>
      <c r="B2263" s="1" t="s">
        <v>5756</v>
      </c>
      <c r="C2263" s="1" t="s">
        <v>147</v>
      </c>
      <c r="D2263"/>
      <c r="E2263" s="1" t="str">
        <f t="shared" si="35"/>
        <v>فقه و حقوق خصوصیالهیات</v>
      </c>
      <c r="F2263"/>
      <c r="G2263"/>
      <c r="H2263" s="1" t="s">
        <v>1775</v>
      </c>
      <c r="I2263" s="1" t="s">
        <v>15</v>
      </c>
      <c r="J2263" s="1" t="s">
        <v>22</v>
      </c>
      <c r="K2263" s="1" t="s">
        <v>18</v>
      </c>
      <c r="L2263" s="1" t="s">
        <v>18</v>
      </c>
      <c r="M2263" s="1">
        <v>926</v>
      </c>
      <c r="N2263" s="1" t="s">
        <v>181</v>
      </c>
      <c r="O2263" s="1" t="s">
        <v>4410</v>
      </c>
    </row>
    <row r="2264" spans="1:15">
      <c r="A2264" s="1">
        <v>5674</v>
      </c>
      <c r="B2264" s="1" t="s">
        <v>5761</v>
      </c>
      <c r="C2264" s="1" t="s">
        <v>1101</v>
      </c>
      <c r="D2264"/>
      <c r="E2264" s="1" t="str">
        <f t="shared" si="35"/>
        <v>فقه و حقوق قضایی گرایش آیین دادرسیعلوم حوزوی</v>
      </c>
      <c r="F2264"/>
      <c r="G2264"/>
      <c r="H2264" s="1" t="s">
        <v>1740</v>
      </c>
      <c r="I2264" s="1" t="s">
        <v>74</v>
      </c>
      <c r="J2264" s="1" t="s">
        <v>22</v>
      </c>
      <c r="K2264" s="1" t="s">
        <v>18</v>
      </c>
      <c r="L2264" s="1" t="s">
        <v>18</v>
      </c>
      <c r="M2264" s="1">
        <v>299</v>
      </c>
      <c r="N2264" s="1" t="s">
        <v>181</v>
      </c>
      <c r="O2264" s="1" t="s">
        <v>4413</v>
      </c>
    </row>
    <row r="2265" spans="1:15">
      <c r="A2265" s="1">
        <v>5461</v>
      </c>
      <c r="B2265" s="1" t="s">
        <v>5763</v>
      </c>
      <c r="C2265" s="1" t="s">
        <v>1101</v>
      </c>
      <c r="D2265"/>
      <c r="E2265" s="1" t="str">
        <f t="shared" si="35"/>
        <v>فقه و حقوق قضایی گرایش جزا و جرم شناسیعلوم حوزوی</v>
      </c>
      <c r="F2265"/>
      <c r="G2265"/>
      <c r="H2265" s="1" t="s">
        <v>1745</v>
      </c>
      <c r="I2265" s="1" t="s">
        <v>15</v>
      </c>
      <c r="J2265" s="1" t="s">
        <v>22</v>
      </c>
      <c r="K2265" s="1" t="s">
        <v>18</v>
      </c>
      <c r="L2265" s="1" t="s">
        <v>18</v>
      </c>
      <c r="M2265" s="1">
        <v>147</v>
      </c>
      <c r="N2265" s="1" t="s">
        <v>181</v>
      </c>
      <c r="O2265" s="1" t="s">
        <v>4414</v>
      </c>
    </row>
    <row r="2266" spans="1:15">
      <c r="A2266" s="1">
        <v>5385</v>
      </c>
      <c r="B2266" s="1" t="s">
        <v>5772</v>
      </c>
      <c r="C2266" s="1" t="s">
        <v>1101</v>
      </c>
      <c r="D2266"/>
      <c r="E2266" s="1" t="str">
        <f t="shared" si="35"/>
        <v>فقه و مبانی حقوق و اندیشه امام خمینیعلوم حوزوی</v>
      </c>
      <c r="F2266"/>
      <c r="G2266"/>
      <c r="H2266" s="1" t="s">
        <v>3368</v>
      </c>
      <c r="I2266" s="1" t="s">
        <v>15</v>
      </c>
      <c r="J2266" s="1" t="s">
        <v>16</v>
      </c>
      <c r="K2266" s="1" t="s">
        <v>18</v>
      </c>
      <c r="L2266" s="1" t="s">
        <v>18</v>
      </c>
      <c r="M2266" s="1">
        <v>1081</v>
      </c>
      <c r="N2266" s="1" t="s">
        <v>181</v>
      </c>
      <c r="O2266" s="1" t="s">
        <v>4416</v>
      </c>
    </row>
    <row r="2267" spans="1:15">
      <c r="A2267" s="1">
        <v>5384</v>
      </c>
      <c r="B2267" s="1" t="s">
        <v>5774</v>
      </c>
      <c r="C2267" s="1" t="s">
        <v>147</v>
      </c>
      <c r="D2267"/>
      <c r="E2267" s="1" t="str">
        <f t="shared" si="35"/>
        <v>فقه و مبانی حقوقی اسلامیالهیات</v>
      </c>
      <c r="F2267"/>
      <c r="G2267"/>
      <c r="H2267" s="1" t="s">
        <v>3368</v>
      </c>
      <c r="I2267" s="1" t="s">
        <v>15</v>
      </c>
      <c r="J2267" s="1" t="s">
        <v>16</v>
      </c>
      <c r="K2267" s="1" t="s">
        <v>18</v>
      </c>
      <c r="L2267" s="1" t="s">
        <v>18</v>
      </c>
      <c r="M2267" s="1">
        <v>1081</v>
      </c>
      <c r="N2267" s="1" t="s">
        <v>181</v>
      </c>
      <c r="O2267" s="1" t="s">
        <v>4418</v>
      </c>
    </row>
    <row r="2268" spans="1:15">
      <c r="A2268" s="1">
        <v>5196</v>
      </c>
      <c r="B2268" s="1" t="s">
        <v>5776</v>
      </c>
      <c r="C2268" s="1" t="s">
        <v>1101</v>
      </c>
      <c r="D2268"/>
      <c r="E2268" s="1" t="str">
        <f t="shared" si="35"/>
        <v>فقه و مذاهب اسلامیعلوم حوزوی</v>
      </c>
      <c r="F2268"/>
      <c r="G2268"/>
      <c r="H2268" s="1" t="s">
        <v>2220</v>
      </c>
      <c r="I2268" s="1" t="s">
        <v>15</v>
      </c>
      <c r="J2268" s="1" t="s">
        <v>16</v>
      </c>
      <c r="K2268" s="1" t="s">
        <v>18</v>
      </c>
      <c r="L2268" s="1" t="s">
        <v>18</v>
      </c>
      <c r="M2268" s="1">
        <v>496</v>
      </c>
      <c r="N2268" s="1" t="s">
        <v>181</v>
      </c>
      <c r="O2268" s="1" t="s">
        <v>4420</v>
      </c>
    </row>
    <row r="2269" spans="1:15">
      <c r="A2269" s="1">
        <v>5287</v>
      </c>
      <c r="B2269" s="1" t="s">
        <v>5778</v>
      </c>
      <c r="C2269" s="1" t="s">
        <v>1101</v>
      </c>
      <c r="D2269"/>
      <c r="E2269" s="1" t="str">
        <f t="shared" si="35"/>
        <v>فقه و معارف اسلامیعلوم حوزوی</v>
      </c>
      <c r="F2269"/>
      <c r="G2269"/>
      <c r="H2269" s="1" t="s">
        <v>1742</v>
      </c>
      <c r="I2269" s="1" t="s">
        <v>15</v>
      </c>
      <c r="J2269" s="1" t="s">
        <v>16</v>
      </c>
      <c r="K2269" s="1" t="s">
        <v>18</v>
      </c>
      <c r="L2269" s="1" t="s">
        <v>18</v>
      </c>
      <c r="M2269" s="1">
        <v>657</v>
      </c>
      <c r="N2269" s="1" t="s">
        <v>181</v>
      </c>
      <c r="O2269" s="1" t="s">
        <v>4421</v>
      </c>
    </row>
    <row r="2270" spans="1:15">
      <c r="A2270" s="1">
        <v>5199</v>
      </c>
      <c r="B2270" s="1" t="s">
        <v>5780</v>
      </c>
      <c r="C2270" s="1" t="s">
        <v>1101</v>
      </c>
      <c r="D2270"/>
      <c r="E2270" s="1" t="str">
        <f t="shared" si="35"/>
        <v>فقه و معارف اسلامی گرایش اخلاق اسلامیعلوم حوزوی</v>
      </c>
      <c r="F2270"/>
      <c r="G2270"/>
      <c r="H2270" s="1" t="s">
        <v>1748</v>
      </c>
      <c r="I2270" s="1" t="s">
        <v>15</v>
      </c>
      <c r="J2270" s="1" t="s">
        <v>22</v>
      </c>
      <c r="K2270" s="1" t="s">
        <v>18</v>
      </c>
      <c r="L2270" s="1" t="s">
        <v>18</v>
      </c>
      <c r="M2270" s="1">
        <v>667</v>
      </c>
      <c r="N2270" s="1" t="s">
        <v>181</v>
      </c>
      <c r="O2270" s="1" t="s">
        <v>4423</v>
      </c>
    </row>
    <row r="2271" spans="1:15">
      <c r="A2271" s="1">
        <v>5198</v>
      </c>
      <c r="B2271" s="1" t="s">
        <v>5782</v>
      </c>
      <c r="C2271" s="1" t="s">
        <v>1101</v>
      </c>
      <c r="D2271"/>
      <c r="E2271" s="1" t="str">
        <f t="shared" si="35"/>
        <v>فقه و معارف اسلامی گرایش تاریخ اسلامعلوم حوزوی</v>
      </c>
      <c r="F2271"/>
      <c r="G2271"/>
      <c r="H2271" s="1" t="s">
        <v>1748</v>
      </c>
      <c r="I2271" s="1" t="s">
        <v>15</v>
      </c>
      <c r="J2271" s="1" t="s">
        <v>22</v>
      </c>
      <c r="K2271" s="1" t="s">
        <v>18</v>
      </c>
      <c r="L2271" s="1" t="s">
        <v>18</v>
      </c>
      <c r="M2271" s="1">
        <v>667</v>
      </c>
      <c r="N2271" s="1" t="s">
        <v>181</v>
      </c>
      <c r="O2271" s="1" t="s">
        <v>4425</v>
      </c>
    </row>
    <row r="2272" spans="1:15">
      <c r="A2272" s="1">
        <v>16397</v>
      </c>
      <c r="B2272" s="1" t="s">
        <v>5785</v>
      </c>
      <c r="C2272" s="1" t="s">
        <v>1101</v>
      </c>
      <c r="D2272"/>
      <c r="E2272" s="1" t="str">
        <f t="shared" si="35"/>
        <v>فقه و معارف اسلامی گرایش تربیت اسلامیعلوم حوزوی</v>
      </c>
      <c r="F2272"/>
      <c r="G2272"/>
      <c r="H2272" s="1" t="s">
        <v>4176</v>
      </c>
      <c r="I2272" s="1" t="s">
        <v>74</v>
      </c>
      <c r="J2272" s="1" t="s">
        <v>16</v>
      </c>
      <c r="K2272" s="1" t="s">
        <v>18</v>
      </c>
      <c r="L2272" s="1" t="s">
        <v>18</v>
      </c>
      <c r="M2272" s="1">
        <v>724</v>
      </c>
      <c r="N2272" s="1" t="s">
        <v>95</v>
      </c>
      <c r="O2272" s="1" t="s">
        <v>4427</v>
      </c>
    </row>
    <row r="2273" spans="1:15">
      <c r="A2273" s="1">
        <v>16396</v>
      </c>
      <c r="B2273" s="1" t="s">
        <v>5787</v>
      </c>
      <c r="C2273" s="1" t="s">
        <v>1101</v>
      </c>
      <c r="D2273"/>
      <c r="E2273" s="1" t="str">
        <f t="shared" si="35"/>
        <v>فقه و معارف اسلامی گرایش تفسیر و علوم قرآنعلوم حوزوی</v>
      </c>
      <c r="F2273"/>
      <c r="G2273"/>
      <c r="H2273" s="1" t="s">
        <v>4176</v>
      </c>
      <c r="I2273" s="1" t="s">
        <v>74</v>
      </c>
      <c r="J2273" s="1" t="s">
        <v>16</v>
      </c>
      <c r="K2273" s="1" t="s">
        <v>18</v>
      </c>
      <c r="L2273" s="1" t="s">
        <v>18</v>
      </c>
      <c r="M2273" s="1">
        <v>724</v>
      </c>
      <c r="N2273" s="1" t="s">
        <v>95</v>
      </c>
      <c r="O2273" s="1" t="s">
        <v>4429</v>
      </c>
    </row>
    <row r="2274" spans="1:15">
      <c r="A2274" s="1">
        <v>5341</v>
      </c>
      <c r="B2274" s="1" t="s">
        <v>5789</v>
      </c>
      <c r="C2274" s="1" t="s">
        <v>1101</v>
      </c>
      <c r="D2274"/>
      <c r="E2274" s="1" t="str">
        <f t="shared" si="35"/>
        <v>فقه و معارف اسلامی گرایش حدیثعلوم حوزوی</v>
      </c>
      <c r="F2274"/>
      <c r="G2274"/>
      <c r="H2274" s="1" t="s">
        <v>1748</v>
      </c>
      <c r="I2274" s="1" t="s">
        <v>15</v>
      </c>
      <c r="J2274" s="1" t="s">
        <v>22</v>
      </c>
      <c r="K2274" s="1" t="s">
        <v>18</v>
      </c>
      <c r="L2274" s="1" t="s">
        <v>18</v>
      </c>
      <c r="M2274" s="1">
        <v>667</v>
      </c>
      <c r="N2274" s="1" t="s">
        <v>181</v>
      </c>
      <c r="O2274" s="1" t="s">
        <v>4431</v>
      </c>
    </row>
    <row r="2275" spans="1:15">
      <c r="A2275" s="1">
        <v>5200</v>
      </c>
      <c r="B2275" s="1" t="s">
        <v>5791</v>
      </c>
      <c r="C2275" s="1" t="s">
        <v>1101</v>
      </c>
      <c r="D2275"/>
      <c r="E2275" s="1" t="str">
        <f t="shared" si="35"/>
        <v>فقه و معارف اسلامی گرایش فقه و اصولعلوم حوزوی</v>
      </c>
      <c r="F2275"/>
      <c r="G2275"/>
      <c r="H2275" s="1" t="s">
        <v>1748</v>
      </c>
      <c r="I2275" s="1" t="s">
        <v>15</v>
      </c>
      <c r="J2275" s="1" t="s">
        <v>22</v>
      </c>
      <c r="K2275" s="1" t="s">
        <v>18</v>
      </c>
      <c r="L2275" s="1" t="s">
        <v>18</v>
      </c>
      <c r="M2275" s="1">
        <v>667</v>
      </c>
      <c r="N2275" s="1" t="s">
        <v>181</v>
      </c>
      <c r="O2275" s="1" t="s">
        <v>4433</v>
      </c>
    </row>
    <row r="2276" spans="1:15">
      <c r="A2276" s="1">
        <v>6063</v>
      </c>
      <c r="B2276" s="1" t="s">
        <v>5793</v>
      </c>
      <c r="C2276" s="1" t="s">
        <v>1101</v>
      </c>
      <c r="D2276"/>
      <c r="E2276" s="1" t="str">
        <f t="shared" si="35"/>
        <v>فقه و معارف اسلامی گرایش فلسفهعلوم حوزوی</v>
      </c>
      <c r="F2276"/>
      <c r="G2276"/>
      <c r="H2276" s="1" t="s">
        <v>4435</v>
      </c>
      <c r="I2276" s="1" t="s">
        <v>74</v>
      </c>
      <c r="J2276" s="1" t="s">
        <v>16</v>
      </c>
      <c r="K2276" s="1" t="s">
        <v>18</v>
      </c>
      <c r="L2276" s="1" t="s">
        <v>18</v>
      </c>
      <c r="M2276" s="1">
        <v>121</v>
      </c>
      <c r="N2276" s="1" t="s">
        <v>95</v>
      </c>
      <c r="O2276" s="1" t="s">
        <v>4436</v>
      </c>
    </row>
    <row r="2277" spans="1:15">
      <c r="A2277" s="1">
        <v>16466</v>
      </c>
      <c r="B2277" s="1" t="s">
        <v>5795</v>
      </c>
      <c r="C2277" s="1" t="s">
        <v>1101</v>
      </c>
      <c r="D2277"/>
      <c r="E2277" s="1" t="str">
        <f t="shared" si="35"/>
        <v>فقه و معارف اسلامی گرایش فلسفه اسلامیعلوم حوزوی</v>
      </c>
      <c r="F2277"/>
      <c r="G2277"/>
      <c r="H2277" s="1" t="s">
        <v>4073</v>
      </c>
      <c r="I2277" s="1" t="s">
        <v>74</v>
      </c>
      <c r="J2277" s="1" t="s">
        <v>22</v>
      </c>
      <c r="K2277" s="1" t="s">
        <v>18</v>
      </c>
      <c r="L2277" s="1" t="s">
        <v>18</v>
      </c>
      <c r="M2277" s="1">
        <v>304</v>
      </c>
      <c r="N2277" s="1" t="s">
        <v>95</v>
      </c>
      <c r="O2277" s="1" t="s">
        <v>4438</v>
      </c>
    </row>
    <row r="2278" spans="1:15">
      <c r="A2278" s="1">
        <v>6253</v>
      </c>
      <c r="B2278" s="1" t="s">
        <v>5797</v>
      </c>
      <c r="C2278" s="1" t="s">
        <v>1101</v>
      </c>
      <c r="D2278"/>
      <c r="E2278" s="1" t="str">
        <f t="shared" si="35"/>
        <v>فقه و معارف اسلامی گرایش قرآنعلوم حوزوی</v>
      </c>
      <c r="F2278"/>
      <c r="G2278"/>
      <c r="H2278" s="1" t="s">
        <v>4439</v>
      </c>
      <c r="I2278" s="1" t="s">
        <v>15</v>
      </c>
      <c r="J2278" s="1" t="s">
        <v>16</v>
      </c>
      <c r="K2278" s="1" t="s">
        <v>18</v>
      </c>
      <c r="L2278" s="1" t="s">
        <v>18</v>
      </c>
      <c r="M2278" s="1">
        <v>434</v>
      </c>
      <c r="N2278" s="1" t="s">
        <v>95</v>
      </c>
      <c r="O2278" s="1" t="s">
        <v>4440</v>
      </c>
    </row>
    <row r="2279" spans="1:15">
      <c r="A2279" s="1">
        <v>5689</v>
      </c>
      <c r="B2279" s="1" t="s">
        <v>5799</v>
      </c>
      <c r="C2279" s="1" t="s">
        <v>1101</v>
      </c>
      <c r="D2279"/>
      <c r="E2279" s="1" t="str">
        <f t="shared" si="35"/>
        <v>فقه و معارف اسلامی گرایش کلامعلوم حوزوی</v>
      </c>
      <c r="F2279"/>
      <c r="G2279"/>
      <c r="H2279" s="1" t="s">
        <v>1845</v>
      </c>
      <c r="I2279" s="1" t="s">
        <v>74</v>
      </c>
      <c r="J2279" s="1" t="s">
        <v>16</v>
      </c>
      <c r="K2279" s="1" t="s">
        <v>18</v>
      </c>
      <c r="L2279" s="1" t="s">
        <v>18</v>
      </c>
      <c r="M2279" s="1">
        <v>797</v>
      </c>
      <c r="N2279" s="1" t="s">
        <v>181</v>
      </c>
      <c r="O2279" s="1" t="s">
        <v>4442</v>
      </c>
    </row>
    <row r="2280" spans="1:15">
      <c r="A2280" s="1">
        <v>5552</v>
      </c>
      <c r="B2280" s="1" t="s">
        <v>5801</v>
      </c>
      <c r="C2280" s="1" t="s">
        <v>1101</v>
      </c>
      <c r="D2280"/>
      <c r="E2280" s="1" t="str">
        <f t="shared" si="35"/>
        <v>فقه و معارف اسلامی گرایش کلام اسلامیعلوم حوزوی</v>
      </c>
      <c r="F2280"/>
      <c r="G2280"/>
      <c r="H2280" s="1" t="s">
        <v>1857</v>
      </c>
      <c r="I2280" s="1" t="s">
        <v>74</v>
      </c>
      <c r="J2280" s="1" t="s">
        <v>16</v>
      </c>
      <c r="K2280" s="1" t="s">
        <v>18</v>
      </c>
      <c r="L2280" s="1" t="s">
        <v>18</v>
      </c>
      <c r="M2280" s="1">
        <v>774</v>
      </c>
      <c r="N2280" s="1" t="s">
        <v>181</v>
      </c>
      <c r="O2280" s="1" t="s">
        <v>4444</v>
      </c>
    </row>
    <row r="2281" spans="1:15">
      <c r="A2281" s="1">
        <v>6815</v>
      </c>
      <c r="B2281" s="1" t="s">
        <v>5803</v>
      </c>
      <c r="C2281" s="1" t="s">
        <v>26</v>
      </c>
      <c r="D2281"/>
      <c r="E2281" s="1" t="str">
        <f t="shared" si="35"/>
        <v>فقه ومبانی حقوق اسلامیمدیریت و خدمات اجتماعی</v>
      </c>
      <c r="F2281"/>
      <c r="G2281"/>
      <c r="H2281" s="1" t="s">
        <v>2121</v>
      </c>
      <c r="I2281" s="1" t="s">
        <v>74</v>
      </c>
      <c r="J2281" s="1" t="s">
        <v>16</v>
      </c>
      <c r="K2281" s="1" t="s">
        <v>18</v>
      </c>
      <c r="L2281" s="1" t="s">
        <v>18</v>
      </c>
      <c r="M2281" s="1">
        <v>757</v>
      </c>
      <c r="N2281" s="1" t="s">
        <v>95</v>
      </c>
      <c r="O2281" s="1" t="s">
        <v>4446</v>
      </c>
    </row>
    <row r="2282" spans="1:15">
      <c r="A2282" s="1">
        <v>6083</v>
      </c>
      <c r="B2282" s="1" t="s">
        <v>5805</v>
      </c>
      <c r="C2282" s="1" t="s">
        <v>1101</v>
      </c>
      <c r="D2282"/>
      <c r="E2282" s="1" t="str">
        <f t="shared" si="35"/>
        <v>فقه ومبانی حقوق اسلامی گرایش فقه جزاییعلوم حوزوی</v>
      </c>
      <c r="F2282"/>
      <c r="G2282"/>
      <c r="H2282" s="1" t="s">
        <v>1933</v>
      </c>
      <c r="I2282" s="1" t="s">
        <v>74</v>
      </c>
      <c r="J2282" s="1" t="s">
        <v>16</v>
      </c>
      <c r="K2282" s="1" t="s">
        <v>18</v>
      </c>
      <c r="L2282" s="1" t="s">
        <v>18</v>
      </c>
      <c r="M2282" s="1">
        <v>641</v>
      </c>
      <c r="N2282" s="1" t="s">
        <v>95</v>
      </c>
      <c r="O2282" s="1" t="s">
        <v>4447</v>
      </c>
    </row>
    <row r="2283" spans="1:15">
      <c r="A2283" s="1">
        <v>5740</v>
      </c>
      <c r="B2283" s="1" t="s">
        <v>5808</v>
      </c>
      <c r="C2283" s="1" t="s">
        <v>1101</v>
      </c>
      <c r="D2283"/>
      <c r="E2283" s="1" t="str">
        <f t="shared" si="35"/>
        <v>فقه پزشکیعلوم حوزوی</v>
      </c>
      <c r="F2283"/>
      <c r="G2283"/>
      <c r="H2283" s="1" t="s">
        <v>2236</v>
      </c>
      <c r="I2283" s="1" t="s">
        <v>74</v>
      </c>
      <c r="J2283" s="1" t="s">
        <v>16</v>
      </c>
      <c r="K2283" s="1" t="s">
        <v>18</v>
      </c>
      <c r="L2283" s="1" t="s">
        <v>18</v>
      </c>
      <c r="M2283" s="1">
        <v>1083</v>
      </c>
      <c r="N2283" s="1" t="s">
        <v>181</v>
      </c>
      <c r="O2283" s="1" t="s">
        <v>4449</v>
      </c>
    </row>
    <row r="2284" spans="1:15">
      <c r="A2284" s="1">
        <v>5575</v>
      </c>
      <c r="B2284" s="1" t="s">
        <v>5810</v>
      </c>
      <c r="C2284" s="1" t="s">
        <v>1101</v>
      </c>
      <c r="D2284"/>
      <c r="E2284" s="1" t="str">
        <f t="shared" si="35"/>
        <v>فقه پزشکی گرایش فقه تحقیقات نوین پزشکیعلوم حوزوی</v>
      </c>
      <c r="F2284"/>
      <c r="G2284"/>
      <c r="H2284" s="1" t="s">
        <v>2590</v>
      </c>
      <c r="I2284" s="1" t="s">
        <v>74</v>
      </c>
      <c r="J2284" s="1" t="s">
        <v>16</v>
      </c>
      <c r="K2284" s="1" t="s">
        <v>18</v>
      </c>
      <c r="L2284" s="1" t="s">
        <v>18</v>
      </c>
      <c r="M2284" s="1">
        <v>666</v>
      </c>
      <c r="N2284" s="1" t="s">
        <v>181</v>
      </c>
      <c r="O2284" s="1" t="s">
        <v>4451</v>
      </c>
    </row>
    <row r="2285" spans="1:15">
      <c r="A2285" s="1">
        <v>6921</v>
      </c>
      <c r="B2285" s="1" t="s">
        <v>5812</v>
      </c>
      <c r="C2285" s="1" t="s">
        <v>1101</v>
      </c>
      <c r="D2285"/>
      <c r="E2285" s="1" t="str">
        <f t="shared" si="35"/>
        <v>فقه پزشکی گرایش فقه درمانعلوم حوزوی</v>
      </c>
      <c r="F2285"/>
      <c r="G2285"/>
      <c r="H2285" s="1" t="s">
        <v>4453</v>
      </c>
      <c r="I2285" s="1" t="s">
        <v>74</v>
      </c>
      <c r="J2285" s="1" t="s">
        <v>16</v>
      </c>
      <c r="K2285" s="1" t="s">
        <v>18</v>
      </c>
      <c r="L2285" s="1" t="s">
        <v>18</v>
      </c>
      <c r="M2285" s="1">
        <v>762</v>
      </c>
      <c r="N2285" s="1" t="s">
        <v>95</v>
      </c>
      <c r="O2285" s="1" t="s">
        <v>4454</v>
      </c>
    </row>
    <row r="2286" spans="1:15">
      <c r="A2286" s="1">
        <v>1552</v>
      </c>
      <c r="B2286" s="1" t="s">
        <v>5814</v>
      </c>
      <c r="C2286" s="1" t="s">
        <v>1101</v>
      </c>
      <c r="D2286"/>
      <c r="E2286" s="1" t="str">
        <f t="shared" si="35"/>
        <v>فقه پزشکی گرایش فقه معاینهعلوم حوزوی</v>
      </c>
      <c r="F2286"/>
      <c r="G2286"/>
      <c r="H2286" s="1" t="s">
        <v>4456</v>
      </c>
      <c r="I2286" s="1" t="s">
        <v>15</v>
      </c>
      <c r="J2286" s="1" t="s">
        <v>16</v>
      </c>
      <c r="K2286" s="1" t="s">
        <v>18</v>
      </c>
      <c r="L2286" s="1" t="s">
        <v>18</v>
      </c>
      <c r="M2286" s="1">
        <v>511</v>
      </c>
      <c r="N2286" s="1" t="s">
        <v>132</v>
      </c>
      <c r="O2286" s="1" t="s">
        <v>4457</v>
      </c>
    </row>
    <row r="2287" spans="1:15">
      <c r="A2287" s="1">
        <v>7053</v>
      </c>
      <c r="B2287" s="1" t="s">
        <v>5816</v>
      </c>
      <c r="C2287" s="1" t="s">
        <v>1101</v>
      </c>
      <c r="D2287"/>
      <c r="E2287" s="1" t="str">
        <f t="shared" si="35"/>
        <v>فقه گرایش نجومعلوم حوزوی</v>
      </c>
      <c r="F2287"/>
      <c r="G2287"/>
      <c r="H2287" s="1" t="s">
        <v>2655</v>
      </c>
      <c r="I2287" s="1" t="s">
        <v>74</v>
      </c>
      <c r="J2287" s="1" t="s">
        <v>16</v>
      </c>
      <c r="K2287" s="1" t="s">
        <v>18</v>
      </c>
      <c r="L2287" s="1" t="s">
        <v>18</v>
      </c>
      <c r="M2287" s="1">
        <v>406</v>
      </c>
      <c r="N2287" s="1" t="s">
        <v>99</v>
      </c>
      <c r="O2287" s="1" t="s">
        <v>4459</v>
      </c>
    </row>
    <row r="2288" spans="1:15">
      <c r="A2288" s="1">
        <v>7296</v>
      </c>
      <c r="B2288" s="1" t="s">
        <v>4777</v>
      </c>
      <c r="C2288" s="1" t="s">
        <v>4777</v>
      </c>
      <c r="D2288"/>
      <c r="E2288" s="1" t="str">
        <f t="shared" si="35"/>
        <v>فلسفهفلسفه</v>
      </c>
      <c r="F2288"/>
      <c r="G2288"/>
      <c r="H2288" s="1" t="s">
        <v>4460</v>
      </c>
      <c r="I2288" s="1" t="s">
        <v>74</v>
      </c>
      <c r="J2288" s="1" t="s">
        <v>16</v>
      </c>
      <c r="K2288" s="1" t="s">
        <v>18</v>
      </c>
      <c r="L2288" s="1" t="s">
        <v>18</v>
      </c>
      <c r="M2288" s="1">
        <v>78</v>
      </c>
      <c r="N2288" s="1" t="s">
        <v>99</v>
      </c>
      <c r="O2288" s="1" t="s">
        <v>4461</v>
      </c>
    </row>
    <row r="2289" spans="1:15">
      <c r="A2289" s="1">
        <v>7212</v>
      </c>
      <c r="B2289" s="1" t="s">
        <v>4777</v>
      </c>
      <c r="C2289" s="1" t="s">
        <v>2156</v>
      </c>
      <c r="D2289"/>
      <c r="E2289" s="1" t="str">
        <f t="shared" si="35"/>
        <v>فلسفهفلسفه دین و کلام جدید</v>
      </c>
      <c r="F2289"/>
      <c r="G2289"/>
      <c r="H2289" s="1" t="s">
        <v>4460</v>
      </c>
      <c r="I2289" s="1" t="s">
        <v>15</v>
      </c>
      <c r="J2289" s="1" t="s">
        <v>16</v>
      </c>
      <c r="K2289" s="1" t="s">
        <v>18</v>
      </c>
      <c r="L2289" s="1" t="s">
        <v>18</v>
      </c>
      <c r="M2289" s="1">
        <v>78</v>
      </c>
      <c r="N2289" s="1" t="s">
        <v>99</v>
      </c>
      <c r="O2289" s="1" t="s">
        <v>4463</v>
      </c>
    </row>
    <row r="2290" spans="1:15">
      <c r="A2290" s="1">
        <v>7210</v>
      </c>
      <c r="B2290" s="1" t="s">
        <v>5824</v>
      </c>
      <c r="C2290" s="1" t="s">
        <v>1101</v>
      </c>
      <c r="D2290"/>
      <c r="E2290" s="1" t="str">
        <f t="shared" si="35"/>
        <v>فلسفه -فلسفه دینعلوم حوزوی</v>
      </c>
      <c r="F2290"/>
      <c r="G2290"/>
      <c r="H2290" s="1" t="s">
        <v>4460</v>
      </c>
      <c r="I2290" s="1" t="s">
        <v>15</v>
      </c>
      <c r="J2290" s="1" t="s">
        <v>16</v>
      </c>
      <c r="K2290" s="1" t="s">
        <v>18</v>
      </c>
      <c r="L2290" s="1" t="s">
        <v>18</v>
      </c>
      <c r="M2290" s="1">
        <v>78</v>
      </c>
      <c r="N2290" s="1" t="s">
        <v>99</v>
      </c>
      <c r="O2290" s="1" t="s">
        <v>4465</v>
      </c>
    </row>
    <row r="2291" spans="1:15">
      <c r="A2291" s="1">
        <v>7209</v>
      </c>
      <c r="B2291" s="1" t="s">
        <v>5826</v>
      </c>
      <c r="C2291" s="1" t="s">
        <v>4777</v>
      </c>
      <c r="D2291"/>
      <c r="E2291" s="1" t="str">
        <f t="shared" si="35"/>
        <v>فلسفه اخلاقفلسفه</v>
      </c>
      <c r="F2291"/>
      <c r="G2291"/>
      <c r="H2291" s="1" t="s">
        <v>4460</v>
      </c>
      <c r="I2291" s="1" t="s">
        <v>15</v>
      </c>
      <c r="J2291" s="1" t="s">
        <v>16</v>
      </c>
      <c r="K2291" s="1" t="s">
        <v>18</v>
      </c>
      <c r="L2291" s="1" t="s">
        <v>18</v>
      </c>
      <c r="M2291" s="1">
        <v>78</v>
      </c>
      <c r="N2291" s="1" t="s">
        <v>99</v>
      </c>
      <c r="O2291" s="1" t="s">
        <v>4467</v>
      </c>
    </row>
    <row r="2292" spans="1:15">
      <c r="A2292" s="1">
        <v>7211</v>
      </c>
      <c r="B2292" s="1" t="s">
        <v>5828</v>
      </c>
      <c r="C2292" s="1" t="s">
        <v>1101</v>
      </c>
      <c r="D2292"/>
      <c r="E2292" s="1" t="str">
        <f t="shared" si="35"/>
        <v>فلسفه اخلاق تطبیقیعلوم حوزوی</v>
      </c>
      <c r="F2292"/>
      <c r="G2292"/>
      <c r="H2292" s="1" t="s">
        <v>4460</v>
      </c>
      <c r="I2292" s="1" t="s">
        <v>15</v>
      </c>
      <c r="J2292" s="1" t="s">
        <v>16</v>
      </c>
      <c r="K2292" s="1" t="s">
        <v>18</v>
      </c>
      <c r="L2292" s="1" t="s">
        <v>18</v>
      </c>
      <c r="M2292" s="1">
        <v>78</v>
      </c>
      <c r="N2292" s="1" t="s">
        <v>99</v>
      </c>
      <c r="O2292" s="1" t="s">
        <v>4469</v>
      </c>
    </row>
    <row r="2293" spans="1:15">
      <c r="A2293" s="1">
        <v>2003047</v>
      </c>
      <c r="B2293" s="1" t="s">
        <v>5830</v>
      </c>
      <c r="C2293" s="1" t="s">
        <v>1101</v>
      </c>
      <c r="D2293"/>
      <c r="E2293" s="1" t="str">
        <f t="shared" si="35"/>
        <v>فلسفه اسلامیعلوم حوزوی</v>
      </c>
      <c r="F2293"/>
      <c r="G2293"/>
      <c r="H2293" s="1" t="s">
        <v>4471</v>
      </c>
      <c r="I2293" s="1" t="s">
        <v>74</v>
      </c>
      <c r="J2293" s="1" t="s">
        <v>16</v>
      </c>
      <c r="K2293" s="1" t="s">
        <v>18</v>
      </c>
      <c r="L2293" s="1" t="s">
        <v>18</v>
      </c>
      <c r="M2293" s="1">
        <v>13</v>
      </c>
      <c r="N2293" s="1" t="s">
        <v>575</v>
      </c>
      <c r="O2293" s="1" t="s">
        <v>4472</v>
      </c>
    </row>
    <row r="2294" spans="1:15">
      <c r="A2294" s="1">
        <v>6220</v>
      </c>
      <c r="B2294" s="1" t="s">
        <v>5833</v>
      </c>
      <c r="C2294" s="1" t="s">
        <v>1101</v>
      </c>
      <c r="D2294"/>
      <c r="E2294" s="1" t="str">
        <f t="shared" si="35"/>
        <v>فلسفه اسلامی معاصرعلوم حوزوی</v>
      </c>
      <c r="F2294"/>
      <c r="G2294"/>
      <c r="H2294" s="1" t="s">
        <v>3508</v>
      </c>
      <c r="I2294" s="1" t="s">
        <v>74</v>
      </c>
      <c r="J2294" s="1" t="s">
        <v>16</v>
      </c>
      <c r="K2294" s="1" t="s">
        <v>18</v>
      </c>
      <c r="L2294" s="1" t="s">
        <v>18</v>
      </c>
      <c r="M2294" s="1">
        <v>656</v>
      </c>
      <c r="N2294" s="1" t="s">
        <v>95</v>
      </c>
      <c r="O2294" s="1" t="s">
        <v>4474</v>
      </c>
    </row>
    <row r="2295" spans="1:15">
      <c r="A2295" s="1">
        <v>3134</v>
      </c>
      <c r="B2295" s="1" t="s">
        <v>5835</v>
      </c>
      <c r="C2295" s="1" t="s">
        <v>180</v>
      </c>
      <c r="D2295"/>
      <c r="E2295" s="1" t="str">
        <f t="shared" si="35"/>
        <v>فلسفه اقتصاد اسلامیعلوم اقتصادی</v>
      </c>
      <c r="F2295"/>
      <c r="G2295"/>
      <c r="H2295" s="1" t="s">
        <v>324</v>
      </c>
      <c r="I2295" s="1" t="s">
        <v>15</v>
      </c>
      <c r="J2295" s="1" t="s">
        <v>16</v>
      </c>
      <c r="K2295" s="1" t="s">
        <v>18</v>
      </c>
      <c r="L2295" s="1" t="s">
        <v>18</v>
      </c>
      <c r="M2295" s="1">
        <v>468</v>
      </c>
      <c r="N2295" s="1" t="s">
        <v>17</v>
      </c>
      <c r="O2295" s="1" t="s">
        <v>4476</v>
      </c>
    </row>
    <row r="2296" spans="1:15">
      <c r="A2296" s="1">
        <v>7004</v>
      </c>
      <c r="B2296" s="1" t="s">
        <v>5838</v>
      </c>
      <c r="C2296" s="1" t="s">
        <v>4777</v>
      </c>
      <c r="D2296"/>
      <c r="E2296" s="1" t="str">
        <f t="shared" si="35"/>
        <v>فلسفه تحلیلیفلسفه</v>
      </c>
      <c r="F2296"/>
      <c r="G2296"/>
      <c r="H2296" s="1" t="s">
        <v>1347</v>
      </c>
      <c r="I2296" s="1" t="s">
        <v>15</v>
      </c>
      <c r="J2296" s="1" t="s">
        <v>16</v>
      </c>
      <c r="K2296" s="1" t="s">
        <v>18</v>
      </c>
      <c r="L2296" s="1" t="s">
        <v>18</v>
      </c>
      <c r="M2296" s="1">
        <v>172</v>
      </c>
      <c r="N2296" s="1" t="s">
        <v>99</v>
      </c>
      <c r="O2296" s="1" t="s">
        <v>4477</v>
      </c>
    </row>
    <row r="2297" spans="1:15">
      <c r="A2297" s="1">
        <v>7005</v>
      </c>
      <c r="B2297" s="1" t="s">
        <v>5841</v>
      </c>
      <c r="C2297" s="1" t="s">
        <v>4777</v>
      </c>
      <c r="D2297"/>
      <c r="E2297" s="1" t="str">
        <f t="shared" si="35"/>
        <v>فلسفه تطبیقیفلسفه</v>
      </c>
      <c r="F2297"/>
      <c r="G2297"/>
      <c r="H2297" s="1" t="s">
        <v>2622</v>
      </c>
      <c r="I2297" s="1" t="s">
        <v>74</v>
      </c>
      <c r="J2297" s="1" t="s">
        <v>22</v>
      </c>
      <c r="K2297" s="1" t="s">
        <v>18</v>
      </c>
      <c r="L2297" s="1" t="s">
        <v>18</v>
      </c>
      <c r="M2297" s="1">
        <v>731</v>
      </c>
      <c r="N2297" s="1" t="s">
        <v>99</v>
      </c>
      <c r="O2297" s="1" t="s">
        <v>4478</v>
      </c>
    </row>
    <row r="2298" spans="1:15">
      <c r="A2298" s="1">
        <v>7229</v>
      </c>
      <c r="B2298" s="1" t="s">
        <v>5843</v>
      </c>
      <c r="C2298" s="1" t="s">
        <v>94</v>
      </c>
      <c r="D2298"/>
      <c r="E2298" s="1" t="str">
        <f t="shared" si="35"/>
        <v>فلسفه تعلیم و تربیتعلوم تربیتی</v>
      </c>
      <c r="F2298"/>
      <c r="G2298"/>
      <c r="H2298" s="1" t="s">
        <v>4479</v>
      </c>
      <c r="I2298" s="1" t="s">
        <v>15</v>
      </c>
      <c r="J2298" s="1" t="s">
        <v>16</v>
      </c>
      <c r="K2298" s="1" t="s">
        <v>18</v>
      </c>
      <c r="L2298" s="1" t="s">
        <v>18</v>
      </c>
      <c r="M2298" s="1">
        <v>515</v>
      </c>
      <c r="N2298" s="1" t="s">
        <v>99</v>
      </c>
      <c r="O2298" s="1" t="s">
        <v>4480</v>
      </c>
    </row>
    <row r="2299" spans="1:15">
      <c r="A2299" s="1">
        <v>7321</v>
      </c>
      <c r="B2299" s="1" t="s">
        <v>5846</v>
      </c>
      <c r="C2299" s="1" t="s">
        <v>94</v>
      </c>
      <c r="D2299"/>
      <c r="E2299" s="1" t="str">
        <f t="shared" si="35"/>
        <v>فلسفه تعلیم و تربیت و برنامه ریزی درسیعلوم تربیتی</v>
      </c>
      <c r="F2299"/>
      <c r="G2299"/>
      <c r="H2299" s="1" t="s">
        <v>1872</v>
      </c>
      <c r="I2299" s="1" t="s">
        <v>74</v>
      </c>
      <c r="J2299" s="1" t="s">
        <v>16</v>
      </c>
      <c r="K2299" s="1" t="s">
        <v>18</v>
      </c>
      <c r="L2299" s="1" t="s">
        <v>18</v>
      </c>
      <c r="M2299" s="1">
        <v>788</v>
      </c>
      <c r="N2299" s="1" t="s">
        <v>99</v>
      </c>
      <c r="O2299" s="1" t="s">
        <v>4482</v>
      </c>
    </row>
    <row r="2300" spans="1:15">
      <c r="A2300" s="1">
        <v>2001207</v>
      </c>
      <c r="B2300" s="1" t="s">
        <v>5849</v>
      </c>
      <c r="C2300" s="1" t="s">
        <v>94</v>
      </c>
      <c r="D2300"/>
      <c r="E2300" s="1" t="str">
        <f t="shared" si="35"/>
        <v>فلسفه تعلیم و تربیت گرایش آموزش فلسفه به کودکان و نوجوانانعلوم تربیتی</v>
      </c>
      <c r="F2300"/>
      <c r="G2300"/>
      <c r="H2300" s="1" t="s">
        <v>2571</v>
      </c>
      <c r="I2300" s="1" t="s">
        <v>15</v>
      </c>
      <c r="J2300" s="1" t="s">
        <v>16</v>
      </c>
      <c r="K2300" s="1" t="s">
        <v>18</v>
      </c>
      <c r="L2300" s="1" t="s">
        <v>18</v>
      </c>
      <c r="M2300" s="1">
        <v>533</v>
      </c>
      <c r="N2300" s="1" t="s">
        <v>19</v>
      </c>
      <c r="O2300" s="1" t="s">
        <v>4483</v>
      </c>
    </row>
    <row r="2301" spans="1:15">
      <c r="A2301" s="1">
        <v>6559</v>
      </c>
      <c r="B2301" s="1" t="s">
        <v>5851</v>
      </c>
      <c r="C2301" s="1" t="s">
        <v>1101</v>
      </c>
      <c r="D2301"/>
      <c r="E2301" s="1" t="str">
        <f t="shared" si="35"/>
        <v>فلسفه حقوقعلوم حوزوی</v>
      </c>
      <c r="F2301"/>
      <c r="G2301"/>
      <c r="H2301" s="1" t="s">
        <v>2590</v>
      </c>
      <c r="I2301" s="1" t="s">
        <v>15</v>
      </c>
      <c r="J2301" s="1" t="s">
        <v>16</v>
      </c>
      <c r="K2301" s="1" t="s">
        <v>18</v>
      </c>
      <c r="L2301" s="1" t="s">
        <v>18</v>
      </c>
      <c r="M2301" s="1">
        <v>666</v>
      </c>
      <c r="N2301" s="1" t="s">
        <v>95</v>
      </c>
      <c r="O2301" s="1" t="s">
        <v>4485</v>
      </c>
    </row>
    <row r="2302" spans="1:15">
      <c r="A2302" s="1">
        <v>16458</v>
      </c>
      <c r="B2302" s="1" t="s">
        <v>5853</v>
      </c>
      <c r="C2302" s="1" t="s">
        <v>2156</v>
      </c>
      <c r="D2302"/>
      <c r="E2302" s="1" t="str">
        <f t="shared" si="35"/>
        <v>فلسفه دینفلسفه دین و کلام جدید</v>
      </c>
      <c r="F2302"/>
      <c r="G2302"/>
      <c r="H2302" s="1" t="s">
        <v>2814</v>
      </c>
      <c r="I2302" s="1" t="s">
        <v>74</v>
      </c>
      <c r="J2302" s="1" t="s">
        <v>22</v>
      </c>
      <c r="K2302" s="1" t="s">
        <v>18</v>
      </c>
      <c r="L2302" s="1" t="s">
        <v>18</v>
      </c>
      <c r="M2302" s="1">
        <v>40</v>
      </c>
      <c r="N2302" s="1" t="s">
        <v>95</v>
      </c>
      <c r="O2302" s="1" t="s">
        <v>4486</v>
      </c>
    </row>
    <row r="2303" spans="1:15">
      <c r="A2303" s="1">
        <v>16294</v>
      </c>
      <c r="B2303" s="1" t="s">
        <v>5853</v>
      </c>
      <c r="C2303" s="1" t="s">
        <v>1101</v>
      </c>
      <c r="D2303"/>
      <c r="E2303" s="1" t="str">
        <f t="shared" si="35"/>
        <v>فلسفه دینعلوم حوزوی</v>
      </c>
      <c r="F2303"/>
      <c r="G2303"/>
      <c r="H2303" s="1" t="s">
        <v>2159</v>
      </c>
      <c r="I2303" s="1" t="s">
        <v>74</v>
      </c>
      <c r="J2303" s="1" t="s">
        <v>16</v>
      </c>
      <c r="K2303" s="1" t="s">
        <v>18</v>
      </c>
      <c r="L2303" s="1" t="s">
        <v>18</v>
      </c>
      <c r="M2303" s="1">
        <v>602</v>
      </c>
      <c r="N2303" s="1" t="s">
        <v>95</v>
      </c>
      <c r="O2303" s="1" t="s">
        <v>4487</v>
      </c>
    </row>
    <row r="2304" spans="1:15">
      <c r="A2304" s="1">
        <v>6902</v>
      </c>
      <c r="B2304" s="1" t="s">
        <v>5853</v>
      </c>
      <c r="C2304" s="1" t="s">
        <v>4777</v>
      </c>
      <c r="D2304"/>
      <c r="E2304" s="1" t="str">
        <f t="shared" si="35"/>
        <v>فلسفه دینفلسفه</v>
      </c>
      <c r="F2304"/>
      <c r="G2304"/>
      <c r="H2304" s="1" t="s">
        <v>2023</v>
      </c>
      <c r="I2304" s="1" t="s">
        <v>74</v>
      </c>
      <c r="J2304" s="1" t="s">
        <v>16</v>
      </c>
      <c r="K2304" s="1" t="s">
        <v>18</v>
      </c>
      <c r="L2304" s="1" t="s">
        <v>18</v>
      </c>
      <c r="M2304" s="1">
        <v>611</v>
      </c>
      <c r="N2304" s="1" t="s">
        <v>95</v>
      </c>
      <c r="O2304" s="1" t="s">
        <v>4489</v>
      </c>
    </row>
    <row r="2305" spans="1:15">
      <c r="A2305" s="1">
        <v>6903</v>
      </c>
      <c r="B2305" s="1" t="s">
        <v>5862</v>
      </c>
      <c r="C2305" s="1" t="s">
        <v>1101</v>
      </c>
      <c r="D2305"/>
      <c r="E2305" s="1" t="str">
        <f t="shared" si="35"/>
        <v>فلسفه ذهنعلوم حوزوی</v>
      </c>
      <c r="F2305"/>
      <c r="G2305"/>
      <c r="H2305" s="1" t="s">
        <v>2023</v>
      </c>
      <c r="I2305" s="1" t="s">
        <v>74</v>
      </c>
      <c r="J2305" s="1" t="s">
        <v>16</v>
      </c>
      <c r="K2305" s="1" t="s">
        <v>18</v>
      </c>
      <c r="L2305" s="1" t="s">
        <v>18</v>
      </c>
      <c r="M2305" s="1">
        <v>611</v>
      </c>
      <c r="N2305" s="1" t="s">
        <v>95</v>
      </c>
      <c r="O2305" s="1" t="s">
        <v>4491</v>
      </c>
    </row>
    <row r="2306" spans="1:15">
      <c r="A2306" s="1">
        <v>16232</v>
      </c>
      <c r="B2306" s="1" t="s">
        <v>5864</v>
      </c>
      <c r="C2306" s="1" t="s">
        <v>1101</v>
      </c>
      <c r="D2306"/>
      <c r="E2306" s="1" t="str">
        <f t="shared" ref="E2306:E2369" si="36">B2306&amp;C2306</f>
        <v>فلسفه ذهن گرایش ذهن و زیست شناسیعلوم حوزوی</v>
      </c>
      <c r="F2306"/>
      <c r="G2306"/>
      <c r="H2306" s="1" t="s">
        <v>4493</v>
      </c>
      <c r="I2306" s="1" t="s">
        <v>74</v>
      </c>
      <c r="J2306" s="1" t="s">
        <v>22</v>
      </c>
      <c r="K2306" s="1" t="s">
        <v>18</v>
      </c>
      <c r="L2306" s="1" t="s">
        <v>18</v>
      </c>
      <c r="M2306" s="1">
        <v>983</v>
      </c>
      <c r="N2306" s="1" t="s">
        <v>95</v>
      </c>
      <c r="O2306" s="1" t="s">
        <v>4494</v>
      </c>
    </row>
    <row r="2307" spans="1:15">
      <c r="A2307" s="1">
        <v>6901</v>
      </c>
      <c r="B2307" s="1" t="s">
        <v>5866</v>
      </c>
      <c r="C2307" s="1" t="s">
        <v>1101</v>
      </c>
      <c r="D2307"/>
      <c r="E2307" s="1" t="str">
        <f t="shared" si="36"/>
        <v>فلسفه ذهن گرایش ذهن و شناختعلوم حوزوی</v>
      </c>
      <c r="F2307"/>
      <c r="G2307"/>
      <c r="H2307" s="1" t="s">
        <v>2023</v>
      </c>
      <c r="I2307" s="1" t="s">
        <v>15</v>
      </c>
      <c r="J2307" s="1" t="s">
        <v>16</v>
      </c>
      <c r="K2307" s="1" t="s">
        <v>18</v>
      </c>
      <c r="L2307" s="1" t="s">
        <v>18</v>
      </c>
      <c r="M2307" s="1">
        <v>611</v>
      </c>
      <c r="N2307" s="1" t="s">
        <v>95</v>
      </c>
      <c r="O2307" s="1" t="s">
        <v>4495</v>
      </c>
    </row>
    <row r="2308" spans="1:15">
      <c r="A2308" s="1">
        <v>3100</v>
      </c>
      <c r="B2308" s="1" t="s">
        <v>5868</v>
      </c>
      <c r="C2308" s="1" t="s">
        <v>1101</v>
      </c>
      <c r="D2308"/>
      <c r="E2308" s="1" t="str">
        <f t="shared" si="36"/>
        <v>فلسفه ذهن گرایش ذهن و فیزیکعلوم حوزوی</v>
      </c>
      <c r="F2308"/>
      <c r="G2308"/>
      <c r="H2308" s="1" t="s">
        <v>4497</v>
      </c>
      <c r="I2308" s="1" t="s">
        <v>15</v>
      </c>
      <c r="J2308" s="1" t="s">
        <v>16</v>
      </c>
      <c r="K2308" s="1" t="s">
        <v>18</v>
      </c>
      <c r="L2308" s="1" t="s">
        <v>18</v>
      </c>
      <c r="M2308" s="1">
        <v>265</v>
      </c>
      <c r="N2308" s="1" t="s">
        <v>17</v>
      </c>
      <c r="O2308" s="1" t="s">
        <v>4498</v>
      </c>
    </row>
    <row r="2309" spans="1:15">
      <c r="A2309" s="1">
        <v>3032</v>
      </c>
      <c r="B2309" s="1" t="s">
        <v>5870</v>
      </c>
      <c r="C2309" s="1" t="s">
        <v>98</v>
      </c>
      <c r="D2309"/>
      <c r="E2309" s="1" t="str">
        <f t="shared" si="36"/>
        <v>فلسفه رسانههنرهای کاربردی</v>
      </c>
      <c r="F2309"/>
      <c r="G2309"/>
      <c r="H2309" s="1" t="s">
        <v>3513</v>
      </c>
      <c r="I2309" s="1" t="s">
        <v>15</v>
      </c>
      <c r="J2309" s="1" t="s">
        <v>16</v>
      </c>
      <c r="K2309" s="1" t="s">
        <v>18</v>
      </c>
      <c r="L2309" s="1" t="s">
        <v>18</v>
      </c>
      <c r="M2309" s="1">
        <v>431</v>
      </c>
      <c r="N2309" s="1" t="s">
        <v>17</v>
      </c>
      <c r="O2309" s="1" t="s">
        <v>4500</v>
      </c>
    </row>
    <row r="2310" spans="1:15">
      <c r="A2310" s="1">
        <v>3030</v>
      </c>
      <c r="B2310" s="1" t="s">
        <v>5872</v>
      </c>
      <c r="C2310" s="1" t="s">
        <v>1101</v>
      </c>
      <c r="D2310"/>
      <c r="E2310" s="1" t="str">
        <f t="shared" si="36"/>
        <v>فلسفه ریاضیعلوم حوزوی</v>
      </c>
      <c r="F2310"/>
      <c r="G2310"/>
      <c r="H2310" s="1" t="s">
        <v>3513</v>
      </c>
      <c r="I2310" s="1" t="s">
        <v>15</v>
      </c>
      <c r="J2310" s="1" t="s">
        <v>16</v>
      </c>
      <c r="K2310" s="1" t="s">
        <v>18</v>
      </c>
      <c r="L2310" s="1" t="s">
        <v>18</v>
      </c>
      <c r="M2310" s="1">
        <v>431</v>
      </c>
      <c r="N2310" s="1" t="s">
        <v>17</v>
      </c>
      <c r="O2310" s="1" t="s">
        <v>4502</v>
      </c>
    </row>
    <row r="2311" spans="1:15">
      <c r="A2311" s="1">
        <v>3031</v>
      </c>
      <c r="B2311" s="1" t="s">
        <v>5874</v>
      </c>
      <c r="C2311" s="1" t="s">
        <v>1101</v>
      </c>
      <c r="D2311"/>
      <c r="E2311" s="1" t="str">
        <f t="shared" si="36"/>
        <v>فلسفه زیست شناسیعلوم حوزوی</v>
      </c>
      <c r="F2311"/>
      <c r="G2311"/>
      <c r="H2311" s="1" t="s">
        <v>3513</v>
      </c>
      <c r="I2311" s="1" t="s">
        <v>15</v>
      </c>
      <c r="J2311" s="1" t="s">
        <v>16</v>
      </c>
      <c r="K2311" s="1" t="s">
        <v>18</v>
      </c>
      <c r="L2311" s="1" t="s">
        <v>18</v>
      </c>
      <c r="M2311" s="1">
        <v>431</v>
      </c>
      <c r="N2311" s="1" t="s">
        <v>17</v>
      </c>
      <c r="O2311" s="1" t="s">
        <v>4504</v>
      </c>
    </row>
    <row r="2312" spans="1:15">
      <c r="A2312" s="1">
        <v>2062</v>
      </c>
      <c r="B2312" s="1" t="s">
        <v>5876</v>
      </c>
      <c r="C2312" s="1" t="s">
        <v>1101</v>
      </c>
      <c r="D2312"/>
      <c r="E2312" s="1" t="str">
        <f t="shared" si="36"/>
        <v>فلسفه سیاسی اسلامیعلوم حوزوی</v>
      </c>
      <c r="F2312"/>
      <c r="G2312"/>
      <c r="H2312" s="1" t="s">
        <v>1048</v>
      </c>
      <c r="I2312" s="1" t="s">
        <v>15</v>
      </c>
      <c r="J2312" s="1" t="s">
        <v>16</v>
      </c>
      <c r="K2312" s="1" t="s">
        <v>18</v>
      </c>
      <c r="L2312" s="1" t="s">
        <v>18</v>
      </c>
      <c r="M2312" s="1">
        <v>658</v>
      </c>
      <c r="N2312" s="1" t="s">
        <v>79</v>
      </c>
      <c r="O2312" s="1" t="s">
        <v>4506</v>
      </c>
    </row>
    <row r="2313" spans="1:15">
      <c r="A2313" s="1">
        <v>2003048</v>
      </c>
      <c r="B2313" s="1" t="s">
        <v>5878</v>
      </c>
      <c r="C2313" s="1" t="s">
        <v>1101</v>
      </c>
      <c r="D2313"/>
      <c r="E2313" s="1" t="str">
        <f t="shared" si="36"/>
        <v>فلسفه شیمیعلوم حوزوی</v>
      </c>
      <c r="F2313"/>
      <c r="G2313"/>
      <c r="H2313" s="1" t="s">
        <v>3042</v>
      </c>
      <c r="I2313" s="1" t="s">
        <v>74</v>
      </c>
      <c r="J2313" s="1" t="s">
        <v>22</v>
      </c>
      <c r="K2313" s="1" t="s">
        <v>18</v>
      </c>
      <c r="L2313" s="1" t="s">
        <v>18</v>
      </c>
      <c r="M2313" s="1">
        <v>49</v>
      </c>
      <c r="N2313" s="1" t="s">
        <v>575</v>
      </c>
      <c r="O2313" s="1" t="s">
        <v>4508</v>
      </c>
    </row>
    <row r="2314" spans="1:15">
      <c r="A2314" s="1">
        <v>2053</v>
      </c>
      <c r="B2314" s="1" t="s">
        <v>5880</v>
      </c>
      <c r="C2314" s="1" t="s">
        <v>4777</v>
      </c>
      <c r="D2314"/>
      <c r="E2314" s="1" t="str">
        <f t="shared" si="36"/>
        <v>فلسفه علمفلسفه</v>
      </c>
      <c r="F2314"/>
      <c r="G2314"/>
      <c r="H2314" s="1" t="s">
        <v>2339</v>
      </c>
      <c r="I2314" s="1" t="s">
        <v>74</v>
      </c>
      <c r="J2314" s="1" t="s">
        <v>16</v>
      </c>
      <c r="K2314" s="1" t="s">
        <v>18</v>
      </c>
      <c r="L2314" s="1" t="s">
        <v>18</v>
      </c>
      <c r="M2314" s="1">
        <v>325</v>
      </c>
      <c r="N2314" s="1" t="s">
        <v>79</v>
      </c>
      <c r="O2314" s="1" t="s">
        <v>4510</v>
      </c>
    </row>
    <row r="2315" spans="1:15">
      <c r="A2315" s="1">
        <v>2002036</v>
      </c>
      <c r="B2315" s="1" t="s">
        <v>5883</v>
      </c>
      <c r="C2315" s="1" t="s">
        <v>4777</v>
      </c>
      <c r="D2315"/>
      <c r="E2315" s="1" t="str">
        <f t="shared" si="36"/>
        <v>فلسفه علم و فناوری فلسفه علمفلسفه</v>
      </c>
      <c r="F2315"/>
      <c r="G2315"/>
      <c r="H2315" s="1" t="s">
        <v>1629</v>
      </c>
      <c r="I2315" s="1" t="s">
        <v>74</v>
      </c>
      <c r="J2315" s="1" t="s">
        <v>22</v>
      </c>
      <c r="K2315" s="1" t="s">
        <v>18</v>
      </c>
      <c r="L2315" s="1" t="s">
        <v>18</v>
      </c>
      <c r="M2315" s="1">
        <v>355</v>
      </c>
      <c r="N2315" s="1" t="s">
        <v>19</v>
      </c>
      <c r="O2315" s="1" t="s">
        <v>4511</v>
      </c>
    </row>
    <row r="2316" spans="1:15">
      <c r="A2316" s="1">
        <v>2063</v>
      </c>
      <c r="B2316" s="1" t="s">
        <v>5886</v>
      </c>
      <c r="C2316" s="1" t="s">
        <v>4777</v>
      </c>
      <c r="D2316"/>
      <c r="E2316" s="1" t="str">
        <f t="shared" si="36"/>
        <v>فلسفه علم و فناوری گرایش اخلاقفلسفه</v>
      </c>
      <c r="F2316"/>
      <c r="G2316"/>
      <c r="H2316" s="1" t="s">
        <v>1830</v>
      </c>
      <c r="I2316" s="1" t="s">
        <v>15</v>
      </c>
      <c r="J2316" s="1" t="s">
        <v>16</v>
      </c>
      <c r="K2316" s="1" t="s">
        <v>18</v>
      </c>
      <c r="L2316" s="1" t="s">
        <v>18</v>
      </c>
      <c r="M2316" s="1">
        <v>678</v>
      </c>
      <c r="N2316" s="1" t="s">
        <v>79</v>
      </c>
      <c r="O2316" s="1" t="s">
        <v>4513</v>
      </c>
    </row>
    <row r="2317" spans="1:15">
      <c r="A2317" s="1">
        <v>2159</v>
      </c>
      <c r="B2317" s="1" t="s">
        <v>5888</v>
      </c>
      <c r="C2317" s="1" t="s">
        <v>4777</v>
      </c>
      <c r="D2317"/>
      <c r="E2317" s="1" t="str">
        <f t="shared" si="36"/>
        <v>فلسفه علم و فناوری گرایش ریاضیفلسفه</v>
      </c>
      <c r="F2317"/>
      <c r="G2317"/>
      <c r="H2317" s="1" t="s">
        <v>1737</v>
      </c>
      <c r="I2317" s="1" t="s">
        <v>15</v>
      </c>
      <c r="J2317" s="1" t="s">
        <v>22</v>
      </c>
      <c r="K2317" s="1" t="s">
        <v>18</v>
      </c>
      <c r="L2317" s="1" t="s">
        <v>18</v>
      </c>
      <c r="M2317" s="1">
        <v>432</v>
      </c>
      <c r="N2317" s="1" t="s">
        <v>79</v>
      </c>
      <c r="O2317" s="1" t="s">
        <v>4515</v>
      </c>
    </row>
    <row r="2318" spans="1:15">
      <c r="A2318" s="1">
        <v>2434</v>
      </c>
      <c r="B2318" s="1" t="s">
        <v>5890</v>
      </c>
      <c r="C2318" s="1" t="s">
        <v>4777</v>
      </c>
      <c r="D2318"/>
      <c r="E2318" s="1" t="str">
        <f t="shared" si="36"/>
        <v>فلسفه علم و فناوری گرایش زیست شناسیفلسفه</v>
      </c>
      <c r="F2318"/>
      <c r="G2318"/>
      <c r="H2318" s="1" t="s">
        <v>1861</v>
      </c>
      <c r="I2318" s="1" t="s">
        <v>74</v>
      </c>
      <c r="J2318" s="1" t="s">
        <v>22</v>
      </c>
      <c r="K2318" s="1" t="s">
        <v>18</v>
      </c>
      <c r="L2318" s="1" t="s">
        <v>18</v>
      </c>
      <c r="M2318" s="1">
        <v>171</v>
      </c>
      <c r="N2318" s="1" t="s">
        <v>79</v>
      </c>
      <c r="O2318" s="1" t="s">
        <v>4516</v>
      </c>
    </row>
    <row r="2319" spans="1:15">
      <c r="A2319" s="1">
        <v>1048</v>
      </c>
      <c r="B2319" s="1" t="s">
        <v>5892</v>
      </c>
      <c r="C2319" s="1" t="s">
        <v>4777</v>
      </c>
      <c r="D2319"/>
      <c r="E2319" s="1" t="str">
        <f t="shared" si="36"/>
        <v>فلسفه علم و فناوری گرایش علوم اجتماعیفلسفه</v>
      </c>
      <c r="F2319"/>
      <c r="G2319"/>
      <c r="H2319" s="1" t="s">
        <v>211</v>
      </c>
      <c r="I2319" s="1" t="s">
        <v>15</v>
      </c>
      <c r="J2319" s="1" t="s">
        <v>16</v>
      </c>
      <c r="K2319" s="1" t="s">
        <v>18</v>
      </c>
      <c r="L2319" s="1" t="s">
        <v>18</v>
      </c>
      <c r="M2319" s="1">
        <v>508</v>
      </c>
      <c r="N2319" s="1" t="s">
        <v>132</v>
      </c>
      <c r="O2319" s="1" t="s">
        <v>4519</v>
      </c>
    </row>
    <row r="2320" spans="1:15">
      <c r="A2320" s="1">
        <v>1047</v>
      </c>
      <c r="B2320" s="1" t="s">
        <v>5894</v>
      </c>
      <c r="C2320" s="1" t="s">
        <v>4777</v>
      </c>
      <c r="D2320"/>
      <c r="E2320" s="1" t="str">
        <f t="shared" si="36"/>
        <v>فلسفه علم و فناوری گرایش فناوریفلسفه</v>
      </c>
      <c r="F2320"/>
      <c r="G2320"/>
      <c r="H2320" s="1" t="s">
        <v>4521</v>
      </c>
      <c r="I2320" s="1" t="s">
        <v>15</v>
      </c>
      <c r="J2320" s="1" t="s">
        <v>16</v>
      </c>
      <c r="K2320" s="1" t="s">
        <v>18</v>
      </c>
      <c r="L2320" s="1" t="s">
        <v>18</v>
      </c>
      <c r="M2320" s="1">
        <v>231</v>
      </c>
      <c r="N2320" s="1" t="s">
        <v>79</v>
      </c>
      <c r="O2320" s="1" t="s">
        <v>4522</v>
      </c>
    </row>
    <row r="2321" spans="1:15">
      <c r="A2321" s="1">
        <v>2483</v>
      </c>
      <c r="B2321" s="1" t="s">
        <v>5896</v>
      </c>
      <c r="C2321" s="1" t="s">
        <v>4777</v>
      </c>
      <c r="D2321"/>
      <c r="E2321" s="1" t="str">
        <f t="shared" si="36"/>
        <v>فلسفه علم و فناوری گرایش فیزیکفلسفه</v>
      </c>
      <c r="F2321"/>
      <c r="G2321"/>
      <c r="H2321" s="1" t="s">
        <v>1920</v>
      </c>
      <c r="I2321" s="1" t="s">
        <v>15</v>
      </c>
      <c r="J2321" s="1" t="s">
        <v>16</v>
      </c>
      <c r="K2321" s="1" t="s">
        <v>18</v>
      </c>
      <c r="L2321" s="1" t="s">
        <v>18</v>
      </c>
      <c r="M2321" s="1">
        <v>755</v>
      </c>
      <c r="N2321" s="1" t="s">
        <v>79</v>
      </c>
      <c r="O2321" s="1" t="s">
        <v>4523</v>
      </c>
    </row>
    <row r="2322" spans="1:15">
      <c r="A2322" s="1">
        <v>2064</v>
      </c>
      <c r="B2322" s="1" t="s">
        <v>5898</v>
      </c>
      <c r="C2322" s="1" t="s">
        <v>1101</v>
      </c>
      <c r="D2322"/>
      <c r="E2322" s="1" t="str">
        <f t="shared" si="36"/>
        <v>فلسفه علوم اجتماعیعلوم حوزوی</v>
      </c>
      <c r="F2322"/>
      <c r="G2322"/>
      <c r="H2322" s="1" t="s">
        <v>4525</v>
      </c>
      <c r="I2322" s="1" t="s">
        <v>15</v>
      </c>
      <c r="J2322" s="1" t="s">
        <v>16</v>
      </c>
      <c r="K2322" s="1" t="s">
        <v>18</v>
      </c>
      <c r="L2322" s="1" t="s">
        <v>18</v>
      </c>
      <c r="M2322" s="1">
        <v>704</v>
      </c>
      <c r="N2322" s="1" t="s">
        <v>79</v>
      </c>
      <c r="O2322" s="1" t="s">
        <v>4526</v>
      </c>
    </row>
    <row r="2323" spans="1:15">
      <c r="A2323" s="1">
        <v>2210</v>
      </c>
      <c r="B2323" s="1" t="s">
        <v>5903</v>
      </c>
      <c r="C2323" s="1" t="s">
        <v>1101</v>
      </c>
      <c r="D2323"/>
      <c r="E2323" s="1" t="str">
        <f t="shared" si="36"/>
        <v>فلسفه فیزیکعلوم حوزوی</v>
      </c>
      <c r="F2323"/>
      <c r="G2323"/>
      <c r="H2323" s="1" t="s">
        <v>4528</v>
      </c>
      <c r="I2323" s="1" t="s">
        <v>74</v>
      </c>
      <c r="J2323" s="1" t="s">
        <v>22</v>
      </c>
      <c r="K2323" s="1" t="s">
        <v>18</v>
      </c>
      <c r="L2323" s="1" t="s">
        <v>18</v>
      </c>
      <c r="M2323" s="1">
        <v>250</v>
      </c>
      <c r="N2323" s="1" t="s">
        <v>79</v>
      </c>
      <c r="O2323" s="1" t="s">
        <v>4529</v>
      </c>
    </row>
    <row r="2324" spans="1:15">
      <c r="A2324" s="1">
        <v>2420</v>
      </c>
      <c r="B2324" s="1" t="s">
        <v>5905</v>
      </c>
      <c r="C2324" s="1" t="s">
        <v>4777</v>
      </c>
      <c r="D2324"/>
      <c r="E2324" s="1" t="str">
        <f t="shared" si="36"/>
        <v>فلسفه محضفلسفه</v>
      </c>
      <c r="F2324"/>
      <c r="G2324"/>
      <c r="H2324" s="1" t="s">
        <v>1861</v>
      </c>
      <c r="I2324" s="1" t="s">
        <v>74</v>
      </c>
      <c r="J2324" s="1" t="s">
        <v>22</v>
      </c>
      <c r="K2324" s="1" t="s">
        <v>18</v>
      </c>
      <c r="L2324" s="1" t="s">
        <v>18</v>
      </c>
      <c r="M2324" s="1">
        <v>171</v>
      </c>
      <c r="N2324" s="1" t="s">
        <v>79</v>
      </c>
      <c r="O2324" s="1" t="s">
        <v>4530</v>
      </c>
    </row>
    <row r="2325" spans="1:15">
      <c r="A2325" s="1">
        <v>2485</v>
      </c>
      <c r="B2325" s="1" t="s">
        <v>5907</v>
      </c>
      <c r="C2325" s="1" t="s">
        <v>4777</v>
      </c>
      <c r="D2325"/>
      <c r="E2325" s="1" t="str">
        <f t="shared" si="36"/>
        <v>فلسفه معاصرفلسفه</v>
      </c>
      <c r="F2325"/>
      <c r="G2325"/>
      <c r="H2325" s="1" t="s">
        <v>4531</v>
      </c>
      <c r="I2325" s="1" t="s">
        <v>15</v>
      </c>
      <c r="J2325" s="1" t="s">
        <v>16</v>
      </c>
      <c r="K2325" s="1" t="s">
        <v>18</v>
      </c>
      <c r="L2325" s="1" t="s">
        <v>18</v>
      </c>
      <c r="M2325" s="1">
        <v>824</v>
      </c>
      <c r="N2325" s="1" t="s">
        <v>79</v>
      </c>
      <c r="O2325" s="1" t="s">
        <v>4532</v>
      </c>
    </row>
    <row r="2326" spans="1:15">
      <c r="A2326" s="1">
        <v>2204</v>
      </c>
      <c r="B2326" s="1" t="s">
        <v>5909</v>
      </c>
      <c r="C2326" s="1" t="s">
        <v>4777</v>
      </c>
      <c r="D2326"/>
      <c r="E2326" s="1" t="str">
        <f t="shared" si="36"/>
        <v>فلسفه منطقفلسفه</v>
      </c>
      <c r="F2326"/>
      <c r="G2326"/>
      <c r="H2326" s="1" t="s">
        <v>1737</v>
      </c>
      <c r="I2326" s="1" t="s">
        <v>15</v>
      </c>
      <c r="J2326" s="1" t="s">
        <v>22</v>
      </c>
      <c r="K2326" s="1" t="s">
        <v>18</v>
      </c>
      <c r="L2326" s="1" t="s">
        <v>18</v>
      </c>
      <c r="M2326" s="1">
        <v>432</v>
      </c>
      <c r="N2326" s="1" t="s">
        <v>79</v>
      </c>
      <c r="O2326" s="1" t="s">
        <v>4533</v>
      </c>
    </row>
    <row r="2327" spans="1:15">
      <c r="A2327" s="1">
        <v>2645</v>
      </c>
      <c r="B2327" s="1" t="s">
        <v>5911</v>
      </c>
      <c r="C2327" s="1" t="s">
        <v>4777</v>
      </c>
      <c r="D2327"/>
      <c r="E2327" s="1" t="str">
        <f t="shared" si="36"/>
        <v>فلسفه هنرفلسفه</v>
      </c>
      <c r="F2327"/>
      <c r="G2327"/>
      <c r="H2327" s="1" t="s">
        <v>3201</v>
      </c>
      <c r="I2327" s="1" t="s">
        <v>74</v>
      </c>
      <c r="J2327" s="1" t="s">
        <v>22</v>
      </c>
      <c r="K2327" s="1" t="s">
        <v>18</v>
      </c>
      <c r="L2327" s="1" t="s">
        <v>18</v>
      </c>
      <c r="M2327" s="1">
        <v>801</v>
      </c>
      <c r="N2327" s="1" t="s">
        <v>79</v>
      </c>
      <c r="O2327" s="1" t="s">
        <v>4535</v>
      </c>
    </row>
    <row r="2328" spans="1:15">
      <c r="A2328" s="1">
        <v>2166</v>
      </c>
      <c r="B2328" s="1" t="s">
        <v>5911</v>
      </c>
      <c r="C2328" s="1" t="s">
        <v>98</v>
      </c>
      <c r="D2328"/>
      <c r="E2328" s="1" t="str">
        <f t="shared" si="36"/>
        <v>فلسفه هنرهنرهای کاربردی</v>
      </c>
      <c r="F2328"/>
      <c r="G2328"/>
      <c r="H2328" s="1" t="s">
        <v>2680</v>
      </c>
      <c r="I2328" s="1" t="s">
        <v>15</v>
      </c>
      <c r="J2328" s="1" t="s">
        <v>16</v>
      </c>
      <c r="K2328" s="1" t="s">
        <v>18</v>
      </c>
      <c r="L2328" s="1" t="s">
        <v>18</v>
      </c>
      <c r="M2328" s="1">
        <v>660</v>
      </c>
      <c r="N2328" s="1" t="s">
        <v>79</v>
      </c>
      <c r="O2328" s="1" t="s">
        <v>4537</v>
      </c>
    </row>
    <row r="2329" spans="1:15">
      <c r="A2329" s="1">
        <v>2163</v>
      </c>
      <c r="B2329" s="1" t="s">
        <v>5916</v>
      </c>
      <c r="C2329" s="1" t="s">
        <v>147</v>
      </c>
      <c r="D2329"/>
      <c r="E2329" s="1" t="str">
        <f t="shared" si="36"/>
        <v>فلسفه و حکمت اسلامیالهیات</v>
      </c>
      <c r="F2329"/>
      <c r="G2329"/>
      <c r="H2329" s="1" t="s">
        <v>3513</v>
      </c>
      <c r="I2329" s="1" t="s">
        <v>15</v>
      </c>
      <c r="J2329" s="1" t="s">
        <v>16</v>
      </c>
      <c r="K2329" s="1" t="s">
        <v>18</v>
      </c>
      <c r="L2329" s="1" t="s">
        <v>18</v>
      </c>
      <c r="M2329" s="1">
        <v>431</v>
      </c>
      <c r="N2329" s="1" t="s">
        <v>79</v>
      </c>
      <c r="O2329" s="1" t="s">
        <v>4539</v>
      </c>
    </row>
    <row r="2330" spans="1:15">
      <c r="A2330" s="1">
        <v>2671</v>
      </c>
      <c r="B2330" s="1" t="s">
        <v>5916</v>
      </c>
      <c r="C2330" s="1" t="s">
        <v>1101</v>
      </c>
      <c r="D2330"/>
      <c r="E2330" s="1" t="str">
        <f t="shared" si="36"/>
        <v>فلسفه و حکمت اسلامیعلوم حوزوی</v>
      </c>
      <c r="F2330"/>
      <c r="G2330"/>
      <c r="H2330" s="1" t="s">
        <v>1822</v>
      </c>
      <c r="I2330" s="1" t="s">
        <v>74</v>
      </c>
      <c r="J2330" s="1" t="s">
        <v>16</v>
      </c>
      <c r="K2330" s="1" t="s">
        <v>18</v>
      </c>
      <c r="L2330" s="1" t="s">
        <v>18</v>
      </c>
      <c r="M2330" s="1">
        <v>1237</v>
      </c>
      <c r="N2330" s="1" t="s">
        <v>79</v>
      </c>
      <c r="O2330" s="1" t="s">
        <v>4541</v>
      </c>
    </row>
    <row r="2331" spans="1:15">
      <c r="A2331" s="1">
        <v>2489</v>
      </c>
      <c r="B2331" s="1" t="s">
        <v>5924</v>
      </c>
      <c r="C2331" s="1" t="s">
        <v>1101</v>
      </c>
      <c r="D2331"/>
      <c r="E2331" s="1" t="str">
        <f t="shared" si="36"/>
        <v>فلسفه و عرفان اسلامیعلوم حوزوی</v>
      </c>
      <c r="F2331"/>
      <c r="G2331"/>
      <c r="H2331" s="1" t="s">
        <v>4542</v>
      </c>
      <c r="I2331" s="1" t="s">
        <v>74</v>
      </c>
      <c r="J2331" s="1" t="s">
        <v>22</v>
      </c>
      <c r="K2331" s="1" t="s">
        <v>18</v>
      </c>
      <c r="L2331" s="1" t="s">
        <v>18</v>
      </c>
      <c r="M2331" s="1">
        <v>952</v>
      </c>
      <c r="N2331" s="1" t="s">
        <v>79</v>
      </c>
      <c r="O2331" s="1" t="s">
        <v>4543</v>
      </c>
    </row>
    <row r="2332" spans="1:15">
      <c r="A2332" s="1">
        <v>2067</v>
      </c>
      <c r="B2332" s="1" t="s">
        <v>1127</v>
      </c>
      <c r="C2332" s="1" t="s">
        <v>1101</v>
      </c>
      <c r="D2332"/>
      <c r="E2332" s="1" t="str">
        <f t="shared" si="36"/>
        <v>فلسفه و کلام اسلامیعلوم حوزوی</v>
      </c>
      <c r="F2332"/>
      <c r="G2332"/>
      <c r="H2332" s="1" t="s">
        <v>4544</v>
      </c>
      <c r="I2332" s="1" t="s">
        <v>15</v>
      </c>
      <c r="J2332" s="1" t="s">
        <v>16</v>
      </c>
      <c r="K2332" s="1" t="s">
        <v>18</v>
      </c>
      <c r="L2332" s="1" t="s">
        <v>18</v>
      </c>
      <c r="M2332" s="1">
        <v>317</v>
      </c>
      <c r="N2332" s="1" t="s">
        <v>79</v>
      </c>
      <c r="O2332" s="1" t="s">
        <v>4545</v>
      </c>
    </row>
    <row r="2333" spans="1:15">
      <c r="A2333" s="1">
        <v>2314</v>
      </c>
      <c r="B2333" s="1" t="s">
        <v>1127</v>
      </c>
      <c r="C2333" s="1" t="s">
        <v>131</v>
      </c>
      <c r="D2333"/>
      <c r="E2333" s="1" t="str">
        <f t="shared" si="36"/>
        <v>فلسفه و کلام اسلامینظامی و انتظامی</v>
      </c>
      <c r="F2333"/>
      <c r="G2333"/>
      <c r="H2333" s="1" t="s">
        <v>3949</v>
      </c>
      <c r="I2333" s="1" t="s">
        <v>74</v>
      </c>
      <c r="J2333" s="1" t="s">
        <v>16</v>
      </c>
      <c r="K2333" s="1" t="s">
        <v>18</v>
      </c>
      <c r="L2333" s="1" t="s">
        <v>18</v>
      </c>
      <c r="M2333" s="1">
        <v>374</v>
      </c>
      <c r="N2333" s="1" t="s">
        <v>79</v>
      </c>
      <c r="O2333" s="1" t="s">
        <v>4546</v>
      </c>
    </row>
    <row r="2334" spans="1:15">
      <c r="A2334" s="1">
        <v>2428</v>
      </c>
      <c r="B2334" s="1" t="s">
        <v>5937</v>
      </c>
      <c r="C2334" s="1" t="s">
        <v>147</v>
      </c>
      <c r="D2334"/>
      <c r="E2334" s="1" t="str">
        <f t="shared" si="36"/>
        <v>فلسفه و کلام اسلامی گرایش فلسفه اسلامیالهیات</v>
      </c>
      <c r="F2334"/>
      <c r="G2334"/>
      <c r="H2334" s="1" t="s">
        <v>1861</v>
      </c>
      <c r="I2334" s="1" t="s">
        <v>74</v>
      </c>
      <c r="J2334" s="1" t="s">
        <v>22</v>
      </c>
      <c r="K2334" s="1" t="s">
        <v>18</v>
      </c>
      <c r="L2334" s="1" t="s">
        <v>18</v>
      </c>
      <c r="M2334" s="1">
        <v>171</v>
      </c>
      <c r="N2334" s="1" t="s">
        <v>79</v>
      </c>
      <c r="O2334" s="1" t="s">
        <v>4547</v>
      </c>
    </row>
    <row r="2335" spans="1:15">
      <c r="A2335" s="1">
        <v>2672</v>
      </c>
      <c r="B2335" s="1" t="s">
        <v>5939</v>
      </c>
      <c r="C2335" s="1" t="s">
        <v>147</v>
      </c>
      <c r="D2335"/>
      <c r="E2335" s="1" t="str">
        <f t="shared" si="36"/>
        <v>فلسفه و کلام اسلامی گرایش کلام اسلامیالهیات</v>
      </c>
      <c r="F2335"/>
      <c r="G2335"/>
      <c r="H2335" s="1" t="s">
        <v>1822</v>
      </c>
      <c r="I2335" s="1" t="s">
        <v>74</v>
      </c>
      <c r="J2335" s="1" t="s">
        <v>16</v>
      </c>
      <c r="K2335" s="1" t="s">
        <v>18</v>
      </c>
      <c r="L2335" s="1" t="s">
        <v>18</v>
      </c>
      <c r="M2335" s="1">
        <v>1237</v>
      </c>
      <c r="N2335" s="1" t="s">
        <v>79</v>
      </c>
      <c r="O2335" s="1" t="s">
        <v>4541</v>
      </c>
    </row>
    <row r="2336" spans="1:15">
      <c r="A2336" s="1">
        <v>2491</v>
      </c>
      <c r="B2336" s="1" t="s">
        <v>5942</v>
      </c>
      <c r="C2336" s="1" t="s">
        <v>4777</v>
      </c>
      <c r="D2336"/>
      <c r="E2336" s="1" t="str">
        <f t="shared" si="36"/>
        <v>فلسفه گرایش فلسفه عصر جدیدفلسفه</v>
      </c>
      <c r="F2336"/>
      <c r="G2336"/>
      <c r="H2336" s="1" t="s">
        <v>4542</v>
      </c>
      <c r="I2336" s="1" t="s">
        <v>74</v>
      </c>
      <c r="J2336" s="1" t="s">
        <v>22</v>
      </c>
      <c r="K2336" s="1" t="s">
        <v>18</v>
      </c>
      <c r="L2336" s="1" t="s">
        <v>18</v>
      </c>
      <c r="M2336" s="1">
        <v>952</v>
      </c>
      <c r="N2336" s="1" t="s">
        <v>79</v>
      </c>
      <c r="O2336" s="1" t="s">
        <v>4549</v>
      </c>
    </row>
    <row r="2337" spans="1:15">
      <c r="A2337" s="1">
        <v>2497</v>
      </c>
      <c r="B2337" s="1" t="s">
        <v>5945</v>
      </c>
      <c r="C2337" s="1" t="s">
        <v>4777</v>
      </c>
      <c r="D2337"/>
      <c r="E2337" s="1" t="str">
        <f t="shared" si="36"/>
        <v>فلسفه گرایش فلسفه معاصرفلسفه</v>
      </c>
      <c r="F2337"/>
      <c r="G2337"/>
      <c r="H2337" s="1" t="s">
        <v>4550</v>
      </c>
      <c r="I2337" s="1" t="s">
        <v>74</v>
      </c>
      <c r="J2337" s="1" t="s">
        <v>22</v>
      </c>
      <c r="K2337" s="1" t="s">
        <v>18</v>
      </c>
      <c r="L2337" s="1" t="s">
        <v>18</v>
      </c>
      <c r="M2337" s="1">
        <v>1023</v>
      </c>
      <c r="N2337" s="1" t="s">
        <v>79</v>
      </c>
      <c r="O2337" s="1" t="s">
        <v>4551</v>
      </c>
    </row>
    <row r="2338" spans="1:15">
      <c r="A2338" s="1">
        <v>2069</v>
      </c>
      <c r="B2338" s="1" t="s">
        <v>5946</v>
      </c>
      <c r="C2338" s="1" t="s">
        <v>4777</v>
      </c>
      <c r="D2338"/>
      <c r="E2338" s="1" t="str">
        <f t="shared" si="36"/>
        <v>فلسفه گرایش فلسفه یونان و قرون وسطیفلسفه</v>
      </c>
      <c r="F2338"/>
      <c r="G2338"/>
      <c r="H2338" s="1" t="s">
        <v>4544</v>
      </c>
      <c r="I2338" s="1" t="s">
        <v>15</v>
      </c>
      <c r="J2338" s="1" t="s">
        <v>16</v>
      </c>
      <c r="K2338" s="1" t="s">
        <v>18</v>
      </c>
      <c r="L2338" s="1" t="s">
        <v>18</v>
      </c>
      <c r="M2338" s="1">
        <v>317</v>
      </c>
      <c r="N2338" s="1" t="s">
        <v>79</v>
      </c>
      <c r="O2338" s="1" t="s">
        <v>4552</v>
      </c>
    </row>
    <row r="2339" spans="1:15">
      <c r="A2339" s="1">
        <v>2473</v>
      </c>
      <c r="B2339" s="1" t="s">
        <v>5947</v>
      </c>
      <c r="C2339" s="1" t="s">
        <v>4777</v>
      </c>
      <c r="D2339"/>
      <c r="E2339" s="1" t="str">
        <f t="shared" si="36"/>
        <v>فلسفه گرایش منطق فلسفیفلسفه</v>
      </c>
      <c r="F2339"/>
      <c r="G2339"/>
      <c r="H2339" s="1" t="s">
        <v>4553</v>
      </c>
      <c r="I2339" s="1" t="s">
        <v>74</v>
      </c>
      <c r="J2339" s="1" t="s">
        <v>22</v>
      </c>
      <c r="K2339" s="1" t="s">
        <v>18</v>
      </c>
      <c r="L2339" s="1" t="s">
        <v>18</v>
      </c>
      <c r="M2339" s="1">
        <v>982</v>
      </c>
      <c r="N2339" s="1" t="s">
        <v>79</v>
      </c>
      <c r="O2339" s="1" t="s">
        <v>4554</v>
      </c>
    </row>
    <row r="2340" spans="1:15">
      <c r="A2340" s="1">
        <v>2316</v>
      </c>
      <c r="B2340" s="1" t="s">
        <v>5949</v>
      </c>
      <c r="C2340" s="1" t="s">
        <v>1008</v>
      </c>
      <c r="D2340"/>
      <c r="E2340" s="1" t="str">
        <f t="shared" si="36"/>
        <v>فن هوانوردی   گرایش خلبانی هواپیمای نظامیمهندسی مکانیک</v>
      </c>
      <c r="F2340"/>
      <c r="G2340"/>
      <c r="H2340" s="1" t="s">
        <v>3949</v>
      </c>
      <c r="I2340" s="1" t="s">
        <v>74</v>
      </c>
      <c r="J2340" s="1" t="s">
        <v>16</v>
      </c>
      <c r="K2340" s="1" t="s">
        <v>18</v>
      </c>
      <c r="L2340" s="1" t="s">
        <v>18</v>
      </c>
      <c r="M2340" s="1">
        <v>374</v>
      </c>
      <c r="N2340" s="1" t="s">
        <v>79</v>
      </c>
      <c r="O2340" s="1" t="s">
        <v>4555</v>
      </c>
    </row>
    <row r="2341" spans="1:15">
      <c r="A2341" s="1">
        <v>2437</v>
      </c>
      <c r="B2341" s="1" t="s">
        <v>5952</v>
      </c>
      <c r="C2341" s="1" t="s">
        <v>1008</v>
      </c>
      <c r="D2341"/>
      <c r="E2341" s="1" t="str">
        <f t="shared" si="36"/>
        <v>فن هوانوردی  گرایش خلبانی هواپیمای غیر نظامیمهندسی مکانیک</v>
      </c>
      <c r="F2341"/>
      <c r="G2341"/>
      <c r="H2341" s="1" t="s">
        <v>2534</v>
      </c>
      <c r="I2341" s="1" t="s">
        <v>74</v>
      </c>
      <c r="J2341" s="1" t="s">
        <v>16</v>
      </c>
      <c r="K2341" s="1" t="s">
        <v>18</v>
      </c>
      <c r="L2341" s="1" t="s">
        <v>18</v>
      </c>
      <c r="M2341" s="1">
        <v>773</v>
      </c>
      <c r="N2341" s="1" t="s">
        <v>79</v>
      </c>
      <c r="O2341" s="1" t="s">
        <v>4557</v>
      </c>
    </row>
    <row r="2342" spans="1:15">
      <c r="A2342" s="1">
        <v>2524</v>
      </c>
      <c r="B2342" s="1" t="s">
        <v>5954</v>
      </c>
      <c r="C2342" s="1" t="s">
        <v>1008</v>
      </c>
      <c r="D2342"/>
      <c r="E2342" s="1" t="str">
        <f t="shared" si="36"/>
        <v>فن هوانوردی  گرایش ناوبریمهندسی مکانیک</v>
      </c>
      <c r="F2342"/>
      <c r="G2342"/>
      <c r="H2342" s="1" t="s">
        <v>1616</v>
      </c>
      <c r="I2342" s="1" t="s">
        <v>15</v>
      </c>
      <c r="J2342" s="1" t="s">
        <v>22</v>
      </c>
      <c r="K2342" s="1" t="s">
        <v>18</v>
      </c>
      <c r="L2342" s="1" t="s">
        <v>18</v>
      </c>
      <c r="M2342" s="1">
        <v>152</v>
      </c>
      <c r="N2342" s="1" t="s">
        <v>79</v>
      </c>
      <c r="O2342" s="1" t="s">
        <v>4558</v>
      </c>
    </row>
    <row r="2343" spans="1:15">
      <c r="A2343" s="1">
        <v>2160</v>
      </c>
      <c r="B2343" s="1" t="s">
        <v>5956</v>
      </c>
      <c r="C2343" s="1" t="s">
        <v>1008</v>
      </c>
      <c r="D2343"/>
      <c r="E2343" s="1" t="str">
        <f t="shared" si="36"/>
        <v>فن هوانوردی گرایش خلبانی هلیکوپترمهندسی مکانیک</v>
      </c>
      <c r="F2343"/>
      <c r="G2343"/>
      <c r="H2343" s="1" t="s">
        <v>2090</v>
      </c>
      <c r="I2343" s="1" t="s">
        <v>15</v>
      </c>
      <c r="J2343" s="1" t="s">
        <v>16</v>
      </c>
      <c r="K2343" s="1" t="s">
        <v>18</v>
      </c>
      <c r="L2343" s="1" t="s">
        <v>18</v>
      </c>
      <c r="M2343" s="1">
        <v>674</v>
      </c>
      <c r="N2343" s="1" t="s">
        <v>79</v>
      </c>
      <c r="O2343" s="1" t="s">
        <v>4559</v>
      </c>
    </row>
    <row r="2344" spans="1:15">
      <c r="A2344" s="1">
        <v>2620</v>
      </c>
      <c r="B2344" s="1" t="s">
        <v>5338</v>
      </c>
      <c r="C2344" s="1" t="s">
        <v>2187</v>
      </c>
      <c r="D2344"/>
      <c r="E2344" s="1" t="str">
        <f t="shared" si="36"/>
        <v>فناوری اطلاعاتبرق و کامپیوتر</v>
      </c>
      <c r="F2344"/>
      <c r="G2344"/>
      <c r="H2344" s="1" t="s">
        <v>398</v>
      </c>
      <c r="I2344" s="1" t="s">
        <v>74</v>
      </c>
      <c r="J2344" s="1" t="s">
        <v>22</v>
      </c>
      <c r="K2344" s="1" t="s">
        <v>18</v>
      </c>
      <c r="L2344" s="1" t="s">
        <v>18</v>
      </c>
      <c r="M2344" s="1">
        <v>308</v>
      </c>
      <c r="N2344" s="1" t="s">
        <v>79</v>
      </c>
      <c r="O2344" s="1" t="s">
        <v>4560</v>
      </c>
    </row>
    <row r="2345" spans="1:15">
      <c r="A2345" s="1">
        <v>2447</v>
      </c>
      <c r="B2345" s="1" t="s">
        <v>1134</v>
      </c>
      <c r="C2345" s="1" t="s">
        <v>131</v>
      </c>
      <c r="D2345"/>
      <c r="E2345" s="1" t="str">
        <f t="shared" si="36"/>
        <v>فناوری اطلاعات و ارتباطاتنظامی و انتظامی</v>
      </c>
      <c r="F2345"/>
      <c r="G2345"/>
      <c r="H2345" s="1" t="s">
        <v>2799</v>
      </c>
      <c r="I2345" s="1" t="s">
        <v>15</v>
      </c>
      <c r="J2345" s="1" t="s">
        <v>16</v>
      </c>
      <c r="K2345" s="1" t="s">
        <v>18</v>
      </c>
      <c r="L2345" s="1" t="s">
        <v>18</v>
      </c>
      <c r="M2345" s="1">
        <v>654</v>
      </c>
      <c r="N2345" s="1" t="s">
        <v>79</v>
      </c>
      <c r="O2345" s="1" t="s">
        <v>4562</v>
      </c>
    </row>
    <row r="2346" spans="1:15">
      <c r="A2346" s="1">
        <v>2686</v>
      </c>
      <c r="B2346" s="1" t="s">
        <v>5960</v>
      </c>
      <c r="C2346" s="1" t="s">
        <v>131</v>
      </c>
      <c r="D2346"/>
      <c r="E2346" s="1" t="str">
        <f t="shared" si="36"/>
        <v>فناوری اطلاعات و ارتباطات دفاعینظامی و انتظامی</v>
      </c>
      <c r="F2346"/>
      <c r="G2346"/>
      <c r="H2346" s="1" t="s">
        <v>1616</v>
      </c>
      <c r="I2346" s="1" t="s">
        <v>74</v>
      </c>
      <c r="J2346" s="1" t="s">
        <v>22</v>
      </c>
      <c r="K2346" s="1" t="s">
        <v>18</v>
      </c>
      <c r="L2346" s="1" t="s">
        <v>18</v>
      </c>
      <c r="M2346" s="1">
        <v>152</v>
      </c>
      <c r="N2346" s="1" t="s">
        <v>79</v>
      </c>
      <c r="O2346" s="1" t="s">
        <v>4564</v>
      </c>
    </row>
    <row r="2347" spans="1:15">
      <c r="A2347" s="1">
        <v>2487</v>
      </c>
      <c r="B2347" s="1" t="s">
        <v>5962</v>
      </c>
      <c r="C2347" s="1" t="s">
        <v>891</v>
      </c>
      <c r="D2347"/>
      <c r="E2347" s="1" t="str">
        <f t="shared" si="36"/>
        <v>فناوری اطلاعات و مدیریتمهندسی کامپیوتر</v>
      </c>
      <c r="F2347"/>
      <c r="G2347"/>
      <c r="H2347" s="1" t="s">
        <v>4550</v>
      </c>
      <c r="I2347" s="1" t="s">
        <v>74</v>
      </c>
      <c r="J2347" s="1" t="s">
        <v>22</v>
      </c>
      <c r="K2347" s="1" t="s">
        <v>18</v>
      </c>
      <c r="L2347" s="1" t="s">
        <v>18</v>
      </c>
      <c r="M2347" s="1">
        <v>1023</v>
      </c>
      <c r="N2347" s="1" t="s">
        <v>79</v>
      </c>
      <c r="O2347" s="1" t="s">
        <v>4566</v>
      </c>
    </row>
    <row r="2348" spans="1:15">
      <c r="A2348" s="1">
        <v>2492</v>
      </c>
      <c r="B2348" s="1" t="s">
        <v>5965</v>
      </c>
      <c r="C2348" s="1" t="s">
        <v>17</v>
      </c>
      <c r="D2348"/>
      <c r="E2348" s="1" t="str">
        <f t="shared" si="36"/>
        <v>فناوری تولیدات باغیکشاورزی</v>
      </c>
      <c r="F2348"/>
      <c r="G2348"/>
      <c r="H2348" s="1" t="s">
        <v>4542</v>
      </c>
      <c r="I2348" s="1" t="s">
        <v>74</v>
      </c>
      <c r="J2348" s="1" t="s">
        <v>22</v>
      </c>
      <c r="K2348" s="1" t="s">
        <v>18</v>
      </c>
      <c r="L2348" s="1" t="s">
        <v>18</v>
      </c>
      <c r="M2348" s="1">
        <v>952</v>
      </c>
      <c r="N2348" s="1" t="s">
        <v>79</v>
      </c>
      <c r="O2348" s="1" t="s">
        <v>4567</v>
      </c>
    </row>
    <row r="2349" spans="1:15">
      <c r="A2349" s="1">
        <v>2640</v>
      </c>
      <c r="B2349" s="1" t="s">
        <v>5967</v>
      </c>
      <c r="C2349" s="1" t="s">
        <v>17</v>
      </c>
      <c r="D2349"/>
      <c r="E2349" s="1" t="str">
        <f t="shared" si="36"/>
        <v>فناوری تولیدات زراعیکشاورزی</v>
      </c>
      <c r="F2349"/>
      <c r="G2349"/>
      <c r="H2349" s="1" t="s">
        <v>2747</v>
      </c>
      <c r="I2349" s="1" t="s">
        <v>74</v>
      </c>
      <c r="J2349" s="1" t="s">
        <v>22</v>
      </c>
      <c r="K2349" s="1" t="s">
        <v>18</v>
      </c>
      <c r="L2349" s="1" t="s">
        <v>18</v>
      </c>
      <c r="M2349" s="1">
        <v>310</v>
      </c>
      <c r="N2349" s="1" t="s">
        <v>79</v>
      </c>
      <c r="O2349" s="1" t="s">
        <v>4568</v>
      </c>
    </row>
    <row r="2350" spans="1:15">
      <c r="A2350" s="1">
        <v>2641</v>
      </c>
      <c r="B2350" s="1" t="s">
        <v>5969</v>
      </c>
      <c r="C2350" s="1" t="s">
        <v>114</v>
      </c>
      <c r="D2350"/>
      <c r="E2350" s="1" t="str">
        <f t="shared" si="36"/>
        <v>فناوری سلول های بنیادی و بازسازی بافتعلوم زیستی</v>
      </c>
      <c r="F2350"/>
      <c r="G2350"/>
      <c r="H2350" s="1" t="s">
        <v>2747</v>
      </c>
      <c r="I2350" s="1" t="s">
        <v>74</v>
      </c>
      <c r="J2350" s="1" t="s">
        <v>22</v>
      </c>
      <c r="K2350" s="1" t="s">
        <v>18</v>
      </c>
      <c r="L2350" s="1" t="s">
        <v>18</v>
      </c>
      <c r="M2350" s="1">
        <v>310</v>
      </c>
      <c r="N2350" s="1" t="s">
        <v>79</v>
      </c>
      <c r="O2350" s="1" t="s">
        <v>4569</v>
      </c>
    </row>
    <row r="2351" spans="1:15">
      <c r="A2351" s="1">
        <v>2441</v>
      </c>
      <c r="B2351" s="1" t="s">
        <v>5972</v>
      </c>
      <c r="C2351" s="1" t="s">
        <v>49</v>
      </c>
      <c r="D2351"/>
      <c r="E2351" s="1" t="str">
        <f t="shared" si="36"/>
        <v>فناوری عیب یابی و بازسازی پهپادصنعت</v>
      </c>
      <c r="F2351"/>
      <c r="G2351"/>
      <c r="H2351" s="1" t="s">
        <v>1861</v>
      </c>
      <c r="I2351" s="1" t="s">
        <v>74</v>
      </c>
      <c r="J2351" s="1" t="s">
        <v>22</v>
      </c>
      <c r="K2351" s="1" t="s">
        <v>18</v>
      </c>
      <c r="L2351" s="1" t="s">
        <v>18</v>
      </c>
      <c r="M2351" s="1">
        <v>171</v>
      </c>
      <c r="N2351" s="1" t="s">
        <v>79</v>
      </c>
      <c r="O2351" s="1" t="s">
        <v>4570</v>
      </c>
    </row>
    <row r="2352" spans="1:15">
      <c r="A2352" s="1">
        <v>2070</v>
      </c>
      <c r="B2352" s="1" t="s">
        <v>5974</v>
      </c>
      <c r="C2352" s="1" t="s">
        <v>1335</v>
      </c>
      <c r="D2352"/>
      <c r="E2352" s="1" t="str">
        <f t="shared" si="36"/>
        <v>فناوری معماریمعماری</v>
      </c>
      <c r="F2352"/>
      <c r="G2352"/>
      <c r="H2352" s="1" t="s">
        <v>4544</v>
      </c>
      <c r="I2352" s="1" t="s">
        <v>15</v>
      </c>
      <c r="J2352" s="1" t="s">
        <v>16</v>
      </c>
      <c r="K2352" s="1" t="s">
        <v>18</v>
      </c>
      <c r="L2352" s="1" t="s">
        <v>18</v>
      </c>
      <c r="M2352" s="1">
        <v>317</v>
      </c>
      <c r="N2352" s="1" t="s">
        <v>79</v>
      </c>
      <c r="O2352" s="1" t="s">
        <v>4571</v>
      </c>
    </row>
    <row r="2353" spans="1:15">
      <c r="A2353" s="1">
        <v>2313</v>
      </c>
      <c r="B2353" s="1" t="s">
        <v>5977</v>
      </c>
      <c r="C2353" s="1" t="s">
        <v>1335</v>
      </c>
      <c r="D2353"/>
      <c r="E2353" s="1" t="str">
        <f t="shared" si="36"/>
        <v>فناوری معماری گرایش استحکام بخشی بناهای تاریخیمعماری</v>
      </c>
      <c r="F2353"/>
      <c r="G2353"/>
      <c r="H2353" s="1" t="s">
        <v>3949</v>
      </c>
      <c r="I2353" s="1" t="s">
        <v>15</v>
      </c>
      <c r="J2353" s="1" t="s">
        <v>16</v>
      </c>
      <c r="K2353" s="1" t="s">
        <v>18</v>
      </c>
      <c r="L2353" s="1" t="s">
        <v>18</v>
      </c>
      <c r="M2353" s="1">
        <v>374</v>
      </c>
      <c r="N2353" s="1" t="s">
        <v>79</v>
      </c>
      <c r="O2353" s="1" t="s">
        <v>4572</v>
      </c>
    </row>
    <row r="2354" spans="1:15">
      <c r="A2354" s="1">
        <v>2664</v>
      </c>
      <c r="B2354" s="1" t="s">
        <v>5979</v>
      </c>
      <c r="C2354" s="1" t="s">
        <v>1335</v>
      </c>
      <c r="D2354"/>
      <c r="E2354" s="1" t="str">
        <f t="shared" si="36"/>
        <v>فناوری معماری گرایش معماری بیونیکمعماری</v>
      </c>
      <c r="F2354"/>
      <c r="G2354"/>
      <c r="H2354" s="1" t="s">
        <v>81</v>
      </c>
      <c r="I2354" s="1" t="s">
        <v>74</v>
      </c>
      <c r="J2354" s="1" t="s">
        <v>22</v>
      </c>
      <c r="K2354" s="1" t="s">
        <v>18</v>
      </c>
      <c r="L2354" s="1" t="s">
        <v>18</v>
      </c>
      <c r="M2354" s="1">
        <v>1086</v>
      </c>
      <c r="N2354" s="1" t="s">
        <v>79</v>
      </c>
      <c r="O2354" s="1" t="s">
        <v>4573</v>
      </c>
    </row>
    <row r="2355" spans="1:15">
      <c r="A2355" s="1">
        <v>2493</v>
      </c>
      <c r="B2355" s="1" t="s">
        <v>5983</v>
      </c>
      <c r="C2355" s="1" t="s">
        <v>1335</v>
      </c>
      <c r="D2355"/>
      <c r="E2355" s="1" t="str">
        <f t="shared" si="36"/>
        <v>فناوری معماری گرایش معماری دیجیتالمعماری</v>
      </c>
      <c r="F2355"/>
      <c r="G2355"/>
      <c r="H2355" s="1" t="s">
        <v>4542</v>
      </c>
      <c r="I2355" s="1" t="s">
        <v>74</v>
      </c>
      <c r="J2355" s="1" t="s">
        <v>22</v>
      </c>
      <c r="K2355" s="1" t="s">
        <v>18</v>
      </c>
      <c r="L2355" s="1" t="s">
        <v>18</v>
      </c>
      <c r="M2355" s="1">
        <v>952</v>
      </c>
      <c r="N2355" s="1" t="s">
        <v>79</v>
      </c>
      <c r="O2355" s="1" t="s">
        <v>4575</v>
      </c>
    </row>
    <row r="2356" spans="1:15">
      <c r="A2356" s="1">
        <v>2502</v>
      </c>
      <c r="B2356" s="1" t="s">
        <v>5985</v>
      </c>
      <c r="C2356" s="1" t="s">
        <v>1384</v>
      </c>
      <c r="D2356"/>
      <c r="E2356" s="1" t="str">
        <f t="shared" si="36"/>
        <v>فناوری نانو گرایش نانو الکترونیکمهندسی متالورژی و مواد</v>
      </c>
      <c r="F2356"/>
      <c r="G2356"/>
      <c r="H2356" s="1" t="s">
        <v>4576</v>
      </c>
      <c r="I2356" s="1" t="s">
        <v>74</v>
      </c>
      <c r="J2356" s="1" t="s">
        <v>22</v>
      </c>
      <c r="K2356" s="1" t="s">
        <v>18</v>
      </c>
      <c r="L2356" s="1" t="s">
        <v>18</v>
      </c>
      <c r="M2356" s="1">
        <v>1022</v>
      </c>
      <c r="N2356" s="1" t="s">
        <v>79</v>
      </c>
      <c r="O2356" s="1" t="s">
        <v>4577</v>
      </c>
    </row>
    <row r="2357" spans="1:15">
      <c r="A2357" s="1">
        <v>2068</v>
      </c>
      <c r="B2357" s="1" t="s">
        <v>5987</v>
      </c>
      <c r="C2357" s="1" t="s">
        <v>1384</v>
      </c>
      <c r="D2357"/>
      <c r="E2357" s="1" t="str">
        <f t="shared" si="36"/>
        <v>فناوری نانو گرایش نانو موادمهندسی متالورژی و مواد</v>
      </c>
      <c r="F2357"/>
      <c r="G2357"/>
      <c r="H2357" s="1" t="s">
        <v>4544</v>
      </c>
      <c r="I2357" s="1" t="s">
        <v>15</v>
      </c>
      <c r="J2357" s="1" t="s">
        <v>16</v>
      </c>
      <c r="K2357" s="1" t="s">
        <v>18</v>
      </c>
      <c r="L2357" s="1" t="s">
        <v>18</v>
      </c>
      <c r="M2357" s="1">
        <v>317</v>
      </c>
      <c r="N2357" s="1" t="s">
        <v>79</v>
      </c>
      <c r="O2357" s="1" t="s">
        <v>4578</v>
      </c>
    </row>
    <row r="2358" spans="1:15">
      <c r="A2358" s="1">
        <v>2315</v>
      </c>
      <c r="B2358" s="1" t="s">
        <v>5989</v>
      </c>
      <c r="C2358" s="1" t="s">
        <v>376</v>
      </c>
      <c r="D2358"/>
      <c r="E2358" s="1" t="str">
        <f t="shared" si="36"/>
        <v>فناوری های تولید مثل در دامپزشکیعلوم درمانگاهی</v>
      </c>
      <c r="F2358"/>
      <c r="G2358"/>
      <c r="H2358" s="1" t="s">
        <v>3949</v>
      </c>
      <c r="I2358" s="1" t="s">
        <v>15</v>
      </c>
      <c r="J2358" s="1" t="s">
        <v>16</v>
      </c>
      <c r="K2358" s="1" t="s">
        <v>18</v>
      </c>
      <c r="L2358" s="1" t="s">
        <v>18</v>
      </c>
      <c r="M2358" s="1">
        <v>374</v>
      </c>
      <c r="N2358" s="1" t="s">
        <v>79</v>
      </c>
      <c r="O2358" s="1" t="s">
        <v>4579</v>
      </c>
    </row>
    <row r="2359" spans="1:15">
      <c r="A2359" s="1">
        <v>2423</v>
      </c>
      <c r="B2359" s="1" t="s">
        <v>5991</v>
      </c>
      <c r="C2359" s="1" t="s">
        <v>17</v>
      </c>
      <c r="D2359"/>
      <c r="E2359" s="1" t="str">
        <f t="shared" si="36"/>
        <v>فناوری پرورش دامکشاورزی</v>
      </c>
      <c r="F2359"/>
      <c r="G2359"/>
      <c r="H2359" s="1" t="s">
        <v>1861</v>
      </c>
      <c r="I2359" s="1" t="s">
        <v>74</v>
      </c>
      <c r="J2359" s="1" t="s">
        <v>22</v>
      </c>
      <c r="K2359" s="1" t="s">
        <v>18</v>
      </c>
      <c r="L2359" s="1" t="s">
        <v>18</v>
      </c>
      <c r="M2359" s="1">
        <v>171</v>
      </c>
      <c r="N2359" s="1" t="s">
        <v>79</v>
      </c>
      <c r="O2359" s="1" t="s">
        <v>4580</v>
      </c>
    </row>
    <row r="2360" spans="1:15">
      <c r="A2360" s="1">
        <v>2665</v>
      </c>
      <c r="B2360" s="1" t="s">
        <v>5993</v>
      </c>
      <c r="C2360" s="1" t="s">
        <v>117</v>
      </c>
      <c r="D2360"/>
      <c r="E2360" s="1" t="str">
        <f t="shared" si="36"/>
        <v>فناوری پلاسمافیزیک</v>
      </c>
      <c r="F2360"/>
      <c r="G2360"/>
      <c r="H2360" s="1" t="s">
        <v>81</v>
      </c>
      <c r="I2360" s="1" t="s">
        <v>74</v>
      </c>
      <c r="J2360" s="1" t="s">
        <v>22</v>
      </c>
      <c r="K2360" s="1" t="s">
        <v>18</v>
      </c>
      <c r="L2360" s="1" t="s">
        <v>18</v>
      </c>
      <c r="M2360" s="1">
        <v>1086</v>
      </c>
      <c r="N2360" s="1" t="s">
        <v>79</v>
      </c>
      <c r="O2360" s="1" t="s">
        <v>4581</v>
      </c>
    </row>
    <row r="2361" spans="1:15">
      <c r="A2361" s="1">
        <v>2065</v>
      </c>
      <c r="B2361" s="1" t="s">
        <v>5995</v>
      </c>
      <c r="C2361" s="1" t="s">
        <v>17</v>
      </c>
      <c r="D2361"/>
      <c r="E2361" s="1" t="str">
        <f t="shared" si="36"/>
        <v>فناوری گل و گیاهان زینتیکشاورزی</v>
      </c>
      <c r="F2361"/>
      <c r="G2361"/>
      <c r="H2361" s="1" t="s">
        <v>901</v>
      </c>
      <c r="I2361" s="1" t="s">
        <v>15</v>
      </c>
      <c r="J2361" s="1" t="s">
        <v>16</v>
      </c>
      <c r="K2361" s="1" t="s">
        <v>18</v>
      </c>
      <c r="L2361" s="1" t="s">
        <v>18</v>
      </c>
      <c r="M2361" s="1">
        <v>659</v>
      </c>
      <c r="N2361" s="1" t="s">
        <v>79</v>
      </c>
      <c r="O2361" s="1" t="s">
        <v>4583</v>
      </c>
    </row>
    <row r="2362" spans="1:15">
      <c r="A2362" s="1">
        <v>2490</v>
      </c>
      <c r="B2362" s="1" t="s">
        <v>5997</v>
      </c>
      <c r="C2362" s="1" t="s">
        <v>442</v>
      </c>
      <c r="D2362"/>
      <c r="E2362" s="1" t="str">
        <f t="shared" si="36"/>
        <v>فنون قرائت و تلاوت و کتابت قرآن مجیدتحول در مطالعات قرآنی</v>
      </c>
      <c r="F2362"/>
      <c r="G2362"/>
      <c r="H2362" s="1" t="s">
        <v>4542</v>
      </c>
      <c r="I2362" s="1" t="s">
        <v>74</v>
      </c>
      <c r="J2362" s="1" t="s">
        <v>22</v>
      </c>
      <c r="K2362" s="1" t="s">
        <v>18</v>
      </c>
      <c r="L2362" s="1" t="s">
        <v>18</v>
      </c>
      <c r="M2362" s="1">
        <v>952</v>
      </c>
      <c r="N2362" s="1" t="s">
        <v>79</v>
      </c>
      <c r="O2362" s="1" t="s">
        <v>4585</v>
      </c>
    </row>
    <row r="2363" spans="1:15">
      <c r="A2363" s="1">
        <v>2006</v>
      </c>
      <c r="B2363" s="1" t="s">
        <v>5999</v>
      </c>
      <c r="C2363" s="1" t="s">
        <v>49</v>
      </c>
      <c r="D2363"/>
      <c r="E2363" s="1" t="str">
        <f t="shared" si="36"/>
        <v>فنی برق-مخابراتصنعت</v>
      </c>
      <c r="F2363"/>
      <c r="G2363"/>
      <c r="H2363" s="1" t="s">
        <v>2162</v>
      </c>
      <c r="I2363" s="1" t="s">
        <v>74</v>
      </c>
      <c r="J2363" s="1" t="s">
        <v>16</v>
      </c>
      <c r="K2363" s="1" t="s">
        <v>18</v>
      </c>
      <c r="L2363" s="1" t="s">
        <v>18</v>
      </c>
      <c r="M2363" s="1">
        <v>735</v>
      </c>
      <c r="N2363" s="1" t="s">
        <v>79</v>
      </c>
      <c r="O2363" s="1" t="s">
        <v>4586</v>
      </c>
    </row>
    <row r="2364" spans="1:15">
      <c r="A2364" s="1">
        <v>2522</v>
      </c>
      <c r="B2364" s="1" t="s">
        <v>6001</v>
      </c>
      <c r="C2364" s="1" t="s">
        <v>1008</v>
      </c>
      <c r="D2364"/>
      <c r="E2364" s="1" t="str">
        <f t="shared" si="36"/>
        <v>فنی ماشین آلاتمهندسی مکانیک</v>
      </c>
      <c r="F2364"/>
      <c r="G2364"/>
      <c r="H2364" s="1" t="s">
        <v>1616</v>
      </c>
      <c r="I2364" s="1" t="s">
        <v>74</v>
      </c>
      <c r="J2364" s="1" t="s">
        <v>16</v>
      </c>
      <c r="K2364" s="1" t="s">
        <v>18</v>
      </c>
      <c r="L2364" s="1" t="s">
        <v>18</v>
      </c>
      <c r="M2364" s="1">
        <v>152</v>
      </c>
      <c r="N2364" s="1" t="s">
        <v>79</v>
      </c>
      <c r="O2364" s="1" t="s">
        <v>4587</v>
      </c>
    </row>
    <row r="2365" spans="1:15">
      <c r="A2365" s="1">
        <v>2536</v>
      </c>
      <c r="B2365" s="1" t="s">
        <v>6003</v>
      </c>
      <c r="C2365" s="1" t="s">
        <v>1008</v>
      </c>
      <c r="D2365"/>
      <c r="E2365" s="1" t="str">
        <f t="shared" si="36"/>
        <v>فنی هوانوردی خلبانیمهندسی مکانیک</v>
      </c>
      <c r="F2365"/>
      <c r="G2365"/>
      <c r="H2365" s="1" t="s">
        <v>4588</v>
      </c>
      <c r="I2365" s="1" t="s">
        <v>74</v>
      </c>
      <c r="J2365" s="1" t="s">
        <v>16</v>
      </c>
      <c r="K2365" s="1" t="s">
        <v>18</v>
      </c>
      <c r="L2365" s="1" t="s">
        <v>18</v>
      </c>
      <c r="M2365" s="1">
        <v>1027</v>
      </c>
      <c r="N2365" s="1" t="s">
        <v>79</v>
      </c>
      <c r="O2365" s="1" t="s">
        <v>4589</v>
      </c>
    </row>
    <row r="2366" spans="1:15">
      <c r="A2366" s="1">
        <v>2435</v>
      </c>
      <c r="B2366" s="1" t="s">
        <v>6006</v>
      </c>
      <c r="C2366" s="1" t="s">
        <v>117</v>
      </c>
      <c r="D2366"/>
      <c r="E2366" s="1" t="str">
        <f t="shared" si="36"/>
        <v>فوتونیکفیزیک</v>
      </c>
      <c r="F2366"/>
      <c r="G2366"/>
      <c r="H2366" s="1" t="s">
        <v>1267</v>
      </c>
      <c r="I2366" s="1" t="s">
        <v>74</v>
      </c>
      <c r="J2366" s="1" t="s">
        <v>22</v>
      </c>
      <c r="K2366" s="1" t="s">
        <v>18</v>
      </c>
      <c r="L2366" s="1" t="s">
        <v>18</v>
      </c>
      <c r="M2366" s="1">
        <v>897</v>
      </c>
      <c r="N2366" s="1" t="s">
        <v>79</v>
      </c>
      <c r="O2366" s="1" t="s">
        <v>4591</v>
      </c>
    </row>
    <row r="2367" spans="1:15">
      <c r="A2367" s="1">
        <v>2523</v>
      </c>
      <c r="B2367" s="1" t="s">
        <v>6010</v>
      </c>
      <c r="C2367" s="1" t="s">
        <v>117</v>
      </c>
      <c r="D2367"/>
      <c r="E2367" s="1" t="str">
        <f t="shared" si="36"/>
        <v>فوتونیک - الکترونیکفیزیک</v>
      </c>
      <c r="F2367"/>
      <c r="G2367"/>
      <c r="H2367" s="1" t="s">
        <v>1616</v>
      </c>
      <c r="I2367" s="1" t="s">
        <v>74</v>
      </c>
      <c r="J2367" s="1" t="s">
        <v>16</v>
      </c>
      <c r="K2367" s="1" t="s">
        <v>18</v>
      </c>
      <c r="L2367" s="1" t="s">
        <v>18</v>
      </c>
      <c r="M2367" s="1">
        <v>152</v>
      </c>
      <c r="N2367" s="1" t="s">
        <v>79</v>
      </c>
      <c r="O2367" s="1" t="s">
        <v>4593</v>
      </c>
    </row>
    <row r="2368" spans="1:15">
      <c r="A2368" s="1">
        <v>2219</v>
      </c>
      <c r="B2368" s="1" t="s">
        <v>6012</v>
      </c>
      <c r="C2368" s="1" t="s">
        <v>117</v>
      </c>
      <c r="D2368"/>
      <c r="E2368" s="1" t="str">
        <f t="shared" si="36"/>
        <v>فوتونیک - فیزیکفیزیک</v>
      </c>
      <c r="F2368"/>
      <c r="G2368"/>
      <c r="H2368" s="1" t="s">
        <v>4544</v>
      </c>
      <c r="I2368" s="1" t="s">
        <v>15</v>
      </c>
      <c r="J2368" s="1" t="s">
        <v>16</v>
      </c>
      <c r="K2368" s="1" t="s">
        <v>18</v>
      </c>
      <c r="L2368" s="1" t="s">
        <v>18</v>
      </c>
      <c r="M2368" s="1">
        <v>317</v>
      </c>
      <c r="N2368" s="1" t="s">
        <v>79</v>
      </c>
      <c r="O2368" s="1" t="s">
        <v>4595</v>
      </c>
    </row>
    <row r="2369" spans="1:15">
      <c r="A2369" s="1">
        <v>2494</v>
      </c>
      <c r="B2369" s="1" t="s">
        <v>6013</v>
      </c>
      <c r="C2369" s="1" t="s">
        <v>117</v>
      </c>
      <c r="D2369"/>
      <c r="E2369" s="1" t="str">
        <f t="shared" si="36"/>
        <v>فوتونیک - مخابراتفیزیک</v>
      </c>
      <c r="F2369"/>
      <c r="G2369"/>
      <c r="H2369" s="1" t="s">
        <v>4542</v>
      </c>
      <c r="I2369" s="1" t="s">
        <v>74</v>
      </c>
      <c r="J2369" s="1" t="s">
        <v>22</v>
      </c>
      <c r="K2369" s="1" t="s">
        <v>18</v>
      </c>
      <c r="L2369" s="1" t="s">
        <v>18</v>
      </c>
      <c r="M2369" s="1">
        <v>952</v>
      </c>
      <c r="N2369" s="1" t="s">
        <v>79</v>
      </c>
      <c r="O2369" s="1" t="s">
        <v>4596</v>
      </c>
    </row>
    <row r="2370" spans="1:15">
      <c r="A2370" s="1">
        <v>2427</v>
      </c>
      <c r="B2370" s="1" t="s">
        <v>6014</v>
      </c>
      <c r="C2370" s="1" t="s">
        <v>117</v>
      </c>
      <c r="D2370"/>
      <c r="E2370" s="1" t="str">
        <f t="shared" ref="E2370:E2433" si="37">B2370&amp;C2370</f>
        <v>فوتونیک گرایش اپتیک و مهندسی اپتیکفیزیک</v>
      </c>
      <c r="F2370"/>
      <c r="G2370"/>
      <c r="H2370" s="1" t="s">
        <v>1861</v>
      </c>
      <c r="I2370" s="1" t="s">
        <v>74</v>
      </c>
      <c r="J2370" s="1" t="s">
        <v>22</v>
      </c>
      <c r="K2370" s="1" t="s">
        <v>18</v>
      </c>
      <c r="L2370" s="1" t="s">
        <v>18</v>
      </c>
      <c r="M2370" s="1">
        <v>171</v>
      </c>
      <c r="N2370" s="1" t="s">
        <v>79</v>
      </c>
      <c r="O2370" s="1" t="s">
        <v>4597</v>
      </c>
    </row>
    <row r="2371" spans="1:15">
      <c r="A2371" s="1">
        <v>2167</v>
      </c>
      <c r="B2371" s="1" t="s">
        <v>6017</v>
      </c>
      <c r="C2371" s="1" t="s">
        <v>117</v>
      </c>
      <c r="D2371"/>
      <c r="E2371" s="1" t="str">
        <f t="shared" si="37"/>
        <v>فوتونیک گرایش بیو فوتونیکفیزیک</v>
      </c>
      <c r="F2371"/>
      <c r="G2371"/>
      <c r="H2371" s="1" t="s">
        <v>2245</v>
      </c>
      <c r="I2371" s="1" t="s">
        <v>15</v>
      </c>
      <c r="J2371" s="1" t="s">
        <v>16</v>
      </c>
      <c r="K2371" s="1" t="s">
        <v>18</v>
      </c>
      <c r="L2371" s="1" t="s">
        <v>18</v>
      </c>
      <c r="M2371" s="1">
        <v>646</v>
      </c>
      <c r="N2371" s="1" t="s">
        <v>79</v>
      </c>
      <c r="O2371" s="1" t="s">
        <v>4599</v>
      </c>
    </row>
    <row r="2372" spans="1:15">
      <c r="A2372" s="1">
        <v>2164</v>
      </c>
      <c r="B2372" s="1" t="s">
        <v>6019</v>
      </c>
      <c r="C2372" s="1" t="s">
        <v>117</v>
      </c>
      <c r="D2372"/>
      <c r="E2372" s="1" t="str">
        <f t="shared" si="37"/>
        <v>فوتونیک گرایش فناوری و کاربرد لیزرفیزیک</v>
      </c>
      <c r="F2372"/>
      <c r="G2372"/>
      <c r="H2372" s="1" t="s">
        <v>3513</v>
      </c>
      <c r="I2372" s="1" t="s">
        <v>15</v>
      </c>
      <c r="J2372" s="1" t="s">
        <v>16</v>
      </c>
      <c r="K2372" s="1" t="s">
        <v>18</v>
      </c>
      <c r="L2372" s="1" t="s">
        <v>18</v>
      </c>
      <c r="M2372" s="1">
        <v>431</v>
      </c>
      <c r="N2372" s="1" t="s">
        <v>79</v>
      </c>
      <c r="O2372" s="1" t="s">
        <v>4601</v>
      </c>
    </row>
    <row r="2373" spans="1:15">
      <c r="A2373" s="1">
        <v>2161</v>
      </c>
      <c r="B2373" s="1" t="s">
        <v>6021</v>
      </c>
      <c r="C2373" s="1" t="s">
        <v>117</v>
      </c>
      <c r="D2373"/>
      <c r="E2373" s="1" t="str">
        <f t="shared" si="37"/>
        <v>فوتونیک گرایش مخابرات نوریفیزیک</v>
      </c>
      <c r="F2373"/>
      <c r="G2373"/>
      <c r="H2373" s="1" t="s">
        <v>901</v>
      </c>
      <c r="I2373" s="1" t="s">
        <v>15</v>
      </c>
      <c r="J2373" s="1" t="s">
        <v>16</v>
      </c>
      <c r="K2373" s="1" t="s">
        <v>18</v>
      </c>
      <c r="L2373" s="1" t="s">
        <v>18</v>
      </c>
      <c r="M2373" s="1">
        <v>659</v>
      </c>
      <c r="N2373" s="1" t="s">
        <v>79</v>
      </c>
      <c r="O2373" s="1" t="s">
        <v>4603</v>
      </c>
    </row>
    <row r="2374" spans="1:15">
      <c r="A2374" s="1">
        <v>2165</v>
      </c>
      <c r="B2374" s="1" t="s">
        <v>6023</v>
      </c>
      <c r="C2374" s="1" t="s">
        <v>117</v>
      </c>
      <c r="D2374"/>
      <c r="E2374" s="1" t="str">
        <f t="shared" si="37"/>
        <v>فوتونیک گرایش مهندسی پلاسمافیزیک</v>
      </c>
      <c r="F2374"/>
      <c r="G2374"/>
      <c r="H2374" s="1" t="s">
        <v>3513</v>
      </c>
      <c r="I2374" s="1" t="s">
        <v>15</v>
      </c>
      <c r="J2374" s="1" t="s">
        <v>16</v>
      </c>
      <c r="K2374" s="1" t="s">
        <v>18</v>
      </c>
      <c r="L2374" s="1" t="s">
        <v>18</v>
      </c>
      <c r="M2374" s="1">
        <v>431</v>
      </c>
      <c r="N2374" s="1" t="s">
        <v>79</v>
      </c>
      <c r="O2374" s="1" t="s">
        <v>4605</v>
      </c>
    </row>
    <row r="2375" spans="1:15">
      <c r="A2375" s="1">
        <v>3033</v>
      </c>
      <c r="B2375" s="1" t="s">
        <v>6025</v>
      </c>
      <c r="C2375" s="1" t="s">
        <v>117</v>
      </c>
      <c r="D2375"/>
      <c r="E2375" s="1" t="str">
        <f t="shared" si="37"/>
        <v>فوتونیک گرایش مواد فوتونیکیفیزیک</v>
      </c>
      <c r="F2375"/>
      <c r="G2375"/>
      <c r="H2375" s="1" t="s">
        <v>152</v>
      </c>
      <c r="I2375" s="1" t="s">
        <v>15</v>
      </c>
      <c r="J2375" s="1" t="s">
        <v>16</v>
      </c>
      <c r="K2375" s="1" t="s">
        <v>18</v>
      </c>
      <c r="L2375" s="1" t="s">
        <v>18</v>
      </c>
      <c r="M2375" s="1">
        <v>563</v>
      </c>
      <c r="N2375" s="1" t="s">
        <v>17</v>
      </c>
      <c r="O2375" s="1" t="s">
        <v>4606</v>
      </c>
    </row>
    <row r="2376" spans="1:15">
      <c r="A2376" s="1">
        <v>7018</v>
      </c>
      <c r="B2376" s="1" t="s">
        <v>6028</v>
      </c>
      <c r="C2376" s="1" t="s">
        <v>79</v>
      </c>
      <c r="D2376"/>
      <c r="E2376" s="1" t="str">
        <f t="shared" si="37"/>
        <v>فیزیولوژیعلوم پایه</v>
      </c>
      <c r="F2376"/>
      <c r="G2376"/>
      <c r="H2376" s="1" t="s">
        <v>1933</v>
      </c>
      <c r="I2376" s="1" t="s">
        <v>74</v>
      </c>
      <c r="J2376" s="1" t="s">
        <v>16</v>
      </c>
      <c r="K2376" s="1" t="s">
        <v>18</v>
      </c>
      <c r="L2376" s="1" t="s">
        <v>18</v>
      </c>
      <c r="M2376" s="1">
        <v>641</v>
      </c>
      <c r="N2376" s="1" t="s">
        <v>99</v>
      </c>
      <c r="O2376" s="1" t="s">
        <v>4607</v>
      </c>
    </row>
    <row r="2377" spans="1:15">
      <c r="A2377" s="1">
        <v>7198</v>
      </c>
      <c r="B2377" s="1" t="s">
        <v>6030</v>
      </c>
      <c r="C2377" s="1" t="s">
        <v>1413</v>
      </c>
      <c r="D2377"/>
      <c r="E2377" s="1" t="str">
        <f t="shared" si="37"/>
        <v>فیزیولوژی دامعلوم دامی</v>
      </c>
      <c r="F2377"/>
      <c r="G2377"/>
      <c r="H2377" s="1" t="s">
        <v>3107</v>
      </c>
      <c r="I2377" s="1" t="s">
        <v>74</v>
      </c>
      <c r="J2377" s="1" t="s">
        <v>22</v>
      </c>
      <c r="K2377" s="1" t="s">
        <v>18</v>
      </c>
      <c r="L2377" s="1" t="s">
        <v>18</v>
      </c>
      <c r="M2377" s="1">
        <v>863</v>
      </c>
      <c r="N2377" s="1" t="s">
        <v>99</v>
      </c>
      <c r="O2377" s="1" t="s">
        <v>4608</v>
      </c>
    </row>
    <row r="2378" spans="1:15">
      <c r="A2378" s="1">
        <v>7118</v>
      </c>
      <c r="B2378" s="1" t="s">
        <v>6033</v>
      </c>
      <c r="C2378" s="1" t="s">
        <v>79</v>
      </c>
      <c r="D2378"/>
      <c r="E2378" s="1" t="str">
        <f t="shared" si="37"/>
        <v>فیزیولوژی دامپزشکیعلوم پایه</v>
      </c>
      <c r="F2378"/>
      <c r="G2378"/>
      <c r="H2378" s="1" t="s">
        <v>4609</v>
      </c>
      <c r="I2378" s="1" t="s">
        <v>74</v>
      </c>
      <c r="J2378" s="1" t="s">
        <v>16</v>
      </c>
      <c r="K2378" s="1" t="s">
        <v>18</v>
      </c>
      <c r="L2378" s="1" t="s">
        <v>18</v>
      </c>
      <c r="M2378" s="1">
        <v>203</v>
      </c>
      <c r="N2378" s="1" t="s">
        <v>99</v>
      </c>
      <c r="O2378" s="1" t="s">
        <v>4610</v>
      </c>
    </row>
    <row r="2379" spans="1:15">
      <c r="A2379" s="1">
        <v>7054</v>
      </c>
      <c r="B2379" s="1" t="s">
        <v>6036</v>
      </c>
      <c r="C2379" s="1" t="s">
        <v>1798</v>
      </c>
      <c r="D2379"/>
      <c r="E2379" s="1" t="str">
        <f t="shared" si="37"/>
        <v>فیزیولوژی ورزشیعلوم ورزشی</v>
      </c>
      <c r="F2379"/>
      <c r="G2379"/>
      <c r="H2379" s="1" t="s">
        <v>260</v>
      </c>
      <c r="I2379" s="1" t="s">
        <v>15</v>
      </c>
      <c r="J2379" s="1" t="s">
        <v>16</v>
      </c>
      <c r="K2379" s="1" t="s">
        <v>18</v>
      </c>
      <c r="L2379" s="1" t="s">
        <v>18</v>
      </c>
      <c r="M2379" s="1">
        <v>556</v>
      </c>
      <c r="N2379" s="1" t="s">
        <v>99</v>
      </c>
      <c r="O2379" s="1" t="s">
        <v>4612</v>
      </c>
    </row>
    <row r="2380" spans="1:15">
      <c r="A2380" s="1">
        <v>2003023</v>
      </c>
      <c r="B2380" s="1" t="s">
        <v>6039</v>
      </c>
      <c r="C2380" s="1" t="s">
        <v>1798</v>
      </c>
      <c r="D2380"/>
      <c r="E2380" s="1" t="str">
        <f t="shared" si="37"/>
        <v>فیزیولوژی ورزشی گرایش بیوشیمی و متابولیسم ورزشیعلوم ورزشی</v>
      </c>
      <c r="F2380"/>
      <c r="G2380"/>
      <c r="H2380" s="1" t="s">
        <v>2314</v>
      </c>
      <c r="I2380" s="1" t="s">
        <v>74</v>
      </c>
      <c r="J2380" s="1" t="s">
        <v>22</v>
      </c>
      <c r="K2380" s="1" t="s">
        <v>18</v>
      </c>
      <c r="L2380" s="1" t="s">
        <v>18</v>
      </c>
      <c r="M2380" s="1">
        <v>32</v>
      </c>
      <c r="N2380" s="1" t="s">
        <v>575</v>
      </c>
      <c r="O2380" s="1" t="s">
        <v>4614</v>
      </c>
    </row>
    <row r="2381" spans="1:15">
      <c r="A2381" s="1">
        <v>2001199</v>
      </c>
      <c r="B2381" s="1" t="s">
        <v>6041</v>
      </c>
      <c r="C2381" s="1" t="s">
        <v>1798</v>
      </c>
      <c r="D2381"/>
      <c r="E2381" s="1" t="str">
        <f t="shared" si="37"/>
        <v>فیزیولوژی ورزشی گرایش تغذیه ورزشعلوم ورزشی</v>
      </c>
      <c r="F2381"/>
      <c r="G2381"/>
      <c r="H2381" s="1" t="s">
        <v>457</v>
      </c>
      <c r="I2381" s="1" t="s">
        <v>15</v>
      </c>
      <c r="J2381" s="1" t="s">
        <v>16</v>
      </c>
      <c r="K2381" s="1" t="s">
        <v>18</v>
      </c>
      <c r="L2381" s="1" t="s">
        <v>18</v>
      </c>
      <c r="M2381" s="1">
        <v>449</v>
      </c>
      <c r="N2381" s="1" t="s">
        <v>19</v>
      </c>
      <c r="O2381" s="1" t="s">
        <v>4615</v>
      </c>
    </row>
    <row r="2382" spans="1:15">
      <c r="A2382" s="1">
        <v>2003067</v>
      </c>
      <c r="B2382" s="1" t="s">
        <v>6043</v>
      </c>
      <c r="C2382" s="1" t="s">
        <v>1798</v>
      </c>
      <c r="D2382"/>
      <c r="E2382" s="1" t="str">
        <f t="shared" si="37"/>
        <v>فیزیولوژی ورزشی گرایش فیزیولوژی فعالیت بدنی و تندرستیعلوم ورزشی</v>
      </c>
      <c r="F2382"/>
      <c r="G2382"/>
      <c r="H2382" s="1" t="s">
        <v>152</v>
      </c>
      <c r="I2382" s="1" t="s">
        <v>15</v>
      </c>
      <c r="J2382" s="1" t="s">
        <v>16</v>
      </c>
      <c r="K2382" s="1" t="s">
        <v>18</v>
      </c>
      <c r="L2382" s="1" t="s">
        <v>18</v>
      </c>
      <c r="M2382" s="1">
        <v>563</v>
      </c>
      <c r="N2382" s="1" t="s">
        <v>19</v>
      </c>
      <c r="O2382" s="1" t="s">
        <v>4616</v>
      </c>
    </row>
    <row r="2383" spans="1:15">
      <c r="A2383" s="1">
        <v>2002609</v>
      </c>
      <c r="B2383" s="1" t="s">
        <v>6045</v>
      </c>
      <c r="C2383" s="1" t="s">
        <v>1798</v>
      </c>
      <c r="D2383"/>
      <c r="E2383" s="1" t="str">
        <f t="shared" si="37"/>
        <v>فیزیولوژی ورزشی گرایش فیزیولوژی فعالیت ورزشی بالینیعلوم ورزشی</v>
      </c>
      <c r="F2383"/>
      <c r="G2383"/>
      <c r="H2383" s="1" t="s">
        <v>187</v>
      </c>
      <c r="I2383" s="1" t="s">
        <v>15</v>
      </c>
      <c r="J2383" s="1" t="s">
        <v>22</v>
      </c>
      <c r="K2383" s="1" t="s">
        <v>18</v>
      </c>
      <c r="L2383" s="1" t="s">
        <v>18</v>
      </c>
      <c r="M2383" s="1">
        <v>93</v>
      </c>
      <c r="N2383" s="1" t="s">
        <v>19</v>
      </c>
      <c r="O2383" s="1" t="s">
        <v>4618</v>
      </c>
    </row>
    <row r="2384" spans="1:15">
      <c r="A2384" s="1">
        <v>2003006</v>
      </c>
      <c r="B2384" s="1" t="s">
        <v>6047</v>
      </c>
      <c r="C2384" s="1" t="s">
        <v>1798</v>
      </c>
      <c r="D2384"/>
      <c r="E2384" s="1" t="str">
        <f t="shared" si="37"/>
        <v>فیزیولوژی ورزشی گرایش فیزیولوژی فعالیت ورزشی محضعلوم ورزشی</v>
      </c>
      <c r="F2384"/>
      <c r="G2384"/>
      <c r="H2384" s="1" t="s">
        <v>4395</v>
      </c>
      <c r="I2384" s="1" t="s">
        <v>74</v>
      </c>
      <c r="J2384" s="1" t="s">
        <v>16</v>
      </c>
      <c r="K2384" s="1" t="s">
        <v>18</v>
      </c>
      <c r="L2384" s="1" t="s">
        <v>18</v>
      </c>
      <c r="M2384" s="1">
        <v>15</v>
      </c>
      <c r="N2384" s="1" t="s">
        <v>575</v>
      </c>
      <c r="O2384" s="1" t="s">
        <v>4619</v>
      </c>
    </row>
    <row r="2385" spans="1:15">
      <c r="A2385" s="1">
        <v>9228</v>
      </c>
      <c r="B2385" s="1" t="s">
        <v>6049</v>
      </c>
      <c r="C2385" s="1" t="s">
        <v>1798</v>
      </c>
      <c r="D2385"/>
      <c r="E2385" s="1" t="str">
        <f t="shared" si="37"/>
        <v>فیزیولوژی ورزشی گرایش فیزیولوژی و تغذیه ورزشیعلوم ورزشی</v>
      </c>
      <c r="F2385"/>
      <c r="G2385"/>
      <c r="H2385" s="1" t="s">
        <v>2339</v>
      </c>
      <c r="I2385" s="1" t="s">
        <v>74</v>
      </c>
      <c r="J2385" s="1" t="s">
        <v>16</v>
      </c>
      <c r="K2385" s="1" t="s">
        <v>18</v>
      </c>
      <c r="L2385" s="1" t="s">
        <v>18</v>
      </c>
      <c r="M2385" s="1">
        <v>325</v>
      </c>
      <c r="N2385" s="1" t="s">
        <v>132</v>
      </c>
      <c r="O2385" s="1" t="s">
        <v>4620</v>
      </c>
    </row>
    <row r="2386" spans="1:15">
      <c r="A2386" s="1">
        <v>2003045</v>
      </c>
      <c r="B2386" s="1" t="s">
        <v>6051</v>
      </c>
      <c r="C2386" s="1" t="s">
        <v>1798</v>
      </c>
      <c r="D2386"/>
      <c r="E2386" s="1" t="str">
        <f t="shared" si="37"/>
        <v>فیزیولوژی ورزشی گرایش فیزیولوژی ورزشی عصبی، عضلانیعلوم ورزشی</v>
      </c>
      <c r="F2386"/>
      <c r="G2386"/>
      <c r="H2386" s="1" t="s">
        <v>2477</v>
      </c>
      <c r="I2386" s="1" t="s">
        <v>74</v>
      </c>
      <c r="J2386" s="1" t="s">
        <v>22</v>
      </c>
      <c r="K2386" s="1" t="s">
        <v>18</v>
      </c>
      <c r="L2386" s="1" t="s">
        <v>18</v>
      </c>
      <c r="M2386" s="1">
        <v>44</v>
      </c>
      <c r="N2386" s="1" t="s">
        <v>575</v>
      </c>
      <c r="O2386" s="1" t="s">
        <v>4622</v>
      </c>
    </row>
    <row r="2387" spans="1:15">
      <c r="A2387" s="1">
        <v>2001190</v>
      </c>
      <c r="B2387" s="1" t="s">
        <v>6053</v>
      </c>
      <c r="C2387" s="1" t="s">
        <v>1798</v>
      </c>
      <c r="D2387"/>
      <c r="E2387" s="1" t="str">
        <f t="shared" si="37"/>
        <v>فیزیولوژی ورزشی گرایش فیزیولوژی ورزشی قلب و عروق و تنفسعلوم ورزشی</v>
      </c>
      <c r="F2387"/>
      <c r="G2387"/>
      <c r="H2387" s="1" t="s">
        <v>2317</v>
      </c>
      <c r="I2387" s="1" t="s">
        <v>15</v>
      </c>
      <c r="J2387" s="1" t="s">
        <v>16</v>
      </c>
      <c r="K2387" s="1" t="s">
        <v>18</v>
      </c>
      <c r="L2387" s="1" t="s">
        <v>18</v>
      </c>
      <c r="M2387" s="1">
        <v>442</v>
      </c>
      <c r="N2387" s="1" t="s">
        <v>19</v>
      </c>
      <c r="O2387" s="1" t="s">
        <v>4624</v>
      </c>
    </row>
    <row r="2388" spans="1:15">
      <c r="A2388" s="1">
        <v>2001191</v>
      </c>
      <c r="B2388" s="1" t="s">
        <v>6055</v>
      </c>
      <c r="C2388" s="1" t="s">
        <v>1798</v>
      </c>
      <c r="D2388"/>
      <c r="E2388" s="1" t="str">
        <f t="shared" si="37"/>
        <v>فیزیولوژی ورزشی گرایش فیزیولوژی ورزشی و تندرستیعلوم ورزشی</v>
      </c>
      <c r="F2388"/>
      <c r="G2388"/>
      <c r="H2388" s="1" t="s">
        <v>2317</v>
      </c>
      <c r="I2388" s="1" t="s">
        <v>15</v>
      </c>
      <c r="J2388" s="1" t="s">
        <v>16</v>
      </c>
      <c r="K2388" s="1" t="s">
        <v>18</v>
      </c>
      <c r="L2388" s="1" t="s">
        <v>18</v>
      </c>
      <c r="M2388" s="1">
        <v>442</v>
      </c>
      <c r="N2388" s="1" t="s">
        <v>19</v>
      </c>
      <c r="O2388" s="1" t="s">
        <v>4626</v>
      </c>
    </row>
    <row r="2389" spans="1:15">
      <c r="A2389" s="1">
        <v>1349</v>
      </c>
      <c r="B2389" s="1" t="s">
        <v>6057</v>
      </c>
      <c r="C2389" s="1" t="s">
        <v>1798</v>
      </c>
      <c r="D2389"/>
      <c r="E2389" s="1" t="str">
        <f t="shared" si="37"/>
        <v>فیزیولوژی ورزشی گرایش فیزیولوژی ورزشی کاربردیعلوم ورزشی</v>
      </c>
      <c r="F2389"/>
      <c r="G2389"/>
      <c r="H2389" s="1" t="s">
        <v>4627</v>
      </c>
      <c r="I2389" s="1" t="s">
        <v>15</v>
      </c>
      <c r="J2389" s="1" t="s">
        <v>16</v>
      </c>
      <c r="K2389" s="1" t="s">
        <v>18</v>
      </c>
      <c r="L2389" s="1" t="s">
        <v>18</v>
      </c>
      <c r="M2389" s="1">
        <v>293</v>
      </c>
      <c r="N2389" s="1" t="s">
        <v>132</v>
      </c>
      <c r="O2389" s="1" t="s">
        <v>4628</v>
      </c>
    </row>
    <row r="2390" spans="1:15">
      <c r="A2390" s="1">
        <v>2003015</v>
      </c>
      <c r="B2390" s="1" t="s">
        <v>117</v>
      </c>
      <c r="C2390" s="1" t="s">
        <v>117</v>
      </c>
      <c r="D2390"/>
      <c r="E2390" s="1" t="str">
        <f t="shared" si="37"/>
        <v>فیزیکفیزیک</v>
      </c>
      <c r="F2390"/>
      <c r="G2390"/>
      <c r="H2390" s="1" t="s">
        <v>3369</v>
      </c>
      <c r="I2390" s="1" t="s">
        <v>74</v>
      </c>
      <c r="J2390" s="1" t="s">
        <v>22</v>
      </c>
      <c r="K2390" s="1" t="s">
        <v>18</v>
      </c>
      <c r="L2390" s="1" t="s">
        <v>18</v>
      </c>
      <c r="M2390" s="1">
        <v>25</v>
      </c>
      <c r="N2390" s="1" t="s">
        <v>575</v>
      </c>
      <c r="O2390" s="1" t="s">
        <v>4630</v>
      </c>
    </row>
    <row r="2391" spans="1:15">
      <c r="A2391" s="1">
        <v>2001200</v>
      </c>
      <c r="B2391" s="1" t="s">
        <v>6066</v>
      </c>
      <c r="C2391" s="1" t="s">
        <v>117</v>
      </c>
      <c r="D2391"/>
      <c r="E2391" s="1" t="str">
        <f t="shared" si="37"/>
        <v>فیزیک دریافیزیک</v>
      </c>
      <c r="F2391"/>
      <c r="G2391"/>
      <c r="H2391" s="1" t="s">
        <v>457</v>
      </c>
      <c r="I2391" s="1" t="s">
        <v>15</v>
      </c>
      <c r="J2391" s="1" t="s">
        <v>16</v>
      </c>
      <c r="K2391" s="1" t="s">
        <v>18</v>
      </c>
      <c r="L2391" s="1" t="s">
        <v>18</v>
      </c>
      <c r="M2391" s="1">
        <v>449</v>
      </c>
      <c r="N2391" s="1" t="s">
        <v>19</v>
      </c>
      <c r="O2391" s="1" t="s">
        <v>4631</v>
      </c>
    </row>
    <row r="2392" spans="1:15">
      <c r="A2392" s="1">
        <v>2001229</v>
      </c>
      <c r="B2392" s="1" t="s">
        <v>6067</v>
      </c>
      <c r="C2392" s="1" t="s">
        <v>114</v>
      </c>
      <c r="D2392"/>
      <c r="E2392" s="1" t="str">
        <f t="shared" si="37"/>
        <v>فیزیک دریا گرایش اقیانوس شناسی فیزیک توصیفیعلوم زیستی</v>
      </c>
      <c r="F2392"/>
      <c r="G2392"/>
      <c r="H2392" s="1" t="s">
        <v>187</v>
      </c>
      <c r="I2392" s="1" t="s">
        <v>15</v>
      </c>
      <c r="J2392" s="1" t="s">
        <v>22</v>
      </c>
      <c r="K2392" s="1" t="s">
        <v>18</v>
      </c>
      <c r="L2392" s="1" t="s">
        <v>18</v>
      </c>
      <c r="M2392" s="1">
        <v>93</v>
      </c>
      <c r="N2392" s="1" t="s">
        <v>19</v>
      </c>
      <c r="O2392" s="1" t="s">
        <v>4633</v>
      </c>
    </row>
    <row r="2393" spans="1:15">
      <c r="A2393" s="1">
        <v>1705</v>
      </c>
      <c r="B2393" s="1" t="s">
        <v>6069</v>
      </c>
      <c r="C2393" s="1" t="s">
        <v>114</v>
      </c>
      <c r="D2393"/>
      <c r="E2393" s="1" t="str">
        <f t="shared" si="37"/>
        <v>فیزیک دریا گرایش دینامیکعلوم زیستی</v>
      </c>
      <c r="F2393"/>
      <c r="G2393"/>
      <c r="H2393" s="1" t="s">
        <v>2309</v>
      </c>
      <c r="I2393" s="1" t="s">
        <v>15</v>
      </c>
      <c r="J2393" s="1" t="s">
        <v>16</v>
      </c>
      <c r="K2393" s="1" t="s">
        <v>18</v>
      </c>
      <c r="L2393" s="1" t="s">
        <v>18</v>
      </c>
      <c r="M2393" s="1">
        <v>329</v>
      </c>
      <c r="N2393" s="1" t="s">
        <v>132</v>
      </c>
      <c r="O2393" s="1" t="s">
        <v>4635</v>
      </c>
    </row>
    <row r="2394" spans="1:15">
      <c r="A2394" s="1">
        <v>2002603</v>
      </c>
      <c r="B2394" s="1" t="s">
        <v>6070</v>
      </c>
      <c r="C2394" s="1" t="s">
        <v>114</v>
      </c>
      <c r="D2394"/>
      <c r="E2394" s="1" t="str">
        <f t="shared" si="37"/>
        <v>فیزیک دریا گرایش ساحلیعلوم زیستی</v>
      </c>
      <c r="F2394"/>
      <c r="G2394"/>
      <c r="H2394" s="1" t="s">
        <v>2309</v>
      </c>
      <c r="I2394" s="1" t="s">
        <v>15</v>
      </c>
      <c r="J2394" s="1" t="s">
        <v>16</v>
      </c>
      <c r="K2394" s="1" t="s">
        <v>18</v>
      </c>
      <c r="L2394" s="1" t="s">
        <v>18</v>
      </c>
      <c r="M2394" s="1">
        <v>329</v>
      </c>
      <c r="N2394" s="1" t="s">
        <v>19</v>
      </c>
      <c r="O2394" s="1" t="s">
        <v>4636</v>
      </c>
    </row>
    <row r="2395" spans="1:15">
      <c r="A2395" s="1">
        <v>2003014</v>
      </c>
      <c r="B2395" s="1" t="s">
        <v>6071</v>
      </c>
      <c r="C2395" s="1" t="s">
        <v>114</v>
      </c>
      <c r="D2395"/>
      <c r="E2395" s="1" t="str">
        <f t="shared" si="37"/>
        <v>فیزیک دریا گرایش هواشناسی دریاعلوم زیستی</v>
      </c>
      <c r="F2395"/>
      <c r="G2395"/>
      <c r="H2395" s="1" t="s">
        <v>3369</v>
      </c>
      <c r="I2395" s="1" t="s">
        <v>74</v>
      </c>
      <c r="J2395" s="1" t="s">
        <v>22</v>
      </c>
      <c r="K2395" s="1" t="s">
        <v>18</v>
      </c>
      <c r="L2395" s="1" t="s">
        <v>18</v>
      </c>
      <c r="M2395" s="1">
        <v>25</v>
      </c>
      <c r="N2395" s="1" t="s">
        <v>575</v>
      </c>
      <c r="O2395" s="1" t="s">
        <v>4638</v>
      </c>
    </row>
    <row r="2396" spans="1:15">
      <c r="A2396" s="1">
        <v>2001189</v>
      </c>
      <c r="B2396" s="1" t="s">
        <v>6072</v>
      </c>
      <c r="C2396" s="1" t="s">
        <v>117</v>
      </c>
      <c r="D2396"/>
      <c r="E2396" s="1" t="str">
        <f t="shared" si="37"/>
        <v>فیزیک ذراتفیزیک</v>
      </c>
      <c r="F2396"/>
      <c r="G2396"/>
      <c r="H2396" s="1" t="s">
        <v>2317</v>
      </c>
      <c r="I2396" s="1" t="s">
        <v>15</v>
      </c>
      <c r="J2396" s="1" t="s">
        <v>16</v>
      </c>
      <c r="K2396" s="1" t="s">
        <v>18</v>
      </c>
      <c r="L2396" s="1" t="s">
        <v>18</v>
      </c>
      <c r="M2396" s="1">
        <v>442</v>
      </c>
      <c r="N2396" s="1" t="s">
        <v>19</v>
      </c>
      <c r="O2396" s="1" t="s">
        <v>4640</v>
      </c>
    </row>
    <row r="2397" spans="1:15">
      <c r="A2397" s="1">
        <v>2002647</v>
      </c>
      <c r="B2397" s="1" t="s">
        <v>6074</v>
      </c>
      <c r="C2397" s="1" t="s">
        <v>117</v>
      </c>
      <c r="D2397"/>
      <c r="E2397" s="1" t="str">
        <f t="shared" si="37"/>
        <v>فیزیک محاسباتیفیزیک</v>
      </c>
      <c r="F2397"/>
      <c r="G2397"/>
      <c r="H2397" s="1" t="s">
        <v>4642</v>
      </c>
      <c r="I2397" s="1" t="s">
        <v>15</v>
      </c>
      <c r="J2397" s="1" t="s">
        <v>16</v>
      </c>
      <c r="K2397" s="1" t="s">
        <v>18</v>
      </c>
      <c r="L2397" s="1" t="s">
        <v>18</v>
      </c>
      <c r="M2397" s="1">
        <v>618</v>
      </c>
      <c r="N2397" s="1" t="s">
        <v>19</v>
      </c>
      <c r="O2397" s="1" t="s">
        <v>4643</v>
      </c>
    </row>
    <row r="2398" spans="1:15">
      <c r="A2398" s="1">
        <v>16441</v>
      </c>
      <c r="B2398" s="1" t="s">
        <v>6076</v>
      </c>
      <c r="C2398" s="1" t="s">
        <v>117</v>
      </c>
      <c r="D2398"/>
      <c r="E2398" s="1" t="str">
        <f t="shared" si="37"/>
        <v>فیزیک مهندسیفیزیک</v>
      </c>
      <c r="F2398"/>
      <c r="G2398"/>
      <c r="H2398" s="1" t="s">
        <v>2116</v>
      </c>
      <c r="I2398" s="1" t="s">
        <v>74</v>
      </c>
      <c r="J2398" s="1" t="s">
        <v>16</v>
      </c>
      <c r="K2398" s="1" t="s">
        <v>18</v>
      </c>
      <c r="L2398" s="1" t="s">
        <v>18</v>
      </c>
      <c r="M2398" s="1">
        <v>778</v>
      </c>
      <c r="N2398" s="1" t="s">
        <v>95</v>
      </c>
      <c r="O2398" s="1" t="s">
        <v>4645</v>
      </c>
    </row>
    <row r="2399" spans="1:15">
      <c r="A2399" s="1">
        <v>16496</v>
      </c>
      <c r="B2399" s="1" t="s">
        <v>6080</v>
      </c>
      <c r="C2399" s="1" t="s">
        <v>117</v>
      </c>
      <c r="D2399"/>
      <c r="E2399" s="1" t="str">
        <f t="shared" si="37"/>
        <v>فیزیک کاربردی (شاخه ی هواشناسی)فیزیک</v>
      </c>
      <c r="F2399"/>
      <c r="G2399"/>
      <c r="H2399" s="1" t="s">
        <v>2362</v>
      </c>
      <c r="I2399" s="1" t="s">
        <v>74</v>
      </c>
      <c r="J2399" s="1" t="s">
        <v>22</v>
      </c>
      <c r="K2399" s="1" t="s">
        <v>18</v>
      </c>
      <c r="L2399" s="1" t="s">
        <v>18</v>
      </c>
      <c r="M2399" s="1">
        <v>869</v>
      </c>
      <c r="N2399" s="1" t="s">
        <v>95</v>
      </c>
      <c r="O2399" s="1" t="s">
        <v>4647</v>
      </c>
    </row>
    <row r="2400" spans="1:15">
      <c r="A2400" s="1">
        <v>5202</v>
      </c>
      <c r="B2400" s="1" t="s">
        <v>6083</v>
      </c>
      <c r="C2400" s="1" t="s">
        <v>117</v>
      </c>
      <c r="D2400"/>
      <c r="E2400" s="1" t="str">
        <f t="shared" si="37"/>
        <v>فیزیک گرایش  علوم و فناوری کوانتومیفیزیک</v>
      </c>
      <c r="F2400"/>
      <c r="G2400"/>
      <c r="H2400" s="1" t="s">
        <v>2590</v>
      </c>
      <c r="I2400" s="1" t="s">
        <v>15</v>
      </c>
      <c r="J2400" s="1" t="s">
        <v>16</v>
      </c>
      <c r="K2400" s="1" t="s">
        <v>18</v>
      </c>
      <c r="L2400" s="1" t="s">
        <v>18</v>
      </c>
      <c r="M2400" s="1">
        <v>666</v>
      </c>
      <c r="N2400" s="1" t="s">
        <v>181</v>
      </c>
      <c r="O2400" s="1" t="s">
        <v>4649</v>
      </c>
    </row>
    <row r="2401" spans="1:15">
      <c r="A2401" s="1">
        <v>5654</v>
      </c>
      <c r="B2401" s="1" t="s">
        <v>6085</v>
      </c>
      <c r="C2401" s="1" t="s">
        <v>117</v>
      </c>
      <c r="D2401"/>
      <c r="E2401" s="1" t="str">
        <f t="shared" si="37"/>
        <v>فیزیک گرایش اتمسفرفیزیک</v>
      </c>
      <c r="F2401"/>
      <c r="G2401"/>
      <c r="H2401" s="1" t="s">
        <v>4651</v>
      </c>
      <c r="I2401" s="1" t="s">
        <v>74</v>
      </c>
      <c r="J2401" s="1" t="s">
        <v>22</v>
      </c>
      <c r="K2401" s="1" t="s">
        <v>18</v>
      </c>
      <c r="L2401" s="1" t="s">
        <v>18</v>
      </c>
      <c r="M2401" s="1">
        <v>1069</v>
      </c>
      <c r="N2401" s="1" t="s">
        <v>181</v>
      </c>
      <c r="O2401" s="1" t="s">
        <v>4652</v>
      </c>
    </row>
    <row r="2402" spans="1:15">
      <c r="A2402" s="1">
        <v>5655</v>
      </c>
      <c r="B2402" s="1" t="s">
        <v>6087</v>
      </c>
      <c r="C2402" s="1" t="s">
        <v>117</v>
      </c>
      <c r="D2402"/>
      <c r="E2402" s="1" t="str">
        <f t="shared" si="37"/>
        <v>فیزیک گرایش اتمیفیزیک</v>
      </c>
      <c r="F2402"/>
      <c r="G2402"/>
      <c r="H2402" s="1" t="s">
        <v>4651</v>
      </c>
      <c r="I2402" s="1" t="s">
        <v>74</v>
      </c>
      <c r="J2402" s="1" t="s">
        <v>22</v>
      </c>
      <c r="K2402" s="1" t="s">
        <v>18</v>
      </c>
      <c r="L2402" s="1" t="s">
        <v>18</v>
      </c>
      <c r="M2402" s="1">
        <v>1069</v>
      </c>
      <c r="N2402" s="1" t="s">
        <v>181</v>
      </c>
      <c r="O2402" s="1" t="s">
        <v>4652</v>
      </c>
    </row>
    <row r="2403" spans="1:15">
      <c r="A2403" s="1">
        <v>2001233</v>
      </c>
      <c r="B2403" s="1" t="s">
        <v>6089</v>
      </c>
      <c r="C2403" s="1" t="s">
        <v>117</v>
      </c>
      <c r="D2403"/>
      <c r="E2403" s="1" t="str">
        <f t="shared" si="37"/>
        <v>فیزیک گرایش اتمی و مولکولیفیزیک</v>
      </c>
      <c r="F2403"/>
      <c r="G2403"/>
      <c r="H2403" s="1" t="s">
        <v>457</v>
      </c>
      <c r="I2403" s="1" t="s">
        <v>15</v>
      </c>
      <c r="J2403" s="1" t="s">
        <v>16</v>
      </c>
      <c r="K2403" s="1" t="s">
        <v>18</v>
      </c>
      <c r="L2403" s="1" t="s">
        <v>18</v>
      </c>
      <c r="M2403" s="1">
        <v>449</v>
      </c>
      <c r="N2403" s="1" t="s">
        <v>19</v>
      </c>
      <c r="O2403" s="1" t="s">
        <v>4655</v>
      </c>
    </row>
    <row r="2404" spans="1:15">
      <c r="A2404" s="1">
        <v>7332</v>
      </c>
      <c r="B2404" s="1" t="s">
        <v>6093</v>
      </c>
      <c r="C2404" s="1" t="s">
        <v>117</v>
      </c>
      <c r="D2404"/>
      <c r="E2404" s="1" t="str">
        <f t="shared" si="37"/>
        <v>فیزیک گرایش اپتیک و لیزرفیزیک</v>
      </c>
      <c r="F2404"/>
      <c r="G2404"/>
      <c r="H2404" s="1" t="s">
        <v>78</v>
      </c>
      <c r="I2404" s="1" t="s">
        <v>74</v>
      </c>
      <c r="J2404" s="1" t="s">
        <v>22</v>
      </c>
      <c r="K2404" s="1" t="s">
        <v>18</v>
      </c>
      <c r="L2404" s="1" t="s">
        <v>18</v>
      </c>
      <c r="M2404" s="1">
        <v>313</v>
      </c>
      <c r="N2404" s="1" t="s">
        <v>99</v>
      </c>
      <c r="O2404" s="1" t="s">
        <v>4657</v>
      </c>
    </row>
    <row r="2405" spans="1:15">
      <c r="A2405" s="1">
        <v>7006</v>
      </c>
      <c r="B2405" s="1" t="s">
        <v>6096</v>
      </c>
      <c r="C2405" s="1" t="s">
        <v>117</v>
      </c>
      <c r="D2405"/>
      <c r="E2405" s="1" t="str">
        <f t="shared" si="37"/>
        <v>فیزیک گرایش حالت جامدفیزیک</v>
      </c>
      <c r="F2405"/>
      <c r="G2405"/>
      <c r="H2405" s="1" t="s">
        <v>184</v>
      </c>
      <c r="I2405" s="1" t="s">
        <v>74</v>
      </c>
      <c r="J2405" s="1" t="s">
        <v>16</v>
      </c>
      <c r="K2405" s="1" t="s">
        <v>18</v>
      </c>
      <c r="L2405" s="1" t="s">
        <v>18</v>
      </c>
      <c r="M2405" s="1">
        <v>488</v>
      </c>
      <c r="N2405" s="1" t="s">
        <v>99</v>
      </c>
      <c r="O2405" s="1" t="s">
        <v>4658</v>
      </c>
    </row>
    <row r="2406" spans="1:15">
      <c r="A2406" s="1">
        <v>7056</v>
      </c>
      <c r="B2406" s="1" t="s">
        <v>6100</v>
      </c>
      <c r="C2406" s="1" t="s">
        <v>117</v>
      </c>
      <c r="D2406"/>
      <c r="E2406" s="1" t="str">
        <f t="shared" si="37"/>
        <v>فیزیک گرایش دبیری فیزیکفیزیک</v>
      </c>
      <c r="F2406"/>
      <c r="G2406"/>
      <c r="H2406" s="1" t="s">
        <v>2540</v>
      </c>
      <c r="I2406" s="1" t="s">
        <v>15</v>
      </c>
      <c r="J2406" s="1" t="s">
        <v>16</v>
      </c>
      <c r="K2406" s="1" t="s">
        <v>18</v>
      </c>
      <c r="L2406" s="1" t="s">
        <v>18</v>
      </c>
      <c r="M2406" s="1">
        <v>665</v>
      </c>
      <c r="N2406" s="1" t="s">
        <v>99</v>
      </c>
      <c r="O2406" s="1" t="s">
        <v>4659</v>
      </c>
    </row>
    <row r="2407" spans="1:15">
      <c r="A2407" s="1">
        <v>7057</v>
      </c>
      <c r="B2407" s="1" t="s">
        <v>6102</v>
      </c>
      <c r="C2407" s="1" t="s">
        <v>117</v>
      </c>
      <c r="D2407"/>
      <c r="E2407" s="1" t="str">
        <f t="shared" si="37"/>
        <v>فیزیک گرایش ذرات بنیادیفیزیک</v>
      </c>
      <c r="F2407"/>
      <c r="G2407"/>
      <c r="H2407" s="1" t="s">
        <v>2622</v>
      </c>
      <c r="I2407" s="1" t="s">
        <v>15</v>
      </c>
      <c r="J2407" s="1" t="s">
        <v>22</v>
      </c>
      <c r="K2407" s="1" t="s">
        <v>18</v>
      </c>
      <c r="L2407" s="1" t="s">
        <v>18</v>
      </c>
      <c r="M2407" s="1">
        <v>731</v>
      </c>
      <c r="N2407" s="1" t="s">
        <v>99</v>
      </c>
      <c r="O2407" s="1" t="s">
        <v>4660</v>
      </c>
    </row>
    <row r="2408" spans="1:15">
      <c r="A2408" s="1">
        <v>2001276</v>
      </c>
      <c r="B2408" s="1" t="s">
        <v>6103</v>
      </c>
      <c r="C2408" s="1" t="s">
        <v>117</v>
      </c>
      <c r="D2408"/>
      <c r="E2408" s="1" t="str">
        <f t="shared" si="37"/>
        <v>فیزیک گرایش ذرات بنیادی و نظریه میدان هافیزیک</v>
      </c>
      <c r="F2408"/>
      <c r="G2408"/>
      <c r="H2408" s="1" t="s">
        <v>2571</v>
      </c>
      <c r="I2408" s="1" t="s">
        <v>15</v>
      </c>
      <c r="J2408" s="1" t="s">
        <v>16</v>
      </c>
      <c r="K2408" s="1" t="s">
        <v>18</v>
      </c>
      <c r="L2408" s="1" t="s">
        <v>18</v>
      </c>
      <c r="M2408" s="1">
        <v>533</v>
      </c>
      <c r="N2408" s="1" t="s">
        <v>19</v>
      </c>
      <c r="O2408" s="1" t="s">
        <v>4662</v>
      </c>
    </row>
    <row r="2409" spans="1:15">
      <c r="A2409" s="1">
        <v>7124</v>
      </c>
      <c r="B2409" s="1" t="s">
        <v>6105</v>
      </c>
      <c r="C2409" s="1" t="s">
        <v>117</v>
      </c>
      <c r="D2409"/>
      <c r="E2409" s="1" t="str">
        <f t="shared" si="37"/>
        <v>فیزیک گرایش ذرات بنیادی و نظریه میدانهافیزیک</v>
      </c>
      <c r="F2409"/>
      <c r="G2409"/>
      <c r="H2409" s="1" t="s">
        <v>2518</v>
      </c>
      <c r="I2409" s="1" t="s">
        <v>74</v>
      </c>
      <c r="J2409" s="1" t="s">
        <v>16</v>
      </c>
      <c r="K2409" s="1" t="s">
        <v>18</v>
      </c>
      <c r="L2409" s="1" t="s">
        <v>18</v>
      </c>
      <c r="M2409" s="1">
        <v>664</v>
      </c>
      <c r="N2409" s="1" t="s">
        <v>99</v>
      </c>
      <c r="O2409" s="1" t="s">
        <v>4663</v>
      </c>
    </row>
    <row r="2410" spans="1:15">
      <c r="A2410" s="1">
        <v>7260</v>
      </c>
      <c r="B2410" s="1" t="s">
        <v>6108</v>
      </c>
      <c r="C2410" s="1" t="s">
        <v>117</v>
      </c>
      <c r="D2410"/>
      <c r="E2410" s="1" t="str">
        <f t="shared" si="37"/>
        <v>فیزیک گرایش فیزیک آماری و سامانه های پیچیدهفیزیک</v>
      </c>
      <c r="F2410"/>
      <c r="G2410"/>
      <c r="H2410" s="1" t="s">
        <v>4665</v>
      </c>
      <c r="I2410" s="1" t="s">
        <v>15</v>
      </c>
      <c r="J2410" s="1" t="s">
        <v>16</v>
      </c>
      <c r="K2410" s="1" t="s">
        <v>18</v>
      </c>
      <c r="L2410" s="1" t="s">
        <v>18</v>
      </c>
      <c r="M2410" s="1">
        <v>776</v>
      </c>
      <c r="N2410" s="1" t="s">
        <v>99</v>
      </c>
      <c r="O2410" s="1" t="s">
        <v>4666</v>
      </c>
    </row>
    <row r="2411" spans="1:15">
      <c r="A2411" s="1">
        <v>7058</v>
      </c>
      <c r="B2411" s="1" t="s">
        <v>6110</v>
      </c>
      <c r="C2411" s="1" t="s">
        <v>117</v>
      </c>
      <c r="D2411"/>
      <c r="E2411" s="1" t="str">
        <f t="shared" si="37"/>
        <v>فیزیک گرایش فیزیک بنیادیفیزیک</v>
      </c>
      <c r="F2411"/>
      <c r="G2411"/>
      <c r="H2411" s="1" t="s">
        <v>3034</v>
      </c>
      <c r="I2411" s="1" t="s">
        <v>74</v>
      </c>
      <c r="J2411" s="1" t="s">
        <v>16</v>
      </c>
      <c r="K2411" s="1" t="s">
        <v>18</v>
      </c>
      <c r="L2411" s="1" t="s">
        <v>18</v>
      </c>
      <c r="M2411" s="1">
        <v>351</v>
      </c>
      <c r="N2411" s="1" t="s">
        <v>99</v>
      </c>
      <c r="O2411" s="1" t="s">
        <v>4667</v>
      </c>
    </row>
    <row r="2412" spans="1:15">
      <c r="A2412" s="1">
        <v>7289</v>
      </c>
      <c r="B2412" s="1" t="s">
        <v>6112</v>
      </c>
      <c r="C2412" s="1" t="s">
        <v>117</v>
      </c>
      <c r="D2412"/>
      <c r="E2412" s="1" t="str">
        <f t="shared" si="37"/>
        <v>فیزیک گرایش فیزیک ماده چگالفیزیک</v>
      </c>
      <c r="F2412"/>
      <c r="G2412"/>
      <c r="H2412" s="1" t="s">
        <v>4668</v>
      </c>
      <c r="I2412" s="1" t="s">
        <v>74</v>
      </c>
      <c r="J2412" s="1" t="s">
        <v>22</v>
      </c>
      <c r="K2412" s="1" t="s">
        <v>18</v>
      </c>
      <c r="L2412" s="1" t="s">
        <v>18</v>
      </c>
      <c r="M2412" s="1">
        <v>1012</v>
      </c>
      <c r="N2412" s="1" t="s">
        <v>99</v>
      </c>
      <c r="O2412" s="1" t="s">
        <v>4669</v>
      </c>
    </row>
    <row r="2413" spans="1:15">
      <c r="A2413" s="1">
        <v>2001206</v>
      </c>
      <c r="B2413" s="1" t="s">
        <v>6114</v>
      </c>
      <c r="C2413" s="1" t="s">
        <v>117</v>
      </c>
      <c r="D2413"/>
      <c r="E2413" s="1" t="str">
        <f t="shared" si="37"/>
        <v>فیزیک گرایش فیزیک نجومیفیزیک</v>
      </c>
      <c r="F2413"/>
      <c r="G2413"/>
      <c r="H2413" s="1" t="s">
        <v>52</v>
      </c>
      <c r="I2413" s="1" t="s">
        <v>74</v>
      </c>
      <c r="J2413" s="1" t="s">
        <v>16</v>
      </c>
      <c r="K2413" s="1" t="s">
        <v>18</v>
      </c>
      <c r="L2413" s="1" t="s">
        <v>18</v>
      </c>
      <c r="M2413" s="1">
        <v>522</v>
      </c>
      <c r="N2413" s="1" t="s">
        <v>19</v>
      </c>
      <c r="O2413" s="1" t="s">
        <v>4670</v>
      </c>
    </row>
    <row r="2414" spans="1:15">
      <c r="A2414" s="1">
        <v>7125</v>
      </c>
      <c r="B2414" s="1" t="s">
        <v>6117</v>
      </c>
      <c r="C2414" s="1" t="s">
        <v>117</v>
      </c>
      <c r="D2414"/>
      <c r="E2414" s="1" t="str">
        <f t="shared" si="37"/>
        <v>فیزیک گرایش فیزیک هسته ایفیزیک</v>
      </c>
      <c r="F2414"/>
      <c r="G2414"/>
      <c r="H2414" s="1" t="s">
        <v>4671</v>
      </c>
      <c r="I2414" s="1" t="s">
        <v>15</v>
      </c>
      <c r="J2414" s="1" t="s">
        <v>16</v>
      </c>
      <c r="K2414" s="1" t="s">
        <v>18</v>
      </c>
      <c r="L2414" s="1" t="s">
        <v>18</v>
      </c>
      <c r="M2414" s="1">
        <v>445</v>
      </c>
      <c r="N2414" s="1" t="s">
        <v>99</v>
      </c>
      <c r="O2414" s="1" t="s">
        <v>4672</v>
      </c>
    </row>
    <row r="2415" spans="1:15">
      <c r="A2415" s="1">
        <v>7301</v>
      </c>
      <c r="B2415" s="1" t="s">
        <v>6118</v>
      </c>
      <c r="C2415" s="1" t="s">
        <v>117</v>
      </c>
      <c r="D2415"/>
      <c r="E2415" s="1" t="str">
        <f t="shared" si="37"/>
        <v>فیزیک گرایش فیزیک پلاسمافیزیک</v>
      </c>
      <c r="F2415"/>
      <c r="G2415"/>
      <c r="H2415" s="1" t="s">
        <v>2116</v>
      </c>
      <c r="I2415" s="1" t="s">
        <v>74</v>
      </c>
      <c r="J2415" s="1" t="s">
        <v>16</v>
      </c>
      <c r="K2415" s="1" t="s">
        <v>18</v>
      </c>
      <c r="L2415" s="1" t="s">
        <v>18</v>
      </c>
      <c r="M2415" s="1">
        <v>778</v>
      </c>
      <c r="N2415" s="1" t="s">
        <v>99</v>
      </c>
      <c r="O2415" s="1" t="s">
        <v>4673</v>
      </c>
    </row>
    <row r="2416" spans="1:15">
      <c r="A2416" s="1">
        <v>7335</v>
      </c>
      <c r="B2416" s="1" t="s">
        <v>6119</v>
      </c>
      <c r="C2416" s="1" t="s">
        <v>117</v>
      </c>
      <c r="D2416"/>
      <c r="E2416" s="1" t="str">
        <f t="shared" si="37"/>
        <v>فیزیک گرایش لایه های نازکفیزیک</v>
      </c>
      <c r="F2416"/>
      <c r="G2416"/>
      <c r="H2416" s="1" t="s">
        <v>2236</v>
      </c>
      <c r="I2416" s="1" t="s">
        <v>74</v>
      </c>
      <c r="J2416" s="1" t="s">
        <v>16</v>
      </c>
      <c r="K2416" s="1" t="s">
        <v>18</v>
      </c>
      <c r="L2416" s="1" t="s">
        <v>18</v>
      </c>
      <c r="M2416" s="1">
        <v>1083</v>
      </c>
      <c r="N2416" s="1" t="s">
        <v>99</v>
      </c>
      <c r="O2416" s="1" t="s">
        <v>4675</v>
      </c>
    </row>
    <row r="2417" spans="1:15">
      <c r="A2417" s="1">
        <v>7059</v>
      </c>
      <c r="B2417" s="1" t="s">
        <v>6122</v>
      </c>
      <c r="C2417" s="1" t="s">
        <v>117</v>
      </c>
      <c r="D2417"/>
      <c r="E2417" s="1" t="str">
        <f t="shared" si="37"/>
        <v>فیزیک گرایش نجوم و اختر فیزیکفیزیک</v>
      </c>
      <c r="F2417"/>
      <c r="G2417"/>
      <c r="H2417" s="1" t="s">
        <v>4677</v>
      </c>
      <c r="I2417" s="1" t="s">
        <v>74</v>
      </c>
      <c r="J2417" s="1" t="s">
        <v>16</v>
      </c>
      <c r="K2417" s="1" t="s">
        <v>18</v>
      </c>
      <c r="L2417" s="1" t="s">
        <v>18</v>
      </c>
      <c r="M2417" s="1">
        <v>500</v>
      </c>
      <c r="N2417" s="1" t="s">
        <v>99</v>
      </c>
      <c r="O2417" s="1" t="s">
        <v>4678</v>
      </c>
    </row>
    <row r="2418" spans="1:15">
      <c r="A2418" s="1">
        <v>2001263</v>
      </c>
      <c r="B2418" s="1" t="s">
        <v>6123</v>
      </c>
      <c r="C2418" s="1" t="s">
        <v>117</v>
      </c>
      <c r="D2418"/>
      <c r="E2418" s="1" t="str">
        <f t="shared" si="37"/>
        <v>فیزیک گرایش نظریفیزیک</v>
      </c>
      <c r="F2418"/>
      <c r="G2418"/>
      <c r="H2418" s="1" t="s">
        <v>930</v>
      </c>
      <c r="I2418" s="1" t="s">
        <v>74</v>
      </c>
      <c r="J2418" s="1" t="s">
        <v>16</v>
      </c>
      <c r="K2418" s="1" t="s">
        <v>18</v>
      </c>
      <c r="L2418" s="1" t="s">
        <v>18</v>
      </c>
      <c r="M2418" s="1">
        <v>521</v>
      </c>
      <c r="N2418" s="1" t="s">
        <v>19</v>
      </c>
      <c r="O2418" s="1" t="s">
        <v>4680</v>
      </c>
    </row>
    <row r="2419" spans="1:15">
      <c r="A2419" s="1">
        <v>7126</v>
      </c>
      <c r="B2419" s="1" t="s">
        <v>6126</v>
      </c>
      <c r="C2419" s="1" t="s">
        <v>117</v>
      </c>
      <c r="D2419"/>
      <c r="E2419" s="1" t="str">
        <f t="shared" si="37"/>
        <v>فیزیک گرایش هسته ایفیزیک</v>
      </c>
      <c r="F2419"/>
      <c r="G2419"/>
      <c r="H2419" s="1" t="s">
        <v>2371</v>
      </c>
      <c r="I2419" s="1" t="s">
        <v>74</v>
      </c>
      <c r="J2419" s="1" t="s">
        <v>16</v>
      </c>
      <c r="K2419" s="1" t="s">
        <v>18</v>
      </c>
      <c r="L2419" s="1" t="s">
        <v>18</v>
      </c>
      <c r="M2419" s="1">
        <v>639</v>
      </c>
      <c r="N2419" s="1" t="s">
        <v>99</v>
      </c>
      <c r="O2419" s="1" t="s">
        <v>4681</v>
      </c>
    </row>
    <row r="2420" spans="1:15">
      <c r="A2420" s="1">
        <v>2003039</v>
      </c>
      <c r="B2420" s="1" t="s">
        <v>6130</v>
      </c>
      <c r="C2420" s="1" t="s">
        <v>117</v>
      </c>
      <c r="D2420"/>
      <c r="E2420" s="1" t="str">
        <f t="shared" si="37"/>
        <v>فیزیک گرایش هواشناسیفیزیک</v>
      </c>
      <c r="F2420"/>
      <c r="G2420"/>
      <c r="H2420" s="1" t="s">
        <v>2473</v>
      </c>
      <c r="I2420" s="1" t="s">
        <v>74</v>
      </c>
      <c r="J2420" s="1" t="s">
        <v>16</v>
      </c>
      <c r="K2420" s="1" t="s">
        <v>18</v>
      </c>
      <c r="L2420" s="1" t="s">
        <v>18</v>
      </c>
      <c r="M2420" s="1">
        <v>23</v>
      </c>
      <c r="N2420" s="1" t="s">
        <v>575</v>
      </c>
      <c r="O2420" s="1" t="s">
        <v>4682</v>
      </c>
    </row>
    <row r="2421" spans="1:15">
      <c r="A2421" s="1">
        <v>2001266</v>
      </c>
      <c r="B2421" s="1" t="s">
        <v>6132</v>
      </c>
      <c r="C2421" s="1" t="s">
        <v>117</v>
      </c>
      <c r="D2421"/>
      <c r="E2421" s="1" t="str">
        <f t="shared" si="37"/>
        <v>فیزیک گرایش گرانش و فیزیک نجومیفیزیک</v>
      </c>
      <c r="F2421"/>
      <c r="G2421"/>
      <c r="H2421" s="1" t="s">
        <v>52</v>
      </c>
      <c r="I2421" s="1" t="s">
        <v>15</v>
      </c>
      <c r="J2421" s="1" t="s">
        <v>16</v>
      </c>
      <c r="K2421" s="1" t="s">
        <v>18</v>
      </c>
      <c r="L2421" s="1" t="s">
        <v>18</v>
      </c>
      <c r="M2421" s="1">
        <v>522</v>
      </c>
      <c r="N2421" s="1" t="s">
        <v>19</v>
      </c>
      <c r="O2421" s="1" t="s">
        <v>4684</v>
      </c>
    </row>
    <row r="2422" spans="1:15">
      <c r="A2422" s="1">
        <v>2001267</v>
      </c>
      <c r="B2422" s="1" t="s">
        <v>6133</v>
      </c>
      <c r="C2422" s="1" t="s">
        <v>117</v>
      </c>
      <c r="D2422"/>
      <c r="E2422" s="1" t="str">
        <f t="shared" si="37"/>
        <v>فیزیک گرایش گرانش و کیهان شناسیفیزیک</v>
      </c>
      <c r="F2422"/>
      <c r="G2422"/>
      <c r="H2422" s="1" t="s">
        <v>52</v>
      </c>
      <c r="I2422" s="1" t="s">
        <v>15</v>
      </c>
      <c r="J2422" s="1" t="s">
        <v>16</v>
      </c>
      <c r="K2422" s="1" t="s">
        <v>18</v>
      </c>
      <c r="L2422" s="1" t="s">
        <v>18</v>
      </c>
      <c r="M2422" s="1">
        <v>522</v>
      </c>
      <c r="N2422" s="1" t="s">
        <v>19</v>
      </c>
      <c r="O2422" s="1" t="s">
        <v>4686</v>
      </c>
    </row>
    <row r="2423" spans="1:15">
      <c r="A2423" s="1">
        <v>2002981</v>
      </c>
      <c r="B2423" s="1" t="s">
        <v>6134</v>
      </c>
      <c r="C2423" s="1" t="s">
        <v>60</v>
      </c>
      <c r="D2423"/>
      <c r="E2423" s="1" t="str">
        <f t="shared" si="37"/>
        <v>فیلم سازی – تدوینفرهنگ و هنر</v>
      </c>
      <c r="F2423"/>
      <c r="G2423"/>
      <c r="H2423" s="1" t="s">
        <v>3166</v>
      </c>
      <c r="I2423" s="1" t="s">
        <v>74</v>
      </c>
      <c r="J2423" s="1" t="s">
        <v>16</v>
      </c>
      <c r="K2423" s="1" t="s">
        <v>18</v>
      </c>
      <c r="L2423" s="1" t="s">
        <v>18</v>
      </c>
      <c r="M2423" s="1">
        <v>413</v>
      </c>
      <c r="N2423" s="1" t="s">
        <v>19</v>
      </c>
      <c r="O2423" s="1" t="s">
        <v>4688</v>
      </c>
    </row>
    <row r="2424" spans="1:15">
      <c r="A2424" s="1">
        <v>7060</v>
      </c>
      <c r="B2424" s="1" t="s">
        <v>6136</v>
      </c>
      <c r="C2424" s="1" t="s">
        <v>60</v>
      </c>
      <c r="D2424"/>
      <c r="E2424" s="1" t="str">
        <f t="shared" si="37"/>
        <v>فیلم سازی – صدافرهنگ و هنر</v>
      </c>
      <c r="F2424"/>
      <c r="G2424"/>
      <c r="H2424" s="1" t="s">
        <v>4690</v>
      </c>
      <c r="I2424" s="1" t="s">
        <v>15</v>
      </c>
      <c r="J2424" s="1" t="s">
        <v>16</v>
      </c>
      <c r="K2424" s="1" t="s">
        <v>18</v>
      </c>
      <c r="L2424" s="1" t="s">
        <v>18</v>
      </c>
      <c r="M2424" s="1">
        <v>111</v>
      </c>
      <c r="N2424" s="1" t="s">
        <v>99</v>
      </c>
      <c r="O2424" s="1" t="s">
        <v>4691</v>
      </c>
    </row>
    <row r="2425" spans="1:15">
      <c r="A2425" s="1">
        <v>2002743</v>
      </c>
      <c r="B2425" s="1" t="s">
        <v>6138</v>
      </c>
      <c r="C2425" s="1" t="s">
        <v>60</v>
      </c>
      <c r="D2425"/>
      <c r="E2425" s="1" t="str">
        <f t="shared" si="37"/>
        <v>فیلم سازی – عکاسی و فیلم برداریفرهنگ و هنر</v>
      </c>
      <c r="F2425"/>
      <c r="G2425"/>
      <c r="H2425" s="1" t="s">
        <v>696</v>
      </c>
      <c r="I2425" s="1" t="s">
        <v>74</v>
      </c>
      <c r="J2425" s="1" t="s">
        <v>22</v>
      </c>
      <c r="K2425" s="1" t="s">
        <v>18</v>
      </c>
      <c r="L2425" s="1" t="s">
        <v>18</v>
      </c>
      <c r="M2425" s="1">
        <v>403</v>
      </c>
      <c r="N2425" s="1" t="s">
        <v>19</v>
      </c>
      <c r="O2425" s="1" t="s">
        <v>4692</v>
      </c>
    </row>
    <row r="2426" spans="1:15">
      <c r="A2426" s="1">
        <v>2003011</v>
      </c>
      <c r="B2426" s="1" t="s">
        <v>6140</v>
      </c>
      <c r="C2426" s="1" t="s">
        <v>60</v>
      </c>
      <c r="D2426"/>
      <c r="E2426" s="1" t="str">
        <f t="shared" si="37"/>
        <v>فیلم سازی – نقاشی متحرکفرهنگ و هنر</v>
      </c>
      <c r="F2426"/>
      <c r="G2426"/>
      <c r="H2426" s="1" t="s">
        <v>2473</v>
      </c>
      <c r="I2426" s="1" t="s">
        <v>74</v>
      </c>
      <c r="J2426" s="1" t="s">
        <v>22</v>
      </c>
      <c r="K2426" s="1" t="s">
        <v>18</v>
      </c>
      <c r="L2426" s="1" t="s">
        <v>18</v>
      </c>
      <c r="M2426" s="1">
        <v>23</v>
      </c>
      <c r="N2426" s="1" t="s">
        <v>575</v>
      </c>
      <c r="O2426" s="1" t="s">
        <v>4694</v>
      </c>
    </row>
    <row r="2427" spans="1:15">
      <c r="A2427" s="1">
        <v>2003050</v>
      </c>
      <c r="B2427" s="1" t="s">
        <v>6142</v>
      </c>
      <c r="C2427" s="1" t="s">
        <v>60</v>
      </c>
      <c r="D2427"/>
      <c r="E2427" s="1" t="str">
        <f t="shared" si="37"/>
        <v>فیلم سازی – کمک کارگردانیفرهنگ و هنر</v>
      </c>
      <c r="F2427"/>
      <c r="G2427"/>
      <c r="H2427" s="1" t="s">
        <v>4695</v>
      </c>
      <c r="I2427" s="1" t="s">
        <v>74</v>
      </c>
      <c r="J2427" s="1" t="s">
        <v>22</v>
      </c>
      <c r="K2427" s="1" t="s">
        <v>18</v>
      </c>
      <c r="L2427" s="1" t="s">
        <v>18</v>
      </c>
      <c r="M2427" s="1">
        <v>52</v>
      </c>
      <c r="N2427" s="1" t="s">
        <v>575</v>
      </c>
      <c r="O2427" s="1" t="s">
        <v>4696</v>
      </c>
    </row>
    <row r="2428" spans="1:15">
      <c r="A2428" s="1">
        <v>9046</v>
      </c>
      <c r="B2428" s="1" t="s">
        <v>6144</v>
      </c>
      <c r="C2428" s="1" t="s">
        <v>1795</v>
      </c>
      <c r="D2428"/>
      <c r="E2428" s="1" t="str">
        <f t="shared" si="37"/>
        <v>قارچ شناسیپاتوبیولوژی</v>
      </c>
      <c r="F2428"/>
      <c r="G2428"/>
      <c r="H2428" s="1" t="s">
        <v>130</v>
      </c>
      <c r="I2428" s="1" t="s">
        <v>15</v>
      </c>
      <c r="J2428" s="1" t="s">
        <v>16</v>
      </c>
      <c r="K2428" s="1" t="s">
        <v>18</v>
      </c>
      <c r="L2428" s="1" t="s">
        <v>18</v>
      </c>
      <c r="M2428" s="1">
        <v>606</v>
      </c>
      <c r="N2428" s="1" t="s">
        <v>132</v>
      </c>
      <c r="O2428" s="1" t="s">
        <v>4698</v>
      </c>
    </row>
    <row r="2429" spans="1:15">
      <c r="A2429" s="1">
        <v>2002585</v>
      </c>
      <c r="B2429" s="1" t="s">
        <v>6148</v>
      </c>
      <c r="C2429" s="1" t="s">
        <v>1101</v>
      </c>
      <c r="D2429"/>
      <c r="E2429" s="1" t="str">
        <f t="shared" si="37"/>
        <v>قرآن و علوم گرایش اقتصادعلوم حوزوی</v>
      </c>
      <c r="F2429"/>
      <c r="G2429"/>
      <c r="H2429" s="1" t="s">
        <v>1920</v>
      </c>
      <c r="I2429" s="1" t="s">
        <v>74</v>
      </c>
      <c r="J2429" s="1" t="s">
        <v>16</v>
      </c>
      <c r="K2429" s="1" t="s">
        <v>18</v>
      </c>
      <c r="L2429" s="1" t="s">
        <v>18</v>
      </c>
      <c r="M2429" s="1">
        <v>755</v>
      </c>
      <c r="N2429" s="1" t="s">
        <v>19</v>
      </c>
      <c r="O2429" s="1" t="s">
        <v>4700</v>
      </c>
    </row>
    <row r="2430" spans="1:15">
      <c r="A2430" s="1">
        <v>2001265</v>
      </c>
      <c r="B2430" s="1" t="s">
        <v>6151</v>
      </c>
      <c r="C2430" s="1" t="s">
        <v>1101</v>
      </c>
      <c r="D2430"/>
      <c r="E2430" s="1" t="str">
        <f t="shared" si="37"/>
        <v>قرآن و علوم گرایش بهداشت و سلامتعلوم حوزوی</v>
      </c>
      <c r="F2430"/>
      <c r="G2430"/>
      <c r="H2430" s="1" t="s">
        <v>52</v>
      </c>
      <c r="I2430" s="1" t="s">
        <v>74</v>
      </c>
      <c r="J2430" s="1" t="s">
        <v>16</v>
      </c>
      <c r="K2430" s="1" t="s">
        <v>18</v>
      </c>
      <c r="L2430" s="1" t="s">
        <v>18</v>
      </c>
      <c r="M2430" s="1">
        <v>522</v>
      </c>
      <c r="N2430" s="1" t="s">
        <v>19</v>
      </c>
      <c r="O2430" s="1" t="s">
        <v>4702</v>
      </c>
    </row>
    <row r="2431" spans="1:15">
      <c r="A2431" s="1">
        <v>7233</v>
      </c>
      <c r="B2431" s="1" t="s">
        <v>6153</v>
      </c>
      <c r="C2431" s="1" t="s">
        <v>1101</v>
      </c>
      <c r="D2431"/>
      <c r="E2431" s="1" t="str">
        <f t="shared" si="37"/>
        <v>قرآن و علوم گرایش تاریخعلوم حوزوی</v>
      </c>
      <c r="F2431"/>
      <c r="G2431"/>
      <c r="H2431" s="1" t="s">
        <v>3777</v>
      </c>
      <c r="I2431" s="1" t="s">
        <v>74</v>
      </c>
      <c r="J2431" s="1" t="s">
        <v>16</v>
      </c>
      <c r="K2431" s="1" t="s">
        <v>18</v>
      </c>
      <c r="L2431" s="1" t="s">
        <v>18</v>
      </c>
      <c r="M2431" s="1">
        <v>769</v>
      </c>
      <c r="N2431" s="1" t="s">
        <v>99</v>
      </c>
      <c r="O2431" s="1" t="s">
        <v>4703</v>
      </c>
    </row>
    <row r="2432" spans="1:15">
      <c r="A2432" s="1">
        <v>1212</v>
      </c>
      <c r="B2432" s="1" t="s">
        <v>6155</v>
      </c>
      <c r="C2432" s="1" t="s">
        <v>1101</v>
      </c>
      <c r="D2432"/>
      <c r="E2432" s="1" t="str">
        <f t="shared" si="37"/>
        <v>قرآن و علوم گرایش حقوقعلوم حوزوی</v>
      </c>
      <c r="F2432"/>
      <c r="G2432"/>
      <c r="H2432" s="1" t="s">
        <v>1347</v>
      </c>
      <c r="I2432" s="1" t="s">
        <v>15</v>
      </c>
      <c r="J2432" s="1" t="s">
        <v>16</v>
      </c>
      <c r="K2432" s="1" t="s">
        <v>18</v>
      </c>
      <c r="L2432" s="1" t="s">
        <v>18</v>
      </c>
      <c r="M2432" s="1">
        <v>172</v>
      </c>
      <c r="N2432" s="1" t="s">
        <v>132</v>
      </c>
      <c r="O2432" s="1" t="s">
        <v>4705</v>
      </c>
    </row>
    <row r="2433" spans="1:15">
      <c r="A2433" s="1">
        <v>3034</v>
      </c>
      <c r="B2433" s="1" t="s">
        <v>6157</v>
      </c>
      <c r="C2433" s="1" t="s">
        <v>1101</v>
      </c>
      <c r="D2433"/>
      <c r="E2433" s="1" t="str">
        <f t="shared" si="37"/>
        <v>قرآن و علوم گرایش روانشناسیعلوم حوزوی</v>
      </c>
      <c r="F2433"/>
      <c r="G2433"/>
      <c r="H2433" s="1" t="s">
        <v>152</v>
      </c>
      <c r="I2433" s="1" t="s">
        <v>15</v>
      </c>
      <c r="J2433" s="1" t="s">
        <v>16</v>
      </c>
      <c r="K2433" s="1" t="s">
        <v>18</v>
      </c>
      <c r="L2433" s="1" t="s">
        <v>18</v>
      </c>
      <c r="M2433" s="1">
        <v>563</v>
      </c>
      <c r="N2433" s="1" t="s">
        <v>17</v>
      </c>
      <c r="O2433" s="1" t="s">
        <v>4707</v>
      </c>
    </row>
    <row r="2434" spans="1:15">
      <c r="A2434" s="1">
        <v>2003074</v>
      </c>
      <c r="B2434" s="1" t="s">
        <v>6159</v>
      </c>
      <c r="C2434" s="1" t="s">
        <v>1101</v>
      </c>
      <c r="D2434"/>
      <c r="E2434" s="1" t="str">
        <f t="shared" ref="E2434:E2497" si="38">B2434&amp;C2434</f>
        <v>قرآن و علوم گرایش علوم اجتماعیعلوم حوزوی</v>
      </c>
      <c r="F2434"/>
      <c r="G2434"/>
      <c r="H2434" s="1" t="s">
        <v>184</v>
      </c>
      <c r="I2434" s="1" t="s">
        <v>15</v>
      </c>
      <c r="J2434" s="1" t="s">
        <v>16</v>
      </c>
      <c r="K2434" s="1" t="s">
        <v>18</v>
      </c>
      <c r="L2434" s="1" t="s">
        <v>18</v>
      </c>
      <c r="M2434" s="1">
        <v>562</v>
      </c>
      <c r="N2434" s="1" t="s">
        <v>19</v>
      </c>
      <c r="O2434" s="1" t="s">
        <v>4709</v>
      </c>
    </row>
    <row r="2435" spans="1:15">
      <c r="A2435" s="1">
        <v>2003044</v>
      </c>
      <c r="B2435" s="1" t="s">
        <v>6162</v>
      </c>
      <c r="C2435" s="1" t="s">
        <v>1101</v>
      </c>
      <c r="D2435"/>
      <c r="E2435" s="1" t="str">
        <f t="shared" si="38"/>
        <v>قرآن و علوم گرایش علوم تربیتیعلوم حوزوی</v>
      </c>
      <c r="F2435"/>
      <c r="G2435"/>
      <c r="H2435" s="1" t="s">
        <v>208</v>
      </c>
      <c r="I2435" s="1" t="s">
        <v>74</v>
      </c>
      <c r="J2435" s="1" t="s">
        <v>16</v>
      </c>
      <c r="K2435" s="1" t="s">
        <v>18</v>
      </c>
      <c r="L2435" s="1" t="s">
        <v>18</v>
      </c>
      <c r="M2435" s="1">
        <v>45</v>
      </c>
      <c r="N2435" s="1" t="s">
        <v>575</v>
      </c>
      <c r="O2435" s="1" t="s">
        <v>4711</v>
      </c>
    </row>
    <row r="2436" spans="1:15">
      <c r="A2436" s="1">
        <v>1213</v>
      </c>
      <c r="B2436" s="1" t="s">
        <v>6165</v>
      </c>
      <c r="C2436" s="1" t="s">
        <v>1101</v>
      </c>
      <c r="D2436"/>
      <c r="E2436" s="1" t="str">
        <f t="shared" si="38"/>
        <v>قرآن و علوم گرایش علوم سیاسیعلوم حوزوی</v>
      </c>
      <c r="F2436"/>
      <c r="G2436"/>
      <c r="H2436" s="1" t="s">
        <v>1347</v>
      </c>
      <c r="I2436" s="1" t="s">
        <v>15</v>
      </c>
      <c r="J2436" s="1" t="s">
        <v>16</v>
      </c>
      <c r="K2436" s="1" t="s">
        <v>18</v>
      </c>
      <c r="L2436" s="1" t="s">
        <v>18</v>
      </c>
      <c r="M2436" s="1">
        <v>172</v>
      </c>
      <c r="N2436" s="1" t="s">
        <v>132</v>
      </c>
      <c r="O2436" s="1" t="s">
        <v>4714</v>
      </c>
    </row>
    <row r="2437" spans="1:15">
      <c r="A2437" s="1">
        <v>7119</v>
      </c>
      <c r="B2437" s="1" t="s">
        <v>6168</v>
      </c>
      <c r="C2437" s="1" t="s">
        <v>1101</v>
      </c>
      <c r="D2437"/>
      <c r="E2437" s="1" t="str">
        <f t="shared" si="38"/>
        <v>قرآن و علوم گرایش مدیریتعلوم حوزوی</v>
      </c>
      <c r="F2437"/>
      <c r="G2437"/>
      <c r="H2437" s="1" t="s">
        <v>2371</v>
      </c>
      <c r="I2437" s="1" t="s">
        <v>74</v>
      </c>
      <c r="J2437" s="1" t="s">
        <v>16</v>
      </c>
      <c r="K2437" s="1" t="s">
        <v>18</v>
      </c>
      <c r="L2437" s="1" t="s">
        <v>18</v>
      </c>
      <c r="M2437" s="1">
        <v>639</v>
      </c>
      <c r="N2437" s="1" t="s">
        <v>99</v>
      </c>
      <c r="O2437" s="1" t="s">
        <v>4716</v>
      </c>
    </row>
    <row r="2438" spans="1:15">
      <c r="A2438" s="1">
        <v>7122</v>
      </c>
      <c r="B2438" s="1" t="s">
        <v>6171</v>
      </c>
      <c r="C2438" s="1" t="s">
        <v>1101</v>
      </c>
      <c r="D2438"/>
      <c r="E2438" s="1" t="str">
        <f t="shared" si="38"/>
        <v>قرآن و علوم گرایش نجومعلوم حوزوی</v>
      </c>
      <c r="F2438"/>
      <c r="G2438"/>
      <c r="H2438" s="1" t="s">
        <v>4718</v>
      </c>
      <c r="I2438" s="1" t="s">
        <v>15</v>
      </c>
      <c r="J2438" s="1" t="s">
        <v>16</v>
      </c>
      <c r="K2438" s="1" t="s">
        <v>18</v>
      </c>
      <c r="L2438" s="1" t="s">
        <v>18</v>
      </c>
      <c r="M2438" s="1">
        <v>70</v>
      </c>
      <c r="N2438" s="1" t="s">
        <v>99</v>
      </c>
      <c r="O2438" s="1" t="s">
        <v>4719</v>
      </c>
    </row>
    <row r="2439" spans="1:15">
      <c r="A2439" s="1">
        <v>7121</v>
      </c>
      <c r="B2439" s="1" t="s">
        <v>6173</v>
      </c>
      <c r="C2439" s="1" t="s">
        <v>1101</v>
      </c>
      <c r="D2439"/>
      <c r="E2439" s="1" t="str">
        <f t="shared" si="38"/>
        <v>قرآن و مستشرقانعلوم حوزوی</v>
      </c>
      <c r="F2439"/>
      <c r="G2439"/>
      <c r="H2439" s="1" t="s">
        <v>4718</v>
      </c>
      <c r="I2439" s="1" t="s">
        <v>15</v>
      </c>
      <c r="J2439" s="1" t="s">
        <v>16</v>
      </c>
      <c r="K2439" s="1" t="s">
        <v>18</v>
      </c>
      <c r="L2439" s="1" t="s">
        <v>18</v>
      </c>
      <c r="M2439" s="1">
        <v>70</v>
      </c>
      <c r="N2439" s="1" t="s">
        <v>99</v>
      </c>
      <c r="O2439" s="1" t="s">
        <v>4721</v>
      </c>
    </row>
    <row r="2440" spans="1:15">
      <c r="A2440" s="1">
        <v>7123</v>
      </c>
      <c r="B2440" s="1" t="s">
        <v>6175</v>
      </c>
      <c r="C2440" s="1" t="s">
        <v>1101</v>
      </c>
      <c r="D2440"/>
      <c r="E2440" s="1" t="str">
        <f t="shared" si="38"/>
        <v>قرآن و مستشرقان گرایش علوم قرآنعلوم حوزوی</v>
      </c>
      <c r="F2440"/>
      <c r="G2440"/>
      <c r="H2440" s="1" t="s">
        <v>4718</v>
      </c>
      <c r="I2440" s="1" t="s">
        <v>15</v>
      </c>
      <c r="J2440" s="1" t="s">
        <v>16</v>
      </c>
      <c r="K2440" s="1" t="s">
        <v>18</v>
      </c>
      <c r="L2440" s="1" t="s">
        <v>18</v>
      </c>
      <c r="M2440" s="1">
        <v>70</v>
      </c>
      <c r="N2440" s="1" t="s">
        <v>99</v>
      </c>
      <c r="O2440" s="1" t="s">
        <v>4722</v>
      </c>
    </row>
    <row r="2441" spans="1:15">
      <c r="A2441" s="1">
        <v>7055</v>
      </c>
      <c r="B2441" s="1" t="s">
        <v>6177</v>
      </c>
      <c r="C2441" s="1" t="s">
        <v>1101</v>
      </c>
      <c r="D2441"/>
      <c r="E2441" s="1" t="str">
        <f t="shared" si="38"/>
        <v>قرآن و مستشرقان گرایش مبانی و اصول قرآنی شیعهعلوم حوزوی</v>
      </c>
      <c r="F2441"/>
      <c r="G2441"/>
      <c r="H2441" s="1" t="s">
        <v>1979</v>
      </c>
      <c r="I2441" s="1" t="s">
        <v>74</v>
      </c>
      <c r="J2441" s="1" t="s">
        <v>16</v>
      </c>
      <c r="K2441" s="1" t="s">
        <v>18</v>
      </c>
      <c r="L2441" s="1" t="s">
        <v>18</v>
      </c>
      <c r="M2441" s="1">
        <v>669</v>
      </c>
      <c r="N2441" s="1" t="s">
        <v>99</v>
      </c>
      <c r="O2441" s="1" t="s">
        <v>4724</v>
      </c>
    </row>
    <row r="2442" spans="1:15">
      <c r="A2442" s="1">
        <v>2001286</v>
      </c>
      <c r="B2442" s="1" t="s">
        <v>6179</v>
      </c>
      <c r="C2442" s="1" t="s">
        <v>1101</v>
      </c>
      <c r="D2442"/>
      <c r="E2442" s="1" t="str">
        <f t="shared" si="38"/>
        <v>قرآن و مستشرقان گرایش معارف قرآنعلوم حوزوی</v>
      </c>
      <c r="F2442"/>
      <c r="G2442"/>
      <c r="H2442" s="1" t="s">
        <v>1016</v>
      </c>
      <c r="I2442" s="1" t="s">
        <v>74</v>
      </c>
      <c r="J2442" s="1" t="s">
        <v>16</v>
      </c>
      <c r="K2442" s="1" t="s">
        <v>18</v>
      </c>
      <c r="L2442" s="1" t="s">
        <v>18</v>
      </c>
      <c r="M2442" s="1">
        <v>547</v>
      </c>
      <c r="N2442" s="1" t="s">
        <v>19</v>
      </c>
      <c r="O2442" s="1" t="s">
        <v>4725</v>
      </c>
    </row>
    <row r="2443" spans="1:15">
      <c r="A2443" s="1">
        <v>16502</v>
      </c>
      <c r="B2443" s="1" t="s">
        <v>6181</v>
      </c>
      <c r="C2443" s="1" t="s">
        <v>891</v>
      </c>
      <c r="D2443"/>
      <c r="E2443" s="1" t="str">
        <f t="shared" si="38"/>
        <v>قرآن کاوی رایانشیمهندسی کامپیوتر</v>
      </c>
      <c r="F2443"/>
      <c r="G2443"/>
      <c r="H2443" s="1" t="s">
        <v>4347</v>
      </c>
      <c r="I2443" s="1" t="s">
        <v>74</v>
      </c>
      <c r="J2443" s="1" t="s">
        <v>16</v>
      </c>
      <c r="K2443" s="1" t="s">
        <v>18</v>
      </c>
      <c r="L2443" s="1" t="s">
        <v>18</v>
      </c>
      <c r="M2443" s="1">
        <v>802</v>
      </c>
      <c r="N2443" s="1" t="s">
        <v>95</v>
      </c>
      <c r="O2443" s="1" t="s">
        <v>4727</v>
      </c>
    </row>
    <row r="2444" spans="1:15">
      <c r="A2444" s="1">
        <v>2001269</v>
      </c>
      <c r="B2444" s="1" t="s">
        <v>6184</v>
      </c>
      <c r="C2444" s="1" t="s">
        <v>1101</v>
      </c>
      <c r="D2444"/>
      <c r="E2444" s="1" t="str">
        <f t="shared" si="38"/>
        <v>قرائات تطبیقیعلوم حوزوی</v>
      </c>
      <c r="F2444"/>
      <c r="G2444"/>
      <c r="H2444" s="1" t="s">
        <v>52</v>
      </c>
      <c r="I2444" s="1" t="s">
        <v>15</v>
      </c>
      <c r="J2444" s="1" t="s">
        <v>16</v>
      </c>
      <c r="K2444" s="1" t="s">
        <v>18</v>
      </c>
      <c r="L2444" s="1" t="s">
        <v>18</v>
      </c>
      <c r="M2444" s="1">
        <v>522</v>
      </c>
      <c r="N2444" s="1" t="s">
        <v>19</v>
      </c>
      <c r="O2444" s="1" t="s">
        <v>4729</v>
      </c>
    </row>
    <row r="2445" spans="1:15">
      <c r="A2445" s="1">
        <v>2002772</v>
      </c>
      <c r="B2445" s="1" t="s">
        <v>6186</v>
      </c>
      <c r="C2445" s="1" t="s">
        <v>60</v>
      </c>
      <c r="D2445"/>
      <c r="E2445" s="1" t="str">
        <f t="shared" si="38"/>
        <v>قلم زنیفرهنگ و هنر</v>
      </c>
      <c r="F2445"/>
      <c r="G2445"/>
      <c r="H2445" s="1" t="s">
        <v>485</v>
      </c>
      <c r="I2445" s="1" t="s">
        <v>15</v>
      </c>
      <c r="J2445" s="1" t="s">
        <v>16</v>
      </c>
      <c r="K2445" s="1" t="s">
        <v>18</v>
      </c>
      <c r="L2445" s="1" t="s">
        <v>18</v>
      </c>
      <c r="M2445" s="1">
        <v>324</v>
      </c>
      <c r="N2445" s="1" t="s">
        <v>19</v>
      </c>
      <c r="O2445" s="1" t="s">
        <v>4730</v>
      </c>
    </row>
    <row r="2446" spans="1:15">
      <c r="A2446" s="1">
        <v>2002777</v>
      </c>
      <c r="B2446" s="1" t="s">
        <v>6188</v>
      </c>
      <c r="C2446" s="1" t="s">
        <v>869</v>
      </c>
      <c r="D2446"/>
      <c r="E2446" s="1" t="str">
        <f t="shared" si="38"/>
        <v>لرزه شناسیعلوم زمین</v>
      </c>
      <c r="F2446"/>
      <c r="G2446"/>
      <c r="H2446" s="1" t="s">
        <v>485</v>
      </c>
      <c r="I2446" s="1" t="s">
        <v>15</v>
      </c>
      <c r="J2446" s="1" t="s">
        <v>16</v>
      </c>
      <c r="K2446" s="1" t="s">
        <v>18</v>
      </c>
      <c r="L2446" s="1" t="s">
        <v>18</v>
      </c>
      <c r="M2446" s="1">
        <v>324</v>
      </c>
      <c r="N2446" s="1" t="s">
        <v>19</v>
      </c>
      <c r="O2446" s="1" t="s">
        <v>4730</v>
      </c>
    </row>
    <row r="2447" spans="1:15">
      <c r="A2447" s="1">
        <v>2002775</v>
      </c>
      <c r="B2447" s="1" t="s">
        <v>6190</v>
      </c>
      <c r="C2447" s="1" t="s">
        <v>244</v>
      </c>
      <c r="D2447"/>
      <c r="E2447" s="1" t="str">
        <f t="shared" si="38"/>
        <v>مالی گرایش بانکداریمدیریت</v>
      </c>
      <c r="F2447"/>
      <c r="G2447"/>
      <c r="H2447" s="1" t="s">
        <v>485</v>
      </c>
      <c r="I2447" s="1" t="s">
        <v>15</v>
      </c>
      <c r="J2447" s="1" t="s">
        <v>16</v>
      </c>
      <c r="K2447" s="1" t="s">
        <v>18</v>
      </c>
      <c r="L2447" s="1" t="s">
        <v>18</v>
      </c>
      <c r="M2447" s="1">
        <v>324</v>
      </c>
      <c r="N2447" s="1" t="s">
        <v>19</v>
      </c>
      <c r="O2447" s="1" t="s">
        <v>4730</v>
      </c>
    </row>
    <row r="2448" spans="1:15">
      <c r="A2448" s="1">
        <v>2002779</v>
      </c>
      <c r="B2448" s="1" t="s">
        <v>6193</v>
      </c>
      <c r="C2448" s="1" t="s">
        <v>244</v>
      </c>
      <c r="D2448"/>
      <c r="E2448" s="1" t="str">
        <f t="shared" si="38"/>
        <v>مالی گرایش بیمهمدیریت</v>
      </c>
      <c r="F2448"/>
      <c r="G2448"/>
      <c r="H2448" s="1" t="s">
        <v>485</v>
      </c>
      <c r="I2448" s="1" t="s">
        <v>15</v>
      </c>
      <c r="J2448" s="1" t="s">
        <v>16</v>
      </c>
      <c r="K2448" s="1" t="s">
        <v>18</v>
      </c>
      <c r="L2448" s="1" t="s">
        <v>18</v>
      </c>
      <c r="M2448" s="1">
        <v>324</v>
      </c>
      <c r="N2448" s="1" t="s">
        <v>19</v>
      </c>
      <c r="O2448" s="1" t="s">
        <v>4730</v>
      </c>
    </row>
    <row r="2449" spans="1:15">
      <c r="A2449" s="1">
        <v>2002771</v>
      </c>
      <c r="B2449" s="1" t="s">
        <v>6196</v>
      </c>
      <c r="C2449" s="1" t="s">
        <v>244</v>
      </c>
      <c r="D2449"/>
      <c r="E2449" s="1" t="str">
        <f t="shared" si="38"/>
        <v>مالی گرایش تامین مالی وسرمایه گذاری در نفت وگازمدیریت</v>
      </c>
      <c r="F2449"/>
      <c r="G2449"/>
      <c r="H2449" s="1" t="s">
        <v>485</v>
      </c>
      <c r="I2449" s="1" t="s">
        <v>15</v>
      </c>
      <c r="J2449" s="1" t="s">
        <v>16</v>
      </c>
      <c r="K2449" s="1" t="s">
        <v>18</v>
      </c>
      <c r="L2449" s="1" t="s">
        <v>18</v>
      </c>
      <c r="M2449" s="1">
        <v>324</v>
      </c>
      <c r="N2449" s="1" t="s">
        <v>19</v>
      </c>
      <c r="O2449" s="1" t="s">
        <v>4730</v>
      </c>
    </row>
    <row r="2450" spans="1:15">
      <c r="A2450" s="1">
        <v>2002932</v>
      </c>
      <c r="B2450" s="1" t="s">
        <v>6198</v>
      </c>
      <c r="C2450" s="1" t="s">
        <v>244</v>
      </c>
      <c r="D2450"/>
      <c r="E2450" s="1" t="str">
        <f t="shared" si="38"/>
        <v>مالی گرایش حقوق مالیمدیریت</v>
      </c>
      <c r="F2450"/>
      <c r="G2450"/>
      <c r="H2450" s="1" t="s">
        <v>485</v>
      </c>
      <c r="I2450" s="1" t="s">
        <v>15</v>
      </c>
      <c r="J2450" s="1" t="s">
        <v>16</v>
      </c>
      <c r="K2450" s="1" t="s">
        <v>18</v>
      </c>
      <c r="L2450" s="1" t="s">
        <v>18</v>
      </c>
      <c r="M2450" s="1">
        <v>324</v>
      </c>
      <c r="N2450" s="1" t="s">
        <v>19</v>
      </c>
      <c r="O2450" s="1" t="s">
        <v>4730</v>
      </c>
    </row>
    <row r="2451" spans="1:15">
      <c r="A2451" s="1">
        <v>6560</v>
      </c>
      <c r="B2451" s="1" t="s">
        <v>6201</v>
      </c>
      <c r="C2451" s="1" t="s">
        <v>244</v>
      </c>
      <c r="D2451"/>
      <c r="E2451" s="1" t="str">
        <f t="shared" si="38"/>
        <v>مالی گرایش مالی بین المللمدیریت</v>
      </c>
      <c r="F2451"/>
      <c r="G2451"/>
      <c r="H2451" s="1" t="s">
        <v>1126</v>
      </c>
      <c r="I2451" s="1" t="s">
        <v>74</v>
      </c>
      <c r="J2451" s="1" t="s">
        <v>16</v>
      </c>
      <c r="K2451" s="1" t="s">
        <v>18</v>
      </c>
      <c r="L2451" s="1" t="s">
        <v>18</v>
      </c>
      <c r="M2451" s="1">
        <v>690</v>
      </c>
      <c r="N2451" s="1" t="s">
        <v>95</v>
      </c>
      <c r="O2451" s="1" t="s">
        <v>4734</v>
      </c>
    </row>
    <row r="2452" spans="1:15">
      <c r="A2452" s="1">
        <v>6616</v>
      </c>
      <c r="B2452" s="1" t="s">
        <v>6203</v>
      </c>
      <c r="C2452" s="1" t="s">
        <v>244</v>
      </c>
      <c r="D2452"/>
      <c r="E2452" s="1" t="str">
        <f t="shared" si="38"/>
        <v>مالی گرایش مستغلاتمدیریت</v>
      </c>
      <c r="F2452"/>
      <c r="G2452"/>
      <c r="H2452" s="1" t="s">
        <v>4735</v>
      </c>
      <c r="I2452" s="1" t="s">
        <v>74</v>
      </c>
      <c r="J2452" s="1" t="s">
        <v>16</v>
      </c>
      <c r="K2452" s="1" t="s">
        <v>18</v>
      </c>
      <c r="L2452" s="1" t="s">
        <v>18</v>
      </c>
      <c r="M2452" s="1">
        <v>680</v>
      </c>
      <c r="N2452" s="1" t="s">
        <v>95</v>
      </c>
      <c r="O2452" s="1" t="s">
        <v>4736</v>
      </c>
    </row>
    <row r="2453" spans="1:15">
      <c r="A2453" s="1">
        <v>6177</v>
      </c>
      <c r="B2453" s="1" t="s">
        <v>6205</v>
      </c>
      <c r="C2453" s="1" t="s">
        <v>244</v>
      </c>
      <c r="D2453"/>
      <c r="E2453" s="1" t="str">
        <f t="shared" si="38"/>
        <v>مالی گرایش مهندسی مالیمدیریت</v>
      </c>
      <c r="F2453"/>
      <c r="G2453"/>
      <c r="H2453" s="1" t="s">
        <v>2220</v>
      </c>
      <c r="I2453" s="1" t="s">
        <v>15</v>
      </c>
      <c r="J2453" s="1" t="s">
        <v>16</v>
      </c>
      <c r="K2453" s="1" t="s">
        <v>18</v>
      </c>
      <c r="L2453" s="1" t="s">
        <v>18</v>
      </c>
      <c r="M2453" s="1">
        <v>496</v>
      </c>
      <c r="N2453" s="1" t="s">
        <v>95</v>
      </c>
      <c r="O2453" s="1" t="s">
        <v>4737</v>
      </c>
    </row>
    <row r="2454" spans="1:15">
      <c r="A2454" s="1">
        <v>6178</v>
      </c>
      <c r="B2454" s="1" t="s">
        <v>6207</v>
      </c>
      <c r="C2454" s="1" t="s">
        <v>244</v>
      </c>
      <c r="D2454"/>
      <c r="E2454" s="1" t="str">
        <f t="shared" si="38"/>
        <v>مالی گرایش مهندسی مالی ومدیریت ریسکمدیریت</v>
      </c>
      <c r="F2454"/>
      <c r="G2454"/>
      <c r="H2454" s="1" t="s">
        <v>4738</v>
      </c>
      <c r="I2454" s="1" t="s">
        <v>74</v>
      </c>
      <c r="J2454" s="1" t="s">
        <v>16</v>
      </c>
      <c r="K2454" s="1" t="s">
        <v>18</v>
      </c>
      <c r="L2454" s="1" t="s">
        <v>18</v>
      </c>
      <c r="M2454" s="1">
        <v>614</v>
      </c>
      <c r="N2454" s="1" t="s">
        <v>95</v>
      </c>
      <c r="O2454" s="1" t="s">
        <v>4739</v>
      </c>
    </row>
    <row r="2455" spans="1:15">
      <c r="A2455" s="1">
        <v>6022</v>
      </c>
      <c r="B2455" s="1" t="s">
        <v>6209</v>
      </c>
      <c r="C2455" s="1" t="s">
        <v>244</v>
      </c>
      <c r="D2455"/>
      <c r="E2455" s="1" t="str">
        <f t="shared" si="38"/>
        <v>مالیه و با نکداری اسلامیمدیریت</v>
      </c>
      <c r="F2455"/>
      <c r="G2455"/>
      <c r="H2455" s="1" t="s">
        <v>4642</v>
      </c>
      <c r="I2455" s="1" t="s">
        <v>74</v>
      </c>
      <c r="J2455" s="1" t="s">
        <v>16</v>
      </c>
      <c r="K2455" s="1" t="s">
        <v>18</v>
      </c>
      <c r="L2455" s="1" t="s">
        <v>18</v>
      </c>
      <c r="M2455" s="1">
        <v>618</v>
      </c>
      <c r="N2455" s="1" t="s">
        <v>95</v>
      </c>
      <c r="O2455" s="1" t="s">
        <v>4741</v>
      </c>
    </row>
    <row r="2456" spans="1:15">
      <c r="A2456" s="1">
        <v>16073</v>
      </c>
      <c r="B2456" s="1" t="s">
        <v>6211</v>
      </c>
      <c r="C2456" s="1" t="s">
        <v>376</v>
      </c>
      <c r="D2456"/>
      <c r="E2456" s="1" t="str">
        <f t="shared" si="38"/>
        <v>مامایی و بیماریهای تولید مثل دامعلوم درمانگاهی</v>
      </c>
      <c r="F2456"/>
      <c r="G2456"/>
      <c r="H2456" s="1" t="s">
        <v>3508</v>
      </c>
      <c r="I2456" s="1" t="s">
        <v>74</v>
      </c>
      <c r="J2456" s="1" t="s">
        <v>16</v>
      </c>
      <c r="K2456" s="1" t="s">
        <v>18</v>
      </c>
      <c r="L2456" s="1" t="s">
        <v>18</v>
      </c>
      <c r="M2456" s="1">
        <v>656</v>
      </c>
      <c r="N2456" s="1" t="s">
        <v>95</v>
      </c>
      <c r="O2456" s="1" t="s">
        <v>4743</v>
      </c>
    </row>
    <row r="2457" spans="1:15">
      <c r="A2457" s="1">
        <v>16382</v>
      </c>
      <c r="B2457" s="1" t="s">
        <v>6214</v>
      </c>
      <c r="C2457" s="1" t="s">
        <v>376</v>
      </c>
      <c r="D2457"/>
      <c r="E2457" s="1" t="str">
        <f t="shared" si="38"/>
        <v>مامایی وبیماریهای  تولید مثل دامعلوم درمانگاهی</v>
      </c>
      <c r="F2457"/>
      <c r="G2457"/>
      <c r="H2457" s="1" t="s">
        <v>2291</v>
      </c>
      <c r="I2457" s="1" t="s">
        <v>74</v>
      </c>
      <c r="J2457" s="1" t="s">
        <v>16</v>
      </c>
      <c r="K2457" s="1" t="s">
        <v>18</v>
      </c>
      <c r="L2457" s="1" t="s">
        <v>18</v>
      </c>
      <c r="M2457" s="1">
        <v>787</v>
      </c>
      <c r="N2457" s="1" t="s">
        <v>95</v>
      </c>
      <c r="O2457" s="1" t="s">
        <v>4745</v>
      </c>
    </row>
    <row r="2458" spans="1:15">
      <c r="A2458" s="1">
        <v>6179</v>
      </c>
      <c r="B2458" s="1" t="s">
        <v>6217</v>
      </c>
      <c r="C2458" s="1" t="s">
        <v>131</v>
      </c>
      <c r="D2458"/>
      <c r="E2458" s="1" t="str">
        <f t="shared" si="38"/>
        <v>مبارزه با مواد  مخدرنظامی و انتظامی</v>
      </c>
      <c r="F2458"/>
      <c r="G2458"/>
      <c r="H2458" s="1" t="s">
        <v>901</v>
      </c>
      <c r="I2458" s="1" t="s">
        <v>74</v>
      </c>
      <c r="J2458" s="1" t="s">
        <v>16</v>
      </c>
      <c r="K2458" s="1" t="s">
        <v>18</v>
      </c>
      <c r="L2458" s="1" t="s">
        <v>18</v>
      </c>
      <c r="M2458" s="1">
        <v>659</v>
      </c>
      <c r="N2458" s="1" t="s">
        <v>95</v>
      </c>
      <c r="O2458" s="1" t="s">
        <v>4747</v>
      </c>
    </row>
    <row r="2459" spans="1:15">
      <c r="A2459" s="1">
        <v>6618</v>
      </c>
      <c r="B2459" s="1" t="s">
        <v>6221</v>
      </c>
      <c r="C2459" s="1" t="s">
        <v>131</v>
      </c>
      <c r="D2459"/>
      <c r="E2459" s="1" t="str">
        <f t="shared" si="38"/>
        <v>مبارزه با مواد مخدرنظامی و انتظامی</v>
      </c>
      <c r="F2459"/>
      <c r="G2459"/>
      <c r="H2459" s="1" t="s">
        <v>2142</v>
      </c>
      <c r="I2459" s="1" t="s">
        <v>74</v>
      </c>
      <c r="J2459" s="1" t="s">
        <v>16</v>
      </c>
      <c r="K2459" s="1" t="s">
        <v>18</v>
      </c>
      <c r="L2459" s="1" t="s">
        <v>18</v>
      </c>
      <c r="M2459" s="1">
        <v>709</v>
      </c>
      <c r="N2459" s="1" t="s">
        <v>95</v>
      </c>
      <c r="O2459" s="1" t="s">
        <v>4749</v>
      </c>
    </row>
    <row r="2460" spans="1:15">
      <c r="A2460" s="1">
        <v>6544</v>
      </c>
      <c r="B2460" s="1" t="s">
        <v>6223</v>
      </c>
      <c r="C2460" s="1" t="s">
        <v>1101</v>
      </c>
      <c r="D2460"/>
      <c r="E2460" s="1" t="str">
        <f t="shared" si="38"/>
        <v>مبانی و اندیشه های اسلامیعلوم حوزوی</v>
      </c>
      <c r="F2460"/>
      <c r="G2460"/>
      <c r="H2460" s="1" t="s">
        <v>2142</v>
      </c>
      <c r="I2460" s="1" t="s">
        <v>74</v>
      </c>
      <c r="J2460" s="1" t="s">
        <v>16</v>
      </c>
      <c r="K2460" s="1" t="s">
        <v>18</v>
      </c>
      <c r="L2460" s="1" t="s">
        <v>18</v>
      </c>
      <c r="M2460" s="1">
        <v>709</v>
      </c>
      <c r="N2460" s="1" t="s">
        <v>95</v>
      </c>
      <c r="O2460" s="1" t="s">
        <v>4751</v>
      </c>
    </row>
    <row r="2461" spans="1:15">
      <c r="A2461" s="1">
        <v>2001508</v>
      </c>
      <c r="B2461" s="1" t="s">
        <v>6225</v>
      </c>
      <c r="C2461" s="1" t="s">
        <v>49</v>
      </c>
      <c r="D2461"/>
      <c r="E2461" s="1" t="str">
        <f t="shared" si="38"/>
        <v>متالورژی گرایش ریخته گریصنعت</v>
      </c>
      <c r="F2461"/>
      <c r="G2461"/>
      <c r="H2461" s="1" t="s">
        <v>331</v>
      </c>
      <c r="I2461" s="1" t="s">
        <v>15</v>
      </c>
      <c r="J2461" s="1" t="s">
        <v>16</v>
      </c>
      <c r="K2461" s="1" t="s">
        <v>18</v>
      </c>
      <c r="L2461" s="1" t="s">
        <v>18</v>
      </c>
      <c r="M2461" s="1">
        <v>179</v>
      </c>
      <c r="N2461" s="1" t="s">
        <v>19</v>
      </c>
      <c r="O2461" s="1" t="s">
        <v>4753</v>
      </c>
    </row>
    <row r="2462" spans="1:15">
      <c r="A2462" s="1">
        <v>5289</v>
      </c>
      <c r="B2462" s="1" t="s">
        <v>6227</v>
      </c>
      <c r="C2462" s="1" t="s">
        <v>26</v>
      </c>
      <c r="D2462"/>
      <c r="E2462" s="1" t="str">
        <f t="shared" si="38"/>
        <v>مترجمی خبر انگلیسیمدیریت و خدمات اجتماعی</v>
      </c>
      <c r="F2462"/>
      <c r="G2462"/>
      <c r="H2462" s="1" t="s">
        <v>4754</v>
      </c>
      <c r="I2462" s="1" t="s">
        <v>74</v>
      </c>
      <c r="J2462" s="1" t="s">
        <v>22</v>
      </c>
      <c r="K2462" s="1" t="s">
        <v>18</v>
      </c>
      <c r="L2462" s="1" t="s">
        <v>18</v>
      </c>
      <c r="M2462" s="1">
        <v>873</v>
      </c>
      <c r="N2462" s="1" t="s">
        <v>181</v>
      </c>
      <c r="O2462" s="1" t="s">
        <v>4755</v>
      </c>
    </row>
    <row r="2463" spans="1:15">
      <c r="A2463" s="1">
        <v>5061</v>
      </c>
      <c r="B2463" s="1" t="s">
        <v>6229</v>
      </c>
      <c r="C2463" s="1" t="s">
        <v>1210</v>
      </c>
      <c r="D2463"/>
      <c r="E2463" s="1" t="str">
        <f t="shared" si="38"/>
        <v>مترجمی زبا ن   آلمانیزبان و ادبیات خارجی</v>
      </c>
      <c r="F2463"/>
      <c r="G2463"/>
      <c r="H2463" s="1" t="s">
        <v>4757</v>
      </c>
      <c r="I2463" s="1" t="s">
        <v>74</v>
      </c>
      <c r="J2463" s="1" t="s">
        <v>22</v>
      </c>
      <c r="K2463" s="1" t="s">
        <v>18</v>
      </c>
      <c r="L2463" s="1" t="s">
        <v>18</v>
      </c>
      <c r="M2463" s="1">
        <v>699</v>
      </c>
      <c r="N2463" s="1" t="s">
        <v>181</v>
      </c>
      <c r="O2463" s="1" t="s">
        <v>4758</v>
      </c>
    </row>
    <row r="2464" spans="1:15">
      <c r="A2464" s="1">
        <v>5062</v>
      </c>
      <c r="B2464" s="1" t="s">
        <v>6232</v>
      </c>
      <c r="C2464" s="1" t="s">
        <v>1210</v>
      </c>
      <c r="D2464"/>
      <c r="E2464" s="1" t="str">
        <f t="shared" si="38"/>
        <v>مترجمی زبان آلمانیزبان و ادبیات خارجی</v>
      </c>
      <c r="F2464"/>
      <c r="G2464"/>
      <c r="H2464" s="1" t="s">
        <v>4757</v>
      </c>
      <c r="I2464" s="1" t="s">
        <v>74</v>
      </c>
      <c r="J2464" s="1" t="s">
        <v>22</v>
      </c>
      <c r="K2464" s="1" t="s">
        <v>18</v>
      </c>
      <c r="L2464" s="1" t="s">
        <v>18</v>
      </c>
      <c r="M2464" s="1">
        <v>699</v>
      </c>
      <c r="N2464" s="1" t="s">
        <v>181</v>
      </c>
      <c r="O2464" s="1" t="s">
        <v>4760</v>
      </c>
    </row>
    <row r="2465" spans="1:15">
      <c r="A2465" s="1">
        <v>5205</v>
      </c>
      <c r="B2465" s="1" t="s">
        <v>6236</v>
      </c>
      <c r="C2465" s="1" t="s">
        <v>1210</v>
      </c>
      <c r="D2465"/>
      <c r="E2465" s="1" t="str">
        <f t="shared" si="38"/>
        <v>مترجمی زبان اسپانیاییزبان و ادبیات خارجی</v>
      </c>
      <c r="F2465"/>
      <c r="G2465"/>
      <c r="H2465" s="1" t="s">
        <v>225</v>
      </c>
      <c r="I2465" s="1" t="s">
        <v>74</v>
      </c>
      <c r="J2465" s="1" t="s">
        <v>22</v>
      </c>
      <c r="K2465" s="1" t="s">
        <v>18</v>
      </c>
      <c r="L2465" s="1" t="s">
        <v>18</v>
      </c>
      <c r="M2465" s="1">
        <v>696</v>
      </c>
      <c r="N2465" s="1" t="s">
        <v>181</v>
      </c>
      <c r="O2465" s="1" t="s">
        <v>4762</v>
      </c>
    </row>
    <row r="2466" spans="1:15">
      <c r="A2466" s="1">
        <v>5204</v>
      </c>
      <c r="B2466" s="1" t="s">
        <v>6238</v>
      </c>
      <c r="C2466" s="1" t="s">
        <v>1962</v>
      </c>
      <c r="D2466"/>
      <c r="E2466" s="1" t="str">
        <f t="shared" si="38"/>
        <v>مترجمی زبان اشاره ایرانیزبانشناسی</v>
      </c>
      <c r="F2466"/>
      <c r="G2466"/>
      <c r="H2466" s="1" t="s">
        <v>225</v>
      </c>
      <c r="I2466" s="1" t="s">
        <v>74</v>
      </c>
      <c r="J2466" s="1" t="s">
        <v>22</v>
      </c>
      <c r="K2466" s="1" t="s">
        <v>18</v>
      </c>
      <c r="L2466" s="1" t="s">
        <v>18</v>
      </c>
      <c r="M2466" s="1">
        <v>696</v>
      </c>
      <c r="N2466" s="1" t="s">
        <v>181</v>
      </c>
      <c r="O2466" s="1" t="s">
        <v>4764</v>
      </c>
    </row>
    <row r="2467" spans="1:15">
      <c r="A2467" s="1">
        <v>5203</v>
      </c>
      <c r="B2467" s="1" t="s">
        <v>1213</v>
      </c>
      <c r="C2467" s="1" t="s">
        <v>1210</v>
      </c>
      <c r="D2467"/>
      <c r="E2467" s="1" t="str">
        <f t="shared" si="38"/>
        <v>مترجمی زبان روسیزبان و ادبیات خارجی</v>
      </c>
      <c r="F2467"/>
      <c r="G2467"/>
      <c r="H2467" s="1" t="s">
        <v>2484</v>
      </c>
      <c r="I2467" s="1" t="s">
        <v>74</v>
      </c>
      <c r="J2467" s="1" t="s">
        <v>16</v>
      </c>
      <c r="K2467" s="1" t="s">
        <v>18</v>
      </c>
      <c r="L2467" s="1" t="s">
        <v>18</v>
      </c>
      <c r="M2467" s="1">
        <v>716</v>
      </c>
      <c r="N2467" s="1" t="s">
        <v>181</v>
      </c>
      <c r="O2467" s="1" t="s">
        <v>4766</v>
      </c>
    </row>
    <row r="2468" spans="1:15">
      <c r="A2468" s="1">
        <v>5206</v>
      </c>
      <c r="B2468" s="1" t="s">
        <v>1215</v>
      </c>
      <c r="C2468" s="1" t="s">
        <v>1902</v>
      </c>
      <c r="D2468"/>
      <c r="E2468" s="1" t="str">
        <f t="shared" si="38"/>
        <v>مترجمی زبان عربیزبان و ادبیات عربی</v>
      </c>
      <c r="F2468"/>
      <c r="G2468"/>
      <c r="H2468" s="1" t="s">
        <v>2904</v>
      </c>
      <c r="I2468" s="1" t="s">
        <v>74</v>
      </c>
      <c r="J2468" s="1" t="s">
        <v>22</v>
      </c>
      <c r="K2468" s="1" t="s">
        <v>18</v>
      </c>
      <c r="L2468" s="1" t="s">
        <v>18</v>
      </c>
      <c r="M2468" s="1">
        <v>688</v>
      </c>
      <c r="N2468" s="1" t="s">
        <v>181</v>
      </c>
      <c r="O2468" s="1" t="s">
        <v>4768</v>
      </c>
    </row>
    <row r="2469" spans="1:15">
      <c r="A2469" s="1">
        <v>5063</v>
      </c>
      <c r="B2469" s="1" t="s">
        <v>6254</v>
      </c>
      <c r="C2469" s="1" t="s">
        <v>1210</v>
      </c>
      <c r="D2469"/>
      <c r="E2469" s="1" t="str">
        <f t="shared" si="38"/>
        <v>مترجمی زبان فرانسهزبان و ادبیات خارجی</v>
      </c>
      <c r="F2469"/>
      <c r="G2469"/>
      <c r="H2469" s="1" t="s">
        <v>3547</v>
      </c>
      <c r="I2469" s="1" t="s">
        <v>15</v>
      </c>
      <c r="J2469" s="1" t="s">
        <v>16</v>
      </c>
      <c r="K2469" s="1" t="s">
        <v>18</v>
      </c>
      <c r="L2469" s="1" t="s">
        <v>18</v>
      </c>
      <c r="M2469" s="1">
        <v>729</v>
      </c>
      <c r="N2469" s="1" t="s">
        <v>181</v>
      </c>
      <c r="O2469" s="1" t="s">
        <v>4770</v>
      </c>
    </row>
    <row r="2470" spans="1:15">
      <c r="A2470" s="1">
        <v>2486</v>
      </c>
      <c r="B2470" s="1" t="s">
        <v>6256</v>
      </c>
      <c r="C2470" s="1" t="s">
        <v>244</v>
      </c>
      <c r="D2470"/>
      <c r="E2470" s="1" t="str">
        <f t="shared" si="38"/>
        <v>متصدی آمور آموزشیمدیریت</v>
      </c>
      <c r="F2470"/>
      <c r="G2470"/>
      <c r="H2470" s="1" t="s">
        <v>2368</v>
      </c>
      <c r="I2470" s="1" t="s">
        <v>74</v>
      </c>
      <c r="J2470" s="1" t="s">
        <v>16</v>
      </c>
      <c r="K2470" s="1" t="s">
        <v>18</v>
      </c>
      <c r="L2470" s="1" t="s">
        <v>18</v>
      </c>
      <c r="M2470" s="1">
        <v>779</v>
      </c>
      <c r="N2470" s="1" t="s">
        <v>79</v>
      </c>
      <c r="O2470" s="1" t="s">
        <v>4772</v>
      </c>
    </row>
    <row r="2471" spans="1:15">
      <c r="A2471" s="1">
        <v>5207</v>
      </c>
      <c r="B2471" s="1" t="s">
        <v>6258</v>
      </c>
      <c r="C2471" s="1" t="s">
        <v>153</v>
      </c>
      <c r="D2471"/>
      <c r="E2471" s="1" t="str">
        <f t="shared" si="38"/>
        <v>مجسمه سازیهنرهای تجسمی</v>
      </c>
      <c r="F2471"/>
      <c r="G2471"/>
      <c r="H2471" s="1" t="s">
        <v>2751</v>
      </c>
      <c r="I2471" s="1" t="s">
        <v>74</v>
      </c>
      <c r="J2471" s="1" t="s">
        <v>16</v>
      </c>
      <c r="K2471" s="1" t="s">
        <v>18</v>
      </c>
      <c r="L2471" s="1" t="s">
        <v>18</v>
      </c>
      <c r="M2471" s="1">
        <v>670</v>
      </c>
      <c r="N2471" s="1" t="s">
        <v>181</v>
      </c>
      <c r="O2471" s="1" t="s">
        <v>4774</v>
      </c>
    </row>
    <row r="2472" spans="1:15">
      <c r="A2472" s="1">
        <v>16537</v>
      </c>
      <c r="B2472" s="1" t="s">
        <v>6262</v>
      </c>
      <c r="C2472" s="1" t="s">
        <v>102</v>
      </c>
      <c r="D2472"/>
      <c r="E2472" s="1" t="str">
        <f t="shared" si="38"/>
        <v>محاسبات نرم گرایش ساختارهای جبر منطقیعلوم ریاضی</v>
      </c>
      <c r="F2472"/>
      <c r="G2472"/>
      <c r="H2472" s="1" t="s">
        <v>4776</v>
      </c>
      <c r="I2472" s="1" t="s">
        <v>74</v>
      </c>
      <c r="J2472" s="1" t="s">
        <v>16</v>
      </c>
      <c r="K2472" s="1" t="s">
        <v>18</v>
      </c>
      <c r="L2472" s="1" t="s">
        <v>18</v>
      </c>
      <c r="M2472" s="1">
        <v>1087</v>
      </c>
      <c r="N2472" s="1" t="s">
        <v>95</v>
      </c>
      <c r="O2472" s="1" t="s">
        <v>4778</v>
      </c>
    </row>
    <row r="2473" spans="1:15">
      <c r="A2473" s="1">
        <v>4058</v>
      </c>
      <c r="B2473" s="1" t="s">
        <v>6264</v>
      </c>
      <c r="C2473" s="1" t="s">
        <v>102</v>
      </c>
      <c r="D2473"/>
      <c r="E2473" s="1" t="str">
        <f t="shared" si="38"/>
        <v>محاسبات و ریاضیات مهندسیعلوم ریاضی</v>
      </c>
      <c r="F2473"/>
      <c r="G2473"/>
      <c r="H2473" s="1" t="s">
        <v>2648</v>
      </c>
      <c r="I2473" s="1" t="s">
        <v>15</v>
      </c>
      <c r="J2473" s="1" t="s">
        <v>16</v>
      </c>
      <c r="K2473" s="1" t="s">
        <v>18</v>
      </c>
      <c r="L2473" s="1" t="s">
        <v>18</v>
      </c>
      <c r="M2473" s="1">
        <v>673</v>
      </c>
      <c r="N2473" s="1" t="s">
        <v>377</v>
      </c>
      <c r="O2473" s="1" t="s">
        <v>4779</v>
      </c>
    </row>
    <row r="2474" spans="1:15">
      <c r="A2474" s="1">
        <v>4059</v>
      </c>
      <c r="B2474" s="1" t="s">
        <v>6266</v>
      </c>
      <c r="C2474" s="1" t="s">
        <v>114</v>
      </c>
      <c r="D2474"/>
      <c r="E2474" s="1" t="str">
        <f t="shared" si="38"/>
        <v>محیط  زیست گرایش برنامه ریزیعلوم زیستی</v>
      </c>
      <c r="F2474"/>
      <c r="G2474"/>
      <c r="H2474" s="1" t="s">
        <v>4780</v>
      </c>
      <c r="I2474" s="1" t="s">
        <v>74</v>
      </c>
      <c r="J2474" s="1" t="s">
        <v>22</v>
      </c>
      <c r="K2474" s="1" t="s">
        <v>18</v>
      </c>
      <c r="L2474" s="1" t="s">
        <v>18</v>
      </c>
      <c r="M2474" s="1">
        <v>12</v>
      </c>
      <c r="N2474" s="1" t="s">
        <v>377</v>
      </c>
      <c r="O2474" s="1" t="s">
        <v>4781</v>
      </c>
    </row>
    <row r="2475" spans="1:15">
      <c r="A2475" s="1">
        <v>4065</v>
      </c>
      <c r="B2475" s="1" t="s">
        <v>6270</v>
      </c>
      <c r="C2475" s="1" t="s">
        <v>114</v>
      </c>
      <c r="D2475"/>
      <c r="E2475" s="1" t="str">
        <f t="shared" si="38"/>
        <v>محیط زیست دریاعلوم زیستی</v>
      </c>
      <c r="F2475"/>
      <c r="G2475"/>
      <c r="H2475" s="1" t="s">
        <v>4782</v>
      </c>
      <c r="I2475" s="1" t="s">
        <v>74</v>
      </c>
      <c r="J2475" s="1" t="s">
        <v>16</v>
      </c>
      <c r="K2475" s="1" t="s">
        <v>18</v>
      </c>
      <c r="L2475" s="1" t="s">
        <v>18</v>
      </c>
      <c r="M2475" s="1">
        <v>357</v>
      </c>
      <c r="N2475" s="1" t="s">
        <v>377</v>
      </c>
      <c r="O2475" s="1" t="s">
        <v>4783</v>
      </c>
    </row>
    <row r="2476" spans="1:15">
      <c r="A2476" s="1">
        <v>5298</v>
      </c>
      <c r="B2476" s="1" t="s">
        <v>6272</v>
      </c>
      <c r="C2476" s="1" t="s">
        <v>4563</v>
      </c>
      <c r="D2476"/>
      <c r="E2476" s="1" t="str">
        <f t="shared" si="38"/>
        <v>محیط زیست شهریبینا رشته ای</v>
      </c>
      <c r="F2476"/>
      <c r="G2476"/>
      <c r="H2476" s="1" t="s">
        <v>4785</v>
      </c>
      <c r="I2476" s="1" t="s">
        <v>15</v>
      </c>
      <c r="J2476" s="1" t="s">
        <v>16</v>
      </c>
      <c r="K2476" s="1" t="s">
        <v>18</v>
      </c>
      <c r="L2476" s="1" t="s">
        <v>18</v>
      </c>
      <c r="M2476" s="1">
        <v>319</v>
      </c>
      <c r="N2476" s="1" t="s">
        <v>181</v>
      </c>
      <c r="O2476" s="1" t="s">
        <v>4786</v>
      </c>
    </row>
    <row r="2477" spans="1:15">
      <c r="A2477" s="1">
        <v>5290</v>
      </c>
      <c r="B2477" s="1" t="s">
        <v>6274</v>
      </c>
      <c r="C2477" s="1" t="s">
        <v>1040</v>
      </c>
      <c r="D2477"/>
      <c r="E2477" s="1" t="str">
        <f t="shared" si="38"/>
        <v>محیط زیست گرایش آمایش سرزمینمنابع طبیعی</v>
      </c>
      <c r="F2477"/>
      <c r="G2477"/>
      <c r="H2477" s="1" t="s">
        <v>2540</v>
      </c>
      <c r="I2477" s="1" t="s">
        <v>15</v>
      </c>
      <c r="J2477" s="1" t="s">
        <v>16</v>
      </c>
      <c r="K2477" s="1" t="s">
        <v>18</v>
      </c>
      <c r="L2477" s="1" t="s">
        <v>18</v>
      </c>
      <c r="M2477" s="1">
        <v>665</v>
      </c>
      <c r="N2477" s="1" t="s">
        <v>181</v>
      </c>
      <c r="O2477" s="1" t="s">
        <v>4788</v>
      </c>
    </row>
    <row r="2478" spans="1:15">
      <c r="A2478" s="1">
        <v>5291</v>
      </c>
      <c r="B2478" s="1" t="s">
        <v>6277</v>
      </c>
      <c r="C2478" s="1" t="s">
        <v>1040</v>
      </c>
      <c r="D2478"/>
      <c r="E2478" s="1" t="str">
        <f t="shared" si="38"/>
        <v>محیط زیست گرایش الودگی محیط زیستمنابع طبیعی</v>
      </c>
      <c r="F2478"/>
      <c r="G2478"/>
      <c r="H2478" s="1" t="s">
        <v>638</v>
      </c>
      <c r="I2478" s="1" t="s">
        <v>15</v>
      </c>
      <c r="J2478" s="1" t="s">
        <v>16</v>
      </c>
      <c r="K2478" s="1" t="s">
        <v>18</v>
      </c>
      <c r="L2478" s="1" t="s">
        <v>18</v>
      </c>
      <c r="M2478" s="1">
        <v>467</v>
      </c>
      <c r="N2478" s="1" t="s">
        <v>181</v>
      </c>
      <c r="O2478" s="1" t="s">
        <v>4790</v>
      </c>
    </row>
    <row r="2479" spans="1:15">
      <c r="A2479" s="1">
        <v>5718</v>
      </c>
      <c r="B2479" s="1" t="s">
        <v>6279</v>
      </c>
      <c r="C2479" s="1" t="s">
        <v>94</v>
      </c>
      <c r="D2479"/>
      <c r="E2479" s="1" t="str">
        <f t="shared" si="38"/>
        <v>محیط زیست گرایش برنامه ریزیعلوم تربیتی</v>
      </c>
      <c r="F2479"/>
      <c r="G2479"/>
      <c r="H2479" s="1" t="s">
        <v>243</v>
      </c>
      <c r="I2479" s="1" t="s">
        <v>15</v>
      </c>
      <c r="J2479" s="1" t="s">
        <v>16</v>
      </c>
      <c r="K2479" s="1" t="s">
        <v>18</v>
      </c>
      <c r="L2479" s="1" t="s">
        <v>18</v>
      </c>
      <c r="M2479" s="1">
        <v>269</v>
      </c>
      <c r="N2479" s="1" t="s">
        <v>181</v>
      </c>
      <c r="O2479" s="1" t="s">
        <v>4792</v>
      </c>
    </row>
    <row r="2480" spans="1:15">
      <c r="A2480" s="1">
        <v>5294</v>
      </c>
      <c r="B2480" s="1" t="s">
        <v>6281</v>
      </c>
      <c r="C2480" s="1" t="s">
        <v>1040</v>
      </c>
      <c r="D2480"/>
      <c r="E2480" s="1" t="str">
        <f t="shared" si="38"/>
        <v>محیط زیست گرایش تنوع زیستیمنابع طبیعی</v>
      </c>
      <c r="F2480"/>
      <c r="G2480"/>
      <c r="H2480" s="1" t="s">
        <v>4785</v>
      </c>
      <c r="I2480" s="1" t="s">
        <v>15</v>
      </c>
      <c r="J2480" s="1" t="s">
        <v>16</v>
      </c>
      <c r="K2480" s="1" t="s">
        <v>18</v>
      </c>
      <c r="L2480" s="1" t="s">
        <v>18</v>
      </c>
      <c r="M2480" s="1">
        <v>319</v>
      </c>
      <c r="N2480" s="1" t="s">
        <v>181</v>
      </c>
      <c r="O2480" s="1" t="s">
        <v>4794</v>
      </c>
    </row>
    <row r="2481" spans="1:15">
      <c r="A2481" s="1">
        <v>5296</v>
      </c>
      <c r="B2481" s="1" t="s">
        <v>6283</v>
      </c>
      <c r="C2481" s="1" t="s">
        <v>94</v>
      </c>
      <c r="D2481"/>
      <c r="E2481" s="1" t="str">
        <f t="shared" si="38"/>
        <v>محیط زیست گرایش مدیریتعلوم تربیتی</v>
      </c>
      <c r="F2481"/>
      <c r="G2481"/>
      <c r="H2481" s="1" t="s">
        <v>4785</v>
      </c>
      <c r="I2481" s="1" t="s">
        <v>15</v>
      </c>
      <c r="J2481" s="1" t="s">
        <v>16</v>
      </c>
      <c r="K2481" s="1" t="s">
        <v>18</v>
      </c>
      <c r="L2481" s="1" t="s">
        <v>18</v>
      </c>
      <c r="M2481" s="1">
        <v>319</v>
      </c>
      <c r="N2481" s="1" t="s">
        <v>181</v>
      </c>
      <c r="O2481" s="1" t="s">
        <v>4796</v>
      </c>
    </row>
    <row r="2482" spans="1:15">
      <c r="A2482" s="1">
        <v>5297</v>
      </c>
      <c r="B2482" s="1" t="s">
        <v>6284</v>
      </c>
      <c r="C2482" s="1" t="s">
        <v>345</v>
      </c>
      <c r="D2482"/>
      <c r="E2482" s="1" t="str">
        <f t="shared" si="38"/>
        <v>مخابرات هواپیمامهندسی برق</v>
      </c>
      <c r="F2482"/>
      <c r="G2482"/>
      <c r="H2482" s="1" t="s">
        <v>4785</v>
      </c>
      <c r="I2482" s="1" t="s">
        <v>15</v>
      </c>
      <c r="J2482" s="1" t="s">
        <v>16</v>
      </c>
      <c r="K2482" s="1" t="s">
        <v>18</v>
      </c>
      <c r="L2482" s="1" t="s">
        <v>18</v>
      </c>
      <c r="M2482" s="1">
        <v>319</v>
      </c>
      <c r="N2482" s="1" t="s">
        <v>181</v>
      </c>
      <c r="O2482" s="1" t="s">
        <v>4798</v>
      </c>
    </row>
    <row r="2483" spans="1:15">
      <c r="A2483" s="1">
        <v>5299</v>
      </c>
      <c r="B2483" s="1" t="s">
        <v>6286</v>
      </c>
      <c r="C2483" s="1" t="s">
        <v>1008</v>
      </c>
      <c r="D2483"/>
      <c r="E2483" s="1" t="str">
        <f t="shared" si="38"/>
        <v>مخابرات هواپیماییمهندسی مکانیک</v>
      </c>
      <c r="F2483"/>
      <c r="G2483"/>
      <c r="H2483" s="1" t="s">
        <v>2339</v>
      </c>
      <c r="I2483" s="1" t="s">
        <v>15</v>
      </c>
      <c r="J2483" s="1" t="s">
        <v>16</v>
      </c>
      <c r="K2483" s="1" t="s">
        <v>18</v>
      </c>
      <c r="L2483" s="1" t="s">
        <v>18</v>
      </c>
      <c r="M2483" s="1">
        <v>325</v>
      </c>
      <c r="N2483" s="1" t="s">
        <v>181</v>
      </c>
      <c r="O2483" s="1" t="s">
        <v>4800</v>
      </c>
    </row>
    <row r="2484" spans="1:15">
      <c r="A2484" s="1">
        <v>5209</v>
      </c>
      <c r="B2484" s="1" t="s">
        <v>6288</v>
      </c>
      <c r="C2484" s="1" t="s">
        <v>345</v>
      </c>
      <c r="D2484"/>
      <c r="E2484" s="1" t="str">
        <f t="shared" si="38"/>
        <v>مخابرات و الکترونیک دریاییمهندسی برق</v>
      </c>
      <c r="F2484"/>
      <c r="G2484"/>
      <c r="H2484" s="1" t="s">
        <v>184</v>
      </c>
      <c r="I2484" s="1" t="s">
        <v>15</v>
      </c>
      <c r="J2484" s="1" t="s">
        <v>16</v>
      </c>
      <c r="K2484" s="1" t="s">
        <v>18</v>
      </c>
      <c r="L2484" s="1" t="s">
        <v>18</v>
      </c>
      <c r="M2484" s="1">
        <v>562</v>
      </c>
      <c r="N2484" s="1" t="s">
        <v>181</v>
      </c>
      <c r="O2484" s="1" t="s">
        <v>4802</v>
      </c>
    </row>
    <row r="2485" spans="1:15">
      <c r="A2485" s="1">
        <v>5295</v>
      </c>
      <c r="B2485" s="1" t="s">
        <v>6291</v>
      </c>
      <c r="C2485" s="1" t="s">
        <v>1617</v>
      </c>
      <c r="D2485"/>
      <c r="E2485" s="1" t="str">
        <f t="shared" si="38"/>
        <v>مخاطرات محیطیعلوم جغرافیایی</v>
      </c>
      <c r="F2485"/>
      <c r="G2485"/>
      <c r="H2485" s="1" t="s">
        <v>4785</v>
      </c>
      <c r="I2485" s="1" t="s">
        <v>15</v>
      </c>
      <c r="J2485" s="1" t="s">
        <v>16</v>
      </c>
      <c r="K2485" s="1" t="s">
        <v>18</v>
      </c>
      <c r="L2485" s="1" t="s">
        <v>18</v>
      </c>
      <c r="M2485" s="1">
        <v>319</v>
      </c>
      <c r="N2485" s="1" t="s">
        <v>181</v>
      </c>
      <c r="O2485" s="1" t="s">
        <v>4804</v>
      </c>
    </row>
    <row r="2486" spans="1:15">
      <c r="A2486" s="1">
        <v>5064</v>
      </c>
      <c r="B2486" s="1" t="s">
        <v>6297</v>
      </c>
      <c r="C2486" s="1" t="s">
        <v>1617</v>
      </c>
      <c r="D2486"/>
      <c r="E2486" s="1" t="str">
        <f t="shared" si="38"/>
        <v>مخاطرات محیطی گرایش انسانیعلوم جغرافیایی</v>
      </c>
      <c r="F2486"/>
      <c r="G2486"/>
      <c r="H2486" s="1" t="s">
        <v>4806</v>
      </c>
      <c r="I2486" s="1" t="s">
        <v>74</v>
      </c>
      <c r="J2486" s="1" t="s">
        <v>16</v>
      </c>
      <c r="K2486" s="1" t="s">
        <v>18</v>
      </c>
      <c r="L2486" s="1" t="s">
        <v>18</v>
      </c>
      <c r="M2486" s="1">
        <v>437</v>
      </c>
      <c r="N2486" s="1" t="s">
        <v>181</v>
      </c>
      <c r="O2486" s="1" t="s">
        <v>4807</v>
      </c>
    </row>
    <row r="2487" spans="1:15">
      <c r="A2487" s="1">
        <v>5473</v>
      </c>
      <c r="B2487" s="1" t="s">
        <v>6299</v>
      </c>
      <c r="C2487" s="1" t="s">
        <v>1617</v>
      </c>
      <c r="D2487"/>
      <c r="E2487" s="1" t="str">
        <f t="shared" si="38"/>
        <v>مخاطرات محیطی گرایش طبیعیعلوم جغرافیایی</v>
      </c>
      <c r="F2487"/>
      <c r="G2487"/>
      <c r="H2487" s="1" t="s">
        <v>3522</v>
      </c>
      <c r="I2487" s="1" t="s">
        <v>74</v>
      </c>
      <c r="J2487" s="1" t="s">
        <v>16</v>
      </c>
      <c r="K2487" s="1" t="s">
        <v>18</v>
      </c>
      <c r="L2487" s="1" t="s">
        <v>18</v>
      </c>
      <c r="M2487" s="1">
        <v>400</v>
      </c>
      <c r="N2487" s="1" t="s">
        <v>181</v>
      </c>
      <c r="O2487" s="1" t="s">
        <v>4809</v>
      </c>
    </row>
    <row r="2488" spans="1:15">
      <c r="A2488" s="1">
        <v>5584</v>
      </c>
      <c r="B2488" s="1" t="s">
        <v>1228</v>
      </c>
      <c r="C2488" s="1" t="s">
        <v>181</v>
      </c>
      <c r="D2488"/>
      <c r="E2488" s="1" t="str">
        <f t="shared" si="38"/>
        <v>مددکاری اجتماعیعلوم اجتماعی</v>
      </c>
      <c r="F2488"/>
      <c r="G2488"/>
      <c r="H2488" s="1" t="s">
        <v>2087</v>
      </c>
      <c r="I2488" s="1" t="s">
        <v>74</v>
      </c>
      <c r="J2488" s="1" t="s">
        <v>16</v>
      </c>
      <c r="K2488" s="1" t="s">
        <v>18</v>
      </c>
      <c r="L2488" s="1" t="s">
        <v>18</v>
      </c>
      <c r="M2488" s="1">
        <v>1000</v>
      </c>
      <c r="N2488" s="1" t="s">
        <v>181</v>
      </c>
      <c r="O2488" s="1" t="s">
        <v>4810</v>
      </c>
    </row>
    <row r="2489" spans="1:15">
      <c r="A2489" s="1">
        <v>5691</v>
      </c>
      <c r="B2489" s="1" t="s">
        <v>6305</v>
      </c>
      <c r="C2489" s="1" t="s">
        <v>26</v>
      </c>
      <c r="D2489"/>
      <c r="E2489" s="1" t="str">
        <f t="shared" si="38"/>
        <v>مددکاری روانی - اجتماعی در بحران (سوانح طبیعی)مدیریت و خدمات اجتماعی</v>
      </c>
      <c r="F2489"/>
      <c r="G2489"/>
      <c r="H2489" s="1" t="s">
        <v>1616</v>
      </c>
      <c r="I2489" s="1" t="s">
        <v>74</v>
      </c>
      <c r="J2489" s="1" t="s">
        <v>22</v>
      </c>
      <c r="K2489" s="1" t="s">
        <v>18</v>
      </c>
      <c r="L2489" s="1" t="s">
        <v>18</v>
      </c>
      <c r="M2489" s="1">
        <v>152</v>
      </c>
      <c r="N2489" s="1" t="s">
        <v>181</v>
      </c>
      <c r="O2489" s="1" t="s">
        <v>4812</v>
      </c>
    </row>
    <row r="2490" spans="1:15">
      <c r="A2490" s="1">
        <v>4062</v>
      </c>
      <c r="B2490" s="1" t="s">
        <v>6307</v>
      </c>
      <c r="C2490" s="1" t="s">
        <v>1101</v>
      </c>
      <c r="D2490"/>
      <c r="E2490" s="1" t="str">
        <f t="shared" si="38"/>
        <v>مدرسی اخلاق اسلامیعلوم حوزوی</v>
      </c>
      <c r="F2490"/>
      <c r="G2490"/>
      <c r="H2490" s="1" t="s">
        <v>2984</v>
      </c>
      <c r="I2490" s="1" t="s">
        <v>15</v>
      </c>
      <c r="J2490" s="1" t="s">
        <v>16</v>
      </c>
      <c r="K2490" s="1" t="s">
        <v>18</v>
      </c>
      <c r="L2490" s="1" t="s">
        <v>18</v>
      </c>
      <c r="M2490" s="1">
        <v>465</v>
      </c>
      <c r="N2490" s="1" t="s">
        <v>377</v>
      </c>
      <c r="O2490" s="1" t="s">
        <v>4814</v>
      </c>
    </row>
    <row r="2491" spans="1:15">
      <c r="A2491" s="1">
        <v>16520</v>
      </c>
      <c r="B2491" s="1" t="s">
        <v>6307</v>
      </c>
      <c r="C2491" s="1" t="s">
        <v>147</v>
      </c>
      <c r="D2491"/>
      <c r="E2491" s="1" t="str">
        <f t="shared" si="38"/>
        <v>مدرسی اخلاق اسلامیالهیات</v>
      </c>
      <c r="F2491"/>
      <c r="G2491"/>
      <c r="H2491" s="1" t="s">
        <v>2465</v>
      </c>
      <c r="I2491" s="1" t="s">
        <v>74</v>
      </c>
      <c r="J2491" s="1" t="s">
        <v>22</v>
      </c>
      <c r="K2491" s="1" t="s">
        <v>18</v>
      </c>
      <c r="L2491" s="1" t="s">
        <v>18</v>
      </c>
      <c r="M2491" s="1">
        <v>305</v>
      </c>
      <c r="N2491" s="1" t="s">
        <v>95</v>
      </c>
      <c r="O2491" s="1" t="s">
        <v>4816</v>
      </c>
    </row>
    <row r="2492" spans="1:15">
      <c r="A2492" s="1">
        <v>6180</v>
      </c>
      <c r="B2492" s="1" t="s">
        <v>6311</v>
      </c>
      <c r="C2492" s="1" t="s">
        <v>147</v>
      </c>
      <c r="D2492"/>
      <c r="E2492" s="1" t="str">
        <f t="shared" si="38"/>
        <v>مدرسی الهیات و معارف اسلامی گرایش تاریخ اسلام و ریشه های انقلاب اسلامیالهیات</v>
      </c>
      <c r="F2492"/>
      <c r="G2492"/>
      <c r="H2492" s="1" t="s">
        <v>4818</v>
      </c>
      <c r="I2492" s="1" t="s">
        <v>74</v>
      </c>
      <c r="J2492" s="1" t="s">
        <v>16</v>
      </c>
      <c r="K2492" s="1" t="s">
        <v>18</v>
      </c>
      <c r="L2492" s="1" t="s">
        <v>18</v>
      </c>
      <c r="M2492" s="1">
        <v>604</v>
      </c>
      <c r="N2492" s="1" t="s">
        <v>95</v>
      </c>
      <c r="O2492" s="1" t="s">
        <v>4819</v>
      </c>
    </row>
    <row r="2493" spans="1:15">
      <c r="A2493" s="1">
        <v>16445</v>
      </c>
      <c r="B2493" s="1" t="s">
        <v>6313</v>
      </c>
      <c r="C2493" s="1" t="s">
        <v>147</v>
      </c>
      <c r="D2493"/>
      <c r="E2493" s="1" t="str">
        <f t="shared" si="38"/>
        <v>مدرسی الهیات و معارف اسلامی گرایش فلسفه و کلام اسلامیالهیات</v>
      </c>
      <c r="F2493"/>
      <c r="G2493"/>
      <c r="H2493" s="1" t="s">
        <v>2147</v>
      </c>
      <c r="I2493" s="1" t="s">
        <v>74</v>
      </c>
      <c r="J2493" s="1" t="s">
        <v>16</v>
      </c>
      <c r="K2493" s="1" t="s">
        <v>18</v>
      </c>
      <c r="L2493" s="1" t="s">
        <v>18</v>
      </c>
      <c r="M2493" s="1">
        <v>799</v>
      </c>
      <c r="N2493" s="1" t="s">
        <v>95</v>
      </c>
      <c r="O2493" s="1" t="s">
        <v>4821</v>
      </c>
    </row>
    <row r="2494" spans="1:15">
      <c r="A2494" s="1">
        <v>16471</v>
      </c>
      <c r="B2494" s="1" t="s">
        <v>6314</v>
      </c>
      <c r="C2494" s="1" t="s">
        <v>1101</v>
      </c>
      <c r="D2494"/>
      <c r="E2494" s="1" t="str">
        <f t="shared" si="38"/>
        <v>مدرسی انقلاب اسلامیعلوم حوزوی</v>
      </c>
      <c r="F2494"/>
      <c r="G2494"/>
      <c r="H2494" s="1" t="s">
        <v>2814</v>
      </c>
      <c r="I2494" s="1" t="s">
        <v>74</v>
      </c>
      <c r="J2494" s="1" t="s">
        <v>22</v>
      </c>
      <c r="K2494" s="1" t="s">
        <v>18</v>
      </c>
      <c r="L2494" s="1" t="s">
        <v>18</v>
      </c>
      <c r="M2494" s="1">
        <v>40</v>
      </c>
      <c r="N2494" s="1" t="s">
        <v>95</v>
      </c>
      <c r="O2494" s="1" t="s">
        <v>4823</v>
      </c>
    </row>
    <row r="2495" spans="1:15">
      <c r="A2495" s="1">
        <v>16185</v>
      </c>
      <c r="B2495" s="1" t="s">
        <v>6314</v>
      </c>
      <c r="C2495" s="1" t="s">
        <v>147</v>
      </c>
      <c r="D2495"/>
      <c r="E2495" s="1" t="str">
        <f t="shared" si="38"/>
        <v>مدرسی انقلاب اسلامیالهیات</v>
      </c>
      <c r="F2495"/>
      <c r="G2495"/>
      <c r="H2495" s="1" t="s">
        <v>4825</v>
      </c>
      <c r="I2495" s="1" t="s">
        <v>15</v>
      </c>
      <c r="J2495" s="1" t="s">
        <v>16</v>
      </c>
      <c r="K2495" s="1" t="s">
        <v>18</v>
      </c>
      <c r="L2495" s="1" t="s">
        <v>18</v>
      </c>
      <c r="M2495" s="1">
        <v>537</v>
      </c>
      <c r="N2495" s="1" t="s">
        <v>95</v>
      </c>
      <c r="O2495" s="1" t="s">
        <v>4826</v>
      </c>
    </row>
    <row r="2496" spans="1:15">
      <c r="A2496" s="1">
        <v>16241</v>
      </c>
      <c r="B2496" s="1" t="s">
        <v>6317</v>
      </c>
      <c r="C2496" s="1" t="s">
        <v>147</v>
      </c>
      <c r="D2496"/>
      <c r="E2496" s="1" t="str">
        <f t="shared" si="38"/>
        <v>مدرسی تاریخ فرهنگ و تمدن اسلامیالهیات</v>
      </c>
      <c r="F2496"/>
      <c r="G2496"/>
      <c r="H2496" s="1" t="s">
        <v>3920</v>
      </c>
      <c r="I2496" s="1" t="s">
        <v>74</v>
      </c>
      <c r="J2496" s="1" t="s">
        <v>22</v>
      </c>
      <c r="K2496" s="1" t="s">
        <v>18</v>
      </c>
      <c r="L2496" s="1" t="s">
        <v>18</v>
      </c>
      <c r="M2496" s="1">
        <v>1015</v>
      </c>
      <c r="N2496" s="1" t="s">
        <v>95</v>
      </c>
      <c r="O2496" s="1" t="s">
        <v>4827</v>
      </c>
    </row>
    <row r="2497" spans="1:15">
      <c r="A2497" s="1">
        <v>6187</v>
      </c>
      <c r="B2497" s="1" t="s">
        <v>6319</v>
      </c>
      <c r="C2497" s="1" t="s">
        <v>1101</v>
      </c>
      <c r="D2497"/>
      <c r="E2497" s="1" t="str">
        <f t="shared" si="38"/>
        <v>مدرسی تاریخ و فرهنگ و تمدن اسلامیعلوم حوزوی</v>
      </c>
      <c r="F2497"/>
      <c r="G2497"/>
      <c r="H2497" s="1" t="s">
        <v>3480</v>
      </c>
      <c r="I2497" s="1" t="s">
        <v>74</v>
      </c>
      <c r="J2497" s="1" t="s">
        <v>16</v>
      </c>
      <c r="K2497" s="1" t="s">
        <v>18</v>
      </c>
      <c r="L2497" s="1" t="s">
        <v>18</v>
      </c>
      <c r="M2497" s="1">
        <v>429</v>
      </c>
      <c r="N2497" s="1" t="s">
        <v>95</v>
      </c>
      <c r="O2497" s="1" t="s">
        <v>4829</v>
      </c>
    </row>
    <row r="2498" spans="1:15">
      <c r="A2498" s="1">
        <v>6185</v>
      </c>
      <c r="B2498" s="1" t="s">
        <v>6321</v>
      </c>
      <c r="C2498" s="1" t="s">
        <v>1101</v>
      </c>
      <c r="D2498"/>
      <c r="E2498" s="1" t="str">
        <f t="shared" ref="E2498:E2561" si="39">B2498&amp;C2498</f>
        <v>مدرسی مبانی نظری اسلامعلوم حوزوی</v>
      </c>
      <c r="F2498"/>
      <c r="G2498"/>
      <c r="H2498" s="1" t="s">
        <v>3480</v>
      </c>
      <c r="I2498" s="1" t="s">
        <v>74</v>
      </c>
      <c r="J2498" s="1" t="s">
        <v>16</v>
      </c>
      <c r="K2498" s="1" t="s">
        <v>18</v>
      </c>
      <c r="L2498" s="1" t="s">
        <v>18</v>
      </c>
      <c r="M2498" s="1">
        <v>429</v>
      </c>
      <c r="N2498" s="1" t="s">
        <v>95</v>
      </c>
      <c r="O2498" s="1" t="s">
        <v>4831</v>
      </c>
    </row>
    <row r="2499" spans="1:15">
      <c r="A2499" s="1">
        <v>16469</v>
      </c>
      <c r="B2499" s="1" t="s">
        <v>6321</v>
      </c>
      <c r="C2499" s="1" t="s">
        <v>147</v>
      </c>
      <c r="D2499"/>
      <c r="E2499" s="1" t="str">
        <f t="shared" si="39"/>
        <v>مدرسی مبانی نظری اسلامالهیات</v>
      </c>
      <c r="F2499"/>
      <c r="G2499"/>
      <c r="H2499" s="1" t="s">
        <v>2814</v>
      </c>
      <c r="I2499" s="1" t="s">
        <v>74</v>
      </c>
      <c r="J2499" s="1" t="s">
        <v>22</v>
      </c>
      <c r="K2499" s="1" t="s">
        <v>18</v>
      </c>
      <c r="L2499" s="1" t="s">
        <v>18</v>
      </c>
      <c r="M2499" s="1">
        <v>40</v>
      </c>
      <c r="N2499" s="1" t="s">
        <v>95</v>
      </c>
      <c r="O2499" s="1" t="s">
        <v>4833</v>
      </c>
    </row>
    <row r="2500" spans="1:15">
      <c r="A2500" s="1">
        <v>6267</v>
      </c>
      <c r="B2500" s="1" t="s">
        <v>6324</v>
      </c>
      <c r="C2500" s="1" t="s">
        <v>147</v>
      </c>
      <c r="D2500"/>
      <c r="E2500" s="1" t="str">
        <f t="shared" si="39"/>
        <v>مدرسی معارف اسلامی گرایش آشنایی با منابع اسلامیالهیات</v>
      </c>
      <c r="F2500"/>
      <c r="G2500"/>
      <c r="H2500" s="1" t="s">
        <v>2904</v>
      </c>
      <c r="I2500" s="1" t="s">
        <v>74</v>
      </c>
      <c r="J2500" s="1" t="s">
        <v>16</v>
      </c>
      <c r="K2500" s="1" t="s">
        <v>18</v>
      </c>
      <c r="L2500" s="1" t="s">
        <v>18</v>
      </c>
      <c r="M2500" s="1">
        <v>688</v>
      </c>
      <c r="N2500" s="1" t="s">
        <v>95</v>
      </c>
      <c r="O2500" s="1" t="s">
        <v>4835</v>
      </c>
    </row>
    <row r="2501" spans="1:15">
      <c r="A2501" s="1">
        <v>6186</v>
      </c>
      <c r="B2501" s="1" t="s">
        <v>6327</v>
      </c>
      <c r="C2501" s="1" t="s">
        <v>147</v>
      </c>
      <c r="D2501"/>
      <c r="E2501" s="1" t="str">
        <f t="shared" si="39"/>
        <v>مدرسی معارف اسلامی گرایش اخلاق اسلامیالهیات</v>
      </c>
      <c r="F2501"/>
      <c r="G2501"/>
      <c r="H2501" s="1" t="s">
        <v>3480</v>
      </c>
      <c r="I2501" s="1" t="s">
        <v>74</v>
      </c>
      <c r="J2501" s="1" t="s">
        <v>16</v>
      </c>
      <c r="K2501" s="1" t="s">
        <v>18</v>
      </c>
      <c r="L2501" s="1" t="s">
        <v>18</v>
      </c>
      <c r="M2501" s="1">
        <v>429</v>
      </c>
      <c r="N2501" s="1" t="s">
        <v>95</v>
      </c>
      <c r="O2501" s="1" t="s">
        <v>4837</v>
      </c>
    </row>
    <row r="2502" spans="1:15">
      <c r="A2502" s="1">
        <v>16184</v>
      </c>
      <c r="B2502" s="1" t="s">
        <v>6330</v>
      </c>
      <c r="C2502" s="1" t="s">
        <v>147</v>
      </c>
      <c r="D2502"/>
      <c r="E2502" s="1" t="str">
        <f t="shared" si="39"/>
        <v>مدرسی معارف اسلامی گرایش اخلاق و تربیت اسلامیالهیات</v>
      </c>
      <c r="F2502"/>
      <c r="G2502"/>
      <c r="H2502" s="1" t="s">
        <v>4825</v>
      </c>
      <c r="I2502" s="1" t="s">
        <v>15</v>
      </c>
      <c r="J2502" s="1" t="s">
        <v>16</v>
      </c>
      <c r="K2502" s="1" t="s">
        <v>18</v>
      </c>
      <c r="L2502" s="1" t="s">
        <v>18</v>
      </c>
      <c r="M2502" s="1">
        <v>537</v>
      </c>
      <c r="N2502" s="1" t="s">
        <v>95</v>
      </c>
      <c r="O2502" s="1" t="s">
        <v>4839</v>
      </c>
    </row>
    <row r="2503" spans="1:15">
      <c r="A2503" s="1">
        <v>16249</v>
      </c>
      <c r="B2503" s="1" t="s">
        <v>6331</v>
      </c>
      <c r="C2503" s="1" t="s">
        <v>147</v>
      </c>
      <c r="D2503"/>
      <c r="E2503" s="1" t="str">
        <f t="shared" si="39"/>
        <v>مدرسی معارف اسلامی گرایش انقلاب اسلامیالهیات</v>
      </c>
      <c r="F2503"/>
      <c r="G2503"/>
      <c r="H2503" s="1" t="s">
        <v>4840</v>
      </c>
      <c r="I2503" s="1" t="s">
        <v>74</v>
      </c>
      <c r="J2503" s="1" t="s">
        <v>22</v>
      </c>
      <c r="K2503" s="1" t="s">
        <v>18</v>
      </c>
      <c r="L2503" s="1" t="s">
        <v>18</v>
      </c>
      <c r="M2503" s="1">
        <v>1018</v>
      </c>
      <c r="N2503" s="1" t="s">
        <v>95</v>
      </c>
      <c r="O2503" s="1" t="s">
        <v>4841</v>
      </c>
    </row>
    <row r="2504" spans="1:15">
      <c r="A2504" s="1">
        <v>6183</v>
      </c>
      <c r="B2504" s="1" t="s">
        <v>6334</v>
      </c>
      <c r="C2504" s="1" t="s">
        <v>1101</v>
      </c>
      <c r="D2504"/>
      <c r="E2504" s="1" t="str">
        <f t="shared" si="39"/>
        <v>مدرسی معارف اسلامی گرایش تاریخ و تمدن اسلامیعلوم حوزوی</v>
      </c>
      <c r="F2504"/>
      <c r="G2504"/>
      <c r="H2504" s="1" t="s">
        <v>3480</v>
      </c>
      <c r="I2504" s="1" t="s">
        <v>15</v>
      </c>
      <c r="J2504" s="1" t="s">
        <v>16</v>
      </c>
      <c r="K2504" s="1" t="s">
        <v>18</v>
      </c>
      <c r="L2504" s="1" t="s">
        <v>18</v>
      </c>
      <c r="M2504" s="1">
        <v>429</v>
      </c>
      <c r="N2504" s="1" t="s">
        <v>95</v>
      </c>
      <c r="O2504" s="1" t="s">
        <v>4843</v>
      </c>
    </row>
    <row r="2505" spans="1:15">
      <c r="A2505" s="1">
        <v>16544</v>
      </c>
      <c r="B2505" s="1" t="s">
        <v>6336</v>
      </c>
      <c r="C2505" s="1" t="s">
        <v>147</v>
      </c>
      <c r="D2505"/>
      <c r="E2505" s="1" t="str">
        <f t="shared" si="39"/>
        <v>مدرسی معارف اسلامی گرایش تاریخ وتمدن اسلامیالهیات</v>
      </c>
      <c r="F2505"/>
      <c r="G2505"/>
      <c r="H2505" s="1" t="s">
        <v>3480</v>
      </c>
      <c r="I2505" s="1" t="s">
        <v>74</v>
      </c>
      <c r="J2505" s="1" t="s">
        <v>16</v>
      </c>
      <c r="K2505" s="1" t="s">
        <v>18</v>
      </c>
      <c r="L2505" s="1" t="s">
        <v>18</v>
      </c>
      <c r="M2505" s="1">
        <v>429</v>
      </c>
      <c r="N2505" s="1" t="s">
        <v>95</v>
      </c>
      <c r="O2505" s="1" t="s">
        <v>4843</v>
      </c>
    </row>
    <row r="2506" spans="1:15">
      <c r="A2506" s="1">
        <v>16468</v>
      </c>
      <c r="B2506" s="1" t="s">
        <v>6338</v>
      </c>
      <c r="C2506" s="1" t="s">
        <v>147</v>
      </c>
      <c r="D2506"/>
      <c r="E2506" s="1" t="str">
        <f t="shared" si="39"/>
        <v>مدرسی معارف اسلامی گرایش قرآن و متون اسلامیالهیات</v>
      </c>
      <c r="F2506"/>
      <c r="G2506"/>
      <c r="H2506" s="1" t="s">
        <v>2147</v>
      </c>
      <c r="I2506" s="1" t="s">
        <v>74</v>
      </c>
      <c r="J2506" s="1" t="s">
        <v>16</v>
      </c>
      <c r="K2506" s="1" t="s">
        <v>18</v>
      </c>
      <c r="L2506" s="1" t="s">
        <v>18</v>
      </c>
      <c r="M2506" s="1">
        <v>799</v>
      </c>
      <c r="N2506" s="1" t="s">
        <v>95</v>
      </c>
      <c r="O2506" s="1" t="s">
        <v>4845</v>
      </c>
    </row>
    <row r="2507" spans="1:15">
      <c r="A2507" s="1">
        <v>6181</v>
      </c>
      <c r="B2507" s="1" t="s">
        <v>6340</v>
      </c>
      <c r="C2507" s="1" t="s">
        <v>147</v>
      </c>
      <c r="D2507"/>
      <c r="E2507" s="1" t="str">
        <f t="shared" si="39"/>
        <v>مدرسی معارف اسلامی گرایش مبانی نظری اسلامالهیات</v>
      </c>
      <c r="F2507"/>
      <c r="G2507"/>
      <c r="H2507" s="1" t="s">
        <v>4847</v>
      </c>
      <c r="I2507" s="1" t="s">
        <v>74</v>
      </c>
      <c r="J2507" s="1" t="s">
        <v>16</v>
      </c>
      <c r="K2507" s="1" t="s">
        <v>18</v>
      </c>
      <c r="L2507" s="1" t="s">
        <v>18</v>
      </c>
      <c r="M2507" s="1">
        <v>569</v>
      </c>
      <c r="N2507" s="1" t="s">
        <v>95</v>
      </c>
      <c r="O2507" s="1" t="s">
        <v>4848</v>
      </c>
    </row>
    <row r="2508" spans="1:15">
      <c r="A2508" s="1">
        <v>6184</v>
      </c>
      <c r="B2508" s="1" t="s">
        <v>6343</v>
      </c>
      <c r="C2508" s="1" t="s">
        <v>1101</v>
      </c>
      <c r="D2508"/>
      <c r="E2508" s="1" t="str">
        <f t="shared" si="39"/>
        <v>مدرسی معارف قرآن و حدیثعلوم حوزوی</v>
      </c>
      <c r="F2508"/>
      <c r="G2508"/>
      <c r="H2508" s="1" t="s">
        <v>3480</v>
      </c>
      <c r="I2508" s="1" t="s">
        <v>15</v>
      </c>
      <c r="J2508" s="1" t="s">
        <v>16</v>
      </c>
      <c r="K2508" s="1" t="s">
        <v>18</v>
      </c>
      <c r="L2508" s="1" t="s">
        <v>18</v>
      </c>
      <c r="M2508" s="1">
        <v>429</v>
      </c>
      <c r="N2508" s="1" t="s">
        <v>95</v>
      </c>
      <c r="O2508" s="1" t="s">
        <v>4850</v>
      </c>
    </row>
    <row r="2509" spans="1:15">
      <c r="A2509" s="1">
        <v>16545</v>
      </c>
      <c r="B2509" s="1" t="s">
        <v>6343</v>
      </c>
      <c r="C2509" s="1" t="s">
        <v>147</v>
      </c>
      <c r="D2509"/>
      <c r="E2509" s="1" t="str">
        <f t="shared" si="39"/>
        <v>مدرسی معارف قرآن و حدیثالهیات</v>
      </c>
      <c r="F2509"/>
      <c r="G2509"/>
      <c r="H2509" s="1" t="s">
        <v>3480</v>
      </c>
      <c r="I2509" s="1" t="s">
        <v>74</v>
      </c>
      <c r="J2509" s="1" t="s">
        <v>16</v>
      </c>
      <c r="K2509" s="1" t="s">
        <v>18</v>
      </c>
      <c r="L2509" s="1" t="s">
        <v>18</v>
      </c>
      <c r="M2509" s="1">
        <v>429</v>
      </c>
      <c r="N2509" s="1" t="s">
        <v>95</v>
      </c>
      <c r="O2509" s="1" t="s">
        <v>4850</v>
      </c>
    </row>
    <row r="2510" spans="1:15">
      <c r="A2510" s="1">
        <v>6425</v>
      </c>
      <c r="B2510" s="1" t="s">
        <v>244</v>
      </c>
      <c r="C2510" s="1" t="s">
        <v>1101</v>
      </c>
      <c r="D2510"/>
      <c r="E2510" s="1" t="str">
        <f t="shared" si="39"/>
        <v>مدیریتعلوم حوزوی</v>
      </c>
      <c r="F2510"/>
      <c r="G2510"/>
      <c r="H2510" s="1" t="s">
        <v>2941</v>
      </c>
      <c r="I2510" s="1" t="s">
        <v>15</v>
      </c>
      <c r="J2510" s="1" t="s">
        <v>16</v>
      </c>
      <c r="K2510" s="1" t="s">
        <v>18</v>
      </c>
      <c r="L2510" s="1" t="s">
        <v>18</v>
      </c>
      <c r="M2510" s="1">
        <v>573</v>
      </c>
      <c r="N2510" s="1" t="s">
        <v>95</v>
      </c>
      <c r="O2510" s="1" t="s">
        <v>4852</v>
      </c>
    </row>
    <row r="2511" spans="1:15">
      <c r="A2511" s="1">
        <v>6426</v>
      </c>
      <c r="B2511" s="1" t="s">
        <v>244</v>
      </c>
      <c r="C2511" s="1" t="s">
        <v>131</v>
      </c>
      <c r="D2511"/>
      <c r="E2511" s="1" t="str">
        <f t="shared" si="39"/>
        <v>مدیریتنظامی و انتظامی</v>
      </c>
      <c r="F2511"/>
      <c r="G2511"/>
      <c r="H2511" s="1" t="s">
        <v>2320</v>
      </c>
      <c r="I2511" s="1" t="s">
        <v>15</v>
      </c>
      <c r="J2511" s="1" t="s">
        <v>16</v>
      </c>
      <c r="K2511" s="1" t="s">
        <v>18</v>
      </c>
      <c r="L2511" s="1" t="s">
        <v>18</v>
      </c>
      <c r="M2511" s="1">
        <v>598</v>
      </c>
      <c r="N2511" s="1" t="s">
        <v>95</v>
      </c>
      <c r="O2511" s="1" t="s">
        <v>4854</v>
      </c>
    </row>
    <row r="2512" spans="1:15">
      <c r="A2512" s="1">
        <v>6422</v>
      </c>
      <c r="B2512" s="1" t="s">
        <v>6349</v>
      </c>
      <c r="C2512" s="1" t="s">
        <v>244</v>
      </c>
      <c r="D2512"/>
      <c r="E2512" s="1" t="str">
        <f t="shared" si="39"/>
        <v>مدیریت MBA گرایش استراتژیمدیریت</v>
      </c>
      <c r="F2512"/>
      <c r="G2512"/>
      <c r="H2512" s="1" t="s">
        <v>2023</v>
      </c>
      <c r="I2512" s="1" t="s">
        <v>74</v>
      </c>
      <c r="J2512" s="1" t="s">
        <v>16</v>
      </c>
      <c r="K2512" s="1" t="s">
        <v>18</v>
      </c>
      <c r="L2512" s="1" t="s">
        <v>18</v>
      </c>
      <c r="M2512" s="1">
        <v>611</v>
      </c>
      <c r="N2512" s="1" t="s">
        <v>95</v>
      </c>
      <c r="O2512" s="1" t="s">
        <v>4856</v>
      </c>
    </row>
    <row r="2513" spans="1:15">
      <c r="A2513" s="1">
        <v>6423</v>
      </c>
      <c r="B2513" s="1" t="s">
        <v>6352</v>
      </c>
      <c r="C2513" s="1" t="s">
        <v>244</v>
      </c>
      <c r="D2513"/>
      <c r="E2513" s="1" t="str">
        <f t="shared" si="39"/>
        <v>مدیریت MBA گرایش اقتصاد مدیریتمدیریت</v>
      </c>
      <c r="F2513"/>
      <c r="G2513"/>
      <c r="H2513" s="1" t="s">
        <v>2482</v>
      </c>
      <c r="I2513" s="1" t="s">
        <v>74</v>
      </c>
      <c r="J2513" s="1" t="s">
        <v>16</v>
      </c>
      <c r="K2513" s="1" t="s">
        <v>18</v>
      </c>
      <c r="L2513" s="1" t="s">
        <v>18</v>
      </c>
      <c r="M2513" s="1">
        <v>570</v>
      </c>
      <c r="N2513" s="1" t="s">
        <v>95</v>
      </c>
      <c r="O2513" s="1" t="s">
        <v>4858</v>
      </c>
    </row>
    <row r="2514" spans="1:15">
      <c r="A2514" s="1">
        <v>6424</v>
      </c>
      <c r="B2514" s="1" t="s">
        <v>6354</v>
      </c>
      <c r="C2514" s="1" t="s">
        <v>244</v>
      </c>
      <c r="D2514"/>
      <c r="E2514" s="1" t="str">
        <f t="shared" si="39"/>
        <v>مدیریت MBA گرایش سیستم های اطلاعاتی مدیریتمدیریت</v>
      </c>
      <c r="F2514"/>
      <c r="G2514"/>
      <c r="H2514" s="1" t="s">
        <v>2482</v>
      </c>
      <c r="I2514" s="1" t="s">
        <v>74</v>
      </c>
      <c r="J2514" s="1" t="s">
        <v>16</v>
      </c>
      <c r="K2514" s="1" t="s">
        <v>18</v>
      </c>
      <c r="L2514" s="1" t="s">
        <v>18</v>
      </c>
      <c r="M2514" s="1">
        <v>570</v>
      </c>
      <c r="N2514" s="1" t="s">
        <v>95</v>
      </c>
      <c r="O2514" s="1" t="s">
        <v>4860</v>
      </c>
    </row>
    <row r="2515" spans="1:15">
      <c r="A2515" s="1">
        <v>6413</v>
      </c>
      <c r="B2515" s="1" t="s">
        <v>6356</v>
      </c>
      <c r="C2515" s="1" t="s">
        <v>244</v>
      </c>
      <c r="D2515"/>
      <c r="E2515" s="1" t="str">
        <f t="shared" si="39"/>
        <v>مدیریت MBA گرایش مدیریت بازار یابیمدیریت</v>
      </c>
      <c r="F2515"/>
      <c r="G2515"/>
      <c r="H2515" s="1" t="s">
        <v>3962</v>
      </c>
      <c r="I2515" s="1" t="s">
        <v>15</v>
      </c>
      <c r="J2515" s="1" t="s">
        <v>16</v>
      </c>
      <c r="K2515" s="1" t="s">
        <v>18</v>
      </c>
      <c r="L2515" s="1" t="s">
        <v>18</v>
      </c>
      <c r="M2515" s="1">
        <v>623</v>
      </c>
      <c r="N2515" s="1" t="s">
        <v>95</v>
      </c>
      <c r="O2515" s="1" t="s">
        <v>4862</v>
      </c>
    </row>
    <row r="2516" spans="1:15">
      <c r="A2516" s="1">
        <v>16052</v>
      </c>
      <c r="B2516" s="1" t="s">
        <v>6358</v>
      </c>
      <c r="C2516" s="1" t="s">
        <v>244</v>
      </c>
      <c r="D2516"/>
      <c r="E2516" s="1" t="str">
        <f t="shared" si="39"/>
        <v>مدیریت MBA گرایش مدیریت توسعه سازمانی و منابع انسانیمدیریت</v>
      </c>
      <c r="F2516"/>
      <c r="G2516"/>
      <c r="H2516" s="1" t="s">
        <v>2009</v>
      </c>
      <c r="I2516" s="1" t="s">
        <v>15</v>
      </c>
      <c r="J2516" s="1" t="s">
        <v>16</v>
      </c>
      <c r="K2516" s="1" t="s">
        <v>18</v>
      </c>
      <c r="L2516" s="1" t="s">
        <v>18</v>
      </c>
      <c r="M2516" s="1">
        <v>617</v>
      </c>
      <c r="N2516" s="1" t="s">
        <v>95</v>
      </c>
      <c r="O2516" s="1" t="s">
        <v>4864</v>
      </c>
    </row>
    <row r="2517" spans="1:15">
      <c r="A2517" s="1">
        <v>6554</v>
      </c>
      <c r="B2517" s="1" t="s">
        <v>6360</v>
      </c>
      <c r="C2517" s="1" t="s">
        <v>244</v>
      </c>
      <c r="D2517"/>
      <c r="E2517" s="1" t="str">
        <f t="shared" si="39"/>
        <v>مدیریت MBA گرایش مدیریت تکنولوژیمدیریت</v>
      </c>
      <c r="F2517"/>
      <c r="G2517"/>
      <c r="H2517" s="1" t="s">
        <v>1126</v>
      </c>
      <c r="I2517" s="1" t="s">
        <v>74</v>
      </c>
      <c r="J2517" s="1" t="s">
        <v>16</v>
      </c>
      <c r="K2517" s="1" t="s">
        <v>18</v>
      </c>
      <c r="L2517" s="1" t="s">
        <v>18</v>
      </c>
      <c r="M2517" s="1">
        <v>690</v>
      </c>
      <c r="N2517" s="1" t="s">
        <v>95</v>
      </c>
      <c r="O2517" s="1" t="s">
        <v>4866</v>
      </c>
    </row>
    <row r="2518" spans="1:15">
      <c r="A2518" s="1">
        <v>16446</v>
      </c>
      <c r="B2518" s="1" t="s">
        <v>6362</v>
      </c>
      <c r="C2518" s="1" t="s">
        <v>244</v>
      </c>
      <c r="D2518"/>
      <c r="E2518" s="1" t="str">
        <f t="shared" si="39"/>
        <v>مدیریت MBA گرایش مدیریت دینامیک سیستم هامدیریت</v>
      </c>
      <c r="F2518"/>
      <c r="G2518"/>
      <c r="H2518" s="1" t="s">
        <v>2147</v>
      </c>
      <c r="I2518" s="1" t="s">
        <v>74</v>
      </c>
      <c r="J2518" s="1" t="s">
        <v>16</v>
      </c>
      <c r="K2518" s="1" t="s">
        <v>18</v>
      </c>
      <c r="L2518" s="1" t="s">
        <v>18</v>
      </c>
      <c r="M2518" s="1">
        <v>799</v>
      </c>
      <c r="N2518" s="1" t="s">
        <v>95</v>
      </c>
      <c r="O2518" s="1" t="s">
        <v>4868</v>
      </c>
    </row>
    <row r="2519" spans="1:15">
      <c r="A2519" s="1">
        <v>6435</v>
      </c>
      <c r="B2519" s="1" t="s">
        <v>6364</v>
      </c>
      <c r="C2519" s="1" t="s">
        <v>244</v>
      </c>
      <c r="D2519"/>
      <c r="E2519" s="1" t="str">
        <f t="shared" si="39"/>
        <v>مدیریت MBA گرایش مدیریت عملیاتمدیریت</v>
      </c>
      <c r="F2519"/>
      <c r="G2519"/>
      <c r="H2519" s="1" t="s">
        <v>2142</v>
      </c>
      <c r="I2519" s="1" t="s">
        <v>74</v>
      </c>
      <c r="J2519" s="1" t="s">
        <v>16</v>
      </c>
      <c r="K2519" s="1" t="s">
        <v>18</v>
      </c>
      <c r="L2519" s="1" t="s">
        <v>18</v>
      </c>
      <c r="M2519" s="1">
        <v>709</v>
      </c>
      <c r="N2519" s="1" t="s">
        <v>95</v>
      </c>
      <c r="O2519" s="1" t="s">
        <v>4870</v>
      </c>
    </row>
    <row r="2520" spans="1:15">
      <c r="A2520" s="1">
        <v>5210</v>
      </c>
      <c r="B2520" s="1" t="s">
        <v>6366</v>
      </c>
      <c r="C2520" s="1" t="s">
        <v>244</v>
      </c>
      <c r="D2520"/>
      <c r="E2520" s="1" t="str">
        <f t="shared" si="39"/>
        <v>مدیریت MBA گرایش مدیریت مالیمدیریت</v>
      </c>
      <c r="F2520"/>
      <c r="G2520"/>
      <c r="H2520" s="1" t="s">
        <v>184</v>
      </c>
      <c r="I2520" s="1" t="s">
        <v>15</v>
      </c>
      <c r="J2520" s="1" t="s">
        <v>16</v>
      </c>
      <c r="K2520" s="1" t="s">
        <v>18</v>
      </c>
      <c r="L2520" s="1" t="s">
        <v>18</v>
      </c>
      <c r="M2520" s="1">
        <v>562</v>
      </c>
      <c r="N2520" s="1" t="s">
        <v>181</v>
      </c>
      <c r="O2520" s="1" t="s">
        <v>4871</v>
      </c>
    </row>
    <row r="2521" spans="1:15">
      <c r="A2521" s="1">
        <v>5301</v>
      </c>
      <c r="B2521" s="1" t="s">
        <v>6368</v>
      </c>
      <c r="C2521" s="1" t="s">
        <v>244</v>
      </c>
      <c r="D2521"/>
      <c r="E2521" s="1" t="str">
        <f t="shared" si="39"/>
        <v>مدیریت MBA گرایش کارآفرینیمدیریت</v>
      </c>
      <c r="F2521"/>
      <c r="G2521"/>
      <c r="H2521" s="1" t="s">
        <v>4872</v>
      </c>
      <c r="I2521" s="1" t="s">
        <v>15</v>
      </c>
      <c r="J2521" s="1" t="s">
        <v>16</v>
      </c>
      <c r="K2521" s="1" t="s">
        <v>18</v>
      </c>
      <c r="L2521" s="1" t="s">
        <v>18</v>
      </c>
      <c r="M2521" s="1">
        <v>463</v>
      </c>
      <c r="N2521" s="1" t="s">
        <v>181</v>
      </c>
      <c r="O2521" s="1" t="s">
        <v>4873</v>
      </c>
    </row>
    <row r="2522" spans="1:15">
      <c r="A2522" s="1">
        <v>16352</v>
      </c>
      <c r="B2522" s="1" t="s">
        <v>6370</v>
      </c>
      <c r="C2522" s="1" t="s">
        <v>131</v>
      </c>
      <c r="D2522"/>
      <c r="E2522" s="1" t="str">
        <f t="shared" si="39"/>
        <v>مدیریت آمادنظامی و انتظامی</v>
      </c>
      <c r="F2522"/>
      <c r="G2522"/>
      <c r="H2522" s="1" t="s">
        <v>2783</v>
      </c>
      <c r="I2522" s="1" t="s">
        <v>74</v>
      </c>
      <c r="J2522" s="1" t="s">
        <v>16</v>
      </c>
      <c r="K2522" s="1" t="s">
        <v>18</v>
      </c>
      <c r="L2522" s="1" t="s">
        <v>18</v>
      </c>
      <c r="M2522" s="1">
        <v>458</v>
      </c>
      <c r="N2522" s="1" t="s">
        <v>95</v>
      </c>
      <c r="O2522" s="1" t="s">
        <v>4874</v>
      </c>
    </row>
    <row r="2523" spans="1:15">
      <c r="A2523" s="1">
        <v>5438</v>
      </c>
      <c r="B2523" s="1" t="s">
        <v>6373</v>
      </c>
      <c r="C2523" s="1" t="s">
        <v>131</v>
      </c>
      <c r="D2523"/>
      <c r="E2523" s="1" t="str">
        <f t="shared" si="39"/>
        <v>مدیریت آماد و پشتیبانینظامی و انتظامی</v>
      </c>
      <c r="F2523"/>
      <c r="G2523"/>
      <c r="H2523" s="1" t="s">
        <v>4876</v>
      </c>
      <c r="I2523" s="1" t="s">
        <v>74</v>
      </c>
      <c r="J2523" s="1" t="s">
        <v>22</v>
      </c>
      <c r="K2523" s="1" t="s">
        <v>18</v>
      </c>
      <c r="L2523" s="1" t="s">
        <v>18</v>
      </c>
      <c r="M2523" s="1">
        <v>134</v>
      </c>
      <c r="N2523" s="1" t="s">
        <v>181</v>
      </c>
      <c r="O2523" s="1" t="s">
        <v>4877</v>
      </c>
    </row>
    <row r="2524" spans="1:15">
      <c r="A2524" s="1">
        <v>5437</v>
      </c>
      <c r="B2524" s="1" t="s">
        <v>6375</v>
      </c>
      <c r="C2524" s="1" t="s">
        <v>94</v>
      </c>
      <c r="D2524"/>
      <c r="E2524" s="1" t="str">
        <f t="shared" si="39"/>
        <v>مدیریت آموزش عالیعلوم تربیتی</v>
      </c>
      <c r="F2524"/>
      <c r="G2524"/>
      <c r="H2524" s="1" t="s">
        <v>4876</v>
      </c>
      <c r="I2524" s="1" t="s">
        <v>74</v>
      </c>
      <c r="J2524" s="1" t="s">
        <v>22</v>
      </c>
      <c r="K2524" s="1" t="s">
        <v>18</v>
      </c>
      <c r="L2524" s="1" t="s">
        <v>18</v>
      </c>
      <c r="M2524" s="1">
        <v>134</v>
      </c>
      <c r="N2524" s="1" t="s">
        <v>181</v>
      </c>
      <c r="O2524" s="1" t="s">
        <v>4879</v>
      </c>
    </row>
    <row r="2525" spans="1:15">
      <c r="A2525" s="1">
        <v>5551</v>
      </c>
      <c r="B2525" s="1" t="s">
        <v>6378</v>
      </c>
      <c r="C2525" s="1" t="s">
        <v>94</v>
      </c>
      <c r="D2525"/>
      <c r="E2525" s="1" t="str">
        <f t="shared" si="39"/>
        <v>مدیریت آموزشگاهی ویژه هنرستان هاعلوم تربیتی</v>
      </c>
      <c r="F2525"/>
      <c r="G2525"/>
      <c r="H2525" s="1" t="s">
        <v>2534</v>
      </c>
      <c r="I2525" s="1" t="s">
        <v>74</v>
      </c>
      <c r="J2525" s="1" t="s">
        <v>16</v>
      </c>
      <c r="K2525" s="1" t="s">
        <v>18</v>
      </c>
      <c r="L2525" s="1" t="s">
        <v>18</v>
      </c>
      <c r="M2525" s="1">
        <v>773</v>
      </c>
      <c r="N2525" s="1" t="s">
        <v>181</v>
      </c>
      <c r="O2525" s="1" t="s">
        <v>4881</v>
      </c>
    </row>
    <row r="2526" spans="1:15">
      <c r="A2526" s="1">
        <v>5439</v>
      </c>
      <c r="B2526" s="1" t="s">
        <v>6380</v>
      </c>
      <c r="C2526" s="1" t="s">
        <v>94</v>
      </c>
      <c r="D2526"/>
      <c r="E2526" s="1" t="str">
        <f t="shared" si="39"/>
        <v>مدیریت آموزشیعلوم تربیتی</v>
      </c>
      <c r="F2526"/>
      <c r="G2526"/>
      <c r="H2526" s="1" t="s">
        <v>4876</v>
      </c>
      <c r="I2526" s="1" t="s">
        <v>74</v>
      </c>
      <c r="J2526" s="1" t="s">
        <v>22</v>
      </c>
      <c r="K2526" s="1" t="s">
        <v>18</v>
      </c>
      <c r="L2526" s="1" t="s">
        <v>18</v>
      </c>
      <c r="M2526" s="1">
        <v>134</v>
      </c>
      <c r="N2526" s="1" t="s">
        <v>181</v>
      </c>
      <c r="O2526" s="1" t="s">
        <v>4883</v>
      </c>
    </row>
    <row r="2527" spans="1:15">
      <c r="A2527" s="1">
        <v>5494</v>
      </c>
      <c r="B2527" s="1" t="s">
        <v>6391</v>
      </c>
      <c r="C2527" s="1" t="s">
        <v>94</v>
      </c>
      <c r="D2527"/>
      <c r="E2527" s="1" t="str">
        <f t="shared" si="39"/>
        <v>مدیریت آموزشی (با رویکرد آموزش سازمانی)علوم تربیتی</v>
      </c>
      <c r="F2527"/>
      <c r="G2527"/>
      <c r="H2527" s="1" t="s">
        <v>1616</v>
      </c>
      <c r="I2527" s="1" t="s">
        <v>74</v>
      </c>
      <c r="J2527" s="1" t="s">
        <v>22</v>
      </c>
      <c r="K2527" s="1" t="s">
        <v>18</v>
      </c>
      <c r="L2527" s="1" t="s">
        <v>18</v>
      </c>
      <c r="M2527" s="1">
        <v>152</v>
      </c>
      <c r="N2527" s="1" t="s">
        <v>181</v>
      </c>
      <c r="O2527" s="1" t="s">
        <v>4884</v>
      </c>
    </row>
    <row r="2528" spans="1:15">
      <c r="A2528" s="1">
        <v>5069</v>
      </c>
      <c r="B2528" s="1" t="s">
        <v>6393</v>
      </c>
      <c r="C2528" s="1" t="s">
        <v>131</v>
      </c>
      <c r="D2528"/>
      <c r="E2528" s="1" t="str">
        <f t="shared" si="39"/>
        <v>مدیریت آینده پژوهینظامی و انتظامی</v>
      </c>
      <c r="F2528"/>
      <c r="G2528"/>
      <c r="H2528" s="1" t="s">
        <v>3034</v>
      </c>
      <c r="I2528" s="1" t="s">
        <v>15</v>
      </c>
      <c r="J2528" s="1" t="s">
        <v>16</v>
      </c>
      <c r="K2528" s="1" t="s">
        <v>18</v>
      </c>
      <c r="L2528" s="1" t="s">
        <v>18</v>
      </c>
      <c r="M2528" s="1">
        <v>351</v>
      </c>
      <c r="N2528" s="1" t="s">
        <v>181</v>
      </c>
      <c r="O2528" s="1" t="s">
        <v>4885</v>
      </c>
    </row>
    <row r="2529" spans="1:15">
      <c r="A2529" s="1">
        <v>5657</v>
      </c>
      <c r="B2529" s="1" t="s">
        <v>6395</v>
      </c>
      <c r="C2529" s="1" t="s">
        <v>244</v>
      </c>
      <c r="D2529"/>
      <c r="E2529" s="1" t="str">
        <f t="shared" si="39"/>
        <v>مدیریت اجراییمدیریت</v>
      </c>
      <c r="F2529"/>
      <c r="G2529"/>
      <c r="H2529" s="1" t="s">
        <v>4887</v>
      </c>
      <c r="I2529" s="1" t="s">
        <v>74</v>
      </c>
      <c r="J2529" s="1" t="s">
        <v>22</v>
      </c>
      <c r="K2529" s="1" t="s">
        <v>18</v>
      </c>
      <c r="L2529" s="1" t="s">
        <v>18</v>
      </c>
      <c r="M2529" s="1">
        <v>1040</v>
      </c>
      <c r="N2529" s="1" t="s">
        <v>181</v>
      </c>
      <c r="O2529" s="1" t="s">
        <v>4888</v>
      </c>
    </row>
    <row r="2530" spans="1:15">
      <c r="A2530" s="1">
        <v>5557</v>
      </c>
      <c r="B2530" s="1" t="s">
        <v>6397</v>
      </c>
      <c r="C2530" s="1" t="s">
        <v>131</v>
      </c>
      <c r="D2530"/>
      <c r="E2530" s="1" t="str">
        <f t="shared" si="39"/>
        <v>مدیریت استراتژیک نظامینظامی و انتظامی</v>
      </c>
      <c r="F2530"/>
      <c r="G2530"/>
      <c r="H2530" s="1" t="s">
        <v>1616</v>
      </c>
      <c r="I2530" s="1" t="s">
        <v>15</v>
      </c>
      <c r="J2530" s="1" t="s">
        <v>22</v>
      </c>
      <c r="K2530" s="1" t="s">
        <v>18</v>
      </c>
      <c r="L2530" s="1" t="s">
        <v>18</v>
      </c>
      <c r="M2530" s="1">
        <v>152</v>
      </c>
      <c r="N2530" s="1" t="s">
        <v>181</v>
      </c>
      <c r="O2530" s="1" t="s">
        <v>4889</v>
      </c>
    </row>
    <row r="2531" spans="1:15">
      <c r="A2531" s="1">
        <v>5444</v>
      </c>
      <c r="B2531" s="1" t="s">
        <v>6399</v>
      </c>
      <c r="C2531" s="1" t="s">
        <v>244</v>
      </c>
      <c r="D2531"/>
      <c r="E2531" s="1" t="str">
        <f t="shared" si="39"/>
        <v>مدیریت اصلاح و کیفرهای قضایی(مدیریت جزا و کنترل های قضایی)مدیریت</v>
      </c>
      <c r="F2531"/>
      <c r="G2531"/>
      <c r="H2531" s="1" t="s">
        <v>4876</v>
      </c>
      <c r="I2531" s="1" t="s">
        <v>74</v>
      </c>
      <c r="J2531" s="1" t="s">
        <v>22</v>
      </c>
      <c r="K2531" s="1" t="s">
        <v>18</v>
      </c>
      <c r="L2531" s="1" t="s">
        <v>18</v>
      </c>
      <c r="M2531" s="1">
        <v>134</v>
      </c>
      <c r="N2531" s="1" t="s">
        <v>181</v>
      </c>
      <c r="O2531" s="1" t="s">
        <v>4891</v>
      </c>
    </row>
    <row r="2532" spans="1:15">
      <c r="A2532" s="1">
        <v>5303</v>
      </c>
      <c r="B2532" s="1" t="s">
        <v>6401</v>
      </c>
      <c r="C2532" s="1" t="s">
        <v>131</v>
      </c>
      <c r="D2532"/>
      <c r="E2532" s="1" t="str">
        <f t="shared" si="39"/>
        <v>مدیریت اطلاعاتنظامی و انتظامی</v>
      </c>
      <c r="F2532"/>
      <c r="G2532"/>
      <c r="H2532" s="1" t="s">
        <v>4872</v>
      </c>
      <c r="I2532" s="1" t="s">
        <v>15</v>
      </c>
      <c r="J2532" s="1" t="s">
        <v>16</v>
      </c>
      <c r="K2532" s="1" t="s">
        <v>18</v>
      </c>
      <c r="L2532" s="1" t="s">
        <v>18</v>
      </c>
      <c r="M2532" s="1">
        <v>463</v>
      </c>
      <c r="N2532" s="1" t="s">
        <v>181</v>
      </c>
      <c r="O2532" s="1" t="s">
        <v>4893</v>
      </c>
    </row>
    <row r="2533" spans="1:15">
      <c r="A2533" s="1">
        <v>5071</v>
      </c>
      <c r="B2533" s="1" t="s">
        <v>6405</v>
      </c>
      <c r="C2533" s="1" t="s">
        <v>131</v>
      </c>
      <c r="D2533"/>
      <c r="E2533" s="1" t="str">
        <f t="shared" si="39"/>
        <v>مدیریت اطلاعات و ارتباطاتنظامی و انتظامی</v>
      </c>
      <c r="F2533"/>
      <c r="G2533"/>
      <c r="H2533" s="1" t="s">
        <v>3034</v>
      </c>
      <c r="I2533" s="1" t="s">
        <v>15</v>
      </c>
      <c r="J2533" s="1" t="s">
        <v>16</v>
      </c>
      <c r="K2533" s="1" t="s">
        <v>18</v>
      </c>
      <c r="L2533" s="1" t="s">
        <v>18</v>
      </c>
      <c r="M2533" s="1">
        <v>351</v>
      </c>
      <c r="N2533" s="1" t="s">
        <v>181</v>
      </c>
      <c r="O2533" s="1" t="s">
        <v>4895</v>
      </c>
    </row>
    <row r="2534" spans="1:15">
      <c r="A2534" s="1">
        <v>5446</v>
      </c>
      <c r="B2534" s="1" t="s">
        <v>6408</v>
      </c>
      <c r="C2534" s="1" t="s">
        <v>1101</v>
      </c>
      <c r="D2534"/>
      <c r="E2534" s="1" t="str">
        <f t="shared" si="39"/>
        <v>مدیریت اماکن متبرکه مذهبیعلوم حوزوی</v>
      </c>
      <c r="F2534"/>
      <c r="G2534"/>
      <c r="H2534" s="1" t="s">
        <v>4876</v>
      </c>
      <c r="I2534" s="1" t="s">
        <v>74</v>
      </c>
      <c r="J2534" s="1" t="s">
        <v>22</v>
      </c>
      <c r="K2534" s="1" t="s">
        <v>18</v>
      </c>
      <c r="L2534" s="1" t="s">
        <v>18</v>
      </c>
      <c r="M2534" s="1">
        <v>134</v>
      </c>
      <c r="N2534" s="1" t="s">
        <v>181</v>
      </c>
      <c r="O2534" s="1" t="s">
        <v>4897</v>
      </c>
    </row>
    <row r="2535" spans="1:15">
      <c r="A2535" s="1">
        <v>5445</v>
      </c>
      <c r="B2535" s="1" t="s">
        <v>6410</v>
      </c>
      <c r="C2535" s="1" t="s">
        <v>26</v>
      </c>
      <c r="D2535"/>
      <c r="E2535" s="1" t="str">
        <f t="shared" si="39"/>
        <v>مدیریت امداد در سوانح گرایش سوانح طبیعیمدیریت و خدمات اجتماعی</v>
      </c>
      <c r="F2535"/>
      <c r="G2535"/>
      <c r="H2535" s="1" t="s">
        <v>4876</v>
      </c>
      <c r="I2535" s="1" t="s">
        <v>74</v>
      </c>
      <c r="J2535" s="1" t="s">
        <v>22</v>
      </c>
      <c r="K2535" s="1" t="s">
        <v>18</v>
      </c>
      <c r="L2535" s="1" t="s">
        <v>18</v>
      </c>
      <c r="M2535" s="1">
        <v>134</v>
      </c>
      <c r="N2535" s="1" t="s">
        <v>181</v>
      </c>
      <c r="O2535" s="1" t="s">
        <v>4899</v>
      </c>
    </row>
    <row r="2536" spans="1:15">
      <c r="A2536" s="1">
        <v>5067</v>
      </c>
      <c r="B2536" s="1" t="s">
        <v>6411</v>
      </c>
      <c r="C2536" s="1" t="s">
        <v>131</v>
      </c>
      <c r="D2536"/>
      <c r="E2536" s="1" t="str">
        <f t="shared" si="39"/>
        <v>مدیریت امنیت واطلاعات نظامینظامی و انتظامی</v>
      </c>
      <c r="F2536"/>
      <c r="G2536"/>
      <c r="H2536" s="1" t="s">
        <v>3034</v>
      </c>
      <c r="I2536" s="1" t="s">
        <v>15</v>
      </c>
      <c r="J2536" s="1" t="s">
        <v>16</v>
      </c>
      <c r="K2536" s="1" t="s">
        <v>18</v>
      </c>
      <c r="L2536" s="1" t="s">
        <v>18</v>
      </c>
      <c r="M2536" s="1">
        <v>351</v>
      </c>
      <c r="N2536" s="1" t="s">
        <v>181</v>
      </c>
      <c r="O2536" s="1" t="s">
        <v>4900</v>
      </c>
    </row>
    <row r="2537" spans="1:15">
      <c r="A2537" s="1">
        <v>5492</v>
      </c>
      <c r="B2537" s="1" t="s">
        <v>6413</v>
      </c>
      <c r="C2537" s="1" t="s">
        <v>244</v>
      </c>
      <c r="D2537"/>
      <c r="E2537" s="1" t="str">
        <f t="shared" si="39"/>
        <v>مدیریت امور بانکیمدیریت</v>
      </c>
      <c r="F2537"/>
      <c r="G2537"/>
      <c r="H2537" s="1" t="s">
        <v>1616</v>
      </c>
      <c r="I2537" s="1" t="s">
        <v>74</v>
      </c>
      <c r="J2537" s="1" t="s">
        <v>22</v>
      </c>
      <c r="K2537" s="1" t="s">
        <v>18</v>
      </c>
      <c r="L2537" s="1" t="s">
        <v>18</v>
      </c>
      <c r="M2537" s="1">
        <v>152</v>
      </c>
      <c r="N2537" s="1" t="s">
        <v>181</v>
      </c>
      <c r="O2537" s="1" t="s">
        <v>4902</v>
      </c>
    </row>
    <row r="2538" spans="1:15">
      <c r="A2538" s="1">
        <v>5072</v>
      </c>
      <c r="B2538" s="1" t="s">
        <v>6415</v>
      </c>
      <c r="C2538" s="1" t="s">
        <v>131</v>
      </c>
      <c r="D2538"/>
      <c r="E2538" s="1" t="str">
        <f t="shared" si="39"/>
        <v>مدیریت امور دفاعی گرایش عملیات ویژهنظامی و انتظامی</v>
      </c>
      <c r="F2538"/>
      <c r="G2538"/>
      <c r="H2538" s="1" t="s">
        <v>3034</v>
      </c>
      <c r="I2538" s="1" t="s">
        <v>15</v>
      </c>
      <c r="J2538" s="1" t="s">
        <v>16</v>
      </c>
      <c r="K2538" s="1" t="s">
        <v>18</v>
      </c>
      <c r="L2538" s="1" t="s">
        <v>18</v>
      </c>
      <c r="M2538" s="1">
        <v>351</v>
      </c>
      <c r="N2538" s="1" t="s">
        <v>181</v>
      </c>
      <c r="O2538" s="1" t="s">
        <v>4904</v>
      </c>
    </row>
    <row r="2539" spans="1:15">
      <c r="A2539" s="1">
        <v>5305</v>
      </c>
      <c r="B2539" s="1" t="s">
        <v>6417</v>
      </c>
      <c r="C2539" s="1" t="s">
        <v>131</v>
      </c>
      <c r="D2539"/>
      <c r="E2539" s="1" t="str">
        <f t="shared" si="39"/>
        <v>مدیریت امور دفاعی گرایش مقاومت بسیجنظامی و انتظامی</v>
      </c>
      <c r="F2539"/>
      <c r="G2539"/>
      <c r="H2539" s="1" t="s">
        <v>4872</v>
      </c>
      <c r="I2539" s="1" t="s">
        <v>15</v>
      </c>
      <c r="J2539" s="1" t="s">
        <v>16</v>
      </c>
      <c r="K2539" s="1" t="s">
        <v>18</v>
      </c>
      <c r="L2539" s="1" t="s">
        <v>18</v>
      </c>
      <c r="M2539" s="1">
        <v>463</v>
      </c>
      <c r="N2539" s="1" t="s">
        <v>181</v>
      </c>
      <c r="O2539" s="1" t="s">
        <v>4906</v>
      </c>
    </row>
    <row r="2540" spans="1:15">
      <c r="A2540" s="1">
        <v>5441</v>
      </c>
      <c r="B2540" s="1" t="s">
        <v>6419</v>
      </c>
      <c r="C2540" s="1" t="s">
        <v>26</v>
      </c>
      <c r="D2540"/>
      <c r="E2540" s="1" t="str">
        <f t="shared" si="39"/>
        <v>مدیریت امور دفتریمدیریت و خدمات اجتماعی</v>
      </c>
      <c r="F2540"/>
      <c r="G2540"/>
      <c r="H2540" s="1" t="s">
        <v>4876</v>
      </c>
      <c r="I2540" s="1" t="s">
        <v>74</v>
      </c>
      <c r="J2540" s="1" t="s">
        <v>22</v>
      </c>
      <c r="K2540" s="1" t="s">
        <v>18</v>
      </c>
      <c r="L2540" s="1" t="s">
        <v>18</v>
      </c>
      <c r="M2540" s="1">
        <v>134</v>
      </c>
      <c r="N2540" s="1" t="s">
        <v>181</v>
      </c>
      <c r="O2540" s="1" t="s">
        <v>4908</v>
      </c>
    </row>
    <row r="2541" spans="1:15">
      <c r="A2541" s="1">
        <v>5434</v>
      </c>
      <c r="B2541" s="1" t="s">
        <v>6421</v>
      </c>
      <c r="C2541" s="1" t="s">
        <v>244</v>
      </c>
      <c r="D2541"/>
      <c r="E2541" s="1" t="str">
        <f t="shared" si="39"/>
        <v>مدیریت امور شهریمدیریت</v>
      </c>
      <c r="F2541"/>
      <c r="G2541"/>
      <c r="H2541" s="1" t="s">
        <v>4876</v>
      </c>
      <c r="I2541" s="1" t="s">
        <v>74</v>
      </c>
      <c r="J2541" s="1" t="s">
        <v>22</v>
      </c>
      <c r="K2541" s="1" t="s">
        <v>18</v>
      </c>
      <c r="L2541" s="1" t="s">
        <v>18</v>
      </c>
      <c r="M2541" s="1">
        <v>134</v>
      </c>
      <c r="N2541" s="1" t="s">
        <v>181</v>
      </c>
      <c r="O2541" s="1" t="s">
        <v>4910</v>
      </c>
    </row>
    <row r="2542" spans="1:15">
      <c r="A2542" s="1">
        <v>5068</v>
      </c>
      <c r="B2542" s="1" t="s">
        <v>1244</v>
      </c>
      <c r="C2542" s="1" t="s">
        <v>244</v>
      </c>
      <c r="D2542"/>
      <c r="E2542" s="1" t="str">
        <f t="shared" si="39"/>
        <v>مدیریت امور فرهنگیمدیریت</v>
      </c>
      <c r="F2542"/>
      <c r="G2542"/>
      <c r="H2542" s="1" t="s">
        <v>3034</v>
      </c>
      <c r="I2542" s="1" t="s">
        <v>15</v>
      </c>
      <c r="J2542" s="1" t="s">
        <v>16</v>
      </c>
      <c r="K2542" s="1" t="s">
        <v>18</v>
      </c>
      <c r="L2542" s="1" t="s">
        <v>18</v>
      </c>
      <c r="M2542" s="1">
        <v>351</v>
      </c>
      <c r="N2542" s="1" t="s">
        <v>181</v>
      </c>
      <c r="O2542" s="1" t="s">
        <v>4911</v>
      </c>
    </row>
    <row r="2543" spans="1:15">
      <c r="A2543" s="1">
        <v>5537</v>
      </c>
      <c r="B2543" s="1" t="s">
        <v>6423</v>
      </c>
      <c r="C2543" s="1" t="s">
        <v>244</v>
      </c>
      <c r="D2543"/>
      <c r="E2543" s="1" t="str">
        <f t="shared" si="39"/>
        <v>مدیریت امور گمرکیمدیریت</v>
      </c>
      <c r="F2543"/>
      <c r="G2543"/>
      <c r="H2543" s="1" t="s">
        <v>2534</v>
      </c>
      <c r="I2543" s="1" t="s">
        <v>74</v>
      </c>
      <c r="J2543" s="1" t="s">
        <v>16</v>
      </c>
      <c r="K2543" s="1" t="s">
        <v>18</v>
      </c>
      <c r="L2543" s="1" t="s">
        <v>18</v>
      </c>
      <c r="M2543" s="1">
        <v>773</v>
      </c>
      <c r="N2543" s="1" t="s">
        <v>181</v>
      </c>
      <c r="O2543" s="1" t="s">
        <v>4913</v>
      </c>
    </row>
    <row r="2544" spans="1:15">
      <c r="A2544" s="1">
        <v>5442</v>
      </c>
      <c r="B2544" s="1" t="s">
        <v>6425</v>
      </c>
      <c r="C2544" s="1" t="s">
        <v>244</v>
      </c>
      <c r="D2544"/>
      <c r="E2544" s="1" t="str">
        <f t="shared" si="39"/>
        <v>مدیریت انرژیمدیریت</v>
      </c>
      <c r="F2544"/>
      <c r="G2544"/>
      <c r="H2544" s="1" t="s">
        <v>4876</v>
      </c>
      <c r="I2544" s="1" t="s">
        <v>74</v>
      </c>
      <c r="J2544" s="1" t="s">
        <v>22</v>
      </c>
      <c r="K2544" s="1" t="s">
        <v>18</v>
      </c>
      <c r="L2544" s="1" t="s">
        <v>18</v>
      </c>
      <c r="M2544" s="1">
        <v>134</v>
      </c>
      <c r="N2544" s="1" t="s">
        <v>181</v>
      </c>
      <c r="O2544" s="1" t="s">
        <v>4915</v>
      </c>
    </row>
    <row r="2545" spans="1:15">
      <c r="A2545" s="1">
        <v>5073</v>
      </c>
      <c r="B2545" s="1" t="s">
        <v>6427</v>
      </c>
      <c r="C2545" s="1" t="s">
        <v>26</v>
      </c>
      <c r="D2545"/>
      <c r="E2545" s="1" t="str">
        <f t="shared" si="39"/>
        <v>مدیریت ایستگاه پلیسمدیریت و خدمات اجتماعی</v>
      </c>
      <c r="F2545"/>
      <c r="G2545"/>
      <c r="H2545" s="1" t="s">
        <v>3034</v>
      </c>
      <c r="I2545" s="1" t="s">
        <v>15</v>
      </c>
      <c r="J2545" s="1" t="s">
        <v>16</v>
      </c>
      <c r="K2545" s="1" t="s">
        <v>18</v>
      </c>
      <c r="L2545" s="1" t="s">
        <v>18</v>
      </c>
      <c r="M2545" s="1">
        <v>351</v>
      </c>
      <c r="N2545" s="1" t="s">
        <v>181</v>
      </c>
      <c r="O2545" s="1" t="s">
        <v>4916</v>
      </c>
    </row>
    <row r="2546" spans="1:15">
      <c r="A2546" s="1">
        <v>5304</v>
      </c>
      <c r="B2546" s="1" t="s">
        <v>6430</v>
      </c>
      <c r="C2546" s="1" t="s">
        <v>131</v>
      </c>
      <c r="D2546"/>
      <c r="E2546" s="1" t="str">
        <f t="shared" si="39"/>
        <v>مدیریت ایمنی ترافیکنظامی و انتظامی</v>
      </c>
      <c r="F2546"/>
      <c r="G2546"/>
      <c r="H2546" s="1" t="s">
        <v>4872</v>
      </c>
      <c r="I2546" s="1" t="s">
        <v>15</v>
      </c>
      <c r="J2546" s="1" t="s">
        <v>16</v>
      </c>
      <c r="K2546" s="1" t="s">
        <v>18</v>
      </c>
      <c r="L2546" s="1" t="s">
        <v>18</v>
      </c>
      <c r="M2546" s="1">
        <v>463</v>
      </c>
      <c r="N2546" s="1" t="s">
        <v>181</v>
      </c>
      <c r="O2546" s="1" t="s">
        <v>4918</v>
      </c>
    </row>
    <row r="2547" spans="1:15">
      <c r="A2547" s="1">
        <v>5536</v>
      </c>
      <c r="B2547" s="1" t="s">
        <v>6432</v>
      </c>
      <c r="C2547" s="1" t="s">
        <v>244</v>
      </c>
      <c r="D2547"/>
      <c r="E2547" s="1" t="str">
        <f t="shared" si="39"/>
        <v>مدیریت بازاریابیمدیریت</v>
      </c>
      <c r="F2547"/>
      <c r="G2547"/>
      <c r="H2547" s="1" t="s">
        <v>2534</v>
      </c>
      <c r="I2547" s="1" t="s">
        <v>74</v>
      </c>
      <c r="J2547" s="1" t="s">
        <v>16</v>
      </c>
      <c r="K2547" s="1" t="s">
        <v>18</v>
      </c>
      <c r="L2547" s="1" t="s">
        <v>18</v>
      </c>
      <c r="M2547" s="1">
        <v>773</v>
      </c>
      <c r="N2547" s="1" t="s">
        <v>181</v>
      </c>
      <c r="O2547" s="1" t="s">
        <v>4920</v>
      </c>
    </row>
    <row r="2548" spans="1:15">
      <c r="A2548" s="1">
        <v>5436</v>
      </c>
      <c r="B2548" s="1" t="s">
        <v>6434</v>
      </c>
      <c r="C2548" s="1" t="s">
        <v>26</v>
      </c>
      <c r="D2548"/>
      <c r="E2548" s="1" t="str">
        <f t="shared" si="39"/>
        <v>مدیریت بازاریابی و فروش مبلمانمدیریت و خدمات اجتماعی</v>
      </c>
      <c r="F2548"/>
      <c r="G2548"/>
      <c r="H2548" s="1" t="s">
        <v>4876</v>
      </c>
      <c r="I2548" s="1" t="s">
        <v>74</v>
      </c>
      <c r="J2548" s="1" t="s">
        <v>22</v>
      </c>
      <c r="K2548" s="1" t="s">
        <v>18</v>
      </c>
      <c r="L2548" s="1" t="s">
        <v>18</v>
      </c>
      <c r="M2548" s="1">
        <v>134</v>
      </c>
      <c r="N2548" s="1" t="s">
        <v>181</v>
      </c>
      <c r="O2548" s="1" t="s">
        <v>4922</v>
      </c>
    </row>
    <row r="2549" spans="1:15">
      <c r="A2549" s="1">
        <v>5078</v>
      </c>
      <c r="B2549" s="1" t="s">
        <v>6436</v>
      </c>
      <c r="C2549" s="1" t="s">
        <v>26</v>
      </c>
      <c r="D2549"/>
      <c r="E2549" s="1" t="str">
        <f t="shared" si="39"/>
        <v>مدیریت بازرگانیمدیریت و خدمات اجتماعی</v>
      </c>
      <c r="F2549"/>
      <c r="G2549"/>
      <c r="H2549" s="1" t="s">
        <v>3378</v>
      </c>
      <c r="I2549" s="1" t="s">
        <v>15</v>
      </c>
      <c r="J2549" s="1" t="s">
        <v>16</v>
      </c>
      <c r="K2549" s="1" t="s">
        <v>18</v>
      </c>
      <c r="L2549" s="1" t="s">
        <v>18</v>
      </c>
      <c r="M2549" s="1">
        <v>645</v>
      </c>
      <c r="N2549" s="1" t="s">
        <v>181</v>
      </c>
      <c r="O2549" s="1" t="s">
        <v>4923</v>
      </c>
    </row>
    <row r="2550" spans="1:15">
      <c r="A2550" s="1">
        <v>5427</v>
      </c>
      <c r="B2550" s="1" t="s">
        <v>6436</v>
      </c>
      <c r="C2550" s="1" t="s">
        <v>244</v>
      </c>
      <c r="D2550"/>
      <c r="E2550" s="1" t="str">
        <f t="shared" si="39"/>
        <v>مدیریت بازرگانیمدیریت</v>
      </c>
      <c r="F2550"/>
      <c r="G2550"/>
      <c r="H2550" s="1" t="s">
        <v>2710</v>
      </c>
      <c r="I2550" s="1" t="s">
        <v>74</v>
      </c>
      <c r="J2550" s="1" t="s">
        <v>16</v>
      </c>
      <c r="K2550" s="1" t="s">
        <v>18</v>
      </c>
      <c r="L2550" s="1" t="s">
        <v>18</v>
      </c>
      <c r="M2550" s="1">
        <v>764</v>
      </c>
      <c r="N2550" s="1" t="s">
        <v>181</v>
      </c>
      <c r="O2550" s="1" t="s">
        <v>4925</v>
      </c>
    </row>
    <row r="2551" spans="1:15">
      <c r="A2551" s="1">
        <v>5467</v>
      </c>
      <c r="B2551" s="1" t="s">
        <v>6441</v>
      </c>
      <c r="C2551" s="1" t="s">
        <v>244</v>
      </c>
      <c r="D2551"/>
      <c r="E2551" s="1" t="str">
        <f t="shared" si="39"/>
        <v>مدیریت بازرگانی - رفتار سازمانی و مدیریت منابع انسانیمدیریت</v>
      </c>
      <c r="F2551"/>
      <c r="G2551"/>
      <c r="H2551" s="1" t="s">
        <v>4927</v>
      </c>
      <c r="I2551" s="1" t="s">
        <v>15</v>
      </c>
      <c r="J2551" s="1" t="s">
        <v>16</v>
      </c>
      <c r="K2551" s="1" t="s">
        <v>18</v>
      </c>
      <c r="L2551" s="1" t="s">
        <v>18</v>
      </c>
      <c r="M2551" s="1">
        <v>908</v>
      </c>
      <c r="N2551" s="1" t="s">
        <v>181</v>
      </c>
      <c r="O2551" s="1" t="s">
        <v>4928</v>
      </c>
    </row>
    <row r="2552" spans="1:15">
      <c r="A2552" s="1">
        <v>5646</v>
      </c>
      <c r="B2552" s="1" t="s">
        <v>6443</v>
      </c>
      <c r="C2552" s="1" t="s">
        <v>244</v>
      </c>
      <c r="D2552"/>
      <c r="E2552" s="1" t="str">
        <f t="shared" si="39"/>
        <v>مدیریت بازرگانی - مدیریت بازاریابیمدیریت</v>
      </c>
      <c r="F2552"/>
      <c r="G2552"/>
      <c r="H2552" s="1" t="s">
        <v>4887</v>
      </c>
      <c r="I2552" s="1" t="s">
        <v>74</v>
      </c>
      <c r="J2552" s="1" t="s">
        <v>22</v>
      </c>
      <c r="K2552" s="1" t="s">
        <v>18</v>
      </c>
      <c r="L2552" s="1" t="s">
        <v>18</v>
      </c>
      <c r="M2552" s="1">
        <v>1040</v>
      </c>
      <c r="N2552" s="1" t="s">
        <v>181</v>
      </c>
      <c r="O2552" s="1" t="s">
        <v>4929</v>
      </c>
    </row>
    <row r="2553" spans="1:15">
      <c r="A2553" s="1">
        <v>5103</v>
      </c>
      <c r="B2553" s="1" t="s">
        <v>6445</v>
      </c>
      <c r="C2553" s="1" t="s">
        <v>244</v>
      </c>
      <c r="D2553"/>
      <c r="E2553" s="1" t="str">
        <f t="shared" si="39"/>
        <v>مدیریت بازرگانی - مدیریت سیاستگذاری بازرگانیمدیریت</v>
      </c>
      <c r="F2553"/>
      <c r="G2553"/>
      <c r="H2553" s="1" t="s">
        <v>4406</v>
      </c>
      <c r="I2553" s="1" t="s">
        <v>74</v>
      </c>
      <c r="J2553" s="1" t="s">
        <v>16</v>
      </c>
      <c r="K2553" s="1" t="s">
        <v>18</v>
      </c>
      <c r="L2553" s="1" t="s">
        <v>18</v>
      </c>
      <c r="M2553" s="1">
        <v>745</v>
      </c>
      <c r="N2553" s="1" t="s">
        <v>181</v>
      </c>
      <c r="O2553" s="1" t="s">
        <v>4931</v>
      </c>
    </row>
    <row r="2554" spans="1:15">
      <c r="A2554" s="1">
        <v>5440</v>
      </c>
      <c r="B2554" s="1" t="s">
        <v>6447</v>
      </c>
      <c r="C2554" s="1" t="s">
        <v>244</v>
      </c>
      <c r="D2554"/>
      <c r="E2554" s="1" t="str">
        <f t="shared" si="39"/>
        <v>مدیریت بازرگانی دریاییمدیریت</v>
      </c>
      <c r="F2554"/>
      <c r="G2554"/>
      <c r="H2554" s="1" t="s">
        <v>4876</v>
      </c>
      <c r="I2554" s="1" t="s">
        <v>74</v>
      </c>
      <c r="J2554" s="1" t="s">
        <v>22</v>
      </c>
      <c r="K2554" s="1" t="s">
        <v>18</v>
      </c>
      <c r="L2554" s="1" t="s">
        <v>18</v>
      </c>
      <c r="M2554" s="1">
        <v>134</v>
      </c>
      <c r="N2554" s="1" t="s">
        <v>181</v>
      </c>
      <c r="O2554" s="1" t="s">
        <v>4933</v>
      </c>
    </row>
    <row r="2555" spans="1:15">
      <c r="A2555" s="1">
        <v>5075</v>
      </c>
      <c r="B2555" s="1" t="s">
        <v>6449</v>
      </c>
      <c r="C2555" s="1" t="s">
        <v>244</v>
      </c>
      <c r="D2555"/>
      <c r="E2555" s="1" t="str">
        <f t="shared" si="39"/>
        <v>مدیریت بازرگانی و بازاریابی بین المللی گرایش بازرگانی بین المللیمدیریت</v>
      </c>
      <c r="F2555"/>
      <c r="G2555"/>
      <c r="H2555" s="1" t="s">
        <v>3034</v>
      </c>
      <c r="I2555" s="1" t="s">
        <v>15</v>
      </c>
      <c r="J2555" s="1" t="s">
        <v>16</v>
      </c>
      <c r="K2555" s="1" t="s">
        <v>18</v>
      </c>
      <c r="L2555" s="1" t="s">
        <v>18</v>
      </c>
      <c r="M2555" s="1">
        <v>351</v>
      </c>
      <c r="N2555" s="1" t="s">
        <v>181</v>
      </c>
      <c r="O2555" s="1" t="s">
        <v>4934</v>
      </c>
    </row>
    <row r="2556" spans="1:15">
      <c r="A2556" s="1">
        <v>5466</v>
      </c>
      <c r="B2556" s="1" t="s">
        <v>6451</v>
      </c>
      <c r="C2556" s="1" t="s">
        <v>244</v>
      </c>
      <c r="D2556"/>
      <c r="E2556" s="1" t="str">
        <f t="shared" si="39"/>
        <v>مدیریت بازرگانی و بازاریابی بین المللی گرایش مالیمدیریت</v>
      </c>
      <c r="F2556"/>
      <c r="G2556"/>
      <c r="H2556" s="1" t="s">
        <v>4936</v>
      </c>
      <c r="I2556" s="1" t="s">
        <v>74</v>
      </c>
      <c r="J2556" s="1" t="s">
        <v>22</v>
      </c>
      <c r="K2556" s="1" t="s">
        <v>18</v>
      </c>
      <c r="L2556" s="1" t="s">
        <v>18</v>
      </c>
      <c r="M2556" s="1">
        <v>163</v>
      </c>
      <c r="N2556" s="1" t="s">
        <v>181</v>
      </c>
      <c r="O2556" s="1" t="s">
        <v>4937</v>
      </c>
    </row>
    <row r="2557" spans="1:15">
      <c r="A2557" s="1">
        <v>5302</v>
      </c>
      <c r="B2557" s="1" t="s">
        <v>6453</v>
      </c>
      <c r="C2557" s="1" t="s">
        <v>244</v>
      </c>
      <c r="D2557"/>
      <c r="E2557" s="1" t="str">
        <f t="shared" si="39"/>
        <v>مدیریت بازرگانی گرایش بازاریابیمدیریت</v>
      </c>
      <c r="F2557"/>
      <c r="G2557"/>
      <c r="H2557" s="1" t="s">
        <v>4872</v>
      </c>
      <c r="I2557" s="1" t="s">
        <v>15</v>
      </c>
      <c r="J2557" s="1" t="s">
        <v>16</v>
      </c>
      <c r="K2557" s="1" t="s">
        <v>18</v>
      </c>
      <c r="L2557" s="1" t="s">
        <v>18</v>
      </c>
      <c r="M2557" s="1">
        <v>463</v>
      </c>
      <c r="N2557" s="1" t="s">
        <v>181</v>
      </c>
      <c r="O2557" s="1" t="s">
        <v>4938</v>
      </c>
    </row>
    <row r="2558" spans="1:15">
      <c r="A2558" s="1">
        <v>5066</v>
      </c>
      <c r="B2558" s="1" t="s">
        <v>6457</v>
      </c>
      <c r="C2558" s="1" t="s">
        <v>244</v>
      </c>
      <c r="D2558"/>
      <c r="E2558" s="1" t="str">
        <f t="shared" si="39"/>
        <v>مدیریت بازرگانی گرایش بازاریابی بین المللیمدیریت</v>
      </c>
      <c r="F2558"/>
      <c r="G2558"/>
      <c r="H2558" s="1" t="s">
        <v>3034</v>
      </c>
      <c r="I2558" s="1" t="s">
        <v>15</v>
      </c>
      <c r="J2558" s="1" t="s">
        <v>16</v>
      </c>
      <c r="K2558" s="1" t="s">
        <v>18</v>
      </c>
      <c r="L2558" s="1" t="s">
        <v>18</v>
      </c>
      <c r="M2558" s="1">
        <v>351</v>
      </c>
      <c r="N2558" s="1" t="s">
        <v>181</v>
      </c>
      <c r="O2558" s="1" t="s">
        <v>4939</v>
      </c>
    </row>
    <row r="2559" spans="1:15">
      <c r="A2559" s="1">
        <v>5443</v>
      </c>
      <c r="B2559" s="1" t="s">
        <v>6459</v>
      </c>
      <c r="C2559" s="1" t="s">
        <v>244</v>
      </c>
      <c r="D2559"/>
      <c r="E2559" s="1" t="str">
        <f t="shared" si="39"/>
        <v>مدیریت بازرگانی گرایش بازرگانی بین المللیمدیریت</v>
      </c>
      <c r="F2559"/>
      <c r="G2559"/>
      <c r="H2559" s="1" t="s">
        <v>4876</v>
      </c>
      <c r="I2559" s="1" t="s">
        <v>74</v>
      </c>
      <c r="J2559" s="1" t="s">
        <v>22</v>
      </c>
      <c r="K2559" s="1" t="s">
        <v>18</v>
      </c>
      <c r="L2559" s="1" t="s">
        <v>18</v>
      </c>
      <c r="M2559" s="1">
        <v>134</v>
      </c>
      <c r="N2559" s="1" t="s">
        <v>181</v>
      </c>
      <c r="O2559" s="1" t="s">
        <v>4941</v>
      </c>
    </row>
    <row r="2560" spans="1:15">
      <c r="A2560" s="1">
        <v>5306</v>
      </c>
      <c r="B2560" s="1" t="s">
        <v>6461</v>
      </c>
      <c r="C2560" s="1" t="s">
        <v>244</v>
      </c>
      <c r="D2560"/>
      <c r="E2560" s="1" t="str">
        <f t="shared" si="39"/>
        <v>مدیریت بازرگانی گرایش بازرگانی داخلیمدیریت</v>
      </c>
      <c r="F2560"/>
      <c r="G2560"/>
      <c r="H2560" s="1" t="s">
        <v>4872</v>
      </c>
      <c r="I2560" s="1" t="s">
        <v>15</v>
      </c>
      <c r="J2560" s="1" t="s">
        <v>16</v>
      </c>
      <c r="K2560" s="1" t="s">
        <v>18</v>
      </c>
      <c r="L2560" s="1" t="s">
        <v>18</v>
      </c>
      <c r="M2560" s="1">
        <v>463</v>
      </c>
      <c r="N2560" s="1" t="s">
        <v>181</v>
      </c>
      <c r="O2560" s="1" t="s">
        <v>4943</v>
      </c>
    </row>
    <row r="2561" spans="1:15">
      <c r="A2561" s="1">
        <v>5435</v>
      </c>
      <c r="B2561" s="1" t="s">
        <v>6464</v>
      </c>
      <c r="C2561" s="1" t="s">
        <v>244</v>
      </c>
      <c r="D2561"/>
      <c r="E2561" s="1" t="str">
        <f t="shared" si="39"/>
        <v>مدیریت بازرگانی گرایش تجارت الکترونیکیمدیریت</v>
      </c>
      <c r="F2561"/>
      <c r="G2561"/>
      <c r="H2561" s="1" t="s">
        <v>4876</v>
      </c>
      <c r="I2561" s="1" t="s">
        <v>74</v>
      </c>
      <c r="J2561" s="1" t="s">
        <v>22</v>
      </c>
      <c r="K2561" s="1" t="s">
        <v>18</v>
      </c>
      <c r="L2561" s="1" t="s">
        <v>18</v>
      </c>
      <c r="M2561" s="1">
        <v>134</v>
      </c>
      <c r="N2561" s="1" t="s">
        <v>181</v>
      </c>
      <c r="O2561" s="1" t="s">
        <v>4945</v>
      </c>
    </row>
    <row r="2562" spans="1:15">
      <c r="A2562" s="1">
        <v>5070</v>
      </c>
      <c r="B2562" s="1" t="s">
        <v>6466</v>
      </c>
      <c r="C2562" s="1" t="s">
        <v>244</v>
      </c>
      <c r="D2562"/>
      <c r="E2562" s="1" t="str">
        <f t="shared" ref="E2562:E2625" si="40">B2562&amp;C2562</f>
        <v>مدیریت بازرگانی گرایش سیاستگذاری بازرگانیمدیریت</v>
      </c>
      <c r="F2562"/>
      <c r="G2562"/>
      <c r="H2562" s="1" t="s">
        <v>3034</v>
      </c>
      <c r="I2562" s="1" t="s">
        <v>15</v>
      </c>
      <c r="J2562" s="1" t="s">
        <v>16</v>
      </c>
      <c r="K2562" s="1" t="s">
        <v>18</v>
      </c>
      <c r="L2562" s="1" t="s">
        <v>18</v>
      </c>
      <c r="M2562" s="1">
        <v>351</v>
      </c>
      <c r="N2562" s="1" t="s">
        <v>181</v>
      </c>
      <c r="O2562" s="1" t="s">
        <v>4946</v>
      </c>
    </row>
    <row r="2563" spans="1:15">
      <c r="A2563" s="1">
        <v>5307</v>
      </c>
      <c r="B2563" s="1" t="s">
        <v>6468</v>
      </c>
      <c r="C2563" s="1" t="s">
        <v>244</v>
      </c>
      <c r="D2563"/>
      <c r="E2563" s="1" t="str">
        <f t="shared" si="40"/>
        <v>مدیریت بازرگانی گرایش مدیریت استراتژیکمدیریت</v>
      </c>
      <c r="F2563"/>
      <c r="G2563"/>
      <c r="H2563" s="1" t="s">
        <v>4872</v>
      </c>
      <c r="I2563" s="1" t="s">
        <v>15</v>
      </c>
      <c r="J2563" s="1" t="s">
        <v>16</v>
      </c>
      <c r="K2563" s="1" t="s">
        <v>18</v>
      </c>
      <c r="L2563" s="1" t="s">
        <v>18</v>
      </c>
      <c r="M2563" s="1">
        <v>463</v>
      </c>
      <c r="N2563" s="1" t="s">
        <v>181</v>
      </c>
      <c r="O2563" s="1" t="s">
        <v>4948</v>
      </c>
    </row>
    <row r="2564" spans="1:15">
      <c r="A2564" s="1">
        <v>5074</v>
      </c>
      <c r="B2564" s="1" t="s">
        <v>6470</v>
      </c>
      <c r="C2564" s="1" t="s">
        <v>244</v>
      </c>
      <c r="D2564"/>
      <c r="E2564" s="1" t="str">
        <f t="shared" si="40"/>
        <v>مدیریت بازرگانی گرایش مدیریت بیمهمدیریت</v>
      </c>
      <c r="F2564"/>
      <c r="G2564"/>
      <c r="H2564" s="1" t="s">
        <v>3034</v>
      </c>
      <c r="I2564" s="1" t="s">
        <v>15</v>
      </c>
      <c r="J2564" s="1" t="s">
        <v>16</v>
      </c>
      <c r="K2564" s="1" t="s">
        <v>18</v>
      </c>
      <c r="L2564" s="1" t="s">
        <v>18</v>
      </c>
      <c r="M2564" s="1">
        <v>351</v>
      </c>
      <c r="N2564" s="1" t="s">
        <v>181</v>
      </c>
      <c r="O2564" s="1" t="s">
        <v>4949</v>
      </c>
    </row>
    <row r="2565" spans="1:15">
      <c r="A2565" s="1">
        <v>5656</v>
      </c>
      <c r="B2565" s="1" t="s">
        <v>6472</v>
      </c>
      <c r="C2565" s="1" t="s">
        <v>244</v>
      </c>
      <c r="D2565"/>
      <c r="E2565" s="1" t="str">
        <f t="shared" si="40"/>
        <v>مدیریت بازرگانی گرایش مدیریت تحولمدیریت</v>
      </c>
      <c r="F2565"/>
      <c r="G2565"/>
      <c r="H2565" s="1" t="s">
        <v>4887</v>
      </c>
      <c r="I2565" s="1" t="s">
        <v>74</v>
      </c>
      <c r="J2565" s="1" t="s">
        <v>22</v>
      </c>
      <c r="K2565" s="1" t="s">
        <v>18</v>
      </c>
      <c r="L2565" s="1" t="s">
        <v>18</v>
      </c>
      <c r="M2565" s="1">
        <v>1040</v>
      </c>
      <c r="N2565" s="1" t="s">
        <v>181</v>
      </c>
      <c r="O2565" s="1" t="s">
        <v>4951</v>
      </c>
    </row>
    <row r="2566" spans="1:15">
      <c r="A2566" s="1">
        <v>5493</v>
      </c>
      <c r="B2566" s="1" t="s">
        <v>6474</v>
      </c>
      <c r="C2566" s="1" t="s">
        <v>244</v>
      </c>
      <c r="D2566"/>
      <c r="E2566" s="1" t="str">
        <f t="shared" si="40"/>
        <v>مدیریت بازرگانی گرایش مدیریت مالیمدیریت</v>
      </c>
      <c r="F2566"/>
      <c r="G2566"/>
      <c r="H2566" s="1" t="s">
        <v>1616</v>
      </c>
      <c r="I2566" s="1" t="s">
        <v>15</v>
      </c>
      <c r="J2566" s="1" t="s">
        <v>22</v>
      </c>
      <c r="K2566" s="1" t="s">
        <v>18</v>
      </c>
      <c r="L2566" s="1" t="s">
        <v>18</v>
      </c>
      <c r="M2566" s="1">
        <v>152</v>
      </c>
      <c r="N2566" s="1" t="s">
        <v>181</v>
      </c>
      <c r="O2566" s="1" t="s">
        <v>4952</v>
      </c>
    </row>
    <row r="2567" spans="1:15">
      <c r="A2567" s="1">
        <v>5517</v>
      </c>
      <c r="B2567" s="1" t="s">
        <v>6476</v>
      </c>
      <c r="C2567" s="1" t="s">
        <v>244</v>
      </c>
      <c r="D2567"/>
      <c r="E2567" s="1" t="str">
        <f t="shared" si="40"/>
        <v>مدیریت بازرگانی گرایش کارآفرینیمدیریت</v>
      </c>
      <c r="F2567"/>
      <c r="G2567"/>
      <c r="H2567" s="1" t="s">
        <v>1616</v>
      </c>
      <c r="I2567" s="1" t="s">
        <v>74</v>
      </c>
      <c r="J2567" s="1" t="s">
        <v>22</v>
      </c>
      <c r="K2567" s="1" t="s">
        <v>18</v>
      </c>
      <c r="L2567" s="1" t="s">
        <v>18</v>
      </c>
      <c r="M2567" s="1">
        <v>152</v>
      </c>
      <c r="N2567" s="1" t="s">
        <v>181</v>
      </c>
      <c r="O2567" s="1" t="s">
        <v>4954</v>
      </c>
    </row>
    <row r="2568" spans="1:15">
      <c r="A2568" s="1">
        <v>5125</v>
      </c>
      <c r="B2568" s="1" t="s">
        <v>6478</v>
      </c>
      <c r="C2568" s="1" t="s">
        <v>244</v>
      </c>
      <c r="D2568"/>
      <c r="E2568" s="1" t="str">
        <f t="shared" si="40"/>
        <v>مدیریت بحرانمدیریت</v>
      </c>
      <c r="F2568"/>
      <c r="G2568"/>
      <c r="H2568" s="1" t="s">
        <v>184</v>
      </c>
      <c r="I2568" s="1" t="s">
        <v>15</v>
      </c>
      <c r="J2568" s="1" t="s">
        <v>16</v>
      </c>
      <c r="K2568" s="1" t="s">
        <v>18</v>
      </c>
      <c r="L2568" s="1" t="s">
        <v>18</v>
      </c>
      <c r="M2568" s="1">
        <v>562</v>
      </c>
      <c r="N2568" s="1" t="s">
        <v>181</v>
      </c>
      <c r="O2568" s="1" t="s">
        <v>4955</v>
      </c>
    </row>
    <row r="2569" spans="1:15">
      <c r="A2569" s="1">
        <v>5643</v>
      </c>
      <c r="B2569" s="1" t="s">
        <v>6481</v>
      </c>
      <c r="C2569" s="1" t="s">
        <v>26</v>
      </c>
      <c r="D2569"/>
      <c r="E2569" s="1" t="str">
        <f t="shared" si="40"/>
        <v>مدیریت بحران در عملیات انتظامیمدیریت و خدمات اجتماعی</v>
      </c>
      <c r="F2569"/>
      <c r="G2569"/>
      <c r="H2569" s="1" t="s">
        <v>4887</v>
      </c>
      <c r="I2569" s="1" t="s">
        <v>74</v>
      </c>
      <c r="J2569" s="1" t="s">
        <v>16</v>
      </c>
      <c r="K2569" s="1" t="s">
        <v>18</v>
      </c>
      <c r="L2569" s="1" t="s">
        <v>18</v>
      </c>
      <c r="M2569" s="1">
        <v>1040</v>
      </c>
      <c r="N2569" s="1" t="s">
        <v>181</v>
      </c>
      <c r="O2569" s="1" t="s">
        <v>4957</v>
      </c>
    </row>
    <row r="2570" spans="1:15">
      <c r="A2570" s="1">
        <v>5495</v>
      </c>
      <c r="B2570" s="1" t="s">
        <v>1251</v>
      </c>
      <c r="C2570" s="1" t="s">
        <v>244</v>
      </c>
      <c r="D2570"/>
      <c r="E2570" s="1" t="str">
        <f t="shared" si="40"/>
        <v>مدیریت بیمهمدیریت</v>
      </c>
      <c r="F2570"/>
      <c r="G2570"/>
      <c r="H2570" s="1" t="s">
        <v>1616</v>
      </c>
      <c r="I2570" s="1" t="s">
        <v>74</v>
      </c>
      <c r="J2570" s="1" t="s">
        <v>22</v>
      </c>
      <c r="K2570" s="1" t="s">
        <v>18</v>
      </c>
      <c r="L2570" s="1" t="s">
        <v>18</v>
      </c>
      <c r="M2570" s="1">
        <v>152</v>
      </c>
      <c r="N2570" s="1" t="s">
        <v>181</v>
      </c>
      <c r="O2570" s="1" t="s">
        <v>4958</v>
      </c>
    </row>
    <row r="2571" spans="1:15">
      <c r="A2571" s="1">
        <v>16219</v>
      </c>
      <c r="B2571" s="1" t="s">
        <v>6484</v>
      </c>
      <c r="C2571" s="1" t="s">
        <v>244</v>
      </c>
      <c r="D2571"/>
      <c r="E2571" s="1" t="str">
        <f t="shared" si="40"/>
        <v>مدیریت بیمه اکو (به زبان انگلیسی)مدیریت</v>
      </c>
      <c r="F2571"/>
      <c r="G2571"/>
      <c r="H2571" s="1" t="s">
        <v>3945</v>
      </c>
      <c r="I2571" s="1" t="s">
        <v>74</v>
      </c>
      <c r="J2571" s="1" t="s">
        <v>16</v>
      </c>
      <c r="K2571" s="1" t="s">
        <v>18</v>
      </c>
      <c r="L2571" s="1" t="s">
        <v>18</v>
      </c>
      <c r="M2571" s="1">
        <v>771</v>
      </c>
      <c r="N2571" s="1" t="s">
        <v>95</v>
      </c>
      <c r="O2571" s="1" t="s">
        <v>4960</v>
      </c>
    </row>
    <row r="2572" spans="1:15">
      <c r="A2572" s="1">
        <v>5076</v>
      </c>
      <c r="B2572" s="1" t="s">
        <v>6486</v>
      </c>
      <c r="C2572" s="1" t="s">
        <v>26</v>
      </c>
      <c r="D2572"/>
      <c r="E2572" s="1" t="str">
        <f t="shared" si="40"/>
        <v>مدیریت بیمه گرایش اشخاصمدیریت و خدمات اجتماعی</v>
      </c>
      <c r="F2572"/>
      <c r="G2572"/>
      <c r="H2572" s="1" t="s">
        <v>3034</v>
      </c>
      <c r="I2572" s="1" t="s">
        <v>15</v>
      </c>
      <c r="J2572" s="1" t="s">
        <v>16</v>
      </c>
      <c r="K2572" s="1" t="s">
        <v>18</v>
      </c>
      <c r="L2572" s="1" t="s">
        <v>18</v>
      </c>
      <c r="M2572" s="1">
        <v>351</v>
      </c>
      <c r="N2572" s="1" t="s">
        <v>181</v>
      </c>
      <c r="O2572" s="1" t="s">
        <v>4962</v>
      </c>
    </row>
    <row r="2573" spans="1:15">
      <c r="A2573" s="1">
        <v>5077</v>
      </c>
      <c r="B2573" s="1" t="s">
        <v>6488</v>
      </c>
      <c r="C2573" s="1" t="s">
        <v>26</v>
      </c>
      <c r="D2573"/>
      <c r="E2573" s="1" t="str">
        <f t="shared" si="40"/>
        <v>مدیریت بیمه گرایش اموالمدیریت و خدمات اجتماعی</v>
      </c>
      <c r="F2573"/>
      <c r="G2573"/>
      <c r="H2573" s="1" t="s">
        <v>3034</v>
      </c>
      <c r="I2573" s="1" t="s">
        <v>15</v>
      </c>
      <c r="J2573" s="1" t="s">
        <v>16</v>
      </c>
      <c r="K2573" s="1" t="s">
        <v>18</v>
      </c>
      <c r="L2573" s="1" t="s">
        <v>18</v>
      </c>
      <c r="M2573" s="1">
        <v>351</v>
      </c>
      <c r="N2573" s="1" t="s">
        <v>181</v>
      </c>
      <c r="O2573" s="1" t="s">
        <v>4964</v>
      </c>
    </row>
    <row r="2574" spans="1:15">
      <c r="A2574" s="1">
        <v>6696</v>
      </c>
      <c r="B2574" s="1" t="s">
        <v>6489</v>
      </c>
      <c r="C2574" s="1" t="s">
        <v>26</v>
      </c>
      <c r="D2574"/>
      <c r="E2574" s="1" t="str">
        <f t="shared" si="40"/>
        <v>مدیریت بیمه گرایش مسئولیتمدیریت و خدمات اجتماعی</v>
      </c>
      <c r="F2574"/>
      <c r="G2574"/>
      <c r="H2574" s="1" t="s">
        <v>3403</v>
      </c>
      <c r="I2574" s="1" t="s">
        <v>74</v>
      </c>
      <c r="J2574" s="1" t="s">
        <v>16</v>
      </c>
      <c r="K2574" s="1" t="s">
        <v>18</v>
      </c>
      <c r="L2574" s="1" t="s">
        <v>18</v>
      </c>
      <c r="M2574" s="1">
        <v>495</v>
      </c>
      <c r="N2574" s="1" t="s">
        <v>95</v>
      </c>
      <c r="O2574" s="1" t="s">
        <v>4966</v>
      </c>
    </row>
    <row r="2575" spans="1:15">
      <c r="A2575" s="1">
        <v>6713</v>
      </c>
      <c r="B2575" s="1" t="s">
        <v>6490</v>
      </c>
      <c r="C2575" s="1" t="s">
        <v>26</v>
      </c>
      <c r="D2575"/>
      <c r="E2575" s="1" t="str">
        <f t="shared" si="40"/>
        <v>مدیریت تبلیغات -تجاریمدیریت و خدمات اجتماعی</v>
      </c>
      <c r="F2575"/>
      <c r="G2575"/>
      <c r="H2575" s="1" t="s">
        <v>1977</v>
      </c>
      <c r="I2575" s="1" t="s">
        <v>74</v>
      </c>
      <c r="J2575" s="1" t="s">
        <v>16</v>
      </c>
      <c r="K2575" s="1" t="s">
        <v>18</v>
      </c>
      <c r="L2575" s="1" t="s">
        <v>18</v>
      </c>
      <c r="M2575" s="1">
        <v>621</v>
      </c>
      <c r="N2575" s="1" t="s">
        <v>95</v>
      </c>
      <c r="O2575" s="1" t="s">
        <v>4967</v>
      </c>
    </row>
    <row r="2576" spans="1:15">
      <c r="A2576" s="1">
        <v>16339</v>
      </c>
      <c r="B2576" s="1" t="s">
        <v>6492</v>
      </c>
      <c r="C2576" s="1" t="s">
        <v>26</v>
      </c>
      <c r="D2576"/>
      <c r="E2576" s="1" t="str">
        <f t="shared" si="40"/>
        <v>مدیریت تبلیغات -سیاسیمدیریت و خدمات اجتماعی</v>
      </c>
      <c r="F2576"/>
      <c r="G2576"/>
      <c r="H2576" s="1" t="s">
        <v>3403</v>
      </c>
      <c r="I2576" s="1" t="s">
        <v>74</v>
      </c>
      <c r="J2576" s="1" t="s">
        <v>16</v>
      </c>
      <c r="K2576" s="1" t="s">
        <v>18</v>
      </c>
      <c r="L2576" s="1" t="s">
        <v>18</v>
      </c>
      <c r="M2576" s="1">
        <v>495</v>
      </c>
      <c r="N2576" s="1" t="s">
        <v>95</v>
      </c>
      <c r="O2576" s="1" t="s">
        <v>4968</v>
      </c>
    </row>
    <row r="2577" spans="1:15">
      <c r="A2577" s="1">
        <v>16064</v>
      </c>
      <c r="B2577" s="1" t="s">
        <v>6493</v>
      </c>
      <c r="C2577" s="1" t="s">
        <v>26</v>
      </c>
      <c r="D2577"/>
      <c r="E2577" s="1" t="str">
        <f t="shared" si="40"/>
        <v>مدیریت تبلیغات -فرهنگیمدیریت و خدمات اجتماعی</v>
      </c>
      <c r="F2577"/>
      <c r="G2577"/>
      <c r="H2577" s="1" t="s">
        <v>1342</v>
      </c>
      <c r="I2577" s="1" t="s">
        <v>15</v>
      </c>
      <c r="J2577" s="1" t="s">
        <v>16</v>
      </c>
      <c r="K2577" s="1" t="s">
        <v>18</v>
      </c>
      <c r="L2577" s="1" t="s">
        <v>18</v>
      </c>
      <c r="M2577" s="1">
        <v>435</v>
      </c>
      <c r="N2577" s="1" t="s">
        <v>95</v>
      </c>
      <c r="O2577" s="1" t="s">
        <v>4970</v>
      </c>
    </row>
    <row r="2578" spans="1:15">
      <c r="A2578" s="1">
        <v>9020</v>
      </c>
      <c r="B2578" s="1" t="s">
        <v>6494</v>
      </c>
      <c r="C2578" s="1" t="s">
        <v>244</v>
      </c>
      <c r="D2578"/>
      <c r="E2578" s="1" t="str">
        <f t="shared" si="40"/>
        <v>مدیریت توسعهمدیریت</v>
      </c>
      <c r="F2578"/>
      <c r="G2578"/>
      <c r="H2578" s="1" t="s">
        <v>1342</v>
      </c>
      <c r="I2578" s="1" t="s">
        <v>15</v>
      </c>
      <c r="J2578" s="1" t="s">
        <v>16</v>
      </c>
      <c r="K2578" s="1" t="s">
        <v>18</v>
      </c>
      <c r="L2578" s="1" t="s">
        <v>18</v>
      </c>
      <c r="M2578" s="1">
        <v>435</v>
      </c>
      <c r="N2578" s="1" t="s">
        <v>132</v>
      </c>
      <c r="O2578" s="1" t="s">
        <v>4971</v>
      </c>
    </row>
    <row r="2579" spans="1:15">
      <c r="A2579" s="1">
        <v>16301</v>
      </c>
      <c r="B2579" s="1" t="s">
        <v>6496</v>
      </c>
      <c r="C2579" s="1" t="s">
        <v>244</v>
      </c>
      <c r="D2579"/>
      <c r="E2579" s="1" t="str">
        <f t="shared" si="40"/>
        <v>مدیریت تکنولوژی - مدیریت انتقال تکنولوژیمدیریت</v>
      </c>
      <c r="F2579"/>
      <c r="G2579"/>
      <c r="H2579" s="1" t="s">
        <v>1342</v>
      </c>
      <c r="I2579" s="1" t="s">
        <v>15</v>
      </c>
      <c r="J2579" s="1" t="s">
        <v>16</v>
      </c>
      <c r="K2579" s="1" t="s">
        <v>18</v>
      </c>
      <c r="L2579" s="1" t="s">
        <v>18</v>
      </c>
      <c r="M2579" s="1">
        <v>435</v>
      </c>
      <c r="N2579" s="1" t="s">
        <v>95</v>
      </c>
      <c r="O2579" s="1" t="s">
        <v>4973</v>
      </c>
    </row>
    <row r="2580" spans="1:15">
      <c r="A2580" s="1">
        <v>9022</v>
      </c>
      <c r="B2580" s="1" t="s">
        <v>6498</v>
      </c>
      <c r="C2580" s="1" t="s">
        <v>244</v>
      </c>
      <c r="D2580"/>
      <c r="E2580" s="1" t="str">
        <f t="shared" si="40"/>
        <v>مدیریت تکنولوژی - مدیریت تحقیق و توسعهمدیریت</v>
      </c>
      <c r="F2580"/>
      <c r="G2580"/>
      <c r="H2580" s="1" t="s">
        <v>1342</v>
      </c>
      <c r="I2580" s="1" t="s">
        <v>15</v>
      </c>
      <c r="J2580" s="1" t="s">
        <v>16</v>
      </c>
      <c r="K2580" s="1" t="s">
        <v>18</v>
      </c>
      <c r="L2580" s="1" t="s">
        <v>18</v>
      </c>
      <c r="M2580" s="1">
        <v>435</v>
      </c>
      <c r="N2580" s="1" t="s">
        <v>132</v>
      </c>
      <c r="O2580" s="1" t="s">
        <v>4971</v>
      </c>
    </row>
    <row r="2581" spans="1:15">
      <c r="A2581" s="1">
        <v>16061</v>
      </c>
      <c r="B2581" s="1" t="s">
        <v>6500</v>
      </c>
      <c r="C2581" s="1" t="s">
        <v>244</v>
      </c>
      <c r="D2581"/>
      <c r="E2581" s="1" t="str">
        <f t="shared" si="40"/>
        <v>مدیریت تکنولوژی - مدیریت نو آوریمدیریت</v>
      </c>
      <c r="F2581"/>
      <c r="G2581"/>
      <c r="H2581" s="1" t="s">
        <v>1342</v>
      </c>
      <c r="I2581" s="1" t="s">
        <v>15</v>
      </c>
      <c r="J2581" s="1" t="s">
        <v>16</v>
      </c>
      <c r="K2581" s="1" t="s">
        <v>18</v>
      </c>
      <c r="L2581" s="1" t="s">
        <v>18</v>
      </c>
      <c r="M2581" s="1">
        <v>435</v>
      </c>
      <c r="N2581" s="1" t="s">
        <v>95</v>
      </c>
      <c r="O2581" s="1" t="s">
        <v>4975</v>
      </c>
    </row>
    <row r="2582" spans="1:15">
      <c r="A2582" s="1">
        <v>9018</v>
      </c>
      <c r="B2582" s="1" t="s">
        <v>6502</v>
      </c>
      <c r="C2582" s="1" t="s">
        <v>244</v>
      </c>
      <c r="D2582"/>
      <c r="E2582" s="1" t="str">
        <f t="shared" si="40"/>
        <v>مدیریت تکنولوژی گرایش استراتژیهای توسعه صنعتیمدیریت</v>
      </c>
      <c r="F2582"/>
      <c r="G2582"/>
      <c r="H2582" s="1" t="s">
        <v>1342</v>
      </c>
      <c r="I2582" s="1" t="s">
        <v>15</v>
      </c>
      <c r="J2582" s="1" t="s">
        <v>16</v>
      </c>
      <c r="K2582" s="1" t="s">
        <v>18</v>
      </c>
      <c r="L2582" s="1" t="s">
        <v>18</v>
      </c>
      <c r="M2582" s="1">
        <v>435</v>
      </c>
      <c r="N2582" s="1" t="s">
        <v>132</v>
      </c>
      <c r="O2582" s="1" t="s">
        <v>4971</v>
      </c>
    </row>
    <row r="2583" spans="1:15">
      <c r="A2583" s="1">
        <v>16060</v>
      </c>
      <c r="B2583" s="1" t="s">
        <v>6504</v>
      </c>
      <c r="C2583" s="1" t="s">
        <v>244</v>
      </c>
      <c r="D2583"/>
      <c r="E2583" s="1" t="str">
        <f t="shared" si="40"/>
        <v>مدیریت تکنولوژی گرایش انتقال تکنولوژیمدیریت</v>
      </c>
      <c r="F2583"/>
      <c r="G2583"/>
      <c r="H2583" s="1" t="s">
        <v>1342</v>
      </c>
      <c r="I2583" s="1" t="s">
        <v>15</v>
      </c>
      <c r="J2583" s="1" t="s">
        <v>16</v>
      </c>
      <c r="K2583" s="1" t="s">
        <v>18</v>
      </c>
      <c r="L2583" s="1" t="s">
        <v>18</v>
      </c>
      <c r="M2583" s="1">
        <v>435</v>
      </c>
      <c r="N2583" s="1" t="s">
        <v>95</v>
      </c>
      <c r="O2583" s="1" t="s">
        <v>4977</v>
      </c>
    </row>
    <row r="2584" spans="1:15">
      <c r="A2584" s="1">
        <v>9017</v>
      </c>
      <c r="B2584" s="1" t="s">
        <v>6506</v>
      </c>
      <c r="C2584" s="1" t="s">
        <v>244</v>
      </c>
      <c r="D2584"/>
      <c r="E2584" s="1" t="str">
        <f t="shared" si="40"/>
        <v>مدیریت تکنولوژی گرایش سیاستهای تحقیق و توسعهمدیریت</v>
      </c>
      <c r="F2584"/>
      <c r="G2584"/>
      <c r="H2584" s="1" t="s">
        <v>1342</v>
      </c>
      <c r="I2584" s="1" t="s">
        <v>15</v>
      </c>
      <c r="J2584" s="1" t="s">
        <v>16</v>
      </c>
      <c r="K2584" s="1" t="s">
        <v>18</v>
      </c>
      <c r="L2584" s="1" t="s">
        <v>18</v>
      </c>
      <c r="M2584" s="1">
        <v>435</v>
      </c>
      <c r="N2584" s="1" t="s">
        <v>132</v>
      </c>
      <c r="O2584" s="1" t="s">
        <v>4971</v>
      </c>
    </row>
    <row r="2585" spans="1:15">
      <c r="A2585" s="1">
        <v>16065</v>
      </c>
      <c r="B2585" s="1" t="s">
        <v>6508</v>
      </c>
      <c r="C2585" s="1" t="s">
        <v>244</v>
      </c>
      <c r="D2585"/>
      <c r="E2585" s="1" t="str">
        <f t="shared" si="40"/>
        <v>مدیریت تکنولوژی گرایش نوآوری تکنولوژیمدیریت</v>
      </c>
      <c r="F2585"/>
      <c r="G2585"/>
      <c r="H2585" s="1" t="s">
        <v>1342</v>
      </c>
      <c r="I2585" s="1" t="s">
        <v>15</v>
      </c>
      <c r="J2585" s="1" t="s">
        <v>16</v>
      </c>
      <c r="K2585" s="1" t="s">
        <v>18</v>
      </c>
      <c r="L2585" s="1" t="s">
        <v>18</v>
      </c>
      <c r="M2585" s="1">
        <v>435</v>
      </c>
      <c r="N2585" s="1" t="s">
        <v>95</v>
      </c>
      <c r="O2585" s="1" t="s">
        <v>4973</v>
      </c>
    </row>
    <row r="2586" spans="1:15">
      <c r="A2586" s="1">
        <v>9021</v>
      </c>
      <c r="B2586" s="1" t="s">
        <v>6510</v>
      </c>
      <c r="C2586" s="1" t="s">
        <v>244</v>
      </c>
      <c r="D2586"/>
      <c r="E2586" s="1" t="str">
        <f t="shared" si="40"/>
        <v>مدیریت ثبت اسناد و املاکمدیریت</v>
      </c>
      <c r="F2586"/>
      <c r="G2586"/>
      <c r="H2586" s="1" t="s">
        <v>1342</v>
      </c>
      <c r="I2586" s="1" t="s">
        <v>15</v>
      </c>
      <c r="J2586" s="1" t="s">
        <v>16</v>
      </c>
      <c r="K2586" s="1" t="s">
        <v>18</v>
      </c>
      <c r="L2586" s="1" t="s">
        <v>18</v>
      </c>
      <c r="M2586" s="1">
        <v>435</v>
      </c>
      <c r="N2586" s="1" t="s">
        <v>132</v>
      </c>
      <c r="O2586" s="1" t="s">
        <v>4971</v>
      </c>
    </row>
    <row r="2587" spans="1:15">
      <c r="A2587" s="1">
        <v>16063</v>
      </c>
      <c r="B2587" s="1" t="s">
        <v>6512</v>
      </c>
      <c r="C2587" s="1" t="s">
        <v>1281</v>
      </c>
      <c r="D2587"/>
      <c r="E2587" s="1" t="str">
        <f t="shared" si="40"/>
        <v>مدیریت جهانگردیگردشگری</v>
      </c>
      <c r="F2587"/>
      <c r="G2587"/>
      <c r="H2587" s="1" t="s">
        <v>1342</v>
      </c>
      <c r="I2587" s="1" t="s">
        <v>15</v>
      </c>
      <c r="J2587" s="1" t="s">
        <v>16</v>
      </c>
      <c r="K2587" s="1" t="s">
        <v>18</v>
      </c>
      <c r="L2587" s="1" t="s">
        <v>18</v>
      </c>
      <c r="M2587" s="1">
        <v>435</v>
      </c>
      <c r="N2587" s="1" t="s">
        <v>95</v>
      </c>
      <c r="O2587" s="1" t="s">
        <v>4980</v>
      </c>
    </row>
    <row r="2588" spans="1:15">
      <c r="A2588" s="1">
        <v>9019</v>
      </c>
      <c r="B2588" s="1" t="s">
        <v>6514</v>
      </c>
      <c r="C2588" s="1" t="s">
        <v>1281</v>
      </c>
      <c r="D2588"/>
      <c r="E2588" s="1" t="str">
        <f t="shared" si="40"/>
        <v>مدیریت جهانگردی گرایش بازاریابی جهانگردیگردشگری</v>
      </c>
      <c r="F2588"/>
      <c r="G2588"/>
      <c r="H2588" s="1" t="s">
        <v>1342</v>
      </c>
      <c r="I2588" s="1" t="s">
        <v>15</v>
      </c>
      <c r="J2588" s="1" t="s">
        <v>16</v>
      </c>
      <c r="K2588" s="1" t="s">
        <v>18</v>
      </c>
      <c r="L2588" s="1" t="s">
        <v>18</v>
      </c>
      <c r="M2588" s="1">
        <v>435</v>
      </c>
      <c r="N2588" s="1" t="s">
        <v>132</v>
      </c>
      <c r="O2588" s="1" t="s">
        <v>4971</v>
      </c>
    </row>
    <row r="2589" spans="1:15">
      <c r="A2589" s="1">
        <v>3048</v>
      </c>
      <c r="B2589" s="1" t="s">
        <v>6516</v>
      </c>
      <c r="C2589" s="1" t="s">
        <v>1281</v>
      </c>
      <c r="D2589"/>
      <c r="E2589" s="1" t="str">
        <f t="shared" si="40"/>
        <v>مدیریت جهانگردی گرایش برنامه ریزی توسعه جهانگردیگردشگری</v>
      </c>
      <c r="F2589"/>
      <c r="G2589"/>
      <c r="H2589" s="1" t="s">
        <v>4982</v>
      </c>
      <c r="I2589" s="1" t="s">
        <v>15</v>
      </c>
      <c r="J2589" s="1" t="s">
        <v>16</v>
      </c>
      <c r="K2589" s="1" t="s">
        <v>18</v>
      </c>
      <c r="L2589" s="1" t="s">
        <v>18</v>
      </c>
      <c r="M2589" s="1">
        <v>165</v>
      </c>
      <c r="N2589" s="1" t="s">
        <v>17</v>
      </c>
      <c r="O2589" s="1" t="s">
        <v>4983</v>
      </c>
    </row>
    <row r="2590" spans="1:15">
      <c r="A2590" s="1">
        <v>3039</v>
      </c>
      <c r="B2590" s="1" t="s">
        <v>6518</v>
      </c>
      <c r="C2590" s="1" t="s">
        <v>3591</v>
      </c>
      <c r="D2590"/>
      <c r="E2590" s="1" t="str">
        <f t="shared" si="40"/>
        <v>مدیریت حاصلخیزی و زیست فناوری خاکخاکشناسی</v>
      </c>
      <c r="F2590"/>
      <c r="G2590"/>
      <c r="H2590" s="1" t="s">
        <v>152</v>
      </c>
      <c r="I2590" s="1" t="s">
        <v>15</v>
      </c>
      <c r="J2590" s="1" t="s">
        <v>16</v>
      </c>
      <c r="K2590" s="1" t="s">
        <v>18</v>
      </c>
      <c r="L2590" s="1" t="s">
        <v>18</v>
      </c>
      <c r="M2590" s="1">
        <v>563</v>
      </c>
      <c r="N2590" s="1" t="s">
        <v>17</v>
      </c>
      <c r="O2590" s="1" t="s">
        <v>4985</v>
      </c>
    </row>
    <row r="2591" spans="1:15">
      <c r="A2591" s="1">
        <v>3043</v>
      </c>
      <c r="B2591" s="1" t="s">
        <v>6521</v>
      </c>
      <c r="C2591" s="1" t="s">
        <v>3591</v>
      </c>
      <c r="D2591"/>
      <c r="E2591" s="1" t="str">
        <f t="shared" si="40"/>
        <v>مدیریت حاصلخیزی و زیست فناوری خاک گرایش بیولوژی و بیوتکنولوژی خاکخاکشناسی</v>
      </c>
      <c r="F2591"/>
      <c r="G2591"/>
      <c r="H2591" s="1" t="s">
        <v>4982</v>
      </c>
      <c r="I2591" s="1" t="s">
        <v>15</v>
      </c>
      <c r="J2591" s="1" t="s">
        <v>16</v>
      </c>
      <c r="K2591" s="1" t="s">
        <v>18</v>
      </c>
      <c r="L2591" s="1" t="s">
        <v>18</v>
      </c>
      <c r="M2591" s="1">
        <v>165</v>
      </c>
      <c r="N2591" s="1" t="s">
        <v>17</v>
      </c>
      <c r="O2591" s="1" t="s">
        <v>4987</v>
      </c>
    </row>
    <row r="2592" spans="1:15">
      <c r="A2592" s="1">
        <v>3044</v>
      </c>
      <c r="B2592" s="1" t="s">
        <v>6525</v>
      </c>
      <c r="C2592" s="1" t="s">
        <v>3591</v>
      </c>
      <c r="D2592"/>
      <c r="E2592" s="1" t="str">
        <f t="shared" si="40"/>
        <v>مدیریت حاصلخیزی و زیست فناوری خاک گرایش شیمی ، حاصلخیزی خاک و تغذیه گیاهخاکشناسی</v>
      </c>
      <c r="F2592"/>
      <c r="G2592"/>
      <c r="H2592" s="1" t="s">
        <v>4982</v>
      </c>
      <c r="I2592" s="1" t="s">
        <v>15</v>
      </c>
      <c r="J2592" s="1" t="s">
        <v>16</v>
      </c>
      <c r="K2592" s="1" t="s">
        <v>18</v>
      </c>
      <c r="L2592" s="1" t="s">
        <v>18</v>
      </c>
      <c r="M2592" s="1">
        <v>165</v>
      </c>
      <c r="N2592" s="1" t="s">
        <v>17</v>
      </c>
      <c r="O2592" s="1" t="s">
        <v>4989</v>
      </c>
    </row>
    <row r="2593" spans="1:15">
      <c r="A2593" s="1">
        <v>3045</v>
      </c>
      <c r="B2593" s="1" t="s">
        <v>6526</v>
      </c>
      <c r="C2593" s="1" t="s">
        <v>3591</v>
      </c>
      <c r="D2593"/>
      <c r="E2593" s="1" t="str">
        <f t="shared" si="40"/>
        <v>مدیریت حاصلخیزی و زیست فناوری خاک گرایش شیمی حاصلخیزی خاک وتغذیه گیاهخاکشناسی</v>
      </c>
      <c r="F2593"/>
      <c r="G2593"/>
      <c r="H2593" s="1" t="s">
        <v>4982</v>
      </c>
      <c r="I2593" s="1" t="s">
        <v>15</v>
      </c>
      <c r="J2593" s="1" t="s">
        <v>16</v>
      </c>
      <c r="K2593" s="1" t="s">
        <v>18</v>
      </c>
      <c r="L2593" s="1" t="s">
        <v>18</v>
      </c>
      <c r="M2593" s="1">
        <v>165</v>
      </c>
      <c r="N2593" s="1" t="s">
        <v>17</v>
      </c>
      <c r="O2593" s="1" t="s">
        <v>4991</v>
      </c>
    </row>
    <row r="2594" spans="1:15">
      <c r="A2594" s="1">
        <v>3046</v>
      </c>
      <c r="B2594" s="1" t="s">
        <v>6528</v>
      </c>
      <c r="C2594" s="1" t="s">
        <v>3591</v>
      </c>
      <c r="D2594"/>
      <c r="E2594" s="1" t="str">
        <f t="shared" si="40"/>
        <v>مدیریت حاصلخیزی و زیست فناوری خاک گرایش شیمی، حاصلخیزی خاک و تغذیه گیاهخاکشناسی</v>
      </c>
      <c r="F2594"/>
      <c r="G2594"/>
      <c r="H2594" s="1" t="s">
        <v>4982</v>
      </c>
      <c r="I2594" s="1" t="s">
        <v>15</v>
      </c>
      <c r="J2594" s="1" t="s">
        <v>16</v>
      </c>
      <c r="K2594" s="1" t="s">
        <v>18</v>
      </c>
      <c r="L2594" s="1" t="s">
        <v>18</v>
      </c>
      <c r="M2594" s="1">
        <v>165</v>
      </c>
      <c r="N2594" s="1" t="s">
        <v>17</v>
      </c>
      <c r="O2594" s="1" t="s">
        <v>4993</v>
      </c>
    </row>
    <row r="2595" spans="1:15">
      <c r="A2595" s="1">
        <v>3047</v>
      </c>
      <c r="B2595" s="1" t="s">
        <v>6529</v>
      </c>
      <c r="C2595" s="1" t="s">
        <v>131</v>
      </c>
      <c r="D2595"/>
      <c r="E2595" s="1" t="str">
        <f t="shared" si="40"/>
        <v>مدیریت حفاظت اطلاعات انتظامینظامی و انتظامی</v>
      </c>
      <c r="F2595"/>
      <c r="G2595"/>
      <c r="H2595" s="1" t="s">
        <v>4982</v>
      </c>
      <c r="I2595" s="1" t="s">
        <v>15</v>
      </c>
      <c r="J2595" s="1" t="s">
        <v>16</v>
      </c>
      <c r="K2595" s="1" t="s">
        <v>18</v>
      </c>
      <c r="L2595" s="1" t="s">
        <v>18</v>
      </c>
      <c r="M2595" s="1">
        <v>165</v>
      </c>
      <c r="N2595" s="1" t="s">
        <v>17</v>
      </c>
      <c r="O2595" s="1" t="s">
        <v>4995</v>
      </c>
    </row>
    <row r="2596" spans="1:15">
      <c r="A2596" s="1">
        <v>3038</v>
      </c>
      <c r="B2596" s="1" t="s">
        <v>6531</v>
      </c>
      <c r="C2596" s="1" t="s">
        <v>244</v>
      </c>
      <c r="D2596"/>
      <c r="E2596" s="1" t="str">
        <f t="shared" si="40"/>
        <v>مدیریت حمل و نقل دریایی بین قاره ایمدیریت</v>
      </c>
      <c r="F2596"/>
      <c r="G2596"/>
      <c r="H2596" s="1" t="s">
        <v>152</v>
      </c>
      <c r="I2596" s="1" t="s">
        <v>15</v>
      </c>
      <c r="J2596" s="1" t="s">
        <v>16</v>
      </c>
      <c r="K2596" s="1" t="s">
        <v>18</v>
      </c>
      <c r="L2596" s="1" t="s">
        <v>18</v>
      </c>
      <c r="M2596" s="1">
        <v>563</v>
      </c>
      <c r="N2596" s="1" t="s">
        <v>17</v>
      </c>
      <c r="O2596" s="1" t="s">
        <v>4997</v>
      </c>
    </row>
    <row r="2597" spans="1:15">
      <c r="A2597" s="1">
        <v>3041</v>
      </c>
      <c r="B2597" s="1" t="s">
        <v>6533</v>
      </c>
      <c r="C2597" s="1" t="s">
        <v>244</v>
      </c>
      <c r="D2597"/>
      <c r="E2597" s="1" t="str">
        <f t="shared" si="40"/>
        <v>مدیریت خاصمدیریت</v>
      </c>
      <c r="F2597"/>
      <c r="G2597"/>
      <c r="H2597" s="1" t="s">
        <v>152</v>
      </c>
      <c r="I2597" s="1" t="s">
        <v>15</v>
      </c>
      <c r="J2597" s="1" t="s">
        <v>16</v>
      </c>
      <c r="K2597" s="1" t="s">
        <v>18</v>
      </c>
      <c r="L2597" s="1" t="s">
        <v>18</v>
      </c>
      <c r="M2597" s="1">
        <v>563</v>
      </c>
      <c r="N2597" s="1" t="s">
        <v>17</v>
      </c>
      <c r="O2597" s="1" t="s">
        <v>4999</v>
      </c>
    </row>
    <row r="2598" spans="1:15">
      <c r="A2598" s="1">
        <v>3040</v>
      </c>
      <c r="B2598" s="1" t="s">
        <v>6536</v>
      </c>
      <c r="C2598" s="1" t="s">
        <v>181</v>
      </c>
      <c r="D2598"/>
      <c r="E2598" s="1" t="str">
        <f t="shared" si="40"/>
        <v>مدیریت خدمات اجتماعیعلوم اجتماعی</v>
      </c>
      <c r="F2598"/>
      <c r="G2598"/>
      <c r="H2598" s="1" t="s">
        <v>152</v>
      </c>
      <c r="I2598" s="1" t="s">
        <v>15</v>
      </c>
      <c r="J2598" s="1" t="s">
        <v>16</v>
      </c>
      <c r="K2598" s="1" t="s">
        <v>18</v>
      </c>
      <c r="L2598" s="1" t="s">
        <v>18</v>
      </c>
      <c r="M2598" s="1">
        <v>563</v>
      </c>
      <c r="N2598" s="1" t="s">
        <v>17</v>
      </c>
      <c r="O2598" s="1" t="s">
        <v>5001</v>
      </c>
    </row>
    <row r="2599" spans="1:15">
      <c r="A2599" s="1">
        <v>6916</v>
      </c>
      <c r="B2599" s="1" t="s">
        <v>6538</v>
      </c>
      <c r="C2599" s="1" t="s">
        <v>244</v>
      </c>
      <c r="D2599"/>
      <c r="E2599" s="1" t="str">
        <f t="shared" si="40"/>
        <v>مدیریت خطر پذیری لرزه ایمدیریت</v>
      </c>
      <c r="F2599"/>
      <c r="G2599"/>
      <c r="H2599" s="1" t="s">
        <v>5002</v>
      </c>
      <c r="I2599" s="1" t="s">
        <v>74</v>
      </c>
      <c r="J2599" s="1" t="s">
        <v>22</v>
      </c>
      <c r="K2599" s="1" t="s">
        <v>18</v>
      </c>
      <c r="L2599" s="1" t="s">
        <v>18</v>
      </c>
      <c r="M2599" s="1">
        <v>211</v>
      </c>
      <c r="N2599" s="1" t="s">
        <v>95</v>
      </c>
      <c r="O2599" s="1" t="s">
        <v>5003</v>
      </c>
    </row>
    <row r="2600" spans="1:15">
      <c r="A2600" s="1">
        <v>6301</v>
      </c>
      <c r="B2600" s="1" t="s">
        <v>6540</v>
      </c>
      <c r="C2600" s="1" t="s">
        <v>244</v>
      </c>
      <c r="D2600"/>
      <c r="E2600" s="1" t="str">
        <f t="shared" si="40"/>
        <v>مدیریت دادگستریمدیریت</v>
      </c>
      <c r="F2600"/>
      <c r="G2600"/>
      <c r="H2600" s="1" t="s">
        <v>5005</v>
      </c>
      <c r="I2600" s="1" t="s">
        <v>15</v>
      </c>
      <c r="J2600" s="1" t="s">
        <v>16</v>
      </c>
      <c r="K2600" s="1" t="s">
        <v>18</v>
      </c>
      <c r="L2600" s="1" t="s">
        <v>18</v>
      </c>
      <c r="M2600" s="1">
        <v>452</v>
      </c>
      <c r="N2600" s="1" t="s">
        <v>95</v>
      </c>
      <c r="O2600" s="1" t="s">
        <v>5006</v>
      </c>
    </row>
    <row r="2601" spans="1:15">
      <c r="A2601" s="1">
        <v>6490</v>
      </c>
      <c r="B2601" s="1" t="s">
        <v>6542</v>
      </c>
      <c r="C2601" s="1" t="s">
        <v>131</v>
      </c>
      <c r="D2601"/>
      <c r="E2601" s="1" t="str">
        <f t="shared" si="40"/>
        <v>مدیریت دانشنظامی و انتظامی</v>
      </c>
      <c r="F2601"/>
      <c r="G2601"/>
      <c r="H2601" s="1" t="s">
        <v>1877</v>
      </c>
      <c r="I2601" s="1" t="s">
        <v>15</v>
      </c>
      <c r="J2601" s="1" t="s">
        <v>16</v>
      </c>
      <c r="K2601" s="1" t="s">
        <v>18</v>
      </c>
      <c r="L2601" s="1" t="s">
        <v>18</v>
      </c>
      <c r="M2601" s="1">
        <v>416</v>
      </c>
      <c r="N2601" s="1" t="s">
        <v>95</v>
      </c>
      <c r="O2601" s="1" t="s">
        <v>5008</v>
      </c>
    </row>
    <row r="2602" spans="1:15">
      <c r="A2602" s="1">
        <v>6307</v>
      </c>
      <c r="B2602" s="1" t="s">
        <v>6544</v>
      </c>
      <c r="C2602" s="1" t="s">
        <v>834</v>
      </c>
      <c r="D2602"/>
      <c r="E2602" s="1" t="str">
        <f t="shared" si="40"/>
        <v>مدیریت در سوانح طبیعی (سیل و زلزله)مهندسی عمران</v>
      </c>
      <c r="F2602"/>
      <c r="G2602"/>
      <c r="H2602" s="1" t="s">
        <v>1209</v>
      </c>
      <c r="I2602" s="1" t="s">
        <v>15</v>
      </c>
      <c r="J2602" s="1" t="s">
        <v>16</v>
      </c>
      <c r="K2602" s="1" t="s">
        <v>18</v>
      </c>
      <c r="L2602" s="1" t="s">
        <v>18</v>
      </c>
      <c r="M2602" s="1">
        <v>346</v>
      </c>
      <c r="N2602" s="1" t="s">
        <v>95</v>
      </c>
      <c r="O2602" s="1" t="s">
        <v>5010</v>
      </c>
    </row>
    <row r="2603" spans="1:15">
      <c r="A2603" s="1">
        <v>6305</v>
      </c>
      <c r="B2603" s="1" t="s">
        <v>6546</v>
      </c>
      <c r="C2603" s="1" t="s">
        <v>131</v>
      </c>
      <c r="D2603"/>
      <c r="E2603" s="1" t="str">
        <f t="shared" si="40"/>
        <v>مدیریت دریایی گرایش ناوبری و عملیات دریایینظامی و انتظامی</v>
      </c>
      <c r="F2603"/>
      <c r="G2603"/>
      <c r="H2603" s="1" t="s">
        <v>127</v>
      </c>
      <c r="I2603" s="1" t="s">
        <v>74</v>
      </c>
      <c r="J2603" s="1" t="s">
        <v>16</v>
      </c>
      <c r="K2603" s="1" t="s">
        <v>18</v>
      </c>
      <c r="L2603" s="1" t="s">
        <v>18</v>
      </c>
      <c r="M2603" s="1">
        <v>560</v>
      </c>
      <c r="N2603" s="1" t="s">
        <v>95</v>
      </c>
      <c r="O2603" s="1" t="s">
        <v>5012</v>
      </c>
    </row>
    <row r="2604" spans="1:15">
      <c r="A2604" s="1">
        <v>6488</v>
      </c>
      <c r="B2604" s="1" t="s">
        <v>6549</v>
      </c>
      <c r="C2604" s="1" t="s">
        <v>131</v>
      </c>
      <c r="D2604"/>
      <c r="E2604" s="1" t="str">
        <f t="shared" si="40"/>
        <v>مدیریت دفاعینظامی و انتظامی</v>
      </c>
      <c r="F2604"/>
      <c r="G2604"/>
      <c r="H2604" s="1" t="s">
        <v>5014</v>
      </c>
      <c r="I2604" s="1" t="s">
        <v>15</v>
      </c>
      <c r="J2604" s="1" t="s">
        <v>22</v>
      </c>
      <c r="K2604" s="1" t="s">
        <v>18</v>
      </c>
      <c r="L2604" s="1" t="s">
        <v>18</v>
      </c>
      <c r="M2604" s="1">
        <v>417</v>
      </c>
      <c r="N2604" s="1" t="s">
        <v>95</v>
      </c>
      <c r="O2604" s="1" t="s">
        <v>5015</v>
      </c>
    </row>
    <row r="2605" spans="1:15">
      <c r="A2605" s="1">
        <v>6304</v>
      </c>
      <c r="B2605" s="1" t="s">
        <v>6552</v>
      </c>
      <c r="C2605" s="1" t="s">
        <v>131</v>
      </c>
      <c r="D2605"/>
      <c r="E2605" s="1" t="str">
        <f t="shared" si="40"/>
        <v>مدیریت دفاعی گرایش دریایینظامی و انتظامی</v>
      </c>
      <c r="F2605"/>
      <c r="G2605"/>
      <c r="H2605" s="1" t="s">
        <v>127</v>
      </c>
      <c r="I2605" s="1" t="s">
        <v>74</v>
      </c>
      <c r="J2605" s="1" t="s">
        <v>16</v>
      </c>
      <c r="K2605" s="1" t="s">
        <v>18</v>
      </c>
      <c r="L2605" s="1" t="s">
        <v>18</v>
      </c>
      <c r="M2605" s="1">
        <v>560</v>
      </c>
      <c r="N2605" s="1" t="s">
        <v>95</v>
      </c>
      <c r="O2605" s="1" t="s">
        <v>5017</v>
      </c>
    </row>
    <row r="2606" spans="1:15">
      <c r="A2606" s="1">
        <v>6303</v>
      </c>
      <c r="B2606" s="1" t="s">
        <v>6553</v>
      </c>
      <c r="C2606" s="1" t="s">
        <v>26</v>
      </c>
      <c r="D2606"/>
      <c r="E2606" s="1" t="str">
        <f t="shared" si="40"/>
        <v>مدیریت دولتیمدیریت و خدمات اجتماعی</v>
      </c>
      <c r="F2606"/>
      <c r="G2606"/>
      <c r="H2606" s="1" t="s">
        <v>127</v>
      </c>
      <c r="I2606" s="1" t="s">
        <v>74</v>
      </c>
      <c r="J2606" s="1" t="s">
        <v>16</v>
      </c>
      <c r="K2606" s="1" t="s">
        <v>18</v>
      </c>
      <c r="L2606" s="1" t="s">
        <v>18</v>
      </c>
      <c r="M2606" s="1">
        <v>560</v>
      </c>
      <c r="N2606" s="1" t="s">
        <v>95</v>
      </c>
      <c r="O2606" s="1" t="s">
        <v>5019</v>
      </c>
    </row>
    <row r="2607" spans="1:15">
      <c r="A2607" s="1">
        <v>6308</v>
      </c>
      <c r="B2607" s="1" t="s">
        <v>6553</v>
      </c>
      <c r="C2607" s="1" t="s">
        <v>244</v>
      </c>
      <c r="D2607"/>
      <c r="E2607" s="1" t="str">
        <f t="shared" si="40"/>
        <v>مدیریت دولتیمدیریت</v>
      </c>
      <c r="F2607"/>
      <c r="G2607"/>
      <c r="H2607" s="1" t="s">
        <v>1209</v>
      </c>
      <c r="I2607" s="1" t="s">
        <v>15</v>
      </c>
      <c r="J2607" s="1" t="s">
        <v>16</v>
      </c>
      <c r="K2607" s="1" t="s">
        <v>18</v>
      </c>
      <c r="L2607" s="1" t="s">
        <v>18</v>
      </c>
      <c r="M2607" s="1">
        <v>346</v>
      </c>
      <c r="N2607" s="1" t="s">
        <v>95</v>
      </c>
      <c r="O2607" s="1" t="s">
        <v>5021</v>
      </c>
    </row>
    <row r="2608" spans="1:15">
      <c r="A2608" s="1">
        <v>6776</v>
      </c>
      <c r="B2608" s="1" t="s">
        <v>6558</v>
      </c>
      <c r="C2608" s="1" t="s">
        <v>244</v>
      </c>
      <c r="D2608"/>
      <c r="E2608" s="1" t="str">
        <f t="shared" si="40"/>
        <v>مدیریت دولتی - تصمیم گیری و خط مشی گذاری عمومیمدیریت</v>
      </c>
      <c r="F2608"/>
      <c r="G2608"/>
      <c r="H2608" s="1" t="s">
        <v>2783</v>
      </c>
      <c r="I2608" s="1" t="s">
        <v>74</v>
      </c>
      <c r="J2608" s="1" t="s">
        <v>16</v>
      </c>
      <c r="K2608" s="1" t="s">
        <v>18</v>
      </c>
      <c r="L2608" s="1" t="s">
        <v>18</v>
      </c>
      <c r="M2608" s="1">
        <v>458</v>
      </c>
      <c r="N2608" s="1" t="s">
        <v>95</v>
      </c>
      <c r="O2608" s="1" t="s">
        <v>5023</v>
      </c>
    </row>
    <row r="2609" spans="1:15">
      <c r="A2609" s="1">
        <v>6311</v>
      </c>
      <c r="B2609" s="1" t="s">
        <v>6560</v>
      </c>
      <c r="C2609" s="1" t="s">
        <v>244</v>
      </c>
      <c r="D2609"/>
      <c r="E2609" s="1" t="str">
        <f t="shared" si="40"/>
        <v>مدیریت دولتی - رفتار سازمانیمدیریت</v>
      </c>
      <c r="F2609"/>
      <c r="G2609"/>
      <c r="H2609" s="1" t="s">
        <v>901</v>
      </c>
      <c r="I2609" s="1" t="s">
        <v>74</v>
      </c>
      <c r="J2609" s="1" t="s">
        <v>16</v>
      </c>
      <c r="K2609" s="1" t="s">
        <v>18</v>
      </c>
      <c r="L2609" s="1" t="s">
        <v>18</v>
      </c>
      <c r="M2609" s="1">
        <v>659</v>
      </c>
      <c r="N2609" s="1" t="s">
        <v>95</v>
      </c>
      <c r="O2609" s="1" t="s">
        <v>5025</v>
      </c>
    </row>
    <row r="2610" spans="1:15">
      <c r="A2610" s="1">
        <v>6619</v>
      </c>
      <c r="B2610" s="1" t="s">
        <v>6562</v>
      </c>
      <c r="C2610" s="1" t="s">
        <v>244</v>
      </c>
      <c r="D2610"/>
      <c r="E2610" s="1" t="str">
        <f t="shared" si="40"/>
        <v>مدیریت دولتی - مدیریت تطبیقی و توسعهمدیریت</v>
      </c>
      <c r="F2610"/>
      <c r="G2610"/>
      <c r="H2610" s="1" t="s">
        <v>1126</v>
      </c>
      <c r="I2610" s="1" t="s">
        <v>74</v>
      </c>
      <c r="J2610" s="1" t="s">
        <v>16</v>
      </c>
      <c r="K2610" s="1" t="s">
        <v>18</v>
      </c>
      <c r="L2610" s="1" t="s">
        <v>18</v>
      </c>
      <c r="M2610" s="1">
        <v>690</v>
      </c>
      <c r="N2610" s="1" t="s">
        <v>95</v>
      </c>
      <c r="O2610" s="1" t="s">
        <v>5027</v>
      </c>
    </row>
    <row r="2611" spans="1:15">
      <c r="A2611" s="1">
        <v>16121</v>
      </c>
      <c r="B2611" s="1" t="s">
        <v>6564</v>
      </c>
      <c r="C2611" s="1" t="s">
        <v>244</v>
      </c>
      <c r="D2611"/>
      <c r="E2611" s="1" t="str">
        <f t="shared" si="40"/>
        <v>مدیریت دولتی - مدیریت منابع انسانیمدیریت</v>
      </c>
      <c r="F2611"/>
      <c r="G2611"/>
      <c r="H2611" s="1" t="s">
        <v>5029</v>
      </c>
      <c r="I2611" s="1" t="s">
        <v>15</v>
      </c>
      <c r="J2611" s="1" t="s">
        <v>16</v>
      </c>
      <c r="K2611" s="1" t="s">
        <v>18</v>
      </c>
      <c r="L2611" s="1" t="s">
        <v>18</v>
      </c>
      <c r="M2611" s="1">
        <v>848</v>
      </c>
      <c r="N2611" s="1" t="s">
        <v>95</v>
      </c>
      <c r="O2611" s="1" t="s">
        <v>5030</v>
      </c>
    </row>
    <row r="2612" spans="1:15">
      <c r="A2612" s="1">
        <v>6489</v>
      </c>
      <c r="B2612" s="1" t="s">
        <v>6566</v>
      </c>
      <c r="C2612" s="1" t="s">
        <v>244</v>
      </c>
      <c r="D2612"/>
      <c r="E2612" s="1" t="str">
        <f t="shared" si="40"/>
        <v>مدیریت دولتی و سیاستگذاری عمومیمدیریت</v>
      </c>
      <c r="F2612"/>
      <c r="G2612"/>
      <c r="H2612" s="1" t="s">
        <v>5032</v>
      </c>
      <c r="I2612" s="1" t="s">
        <v>15</v>
      </c>
      <c r="J2612" s="1" t="s">
        <v>16</v>
      </c>
      <c r="K2612" s="1" t="s">
        <v>18</v>
      </c>
      <c r="L2612" s="1" t="s">
        <v>18</v>
      </c>
      <c r="M2612" s="1">
        <v>438</v>
      </c>
      <c r="N2612" s="1" t="s">
        <v>95</v>
      </c>
      <c r="O2612" s="1" t="s">
        <v>5033</v>
      </c>
    </row>
    <row r="2613" spans="1:15">
      <c r="A2613" s="1">
        <v>16120</v>
      </c>
      <c r="B2613" s="1" t="s">
        <v>6568</v>
      </c>
      <c r="C2613" s="1" t="s">
        <v>244</v>
      </c>
      <c r="D2613"/>
      <c r="E2613" s="1" t="str">
        <f t="shared" si="40"/>
        <v>مدیریت دولتی گرایش بوجه و مالیه عمومیمدیریت</v>
      </c>
      <c r="F2613"/>
      <c r="G2613"/>
      <c r="H2613" s="1" t="s">
        <v>5035</v>
      </c>
      <c r="I2613" s="1" t="s">
        <v>15</v>
      </c>
      <c r="J2613" s="1" t="s">
        <v>16</v>
      </c>
      <c r="K2613" s="1" t="s">
        <v>18</v>
      </c>
      <c r="L2613" s="1" t="s">
        <v>18</v>
      </c>
      <c r="M2613" s="1">
        <v>828</v>
      </c>
      <c r="N2613" s="1" t="s">
        <v>95</v>
      </c>
      <c r="O2613" s="1" t="s">
        <v>5036</v>
      </c>
    </row>
    <row r="2614" spans="1:15">
      <c r="A2614" s="1">
        <v>4011</v>
      </c>
      <c r="B2614" s="1" t="s">
        <v>6570</v>
      </c>
      <c r="C2614" s="1" t="s">
        <v>244</v>
      </c>
      <c r="D2614"/>
      <c r="E2614" s="1" t="str">
        <f t="shared" si="40"/>
        <v>مدیریت دولتی گرایش بودجه و مالیه عمومیمدیریت</v>
      </c>
      <c r="F2614"/>
      <c r="G2614"/>
      <c r="H2614" s="1" t="s">
        <v>3209</v>
      </c>
      <c r="I2614" s="1" t="s">
        <v>15</v>
      </c>
      <c r="J2614" s="1" t="s">
        <v>16</v>
      </c>
      <c r="K2614" s="1" t="s">
        <v>18</v>
      </c>
      <c r="L2614" s="1" t="s">
        <v>18</v>
      </c>
      <c r="M2614" s="1">
        <v>92</v>
      </c>
      <c r="N2614" s="1" t="s">
        <v>377</v>
      </c>
      <c r="O2614" s="1" t="s">
        <v>5038</v>
      </c>
    </row>
    <row r="2615" spans="1:15">
      <c r="A2615" s="1">
        <v>2079</v>
      </c>
      <c r="B2615" s="1" t="s">
        <v>6572</v>
      </c>
      <c r="C2615" s="1" t="s">
        <v>244</v>
      </c>
      <c r="D2615"/>
      <c r="E2615" s="1" t="str">
        <f t="shared" si="40"/>
        <v>مدیریت دولتی گرایش تشکیلات روشهامدیریت</v>
      </c>
      <c r="F2615"/>
      <c r="G2615"/>
      <c r="H2615" s="1" t="s">
        <v>2540</v>
      </c>
      <c r="I2615" s="1" t="s">
        <v>15</v>
      </c>
      <c r="J2615" s="1" t="s">
        <v>16</v>
      </c>
      <c r="K2615" s="1" t="s">
        <v>18</v>
      </c>
      <c r="L2615" s="1" t="s">
        <v>18</v>
      </c>
      <c r="M2615" s="1">
        <v>665</v>
      </c>
      <c r="N2615" s="1" t="s">
        <v>79</v>
      </c>
      <c r="O2615" s="1" t="s">
        <v>5040</v>
      </c>
    </row>
    <row r="2616" spans="1:15">
      <c r="A2616" s="1">
        <v>2036</v>
      </c>
      <c r="B2616" s="1" t="s">
        <v>6574</v>
      </c>
      <c r="C2616" s="1" t="s">
        <v>244</v>
      </c>
      <c r="D2616"/>
      <c r="E2616" s="1" t="str">
        <f t="shared" si="40"/>
        <v>مدیریت دولتی گرایش توسعه منابع انسانیمدیریت</v>
      </c>
      <c r="F2616"/>
      <c r="G2616"/>
      <c r="H2616" s="1" t="s">
        <v>214</v>
      </c>
      <c r="I2616" s="1" t="s">
        <v>15</v>
      </c>
      <c r="J2616" s="1" t="s">
        <v>16</v>
      </c>
      <c r="K2616" s="1" t="s">
        <v>18</v>
      </c>
      <c r="L2616" s="1" t="s">
        <v>18</v>
      </c>
      <c r="M2616" s="1">
        <v>567</v>
      </c>
      <c r="N2616" s="1" t="s">
        <v>79</v>
      </c>
      <c r="O2616" s="1" t="s">
        <v>5042</v>
      </c>
    </row>
    <row r="2617" spans="1:15">
      <c r="A2617" s="1">
        <v>2145</v>
      </c>
      <c r="B2617" s="1" t="s">
        <v>6576</v>
      </c>
      <c r="C2617" s="1" t="s">
        <v>244</v>
      </c>
      <c r="D2617"/>
      <c r="E2617" s="1" t="str">
        <f t="shared" si="40"/>
        <v>مدیریت دولتی گرایش خط مشی گذاری عمومیمدیریت</v>
      </c>
      <c r="F2617"/>
      <c r="G2617"/>
      <c r="H2617" s="1" t="s">
        <v>1053</v>
      </c>
      <c r="I2617" s="1" t="s">
        <v>15</v>
      </c>
      <c r="J2617" s="1" t="s">
        <v>16</v>
      </c>
      <c r="K2617" s="1" t="s">
        <v>18</v>
      </c>
      <c r="L2617" s="1" t="s">
        <v>18</v>
      </c>
      <c r="M2617" s="1">
        <v>474</v>
      </c>
      <c r="N2617" s="1" t="s">
        <v>79</v>
      </c>
      <c r="O2617" s="1" t="s">
        <v>5043</v>
      </c>
    </row>
    <row r="2618" spans="1:15">
      <c r="A2618" s="1">
        <v>2146</v>
      </c>
      <c r="B2618" s="1" t="s">
        <v>6578</v>
      </c>
      <c r="C2618" s="1" t="s">
        <v>244</v>
      </c>
      <c r="D2618"/>
      <c r="E2618" s="1" t="str">
        <f t="shared" si="40"/>
        <v>مدیریت دولتی گرایش طراحی سازمان های دولتیمدیریت</v>
      </c>
      <c r="F2618"/>
      <c r="G2618"/>
      <c r="H2618" s="1" t="s">
        <v>405</v>
      </c>
      <c r="I2618" s="1" t="s">
        <v>15</v>
      </c>
      <c r="J2618" s="1" t="s">
        <v>16</v>
      </c>
      <c r="K2618" s="1" t="s">
        <v>18</v>
      </c>
      <c r="L2618" s="1" t="s">
        <v>18</v>
      </c>
      <c r="M2618" s="1">
        <v>475</v>
      </c>
      <c r="N2618" s="1" t="s">
        <v>79</v>
      </c>
      <c r="O2618" s="1" t="s">
        <v>5045</v>
      </c>
    </row>
    <row r="2619" spans="1:15">
      <c r="A2619" s="1">
        <v>2560</v>
      </c>
      <c r="B2619" s="1" t="s">
        <v>6580</v>
      </c>
      <c r="C2619" s="1" t="s">
        <v>244</v>
      </c>
      <c r="D2619"/>
      <c r="E2619" s="1" t="str">
        <f t="shared" si="40"/>
        <v>مدیریت دولتی گرایش مدیریت تحولمدیریت</v>
      </c>
      <c r="F2619"/>
      <c r="G2619"/>
      <c r="H2619" s="1" t="s">
        <v>2050</v>
      </c>
      <c r="I2619" s="1" t="s">
        <v>15</v>
      </c>
      <c r="J2619" s="1" t="s">
        <v>22</v>
      </c>
      <c r="K2619" s="1" t="s">
        <v>18</v>
      </c>
      <c r="L2619" s="1" t="s">
        <v>18</v>
      </c>
      <c r="M2619" s="1">
        <v>633</v>
      </c>
      <c r="N2619" s="1" t="s">
        <v>79</v>
      </c>
      <c r="O2619" s="1" t="s">
        <v>5047</v>
      </c>
    </row>
    <row r="2620" spans="1:15">
      <c r="A2620" s="1">
        <v>2116</v>
      </c>
      <c r="B2620" s="1" t="s">
        <v>6583</v>
      </c>
      <c r="C2620" s="1" t="s">
        <v>244</v>
      </c>
      <c r="D2620"/>
      <c r="E2620" s="1" t="str">
        <f t="shared" si="40"/>
        <v>مدیریت دولتی گرایش مدیریت تطبیقی و توسعهمدیریت</v>
      </c>
      <c r="F2620"/>
      <c r="G2620"/>
      <c r="H2620" s="1" t="s">
        <v>825</v>
      </c>
      <c r="I2620" s="1" t="s">
        <v>15</v>
      </c>
      <c r="J2620" s="1" t="s">
        <v>16</v>
      </c>
      <c r="K2620" s="1" t="s">
        <v>18</v>
      </c>
      <c r="L2620" s="1" t="s">
        <v>18</v>
      </c>
      <c r="M2620" s="1">
        <v>631</v>
      </c>
      <c r="N2620" s="1" t="s">
        <v>79</v>
      </c>
      <c r="O2620" s="1" t="s">
        <v>5049</v>
      </c>
    </row>
    <row r="2621" spans="1:15">
      <c r="A2621" s="1">
        <v>2237</v>
      </c>
      <c r="B2621" s="1" t="s">
        <v>6584</v>
      </c>
      <c r="C2621" s="1" t="s">
        <v>244</v>
      </c>
      <c r="D2621"/>
      <c r="E2621" s="1" t="str">
        <f t="shared" si="40"/>
        <v>مدیریت دولتی گرایش مدیریت رفتار سازمانیمدیریت</v>
      </c>
      <c r="F2621"/>
      <c r="G2621"/>
      <c r="H2621" s="1" t="s">
        <v>1622</v>
      </c>
      <c r="I2621" s="1" t="s">
        <v>15</v>
      </c>
      <c r="J2621" s="1" t="s">
        <v>22</v>
      </c>
      <c r="K2621" s="1" t="s">
        <v>18</v>
      </c>
      <c r="L2621" s="1" t="s">
        <v>18</v>
      </c>
      <c r="M2621" s="1">
        <v>882</v>
      </c>
      <c r="N2621" s="1" t="s">
        <v>79</v>
      </c>
      <c r="O2621" s="1" t="s">
        <v>5051</v>
      </c>
    </row>
    <row r="2622" spans="1:15">
      <c r="A2622" s="1">
        <v>2037</v>
      </c>
      <c r="B2622" s="1" t="s">
        <v>6586</v>
      </c>
      <c r="C2622" s="1" t="s">
        <v>244</v>
      </c>
      <c r="D2622"/>
      <c r="E2622" s="1" t="str">
        <f t="shared" si="40"/>
        <v>مدیریت دولتی گرایش مدیریت سیستمهای اطلاعاتیمدیریت</v>
      </c>
      <c r="F2622"/>
      <c r="G2622"/>
      <c r="H2622" s="1" t="s">
        <v>4456</v>
      </c>
      <c r="I2622" s="1" t="s">
        <v>15</v>
      </c>
      <c r="J2622" s="1" t="s">
        <v>16</v>
      </c>
      <c r="K2622" s="1" t="s">
        <v>18</v>
      </c>
      <c r="L2622" s="1" t="s">
        <v>18</v>
      </c>
      <c r="M2622" s="1">
        <v>511</v>
      </c>
      <c r="N2622" s="1" t="s">
        <v>79</v>
      </c>
      <c r="O2622" s="1" t="s">
        <v>5053</v>
      </c>
    </row>
    <row r="2623" spans="1:15">
      <c r="A2623" s="1">
        <v>2238</v>
      </c>
      <c r="B2623" s="1" t="s">
        <v>6588</v>
      </c>
      <c r="C2623" s="1" t="s">
        <v>244</v>
      </c>
      <c r="D2623"/>
      <c r="E2623" s="1" t="str">
        <f t="shared" si="40"/>
        <v>مدیریت دولتی گرایش مدیریت مالی دولتیمدیریت</v>
      </c>
      <c r="F2623"/>
      <c r="G2623"/>
      <c r="H2623" s="1" t="s">
        <v>1622</v>
      </c>
      <c r="I2623" s="1" t="s">
        <v>15</v>
      </c>
      <c r="J2623" s="1" t="s">
        <v>22</v>
      </c>
      <c r="K2623" s="1" t="s">
        <v>18</v>
      </c>
      <c r="L2623" s="1" t="s">
        <v>18</v>
      </c>
      <c r="M2623" s="1">
        <v>882</v>
      </c>
      <c r="N2623" s="1" t="s">
        <v>79</v>
      </c>
      <c r="O2623" s="1" t="s">
        <v>5055</v>
      </c>
    </row>
    <row r="2624" spans="1:15">
      <c r="A2624" s="1">
        <v>2236</v>
      </c>
      <c r="B2624" s="1" t="s">
        <v>6590</v>
      </c>
      <c r="C2624" s="1" t="s">
        <v>244</v>
      </c>
      <c r="D2624"/>
      <c r="E2624" s="1" t="str">
        <f t="shared" si="40"/>
        <v>مدیریت دولتی گرایش مدیریت منابع انسانیمدیریت</v>
      </c>
      <c r="F2624"/>
      <c r="G2624"/>
      <c r="H2624" s="1" t="s">
        <v>1622</v>
      </c>
      <c r="I2624" s="1" t="s">
        <v>15</v>
      </c>
      <c r="J2624" s="1" t="s">
        <v>22</v>
      </c>
      <c r="K2624" s="1" t="s">
        <v>18</v>
      </c>
      <c r="L2624" s="1" t="s">
        <v>18</v>
      </c>
      <c r="M2624" s="1">
        <v>882</v>
      </c>
      <c r="N2624" s="1" t="s">
        <v>79</v>
      </c>
      <c r="O2624" s="1" t="s">
        <v>5057</v>
      </c>
    </row>
    <row r="2625" spans="1:15">
      <c r="A2625" s="1">
        <v>2032</v>
      </c>
      <c r="B2625" s="1" t="s">
        <v>6593</v>
      </c>
      <c r="C2625" s="1" t="s">
        <v>244</v>
      </c>
      <c r="D2625"/>
      <c r="E2625" s="1" t="str">
        <f t="shared" si="40"/>
        <v>مدیریت دولتی گرایش مدیریت نیروی انسانیمدیریت</v>
      </c>
      <c r="F2625"/>
      <c r="G2625"/>
      <c r="H2625" s="1" t="s">
        <v>4456</v>
      </c>
      <c r="I2625" s="1" t="s">
        <v>15</v>
      </c>
      <c r="J2625" s="1" t="s">
        <v>16</v>
      </c>
      <c r="K2625" s="1" t="s">
        <v>18</v>
      </c>
      <c r="L2625" s="1" t="s">
        <v>18</v>
      </c>
      <c r="M2625" s="1">
        <v>511</v>
      </c>
      <c r="N2625" s="1" t="s">
        <v>79</v>
      </c>
      <c r="O2625" s="1" t="s">
        <v>5059</v>
      </c>
    </row>
    <row r="2626" spans="1:15">
      <c r="A2626" s="1">
        <v>3051</v>
      </c>
      <c r="B2626" s="1" t="s">
        <v>6595</v>
      </c>
      <c r="C2626" s="1" t="s">
        <v>244</v>
      </c>
      <c r="D2626"/>
      <c r="E2626" s="1" t="str">
        <f t="shared" ref="E2626:E2689" si="41">B2626&amp;C2626</f>
        <v>مدیریت دولتی گرایش مدیریت پیشرفت و توسعه  شهری و روستاییمدیریت</v>
      </c>
      <c r="F2626"/>
      <c r="G2626"/>
      <c r="H2626" s="1" t="s">
        <v>152</v>
      </c>
      <c r="I2626" s="1" t="s">
        <v>15</v>
      </c>
      <c r="J2626" s="1" t="s">
        <v>16</v>
      </c>
      <c r="K2626" s="1" t="s">
        <v>18</v>
      </c>
      <c r="L2626" s="1" t="s">
        <v>18</v>
      </c>
      <c r="M2626" s="1">
        <v>563</v>
      </c>
      <c r="N2626" s="1" t="s">
        <v>17</v>
      </c>
      <c r="O2626" s="1" t="s">
        <v>5061</v>
      </c>
    </row>
    <row r="2627" spans="1:15">
      <c r="A2627" s="1">
        <v>3050</v>
      </c>
      <c r="B2627" s="1" t="s">
        <v>6597</v>
      </c>
      <c r="C2627" s="1" t="s">
        <v>244</v>
      </c>
      <c r="D2627"/>
      <c r="E2627" s="1" t="str">
        <f t="shared" si="41"/>
        <v>مدیریت راهبردیمدیریت</v>
      </c>
      <c r="F2627"/>
      <c r="G2627"/>
      <c r="H2627" s="1" t="s">
        <v>152</v>
      </c>
      <c r="I2627" s="1" t="s">
        <v>15</v>
      </c>
      <c r="J2627" s="1" t="s">
        <v>22</v>
      </c>
      <c r="K2627" s="1" t="s">
        <v>18</v>
      </c>
      <c r="L2627" s="1" t="s">
        <v>18</v>
      </c>
      <c r="M2627" s="1">
        <v>563</v>
      </c>
      <c r="N2627" s="1" t="s">
        <v>17</v>
      </c>
      <c r="O2627" s="1" t="s">
        <v>5063</v>
      </c>
    </row>
    <row r="2628" spans="1:15">
      <c r="A2628" s="1">
        <v>3053</v>
      </c>
      <c r="B2628" s="1" t="s">
        <v>6600</v>
      </c>
      <c r="C2628" s="1" t="s">
        <v>131</v>
      </c>
      <c r="D2628"/>
      <c r="E2628" s="1" t="str">
        <f t="shared" si="41"/>
        <v>مدیریت راهبردی دانشنظامی و انتظامی</v>
      </c>
      <c r="F2628"/>
      <c r="G2628"/>
      <c r="H2628" s="1" t="s">
        <v>152</v>
      </c>
      <c r="I2628" s="1" t="s">
        <v>15</v>
      </c>
      <c r="J2628" s="1" t="s">
        <v>16</v>
      </c>
      <c r="K2628" s="1" t="s">
        <v>18</v>
      </c>
      <c r="L2628" s="1" t="s">
        <v>18</v>
      </c>
      <c r="M2628" s="1">
        <v>563</v>
      </c>
      <c r="N2628" s="1" t="s">
        <v>17</v>
      </c>
      <c r="O2628" s="1" t="s">
        <v>5065</v>
      </c>
    </row>
    <row r="2629" spans="1:15">
      <c r="A2629" s="1">
        <v>3052</v>
      </c>
      <c r="B2629" s="1" t="s">
        <v>6602</v>
      </c>
      <c r="C2629" s="1" t="s">
        <v>131</v>
      </c>
      <c r="D2629"/>
      <c r="E2629" s="1" t="str">
        <f t="shared" si="41"/>
        <v>مدیریت راهبردی فرهنگنظامی و انتظامی</v>
      </c>
      <c r="F2629"/>
      <c r="G2629"/>
      <c r="H2629" s="1" t="s">
        <v>152</v>
      </c>
      <c r="I2629" s="1" t="s">
        <v>15</v>
      </c>
      <c r="J2629" s="1" t="s">
        <v>16</v>
      </c>
      <c r="K2629" s="1" t="s">
        <v>18</v>
      </c>
      <c r="L2629" s="1" t="s">
        <v>18</v>
      </c>
      <c r="M2629" s="1">
        <v>563</v>
      </c>
      <c r="N2629" s="1" t="s">
        <v>17</v>
      </c>
      <c r="O2629" s="1" t="s">
        <v>5067</v>
      </c>
    </row>
    <row r="2630" spans="1:15">
      <c r="A2630" s="1">
        <v>16489</v>
      </c>
      <c r="B2630" s="1" t="s">
        <v>6602</v>
      </c>
      <c r="C2630" s="1" t="s">
        <v>1101</v>
      </c>
      <c r="D2630"/>
      <c r="E2630" s="1" t="str">
        <f t="shared" si="41"/>
        <v>مدیریت راهبردی فرهنگعلوم حوزوی</v>
      </c>
      <c r="F2630"/>
      <c r="G2630"/>
      <c r="H2630" s="1" t="s">
        <v>2465</v>
      </c>
      <c r="I2630" s="1" t="s">
        <v>74</v>
      </c>
      <c r="J2630" s="1" t="s">
        <v>22</v>
      </c>
      <c r="K2630" s="1" t="s">
        <v>18</v>
      </c>
      <c r="L2630" s="1" t="s">
        <v>18</v>
      </c>
      <c r="M2630" s="1">
        <v>305</v>
      </c>
      <c r="N2630" s="1" t="s">
        <v>95</v>
      </c>
      <c r="O2630" s="1" t="s">
        <v>5068</v>
      </c>
    </row>
    <row r="2631" spans="1:15">
      <c r="A2631" s="1">
        <v>6312</v>
      </c>
      <c r="B2631" s="1" t="s">
        <v>6605</v>
      </c>
      <c r="C2631" s="1" t="s">
        <v>131</v>
      </c>
      <c r="D2631"/>
      <c r="E2631" s="1" t="str">
        <f t="shared" si="41"/>
        <v>مدیریت راهبردی فضای سایبر گرایش امنیت سایبرینظامی و انتظامی</v>
      </c>
      <c r="F2631"/>
      <c r="G2631"/>
      <c r="H2631" s="1" t="s">
        <v>4738</v>
      </c>
      <c r="I2631" s="1" t="s">
        <v>15</v>
      </c>
      <c r="J2631" s="1" t="s">
        <v>16</v>
      </c>
      <c r="K2631" s="1" t="s">
        <v>18</v>
      </c>
      <c r="L2631" s="1" t="s">
        <v>18</v>
      </c>
      <c r="M2631" s="1">
        <v>614</v>
      </c>
      <c r="N2631" s="1" t="s">
        <v>95</v>
      </c>
      <c r="O2631" s="1" t="s">
        <v>5069</v>
      </c>
    </row>
    <row r="2632" spans="1:15">
      <c r="A2632" s="1">
        <v>6648</v>
      </c>
      <c r="B2632" s="1" t="s">
        <v>6607</v>
      </c>
      <c r="C2632" s="1" t="s">
        <v>131</v>
      </c>
      <c r="D2632"/>
      <c r="E2632" s="1" t="str">
        <f t="shared" si="41"/>
        <v>مدیریت راهبردی فضای سایبر گرایش دفاع سایبرینظامی و انتظامی</v>
      </c>
      <c r="F2632"/>
      <c r="G2632"/>
      <c r="H2632" s="1" t="s">
        <v>4735</v>
      </c>
      <c r="I2632" s="1" t="s">
        <v>15</v>
      </c>
      <c r="J2632" s="1" t="s">
        <v>16</v>
      </c>
      <c r="K2632" s="1" t="s">
        <v>18</v>
      </c>
      <c r="L2632" s="1" t="s">
        <v>18</v>
      </c>
      <c r="M2632" s="1">
        <v>680</v>
      </c>
      <c r="N2632" s="1" t="s">
        <v>95</v>
      </c>
      <c r="O2632" s="1" t="s">
        <v>5070</v>
      </c>
    </row>
    <row r="2633" spans="1:15">
      <c r="A2633" s="1">
        <v>16550</v>
      </c>
      <c r="B2633" s="1" t="s">
        <v>6608</v>
      </c>
      <c r="C2633" s="1" t="s">
        <v>131</v>
      </c>
      <c r="D2633"/>
      <c r="E2633" s="1" t="str">
        <f t="shared" si="41"/>
        <v>مدیریت راهبردی فضای سایبر گرایش مدیریت سایبرینظامی و انتظامی</v>
      </c>
      <c r="F2633"/>
      <c r="G2633"/>
      <c r="H2633" s="1" t="s">
        <v>5071</v>
      </c>
      <c r="I2633" s="1" t="s">
        <v>74</v>
      </c>
      <c r="J2633" s="1" t="s">
        <v>22</v>
      </c>
      <c r="K2633" s="1" t="s">
        <v>18</v>
      </c>
      <c r="L2633" s="1" t="s">
        <v>18</v>
      </c>
      <c r="M2633" s="1">
        <v>1235</v>
      </c>
      <c r="N2633" s="1" t="s">
        <v>95</v>
      </c>
      <c r="O2633" s="1" t="s">
        <v>5072</v>
      </c>
    </row>
    <row r="2634" spans="1:15">
      <c r="A2634" s="1">
        <v>6491</v>
      </c>
      <c r="B2634" s="1" t="s">
        <v>6609</v>
      </c>
      <c r="C2634" s="1" t="s">
        <v>131</v>
      </c>
      <c r="D2634"/>
      <c r="E2634" s="1" t="str">
        <f t="shared" si="41"/>
        <v>مدیریت راهبردی پدافند غیر عاملنظامی و انتظامی</v>
      </c>
      <c r="F2634"/>
      <c r="G2634"/>
      <c r="H2634" s="1" t="s">
        <v>2554</v>
      </c>
      <c r="I2634" s="1" t="s">
        <v>15</v>
      </c>
      <c r="J2634" s="1" t="s">
        <v>16</v>
      </c>
      <c r="K2634" s="1" t="s">
        <v>18</v>
      </c>
      <c r="L2634" s="1" t="s">
        <v>18</v>
      </c>
      <c r="M2634" s="1">
        <v>599</v>
      </c>
      <c r="N2634" s="1" t="s">
        <v>95</v>
      </c>
      <c r="O2634" s="1" t="s">
        <v>5073</v>
      </c>
    </row>
    <row r="2635" spans="1:15">
      <c r="A2635" s="1">
        <v>16485</v>
      </c>
      <c r="B2635" s="1" t="s">
        <v>6611</v>
      </c>
      <c r="C2635" s="1" t="s">
        <v>2174</v>
      </c>
      <c r="D2635"/>
      <c r="E2635" s="1" t="str">
        <f t="shared" si="41"/>
        <v>مدیریت رسانهفرهنگ , ارتباطات و  رسانه</v>
      </c>
      <c r="F2635"/>
      <c r="G2635"/>
      <c r="H2635" s="1" t="s">
        <v>2465</v>
      </c>
      <c r="I2635" s="1" t="s">
        <v>74</v>
      </c>
      <c r="J2635" s="1" t="s">
        <v>22</v>
      </c>
      <c r="K2635" s="1" t="s">
        <v>18</v>
      </c>
      <c r="L2635" s="1" t="s">
        <v>18</v>
      </c>
      <c r="M2635" s="1">
        <v>305</v>
      </c>
      <c r="N2635" s="1" t="s">
        <v>95</v>
      </c>
      <c r="O2635" s="1" t="s">
        <v>5075</v>
      </c>
    </row>
    <row r="2636" spans="1:15">
      <c r="A2636" s="1">
        <v>6068</v>
      </c>
      <c r="B2636" s="1" t="s">
        <v>6616</v>
      </c>
      <c r="C2636" s="1" t="s">
        <v>2174</v>
      </c>
      <c r="D2636"/>
      <c r="E2636" s="1" t="str">
        <f t="shared" si="41"/>
        <v>مدیریت رسانه ایفرهنگ , ارتباطات و  رسانه</v>
      </c>
      <c r="F2636"/>
      <c r="G2636"/>
      <c r="H2636" s="1" t="s">
        <v>2958</v>
      </c>
      <c r="I2636" s="1" t="s">
        <v>15</v>
      </c>
      <c r="J2636" s="1" t="s">
        <v>16</v>
      </c>
      <c r="K2636" s="1" t="s">
        <v>18</v>
      </c>
      <c r="L2636" s="1" t="s">
        <v>18</v>
      </c>
      <c r="M2636" s="1">
        <v>637</v>
      </c>
      <c r="N2636" s="1" t="s">
        <v>95</v>
      </c>
      <c r="O2636" s="1" t="s">
        <v>5076</v>
      </c>
    </row>
    <row r="2637" spans="1:15">
      <c r="A2637" s="1">
        <v>16421</v>
      </c>
      <c r="B2637" s="1" t="s">
        <v>6618</v>
      </c>
      <c r="C2637" s="1" t="s">
        <v>2174</v>
      </c>
      <c r="D2637"/>
      <c r="E2637" s="1" t="str">
        <f t="shared" si="41"/>
        <v>مدیریت رسانه خدمت عمومیفرهنگ , ارتباطات و  رسانه</v>
      </c>
      <c r="F2637"/>
      <c r="G2637"/>
      <c r="H2637" s="1" t="s">
        <v>5078</v>
      </c>
      <c r="I2637" s="1" t="s">
        <v>74</v>
      </c>
      <c r="J2637" s="1" t="s">
        <v>22</v>
      </c>
      <c r="K2637" s="1" t="s">
        <v>18</v>
      </c>
      <c r="L2637" s="1" t="s">
        <v>18</v>
      </c>
      <c r="M2637" s="1">
        <v>33</v>
      </c>
      <c r="N2637" s="1" t="s">
        <v>95</v>
      </c>
      <c r="O2637" s="1" t="s">
        <v>5079</v>
      </c>
    </row>
    <row r="2638" spans="1:15">
      <c r="A2638" s="1">
        <v>6620</v>
      </c>
      <c r="B2638" s="1" t="s">
        <v>6621</v>
      </c>
      <c r="C2638" s="1" t="s">
        <v>1335</v>
      </c>
      <c r="D2638"/>
      <c r="E2638" s="1" t="str">
        <f t="shared" si="41"/>
        <v>مدیریت ساخته هامعماری</v>
      </c>
      <c r="F2638"/>
      <c r="G2638"/>
      <c r="H2638" s="1" t="s">
        <v>2230</v>
      </c>
      <c r="I2638" s="1" t="s">
        <v>15</v>
      </c>
      <c r="J2638" s="1" t="s">
        <v>16</v>
      </c>
      <c r="K2638" s="1" t="s">
        <v>18</v>
      </c>
      <c r="L2638" s="1" t="s">
        <v>18</v>
      </c>
      <c r="M2638" s="1">
        <v>655</v>
      </c>
      <c r="N2638" s="1" t="s">
        <v>95</v>
      </c>
      <c r="O2638" s="1" t="s">
        <v>5080</v>
      </c>
    </row>
    <row r="2639" spans="1:15">
      <c r="A2639" s="1">
        <v>16528</v>
      </c>
      <c r="B2639" s="1" t="s">
        <v>6623</v>
      </c>
      <c r="C2639" s="1" t="s">
        <v>1101</v>
      </c>
      <c r="D2639"/>
      <c r="E2639" s="1" t="str">
        <f t="shared" si="41"/>
        <v>مدیریت سازمان ها و نهادهای فرهنگی با رویکرد اسلامیعلوم حوزوی</v>
      </c>
      <c r="F2639"/>
      <c r="G2639"/>
      <c r="H2639" s="1" t="s">
        <v>3201</v>
      </c>
      <c r="I2639" s="1" t="s">
        <v>74</v>
      </c>
      <c r="J2639" s="1" t="s">
        <v>16</v>
      </c>
      <c r="K2639" s="1" t="s">
        <v>18</v>
      </c>
      <c r="L2639" s="1" t="s">
        <v>18</v>
      </c>
      <c r="M2639" s="1">
        <v>801</v>
      </c>
      <c r="N2639" s="1" t="s">
        <v>95</v>
      </c>
      <c r="O2639" s="1" t="s">
        <v>5082</v>
      </c>
    </row>
    <row r="2640" spans="1:15">
      <c r="A2640" s="1">
        <v>6624</v>
      </c>
      <c r="B2640" s="1" t="s">
        <v>6625</v>
      </c>
      <c r="C2640" s="1" t="s">
        <v>244</v>
      </c>
      <c r="D2640"/>
      <c r="E2640" s="1" t="str">
        <f t="shared" si="41"/>
        <v>مدیریت سازمان های دولتی ایران گرایش رفتاریمدیریت</v>
      </c>
      <c r="F2640"/>
      <c r="G2640"/>
      <c r="H2640" s="1" t="s">
        <v>901</v>
      </c>
      <c r="I2640" s="1" t="s">
        <v>74</v>
      </c>
      <c r="J2640" s="1" t="s">
        <v>16</v>
      </c>
      <c r="K2640" s="1" t="s">
        <v>18</v>
      </c>
      <c r="L2640" s="1" t="s">
        <v>18</v>
      </c>
      <c r="M2640" s="1">
        <v>659</v>
      </c>
      <c r="N2640" s="1" t="s">
        <v>95</v>
      </c>
      <c r="O2640" s="1" t="s">
        <v>5084</v>
      </c>
    </row>
    <row r="2641" spans="1:15">
      <c r="A2641" s="1">
        <v>16424</v>
      </c>
      <c r="B2641" s="1" t="s">
        <v>6627</v>
      </c>
      <c r="C2641" s="1" t="s">
        <v>244</v>
      </c>
      <c r="D2641"/>
      <c r="E2641" s="1" t="str">
        <f t="shared" si="41"/>
        <v>مدیریت سازمان های دولتی ایران گرایش سیاست گذاری دولتی (خط مشی گذاری عمومی)مدیریت</v>
      </c>
      <c r="F2641"/>
      <c r="G2641"/>
      <c r="H2641" s="1" t="s">
        <v>5078</v>
      </c>
      <c r="I2641" s="1" t="s">
        <v>74</v>
      </c>
      <c r="J2641" s="1" t="s">
        <v>22</v>
      </c>
      <c r="K2641" s="1" t="s">
        <v>18</v>
      </c>
      <c r="L2641" s="1" t="s">
        <v>18</v>
      </c>
      <c r="M2641" s="1">
        <v>33</v>
      </c>
      <c r="N2641" s="1" t="s">
        <v>95</v>
      </c>
      <c r="O2641" s="1" t="s">
        <v>5086</v>
      </c>
    </row>
    <row r="2642" spans="1:15">
      <c r="A2642" s="1">
        <v>6924</v>
      </c>
      <c r="B2642" s="1" t="s">
        <v>6629</v>
      </c>
      <c r="C2642" s="1" t="s">
        <v>244</v>
      </c>
      <c r="D2642"/>
      <c r="E2642" s="1" t="str">
        <f t="shared" si="41"/>
        <v>مدیریت سازمانهای دولتی  گرایش برنامه ریزی و نظارتمدیریت</v>
      </c>
      <c r="F2642"/>
      <c r="G2642"/>
      <c r="H2642" s="1" t="s">
        <v>2661</v>
      </c>
      <c r="I2642" s="1" t="s">
        <v>15</v>
      </c>
      <c r="J2642" s="1" t="s">
        <v>16</v>
      </c>
      <c r="K2642" s="1" t="s">
        <v>18</v>
      </c>
      <c r="L2642" s="1" t="s">
        <v>18</v>
      </c>
      <c r="M2642" s="1">
        <v>566</v>
      </c>
      <c r="N2642" s="1" t="s">
        <v>95</v>
      </c>
      <c r="O2642" s="1" t="s">
        <v>5087</v>
      </c>
    </row>
    <row r="2643" spans="1:15">
      <c r="A2643" s="1">
        <v>6926</v>
      </c>
      <c r="B2643" s="1" t="s">
        <v>6632</v>
      </c>
      <c r="C2643" s="1" t="s">
        <v>244</v>
      </c>
      <c r="D2643"/>
      <c r="E2643" s="1" t="str">
        <f t="shared" si="41"/>
        <v>مدیریت سازمانهای دولتی -مالی و اقتصادیمدیریت</v>
      </c>
      <c r="F2643"/>
      <c r="G2643"/>
      <c r="H2643" s="1" t="s">
        <v>2661</v>
      </c>
      <c r="I2643" s="1" t="s">
        <v>15</v>
      </c>
      <c r="J2643" s="1" t="s">
        <v>16</v>
      </c>
      <c r="K2643" s="1" t="s">
        <v>18</v>
      </c>
      <c r="L2643" s="1" t="s">
        <v>18</v>
      </c>
      <c r="M2643" s="1">
        <v>566</v>
      </c>
      <c r="N2643" s="1" t="s">
        <v>95</v>
      </c>
      <c r="O2643" s="1" t="s">
        <v>5089</v>
      </c>
    </row>
    <row r="2644" spans="1:15">
      <c r="A2644" s="1">
        <v>6313</v>
      </c>
      <c r="B2644" s="1" t="s">
        <v>6634</v>
      </c>
      <c r="C2644" s="1" t="s">
        <v>244</v>
      </c>
      <c r="D2644"/>
      <c r="E2644" s="1" t="str">
        <f t="shared" si="41"/>
        <v>مدیریت سازمانهای دولتی گرایش  منابع انسانی و روابط کارمدیریت</v>
      </c>
      <c r="F2644"/>
      <c r="G2644"/>
      <c r="H2644" s="1" t="s">
        <v>2134</v>
      </c>
      <c r="I2644" s="1" t="s">
        <v>15</v>
      </c>
      <c r="J2644" s="1" t="s">
        <v>16</v>
      </c>
      <c r="K2644" s="1" t="s">
        <v>18</v>
      </c>
      <c r="L2644" s="1" t="s">
        <v>18</v>
      </c>
      <c r="M2644" s="1">
        <v>581</v>
      </c>
      <c r="N2644" s="1" t="s">
        <v>95</v>
      </c>
      <c r="O2644" s="1" t="s">
        <v>5091</v>
      </c>
    </row>
    <row r="2645" spans="1:15">
      <c r="A2645" s="1">
        <v>16422</v>
      </c>
      <c r="B2645" s="1" t="s">
        <v>6636</v>
      </c>
      <c r="C2645" s="1" t="s">
        <v>1101</v>
      </c>
      <c r="D2645"/>
      <c r="E2645" s="1" t="str">
        <f t="shared" si="41"/>
        <v>مدیریت سیاستگذاری عمومیعلوم حوزوی</v>
      </c>
      <c r="F2645"/>
      <c r="G2645"/>
      <c r="H2645" s="1" t="s">
        <v>5078</v>
      </c>
      <c r="I2645" s="1" t="s">
        <v>74</v>
      </c>
      <c r="J2645" s="1" t="s">
        <v>22</v>
      </c>
      <c r="K2645" s="1" t="s">
        <v>18</v>
      </c>
      <c r="L2645" s="1" t="s">
        <v>18</v>
      </c>
      <c r="M2645" s="1">
        <v>33</v>
      </c>
      <c r="N2645" s="1" t="s">
        <v>95</v>
      </c>
      <c r="O2645" s="1" t="s">
        <v>5092</v>
      </c>
    </row>
    <row r="2646" spans="1:15">
      <c r="A2646" s="1">
        <v>16425</v>
      </c>
      <c r="B2646" s="1" t="s">
        <v>6638</v>
      </c>
      <c r="C2646" s="1" t="s">
        <v>26</v>
      </c>
      <c r="D2646"/>
      <c r="E2646" s="1" t="str">
        <f t="shared" si="41"/>
        <v>مدیریت شعب بانکمدیریت و خدمات اجتماعی</v>
      </c>
      <c r="F2646"/>
      <c r="G2646"/>
      <c r="H2646" s="1" t="s">
        <v>5078</v>
      </c>
      <c r="I2646" s="1" t="s">
        <v>74</v>
      </c>
      <c r="J2646" s="1" t="s">
        <v>22</v>
      </c>
      <c r="K2646" s="1" t="s">
        <v>18</v>
      </c>
      <c r="L2646" s="1" t="s">
        <v>18</v>
      </c>
      <c r="M2646" s="1">
        <v>33</v>
      </c>
      <c r="N2646" s="1" t="s">
        <v>95</v>
      </c>
      <c r="O2646" s="1" t="s">
        <v>5086</v>
      </c>
    </row>
    <row r="2647" spans="1:15">
      <c r="A2647" s="1">
        <v>6925</v>
      </c>
      <c r="B2647" s="1" t="s">
        <v>6640</v>
      </c>
      <c r="C2647" s="1" t="s">
        <v>244</v>
      </c>
      <c r="D2647"/>
      <c r="E2647" s="1" t="str">
        <f t="shared" si="41"/>
        <v>مدیریت شهریمدیریت</v>
      </c>
      <c r="F2647"/>
      <c r="G2647"/>
      <c r="H2647" s="1" t="s">
        <v>2661</v>
      </c>
      <c r="I2647" s="1" t="s">
        <v>15</v>
      </c>
      <c r="J2647" s="1" t="s">
        <v>16</v>
      </c>
      <c r="K2647" s="1" t="s">
        <v>18</v>
      </c>
      <c r="L2647" s="1" t="s">
        <v>18</v>
      </c>
      <c r="M2647" s="1">
        <v>566</v>
      </c>
      <c r="N2647" s="1" t="s">
        <v>95</v>
      </c>
      <c r="O2647" s="1" t="s">
        <v>5095</v>
      </c>
    </row>
    <row r="2648" spans="1:15">
      <c r="A2648" s="1">
        <v>16435</v>
      </c>
      <c r="B2648" s="1" t="s">
        <v>6640</v>
      </c>
      <c r="C2648" s="1" t="s">
        <v>906</v>
      </c>
      <c r="D2648"/>
      <c r="E2648" s="1" t="str">
        <f t="shared" si="41"/>
        <v>مدیریت شهریشهرسازی</v>
      </c>
      <c r="F2648"/>
      <c r="G2648"/>
      <c r="H2648" s="1" t="s">
        <v>2035</v>
      </c>
      <c r="I2648" s="1" t="s">
        <v>74</v>
      </c>
      <c r="J2648" s="1" t="s">
        <v>16</v>
      </c>
      <c r="K2648" s="1" t="s">
        <v>18</v>
      </c>
      <c r="L2648" s="1" t="s">
        <v>18</v>
      </c>
      <c r="M2648" s="1">
        <v>798</v>
      </c>
      <c r="N2648" s="1" t="s">
        <v>95</v>
      </c>
      <c r="O2648" s="1" t="s">
        <v>5097</v>
      </c>
    </row>
    <row r="2649" spans="1:15">
      <c r="A2649" s="1">
        <v>16436</v>
      </c>
      <c r="B2649" s="1" t="s">
        <v>6644</v>
      </c>
      <c r="C2649" s="1" t="s">
        <v>1040</v>
      </c>
      <c r="D2649"/>
      <c r="E2649" s="1" t="str">
        <f t="shared" si="41"/>
        <v>مدیریت صنایع چوب و کاغذمنابع طبیعی</v>
      </c>
      <c r="F2649"/>
      <c r="G2649"/>
      <c r="H2649" s="1" t="s">
        <v>2035</v>
      </c>
      <c r="I2649" s="1" t="s">
        <v>74</v>
      </c>
      <c r="J2649" s="1" t="s">
        <v>16</v>
      </c>
      <c r="K2649" s="1" t="s">
        <v>18</v>
      </c>
      <c r="L2649" s="1" t="s">
        <v>18</v>
      </c>
      <c r="M2649" s="1">
        <v>798</v>
      </c>
      <c r="N2649" s="1" t="s">
        <v>95</v>
      </c>
      <c r="O2649" s="1" t="s">
        <v>5098</v>
      </c>
    </row>
    <row r="2650" spans="1:15">
      <c r="A2650" s="1">
        <v>4073</v>
      </c>
      <c r="B2650" s="1" t="s">
        <v>6646</v>
      </c>
      <c r="C2650" s="1" t="s">
        <v>26</v>
      </c>
      <c r="D2650"/>
      <c r="E2650" s="1" t="str">
        <f t="shared" si="41"/>
        <v>مدیریت صنعت  جهانگردیمدیریت و خدمات اجتماعی</v>
      </c>
      <c r="F2650"/>
      <c r="G2650"/>
      <c r="H2650" s="1" t="s">
        <v>1616</v>
      </c>
      <c r="I2650" s="1" t="s">
        <v>74</v>
      </c>
      <c r="J2650" s="1" t="s">
        <v>22</v>
      </c>
      <c r="K2650" s="1" t="s">
        <v>18</v>
      </c>
      <c r="L2650" s="1" t="s">
        <v>18</v>
      </c>
      <c r="M2650" s="1">
        <v>152</v>
      </c>
      <c r="N2650" s="1" t="s">
        <v>377</v>
      </c>
      <c r="O2650" s="1" t="s">
        <v>5100</v>
      </c>
    </row>
    <row r="2651" spans="1:15">
      <c r="A2651" s="1">
        <v>4046</v>
      </c>
      <c r="B2651" s="1" t="s">
        <v>6648</v>
      </c>
      <c r="C2651" s="1" t="s">
        <v>26</v>
      </c>
      <c r="D2651"/>
      <c r="E2651" s="1" t="str">
        <f t="shared" si="41"/>
        <v>مدیریت صنعت جهانگردیمدیریت و خدمات اجتماعی</v>
      </c>
      <c r="F2651"/>
      <c r="G2651"/>
      <c r="H2651" s="1" t="s">
        <v>2661</v>
      </c>
      <c r="I2651" s="1" t="s">
        <v>15</v>
      </c>
      <c r="J2651" s="1" t="s">
        <v>16</v>
      </c>
      <c r="K2651" s="1" t="s">
        <v>18</v>
      </c>
      <c r="L2651" s="1" t="s">
        <v>18</v>
      </c>
      <c r="M2651" s="1">
        <v>566</v>
      </c>
      <c r="N2651" s="1" t="s">
        <v>377</v>
      </c>
      <c r="O2651" s="1" t="s">
        <v>5101</v>
      </c>
    </row>
    <row r="2652" spans="1:15">
      <c r="A2652" s="1">
        <v>3470</v>
      </c>
      <c r="B2652" s="1" t="s">
        <v>6650</v>
      </c>
      <c r="C2652" s="1" t="s">
        <v>244</v>
      </c>
      <c r="D2652"/>
      <c r="E2652" s="1" t="str">
        <f t="shared" si="41"/>
        <v>مدیریت صنعتیمدیریت</v>
      </c>
      <c r="F2652"/>
      <c r="G2652"/>
      <c r="H2652" s="1" t="s">
        <v>402</v>
      </c>
      <c r="I2652" s="1" t="s">
        <v>15</v>
      </c>
      <c r="J2652" s="1" t="s">
        <v>22</v>
      </c>
      <c r="K2652" s="1" t="s">
        <v>18</v>
      </c>
      <c r="L2652" s="1" t="s">
        <v>18</v>
      </c>
      <c r="M2652" s="1">
        <v>109</v>
      </c>
      <c r="N2652" s="1" t="s">
        <v>17</v>
      </c>
      <c r="O2652" s="1" t="s">
        <v>5102</v>
      </c>
    </row>
    <row r="2653" spans="1:15">
      <c r="A2653" s="1">
        <v>3448</v>
      </c>
      <c r="B2653" s="1" t="s">
        <v>6656</v>
      </c>
      <c r="C2653" s="1" t="s">
        <v>244</v>
      </c>
      <c r="D2653"/>
      <c r="E2653" s="1" t="str">
        <f t="shared" si="41"/>
        <v>مدیریت صنعتی کاربردیمدیریت</v>
      </c>
      <c r="F2653"/>
      <c r="G2653"/>
      <c r="H2653" s="1" t="s">
        <v>402</v>
      </c>
      <c r="I2653" s="1" t="s">
        <v>74</v>
      </c>
      <c r="J2653" s="1" t="s">
        <v>22</v>
      </c>
      <c r="K2653" s="1" t="s">
        <v>18</v>
      </c>
      <c r="L2653" s="1" t="s">
        <v>18</v>
      </c>
      <c r="M2653" s="1">
        <v>109</v>
      </c>
      <c r="N2653" s="1" t="s">
        <v>17</v>
      </c>
      <c r="O2653" s="1" t="s">
        <v>5104</v>
      </c>
    </row>
    <row r="2654" spans="1:15">
      <c r="A2654" s="1">
        <v>3453</v>
      </c>
      <c r="B2654" s="1" t="s">
        <v>6659</v>
      </c>
      <c r="C2654" s="1" t="s">
        <v>244</v>
      </c>
      <c r="D2654"/>
      <c r="E2654" s="1" t="str">
        <f t="shared" si="41"/>
        <v>مدیریت صنعتی گرایش استراتژی صنعتیمدیریت</v>
      </c>
      <c r="F2654"/>
      <c r="G2654"/>
      <c r="H2654" s="1" t="s">
        <v>402</v>
      </c>
      <c r="I2654" s="1" t="s">
        <v>74</v>
      </c>
      <c r="J2654" s="1" t="s">
        <v>22</v>
      </c>
      <c r="K2654" s="1" t="s">
        <v>18</v>
      </c>
      <c r="L2654" s="1" t="s">
        <v>18</v>
      </c>
      <c r="M2654" s="1">
        <v>109</v>
      </c>
      <c r="N2654" s="1" t="s">
        <v>17</v>
      </c>
      <c r="O2654" s="1" t="s">
        <v>5105</v>
      </c>
    </row>
    <row r="2655" spans="1:15">
      <c r="A2655" s="1">
        <v>3449</v>
      </c>
      <c r="B2655" s="1" t="s">
        <v>6661</v>
      </c>
      <c r="C2655" s="1" t="s">
        <v>244</v>
      </c>
      <c r="D2655"/>
      <c r="E2655" s="1" t="str">
        <f t="shared" si="41"/>
        <v>مدیریت صنعتی گرایش تحقیق در عملیاتمدیریت</v>
      </c>
      <c r="F2655"/>
      <c r="G2655"/>
      <c r="H2655" s="1" t="s">
        <v>402</v>
      </c>
      <c r="I2655" s="1" t="s">
        <v>74</v>
      </c>
      <c r="J2655" s="1" t="s">
        <v>22</v>
      </c>
      <c r="K2655" s="1" t="s">
        <v>18</v>
      </c>
      <c r="L2655" s="1" t="s">
        <v>18</v>
      </c>
      <c r="M2655" s="1">
        <v>109</v>
      </c>
      <c r="N2655" s="1" t="s">
        <v>17</v>
      </c>
      <c r="O2655" s="1" t="s">
        <v>5104</v>
      </c>
    </row>
    <row r="2656" spans="1:15">
      <c r="A2656" s="1">
        <v>3454</v>
      </c>
      <c r="B2656" s="1" t="s">
        <v>6667</v>
      </c>
      <c r="C2656" s="1" t="s">
        <v>244</v>
      </c>
      <c r="D2656"/>
      <c r="E2656" s="1" t="str">
        <f t="shared" si="41"/>
        <v>مدیریت صنعتی گرایش تولیدمدیریت</v>
      </c>
      <c r="F2656"/>
      <c r="G2656"/>
      <c r="H2656" s="1" t="s">
        <v>402</v>
      </c>
      <c r="I2656" s="1" t="s">
        <v>74</v>
      </c>
      <c r="J2656" s="1" t="s">
        <v>22</v>
      </c>
      <c r="K2656" s="1" t="s">
        <v>18</v>
      </c>
      <c r="L2656" s="1" t="s">
        <v>18</v>
      </c>
      <c r="M2656" s="1">
        <v>109</v>
      </c>
      <c r="N2656" s="1" t="s">
        <v>17</v>
      </c>
      <c r="O2656" s="1" t="s">
        <v>5105</v>
      </c>
    </row>
    <row r="2657" spans="1:15">
      <c r="A2657" s="1">
        <v>3455</v>
      </c>
      <c r="B2657" s="1" t="s">
        <v>6669</v>
      </c>
      <c r="C2657" s="1" t="s">
        <v>244</v>
      </c>
      <c r="D2657"/>
      <c r="E2657" s="1" t="str">
        <f t="shared" si="41"/>
        <v>مدیریت صنعتی گرایش تولید و عملیاتمدیریت</v>
      </c>
      <c r="F2657"/>
      <c r="G2657"/>
      <c r="H2657" s="1" t="s">
        <v>402</v>
      </c>
      <c r="I2657" s="1" t="s">
        <v>74</v>
      </c>
      <c r="J2657" s="1" t="s">
        <v>22</v>
      </c>
      <c r="K2657" s="1" t="s">
        <v>18</v>
      </c>
      <c r="L2657" s="1" t="s">
        <v>18</v>
      </c>
      <c r="M2657" s="1">
        <v>109</v>
      </c>
      <c r="N2657" s="1" t="s">
        <v>17</v>
      </c>
      <c r="O2657" s="1" t="s">
        <v>5105</v>
      </c>
    </row>
    <row r="2658" spans="1:15">
      <c r="A2658" s="1">
        <v>3447</v>
      </c>
      <c r="B2658" s="1" t="s">
        <v>6672</v>
      </c>
      <c r="C2658" s="1" t="s">
        <v>244</v>
      </c>
      <c r="D2658"/>
      <c r="E2658" s="1" t="str">
        <f t="shared" si="41"/>
        <v>مدیریت صنعتی گرایش مالیمدیریت</v>
      </c>
      <c r="F2658"/>
      <c r="G2658"/>
      <c r="H2658" s="1" t="s">
        <v>402</v>
      </c>
      <c r="I2658" s="1" t="s">
        <v>74</v>
      </c>
      <c r="J2658" s="1" t="s">
        <v>22</v>
      </c>
      <c r="K2658" s="1" t="s">
        <v>18</v>
      </c>
      <c r="L2658" s="1" t="s">
        <v>18</v>
      </c>
      <c r="M2658" s="1">
        <v>109</v>
      </c>
      <c r="N2658" s="1" t="s">
        <v>17</v>
      </c>
      <c r="O2658" s="1" t="s">
        <v>5104</v>
      </c>
    </row>
    <row r="2659" spans="1:15">
      <c r="A2659" s="1">
        <v>3452</v>
      </c>
      <c r="B2659" s="1" t="s">
        <v>6675</v>
      </c>
      <c r="C2659" s="1" t="s">
        <v>244</v>
      </c>
      <c r="D2659"/>
      <c r="E2659" s="1" t="str">
        <f t="shared" si="41"/>
        <v>مدیریت صنعتی گرایش مدیریت تولید و عملیاتمدیریت</v>
      </c>
      <c r="F2659"/>
      <c r="G2659"/>
      <c r="H2659" s="1" t="s">
        <v>402</v>
      </c>
      <c r="I2659" s="1" t="s">
        <v>74</v>
      </c>
      <c r="J2659" s="1" t="s">
        <v>22</v>
      </c>
      <c r="K2659" s="1" t="s">
        <v>18</v>
      </c>
      <c r="L2659" s="1" t="s">
        <v>18</v>
      </c>
      <c r="M2659" s="1">
        <v>109</v>
      </c>
      <c r="N2659" s="1" t="s">
        <v>17</v>
      </c>
      <c r="O2659" s="1" t="s">
        <v>5105</v>
      </c>
    </row>
    <row r="2660" spans="1:15">
      <c r="A2660" s="1">
        <v>3446</v>
      </c>
      <c r="B2660" s="1" t="s">
        <v>6678</v>
      </c>
      <c r="C2660" s="1" t="s">
        <v>244</v>
      </c>
      <c r="D2660"/>
      <c r="E2660" s="1" t="str">
        <f t="shared" si="41"/>
        <v>مدیریت صنعتی گرایش مدیریت زنجیره تامینمدیریت</v>
      </c>
      <c r="F2660"/>
      <c r="G2660"/>
      <c r="H2660" s="1" t="s">
        <v>402</v>
      </c>
      <c r="I2660" s="1" t="s">
        <v>74</v>
      </c>
      <c r="J2660" s="1" t="s">
        <v>22</v>
      </c>
      <c r="K2660" s="1" t="s">
        <v>18</v>
      </c>
      <c r="L2660" s="1" t="s">
        <v>18</v>
      </c>
      <c r="M2660" s="1">
        <v>109</v>
      </c>
      <c r="N2660" s="1" t="s">
        <v>17</v>
      </c>
      <c r="O2660" s="1" t="s">
        <v>5104</v>
      </c>
    </row>
    <row r="2661" spans="1:15">
      <c r="A2661" s="1">
        <v>3451</v>
      </c>
      <c r="B2661" s="1" t="s">
        <v>6680</v>
      </c>
      <c r="C2661" s="1" t="s">
        <v>244</v>
      </c>
      <c r="D2661"/>
      <c r="E2661" s="1" t="str">
        <f t="shared" si="41"/>
        <v>مدیریت صنعتی گرایش مدیریت سیستم هامدیریت</v>
      </c>
      <c r="F2661"/>
      <c r="G2661"/>
      <c r="H2661" s="1" t="s">
        <v>402</v>
      </c>
      <c r="I2661" s="1" t="s">
        <v>74</v>
      </c>
      <c r="J2661" s="1" t="s">
        <v>22</v>
      </c>
      <c r="K2661" s="1" t="s">
        <v>18</v>
      </c>
      <c r="L2661" s="1" t="s">
        <v>18</v>
      </c>
      <c r="M2661" s="1">
        <v>109</v>
      </c>
      <c r="N2661" s="1" t="s">
        <v>17</v>
      </c>
      <c r="O2661" s="1" t="s">
        <v>5105</v>
      </c>
    </row>
    <row r="2662" spans="1:15">
      <c r="A2662" s="1">
        <v>1451</v>
      </c>
      <c r="B2662" s="1" t="s">
        <v>6682</v>
      </c>
      <c r="C2662" s="1" t="s">
        <v>244</v>
      </c>
      <c r="D2662"/>
      <c r="E2662" s="1" t="str">
        <f t="shared" si="41"/>
        <v>مدیریت صنعتی گرایش مدیریت عملکردمدیریت</v>
      </c>
      <c r="F2662"/>
      <c r="G2662"/>
      <c r="H2662" s="1" t="s">
        <v>3363</v>
      </c>
      <c r="I2662" s="1" t="s">
        <v>74</v>
      </c>
      <c r="J2662" s="1" t="s">
        <v>16</v>
      </c>
      <c r="K2662" s="1" t="s">
        <v>18</v>
      </c>
      <c r="L2662" s="1" t="s">
        <v>18</v>
      </c>
      <c r="M2662" s="1">
        <v>747</v>
      </c>
      <c r="N2662" s="1" t="s">
        <v>79</v>
      </c>
      <c r="O2662" s="1" t="s">
        <v>5112</v>
      </c>
    </row>
    <row r="2663" spans="1:15">
      <c r="A2663" s="1">
        <v>16505</v>
      </c>
      <c r="B2663" s="1" t="s">
        <v>6684</v>
      </c>
      <c r="C2663" s="1" t="s">
        <v>244</v>
      </c>
      <c r="D2663"/>
      <c r="E2663" s="1" t="str">
        <f t="shared" si="41"/>
        <v>مدیریت صنعتی گرایش مدیریت پروژهمدیریت</v>
      </c>
      <c r="F2663"/>
      <c r="G2663"/>
      <c r="H2663" s="1" t="s">
        <v>667</v>
      </c>
      <c r="I2663" s="1" t="s">
        <v>74</v>
      </c>
      <c r="J2663" s="1" t="s">
        <v>16</v>
      </c>
      <c r="K2663" s="1" t="s">
        <v>18</v>
      </c>
      <c r="L2663" s="1" t="s">
        <v>18</v>
      </c>
      <c r="M2663" s="1">
        <v>627</v>
      </c>
      <c r="N2663" s="1" t="s">
        <v>95</v>
      </c>
      <c r="O2663" s="1" t="s">
        <v>5114</v>
      </c>
    </row>
    <row r="2664" spans="1:15">
      <c r="A2664" s="1">
        <v>16503</v>
      </c>
      <c r="B2664" s="1" t="s">
        <v>6686</v>
      </c>
      <c r="C2664" s="1" t="s">
        <v>244</v>
      </c>
      <c r="D2664"/>
      <c r="E2664" s="1" t="str">
        <f t="shared" si="41"/>
        <v>مدیریت صنعتی گرایش مدیریت کیفیت و بهره وریمدیریت</v>
      </c>
      <c r="F2664"/>
      <c r="G2664"/>
      <c r="H2664" s="1" t="s">
        <v>667</v>
      </c>
      <c r="I2664" s="1" t="s">
        <v>74</v>
      </c>
      <c r="J2664" s="1" t="s">
        <v>16</v>
      </c>
      <c r="K2664" s="1" t="s">
        <v>18</v>
      </c>
      <c r="L2664" s="1" t="s">
        <v>18</v>
      </c>
      <c r="M2664" s="1">
        <v>627</v>
      </c>
      <c r="N2664" s="1" t="s">
        <v>95</v>
      </c>
      <c r="O2664" s="1" t="s">
        <v>5114</v>
      </c>
    </row>
    <row r="2665" spans="1:15">
      <c r="A2665" s="1">
        <v>16504</v>
      </c>
      <c r="B2665" s="1" t="s">
        <v>6688</v>
      </c>
      <c r="C2665" s="1" t="s">
        <v>131</v>
      </c>
      <c r="D2665"/>
      <c r="E2665" s="1" t="str">
        <f t="shared" si="41"/>
        <v>مدیریت عملیات راهورنظامی و انتظامی</v>
      </c>
      <c r="F2665"/>
      <c r="G2665"/>
      <c r="H2665" s="1" t="s">
        <v>667</v>
      </c>
      <c r="I2665" s="1" t="s">
        <v>74</v>
      </c>
      <c r="J2665" s="1" t="s">
        <v>16</v>
      </c>
      <c r="K2665" s="1" t="s">
        <v>18</v>
      </c>
      <c r="L2665" s="1" t="s">
        <v>18</v>
      </c>
      <c r="M2665" s="1">
        <v>627</v>
      </c>
      <c r="N2665" s="1" t="s">
        <v>95</v>
      </c>
      <c r="O2665" s="1" t="s">
        <v>5114</v>
      </c>
    </row>
    <row r="2666" spans="1:15">
      <c r="A2666" s="1">
        <v>2251</v>
      </c>
      <c r="B2666" s="1" t="s">
        <v>6690</v>
      </c>
      <c r="C2666" s="1" t="s">
        <v>131</v>
      </c>
      <c r="D2666"/>
      <c r="E2666" s="1" t="str">
        <f t="shared" si="41"/>
        <v>مدیریت فرهنگی هنرینظامی و انتظامی</v>
      </c>
      <c r="F2666"/>
      <c r="G2666"/>
      <c r="H2666" s="1" t="s">
        <v>5118</v>
      </c>
      <c r="I2666" s="1" t="s">
        <v>74</v>
      </c>
      <c r="J2666" s="1" t="s">
        <v>22</v>
      </c>
      <c r="K2666" s="1" t="s">
        <v>18</v>
      </c>
      <c r="L2666" s="1" t="s">
        <v>18</v>
      </c>
      <c r="M2666" s="1">
        <v>139</v>
      </c>
      <c r="N2666" s="1" t="s">
        <v>79</v>
      </c>
      <c r="O2666" s="1" t="s">
        <v>5119</v>
      </c>
    </row>
    <row r="2667" spans="1:15">
      <c r="A2667" s="1">
        <v>2224</v>
      </c>
      <c r="B2667" s="1" t="s">
        <v>6692</v>
      </c>
      <c r="C2667" s="1" t="s">
        <v>244</v>
      </c>
      <c r="D2667"/>
      <c r="E2667" s="1" t="str">
        <f t="shared" si="41"/>
        <v>مدیریت فرهنگی و هنریمدیریت</v>
      </c>
      <c r="F2667"/>
      <c r="G2667"/>
      <c r="H2667" s="1" t="s">
        <v>868</v>
      </c>
      <c r="I2667" s="1" t="s">
        <v>15</v>
      </c>
      <c r="J2667" s="1" t="s">
        <v>16</v>
      </c>
      <c r="K2667" s="1" t="s">
        <v>18</v>
      </c>
      <c r="L2667" s="1" t="s">
        <v>18</v>
      </c>
      <c r="M2667" s="1">
        <v>396</v>
      </c>
      <c r="N2667" s="1" t="s">
        <v>79</v>
      </c>
      <c r="O2667" s="1" t="s">
        <v>5121</v>
      </c>
    </row>
    <row r="2668" spans="1:15">
      <c r="A2668" s="1">
        <v>2087</v>
      </c>
      <c r="B2668" s="1" t="s">
        <v>6694</v>
      </c>
      <c r="C2668" s="1" t="s">
        <v>244</v>
      </c>
      <c r="D2668"/>
      <c r="E2668" s="1" t="str">
        <f t="shared" si="41"/>
        <v>مدیریت فرهنگی گرایش برنامه ریزی فرهنگیمدیریت</v>
      </c>
      <c r="F2668"/>
      <c r="G2668"/>
      <c r="H2668" s="1" t="s">
        <v>868</v>
      </c>
      <c r="I2668" s="1" t="s">
        <v>15</v>
      </c>
      <c r="J2668" s="1" t="s">
        <v>16</v>
      </c>
      <c r="K2668" s="1" t="s">
        <v>18</v>
      </c>
      <c r="L2668" s="1" t="s">
        <v>18</v>
      </c>
      <c r="M2668" s="1">
        <v>396</v>
      </c>
      <c r="N2668" s="1" t="s">
        <v>79</v>
      </c>
      <c r="O2668" s="1" t="s">
        <v>5123</v>
      </c>
    </row>
    <row r="2669" spans="1:15">
      <c r="A2669" s="1">
        <v>2092</v>
      </c>
      <c r="B2669" s="1" t="s">
        <v>6696</v>
      </c>
      <c r="C2669" s="1" t="s">
        <v>244</v>
      </c>
      <c r="D2669"/>
      <c r="E2669" s="1" t="str">
        <f t="shared" si="41"/>
        <v>مدیریت فرهنگی گرایش کارآفرینی فرهنگیمدیریت</v>
      </c>
      <c r="F2669"/>
      <c r="G2669"/>
      <c r="H2669" s="1" t="s">
        <v>868</v>
      </c>
      <c r="I2669" s="1" t="s">
        <v>15</v>
      </c>
      <c r="J2669" s="1" t="s">
        <v>16</v>
      </c>
      <c r="K2669" s="1" t="s">
        <v>18</v>
      </c>
      <c r="L2669" s="1" t="s">
        <v>18</v>
      </c>
      <c r="M2669" s="1">
        <v>396</v>
      </c>
      <c r="N2669" s="1" t="s">
        <v>79</v>
      </c>
      <c r="O2669" s="1" t="s">
        <v>5125</v>
      </c>
    </row>
    <row r="2670" spans="1:15">
      <c r="A2670" s="1">
        <v>2093</v>
      </c>
      <c r="B2670" s="1" t="s">
        <v>6697</v>
      </c>
      <c r="C2670" s="1" t="s">
        <v>244</v>
      </c>
      <c r="D2670"/>
      <c r="E2670" s="1" t="str">
        <f t="shared" si="41"/>
        <v>مدیریت فرهنگی گرایش گردشگری فرهنگیمدیریت</v>
      </c>
      <c r="F2670"/>
      <c r="G2670"/>
      <c r="H2670" s="1" t="s">
        <v>868</v>
      </c>
      <c r="I2670" s="1" t="s">
        <v>15</v>
      </c>
      <c r="J2670" s="1" t="s">
        <v>16</v>
      </c>
      <c r="K2670" s="1" t="s">
        <v>18</v>
      </c>
      <c r="L2670" s="1" t="s">
        <v>18</v>
      </c>
      <c r="M2670" s="1">
        <v>396</v>
      </c>
      <c r="N2670" s="1" t="s">
        <v>79</v>
      </c>
      <c r="O2670" s="1" t="s">
        <v>5127</v>
      </c>
    </row>
    <row r="2671" spans="1:15">
      <c r="A2671" s="1">
        <v>2088</v>
      </c>
      <c r="B2671" s="1" t="s">
        <v>6698</v>
      </c>
      <c r="C2671" s="1" t="s">
        <v>244</v>
      </c>
      <c r="D2671"/>
      <c r="E2671" s="1" t="str">
        <f t="shared" si="41"/>
        <v>مدیریت فناوریمدیریت</v>
      </c>
      <c r="F2671"/>
      <c r="G2671"/>
      <c r="H2671" s="1" t="s">
        <v>868</v>
      </c>
      <c r="I2671" s="1" t="s">
        <v>15</v>
      </c>
      <c r="J2671" s="1" t="s">
        <v>16</v>
      </c>
      <c r="K2671" s="1" t="s">
        <v>18</v>
      </c>
      <c r="L2671" s="1" t="s">
        <v>18</v>
      </c>
      <c r="M2671" s="1">
        <v>396</v>
      </c>
      <c r="N2671" s="1" t="s">
        <v>79</v>
      </c>
      <c r="O2671" s="1" t="s">
        <v>5129</v>
      </c>
    </row>
    <row r="2672" spans="1:15">
      <c r="A2672" s="1">
        <v>2094</v>
      </c>
      <c r="B2672" s="1" t="s">
        <v>6701</v>
      </c>
      <c r="C2672" s="1" t="s">
        <v>891</v>
      </c>
      <c r="D2672"/>
      <c r="E2672" s="1" t="str">
        <f t="shared" si="41"/>
        <v>مدیریت فناوری اطلاعات پزشکیمهندسی کامپیوتر</v>
      </c>
      <c r="F2672"/>
      <c r="G2672"/>
      <c r="H2672" s="1" t="s">
        <v>868</v>
      </c>
      <c r="I2672" s="1" t="s">
        <v>15</v>
      </c>
      <c r="J2672" s="1" t="s">
        <v>16</v>
      </c>
      <c r="K2672" s="1" t="s">
        <v>18</v>
      </c>
      <c r="L2672" s="1" t="s">
        <v>18</v>
      </c>
      <c r="M2672" s="1">
        <v>396</v>
      </c>
      <c r="N2672" s="1" t="s">
        <v>79</v>
      </c>
      <c r="O2672" s="1" t="s">
        <v>5131</v>
      </c>
    </row>
    <row r="2673" spans="1:15">
      <c r="A2673" s="1">
        <v>2089</v>
      </c>
      <c r="B2673" s="1" t="s">
        <v>6703</v>
      </c>
      <c r="C2673" s="1" t="s">
        <v>244</v>
      </c>
      <c r="D2673"/>
      <c r="E2673" s="1" t="str">
        <f t="shared" si="41"/>
        <v>مدیریت فناوری اطلاعات گرایش  سیستم های اطلاعاتی پیشرفتهمدیریت</v>
      </c>
      <c r="F2673"/>
      <c r="G2673"/>
      <c r="H2673" s="1" t="s">
        <v>868</v>
      </c>
      <c r="I2673" s="1" t="s">
        <v>15</v>
      </c>
      <c r="J2673" s="1" t="s">
        <v>16</v>
      </c>
      <c r="K2673" s="1" t="s">
        <v>18</v>
      </c>
      <c r="L2673" s="1" t="s">
        <v>18</v>
      </c>
      <c r="M2673" s="1">
        <v>396</v>
      </c>
      <c r="N2673" s="1" t="s">
        <v>79</v>
      </c>
      <c r="O2673" s="1" t="s">
        <v>5133</v>
      </c>
    </row>
    <row r="2674" spans="1:15">
      <c r="A2674" s="1">
        <v>2090</v>
      </c>
      <c r="B2674" s="1" t="s">
        <v>6706</v>
      </c>
      <c r="C2674" s="1" t="s">
        <v>131</v>
      </c>
      <c r="D2674"/>
      <c r="E2674" s="1" t="str">
        <f t="shared" si="41"/>
        <v>مدیریت فناوری اطلاعات گرایش اشراف سازمانینظامی و انتظامی</v>
      </c>
      <c r="F2674"/>
      <c r="G2674"/>
      <c r="H2674" s="1" t="s">
        <v>868</v>
      </c>
      <c r="I2674" s="1" t="s">
        <v>15</v>
      </c>
      <c r="J2674" s="1" t="s">
        <v>16</v>
      </c>
      <c r="K2674" s="1" t="s">
        <v>18</v>
      </c>
      <c r="L2674" s="1" t="s">
        <v>18</v>
      </c>
      <c r="M2674" s="1">
        <v>396</v>
      </c>
      <c r="N2674" s="1" t="s">
        <v>79</v>
      </c>
      <c r="O2674" s="1" t="s">
        <v>5135</v>
      </c>
    </row>
    <row r="2675" spans="1:15">
      <c r="A2675" s="1">
        <v>2091</v>
      </c>
      <c r="B2675" s="1" t="s">
        <v>6708</v>
      </c>
      <c r="C2675" s="1" t="s">
        <v>244</v>
      </c>
      <c r="D2675"/>
      <c r="E2675" s="1" t="str">
        <f t="shared" si="41"/>
        <v>مدیریت فناوری اطلاعات گرایش سیستم های اطلاعاتی پیشرفتهمدیریت</v>
      </c>
      <c r="F2675"/>
      <c r="G2675"/>
      <c r="H2675" s="1" t="s">
        <v>868</v>
      </c>
      <c r="I2675" s="1" t="s">
        <v>15</v>
      </c>
      <c r="J2675" s="1" t="s">
        <v>16</v>
      </c>
      <c r="K2675" s="1" t="s">
        <v>18</v>
      </c>
      <c r="L2675" s="1" t="s">
        <v>18</v>
      </c>
      <c r="M2675" s="1">
        <v>396</v>
      </c>
      <c r="N2675" s="1" t="s">
        <v>79</v>
      </c>
      <c r="O2675" s="1" t="s">
        <v>5137</v>
      </c>
    </row>
    <row r="2676" spans="1:15">
      <c r="A2676" s="1">
        <v>2526</v>
      </c>
      <c r="B2676" s="1" t="s">
        <v>6710</v>
      </c>
      <c r="C2676" s="1" t="s">
        <v>244</v>
      </c>
      <c r="D2676"/>
      <c r="E2676" s="1" t="str">
        <f t="shared" si="41"/>
        <v>مدیریت فناوری اطلاعات گرایش مدیریت خدمات و توسعه فناوری اطلاعاتمدیریت</v>
      </c>
      <c r="F2676"/>
      <c r="G2676"/>
      <c r="H2676" s="1" t="s">
        <v>5118</v>
      </c>
      <c r="I2676" s="1" t="s">
        <v>74</v>
      </c>
      <c r="J2676" s="1" t="s">
        <v>22</v>
      </c>
      <c r="K2676" s="1" t="s">
        <v>18</v>
      </c>
      <c r="L2676" s="1" t="s">
        <v>18</v>
      </c>
      <c r="M2676" s="1">
        <v>139</v>
      </c>
      <c r="N2676" s="1" t="s">
        <v>79</v>
      </c>
      <c r="O2676" s="1" t="s">
        <v>5139</v>
      </c>
    </row>
    <row r="2677" spans="1:15">
      <c r="A2677" s="1">
        <v>2308</v>
      </c>
      <c r="B2677" s="1" t="s">
        <v>6712</v>
      </c>
      <c r="C2677" s="1" t="s">
        <v>244</v>
      </c>
      <c r="D2677"/>
      <c r="E2677" s="1" t="str">
        <f t="shared" si="41"/>
        <v>مدیریت فناوری اطلاعات گرایش مدیریت دانشمدیریت</v>
      </c>
      <c r="F2677"/>
      <c r="G2677"/>
      <c r="H2677" s="1" t="s">
        <v>1861</v>
      </c>
      <c r="I2677" s="1" t="s">
        <v>74</v>
      </c>
      <c r="J2677" s="1" t="s">
        <v>22</v>
      </c>
      <c r="K2677" s="1" t="s">
        <v>18</v>
      </c>
      <c r="L2677" s="1" t="s">
        <v>18</v>
      </c>
      <c r="M2677" s="1">
        <v>171</v>
      </c>
      <c r="N2677" s="1" t="s">
        <v>79</v>
      </c>
      <c r="O2677" s="1" t="s">
        <v>5141</v>
      </c>
    </row>
    <row r="2678" spans="1:15">
      <c r="A2678" s="1">
        <v>2528</v>
      </c>
      <c r="B2678" s="1" t="s">
        <v>6714</v>
      </c>
      <c r="C2678" s="1" t="s">
        <v>244</v>
      </c>
      <c r="D2678"/>
      <c r="E2678" s="1" t="str">
        <f t="shared" si="41"/>
        <v>مدیریت فناوری اطلاعات گرایش مدیریت منابع اطلاعاتیمدیریت</v>
      </c>
      <c r="F2678"/>
      <c r="G2678"/>
      <c r="H2678" s="1" t="s">
        <v>1616</v>
      </c>
      <c r="I2678" s="1" t="s">
        <v>74</v>
      </c>
      <c r="J2678" s="1" t="s">
        <v>16</v>
      </c>
      <c r="K2678" s="1" t="s">
        <v>18</v>
      </c>
      <c r="L2678" s="1" t="s">
        <v>18</v>
      </c>
      <c r="M2678" s="1">
        <v>152</v>
      </c>
      <c r="N2678" s="1" t="s">
        <v>79</v>
      </c>
      <c r="O2678" s="1" t="s">
        <v>5143</v>
      </c>
    </row>
    <row r="2679" spans="1:15">
      <c r="A2679" s="1">
        <v>2421</v>
      </c>
      <c r="B2679" s="1" t="s">
        <v>6716</v>
      </c>
      <c r="C2679" s="1" t="s">
        <v>244</v>
      </c>
      <c r="D2679"/>
      <c r="E2679" s="1" t="str">
        <f t="shared" si="41"/>
        <v>مدیریت فناوری اطلاعات گرایش مدیریت پروژه های فناوری اطلاعاتمدیریت</v>
      </c>
      <c r="F2679"/>
      <c r="G2679"/>
      <c r="H2679" s="1" t="s">
        <v>1861</v>
      </c>
      <c r="I2679" s="1" t="s">
        <v>74</v>
      </c>
      <c r="J2679" s="1" t="s">
        <v>22</v>
      </c>
      <c r="K2679" s="1" t="s">
        <v>18</v>
      </c>
      <c r="L2679" s="1" t="s">
        <v>18</v>
      </c>
      <c r="M2679" s="1">
        <v>171</v>
      </c>
      <c r="N2679" s="1" t="s">
        <v>79</v>
      </c>
      <c r="O2679" s="1" t="s">
        <v>5145</v>
      </c>
    </row>
    <row r="2680" spans="1:15">
      <c r="A2680" s="1">
        <v>2261</v>
      </c>
      <c r="B2680" s="1" t="s">
        <v>6717</v>
      </c>
      <c r="C2680" s="1" t="s">
        <v>244</v>
      </c>
      <c r="D2680"/>
      <c r="E2680" s="1" t="str">
        <f t="shared" si="41"/>
        <v>مدیریت فناوری اطلاعات گرایش هوشمندی کسب و کارمدیریت</v>
      </c>
      <c r="F2680"/>
      <c r="G2680"/>
      <c r="H2680" s="1" t="s">
        <v>5118</v>
      </c>
      <c r="I2680" s="1" t="s">
        <v>74</v>
      </c>
      <c r="J2680" s="1" t="s">
        <v>22</v>
      </c>
      <c r="K2680" s="1" t="s">
        <v>18</v>
      </c>
      <c r="L2680" s="1" t="s">
        <v>18</v>
      </c>
      <c r="M2680" s="1">
        <v>139</v>
      </c>
      <c r="N2680" s="1" t="s">
        <v>79</v>
      </c>
      <c r="O2680" s="1" t="s">
        <v>5147</v>
      </c>
    </row>
    <row r="2681" spans="1:15">
      <c r="A2681" s="1">
        <v>2255</v>
      </c>
      <c r="B2681" s="1" t="s">
        <v>6718</v>
      </c>
      <c r="C2681" s="1" t="s">
        <v>244</v>
      </c>
      <c r="D2681"/>
      <c r="E2681" s="1" t="str">
        <f t="shared" si="41"/>
        <v>مدیریت فناوری اطلاعات گرایش کسب و کار الکترونیکمدیریت</v>
      </c>
      <c r="F2681"/>
      <c r="G2681"/>
      <c r="H2681" s="1" t="s">
        <v>1616</v>
      </c>
      <c r="I2681" s="1" t="s">
        <v>74</v>
      </c>
      <c r="J2681" s="1" t="s">
        <v>22</v>
      </c>
      <c r="K2681" s="1" t="s">
        <v>18</v>
      </c>
      <c r="L2681" s="1" t="s">
        <v>18</v>
      </c>
      <c r="M2681" s="1">
        <v>152</v>
      </c>
      <c r="N2681" s="1" t="s">
        <v>79</v>
      </c>
      <c r="O2681" s="1" t="s">
        <v>5149</v>
      </c>
    </row>
    <row r="2682" spans="1:15">
      <c r="A2682" s="1">
        <v>2252</v>
      </c>
      <c r="B2682" s="1" t="s">
        <v>6719</v>
      </c>
      <c r="C2682" s="1" t="s">
        <v>244</v>
      </c>
      <c r="D2682"/>
      <c r="E2682" s="1" t="str">
        <f t="shared" si="41"/>
        <v>مدیریت فناوری اطلاعات گرایش کسب و کار هوشمندمدیریت</v>
      </c>
      <c r="F2682"/>
      <c r="G2682"/>
      <c r="H2682" s="1" t="s">
        <v>5118</v>
      </c>
      <c r="I2682" s="1" t="s">
        <v>74</v>
      </c>
      <c r="J2682" s="1" t="s">
        <v>22</v>
      </c>
      <c r="K2682" s="1" t="s">
        <v>18</v>
      </c>
      <c r="L2682" s="1" t="s">
        <v>18</v>
      </c>
      <c r="M2682" s="1">
        <v>139</v>
      </c>
      <c r="N2682" s="1" t="s">
        <v>79</v>
      </c>
      <c r="O2682" s="1" t="s">
        <v>5151</v>
      </c>
    </row>
    <row r="2683" spans="1:15">
      <c r="A2683" s="1">
        <v>2263</v>
      </c>
      <c r="B2683" s="1" t="s">
        <v>6721</v>
      </c>
      <c r="C2683" s="1" t="s">
        <v>244</v>
      </c>
      <c r="D2683"/>
      <c r="E2683" s="1" t="str">
        <f t="shared" si="41"/>
        <v>مدیریت فناوری اطلاعات گرایش گرایش کسب و کار الکترونیکمدیریت</v>
      </c>
      <c r="F2683"/>
      <c r="G2683"/>
      <c r="H2683" s="1" t="s">
        <v>5118</v>
      </c>
      <c r="I2683" s="1" t="s">
        <v>74</v>
      </c>
      <c r="J2683" s="1" t="s">
        <v>22</v>
      </c>
      <c r="K2683" s="1" t="s">
        <v>18</v>
      </c>
      <c r="L2683" s="1" t="s">
        <v>18</v>
      </c>
      <c r="M2683" s="1">
        <v>139</v>
      </c>
      <c r="N2683" s="1" t="s">
        <v>79</v>
      </c>
      <c r="O2683" s="1" t="s">
        <v>5152</v>
      </c>
    </row>
    <row r="2684" spans="1:15">
      <c r="A2684" s="1">
        <v>2257</v>
      </c>
      <c r="B2684" s="1" t="s">
        <v>6723</v>
      </c>
      <c r="C2684" s="1" t="s">
        <v>244</v>
      </c>
      <c r="D2684"/>
      <c r="E2684" s="1" t="str">
        <f t="shared" si="41"/>
        <v>مدیریت فناوری گرایش نوآوریمدیریت</v>
      </c>
      <c r="F2684"/>
      <c r="G2684"/>
      <c r="H2684" s="1" t="s">
        <v>5118</v>
      </c>
      <c r="I2684" s="1" t="s">
        <v>74</v>
      </c>
      <c r="J2684" s="1" t="s">
        <v>22</v>
      </c>
      <c r="K2684" s="1" t="s">
        <v>18</v>
      </c>
      <c r="L2684" s="1" t="s">
        <v>18</v>
      </c>
      <c r="M2684" s="1">
        <v>139</v>
      </c>
      <c r="N2684" s="1" t="s">
        <v>79</v>
      </c>
      <c r="O2684" s="1" t="s">
        <v>5154</v>
      </c>
    </row>
    <row r="2685" spans="1:15">
      <c r="A2685" s="1">
        <v>2259</v>
      </c>
      <c r="B2685" s="1" t="s">
        <v>6725</v>
      </c>
      <c r="C2685" s="1" t="s">
        <v>244</v>
      </c>
      <c r="D2685"/>
      <c r="E2685" s="1" t="str">
        <f t="shared" si="41"/>
        <v>مدیریت فناوری گرایش همکاری ها و انتقال فناوریمدیریت</v>
      </c>
      <c r="F2685"/>
      <c r="G2685"/>
      <c r="H2685" s="1" t="s">
        <v>5118</v>
      </c>
      <c r="I2685" s="1" t="s">
        <v>74</v>
      </c>
      <c r="J2685" s="1" t="s">
        <v>22</v>
      </c>
      <c r="K2685" s="1" t="s">
        <v>18</v>
      </c>
      <c r="L2685" s="1" t="s">
        <v>18</v>
      </c>
      <c r="M2685" s="1">
        <v>139</v>
      </c>
      <c r="N2685" s="1" t="s">
        <v>79</v>
      </c>
      <c r="O2685" s="1" t="s">
        <v>5155</v>
      </c>
    </row>
    <row r="2686" spans="1:15">
      <c r="A2686" s="1">
        <v>2472</v>
      </c>
      <c r="B2686" s="1" t="s">
        <v>6726</v>
      </c>
      <c r="C2686" s="1" t="s">
        <v>244</v>
      </c>
      <c r="D2686"/>
      <c r="E2686" s="1" t="str">
        <f t="shared" si="41"/>
        <v>مدیریت فناوری گرایش کسب و کارهای فناورانهمدیریت</v>
      </c>
      <c r="F2686"/>
      <c r="G2686"/>
      <c r="H2686" s="1" t="s">
        <v>5157</v>
      </c>
      <c r="I2686" s="1" t="s">
        <v>74</v>
      </c>
      <c r="J2686" s="1" t="s">
        <v>22</v>
      </c>
      <c r="K2686" s="1" t="s">
        <v>18</v>
      </c>
      <c r="L2686" s="1" t="s">
        <v>18</v>
      </c>
      <c r="M2686" s="1">
        <v>968</v>
      </c>
      <c r="N2686" s="1" t="s">
        <v>79</v>
      </c>
      <c r="O2686" s="1" t="s">
        <v>5158</v>
      </c>
    </row>
    <row r="2687" spans="1:15">
      <c r="A2687" s="1">
        <v>2519</v>
      </c>
      <c r="B2687" s="1" t="s">
        <v>6727</v>
      </c>
      <c r="C2687" s="1" t="s">
        <v>244</v>
      </c>
      <c r="D2687"/>
      <c r="E2687" s="1" t="str">
        <f t="shared" si="41"/>
        <v>مدیریت قراردادهای بین المللی نفت و گازمدیریت</v>
      </c>
      <c r="F2687"/>
      <c r="G2687"/>
      <c r="H2687" s="1" t="s">
        <v>1616</v>
      </c>
      <c r="I2687" s="1" t="s">
        <v>74</v>
      </c>
      <c r="J2687" s="1" t="s">
        <v>22</v>
      </c>
      <c r="K2687" s="1" t="s">
        <v>18</v>
      </c>
      <c r="L2687" s="1" t="s">
        <v>18</v>
      </c>
      <c r="M2687" s="1">
        <v>152</v>
      </c>
      <c r="N2687" s="1" t="s">
        <v>79</v>
      </c>
      <c r="O2687" s="1" t="s">
        <v>5159</v>
      </c>
    </row>
    <row r="2688" spans="1:15">
      <c r="A2688" s="1">
        <v>2258</v>
      </c>
      <c r="B2688" s="1" t="s">
        <v>1276</v>
      </c>
      <c r="C2688" s="1" t="s">
        <v>49</v>
      </c>
      <c r="D2688"/>
      <c r="E2688" s="1" t="str">
        <f t="shared" si="41"/>
        <v>مدیریت لجستیک بنادرصنعت</v>
      </c>
      <c r="F2688"/>
      <c r="G2688"/>
      <c r="H2688" s="1" t="s">
        <v>5118</v>
      </c>
      <c r="I2688" s="1" t="s">
        <v>74</v>
      </c>
      <c r="J2688" s="1" t="s">
        <v>22</v>
      </c>
      <c r="K2688" s="1" t="s">
        <v>18</v>
      </c>
      <c r="L2688" s="1" t="s">
        <v>18</v>
      </c>
      <c r="M2688" s="1">
        <v>139</v>
      </c>
      <c r="N2688" s="1" t="s">
        <v>79</v>
      </c>
      <c r="O2688" s="1" t="s">
        <v>5161</v>
      </c>
    </row>
    <row r="2689" spans="1:15">
      <c r="A2689" s="1">
        <v>2262</v>
      </c>
      <c r="B2689" s="1" t="s">
        <v>6732</v>
      </c>
      <c r="C2689" s="1" t="s">
        <v>244</v>
      </c>
      <c r="D2689"/>
      <c r="E2689" s="1" t="str">
        <f t="shared" si="41"/>
        <v>مدیریت مالیمدیریت</v>
      </c>
      <c r="F2689"/>
      <c r="G2689"/>
      <c r="H2689" s="1" t="s">
        <v>5118</v>
      </c>
      <c r="I2689" s="1" t="s">
        <v>74</v>
      </c>
      <c r="J2689" s="1" t="s">
        <v>22</v>
      </c>
      <c r="K2689" s="1" t="s">
        <v>18</v>
      </c>
      <c r="L2689" s="1" t="s">
        <v>18</v>
      </c>
      <c r="M2689" s="1">
        <v>139</v>
      </c>
      <c r="N2689" s="1" t="s">
        <v>79</v>
      </c>
      <c r="O2689" s="1" t="s">
        <v>5162</v>
      </c>
    </row>
    <row r="2690" spans="1:15">
      <c r="A2690" s="1">
        <v>2256</v>
      </c>
      <c r="B2690" s="1" t="s">
        <v>6736</v>
      </c>
      <c r="C2690" s="1" t="s">
        <v>114</v>
      </c>
      <c r="D2690"/>
      <c r="E2690" s="1" t="str">
        <f t="shared" ref="E2690:E2753" si="42">B2690&amp;C2690</f>
        <v>مدیریت محیط زیستعلوم زیستی</v>
      </c>
      <c r="F2690"/>
      <c r="G2690"/>
      <c r="H2690" s="1" t="s">
        <v>5118</v>
      </c>
      <c r="I2690" s="1" t="s">
        <v>74</v>
      </c>
      <c r="J2690" s="1" t="s">
        <v>22</v>
      </c>
      <c r="K2690" s="1" t="s">
        <v>18</v>
      </c>
      <c r="L2690" s="1" t="s">
        <v>18</v>
      </c>
      <c r="M2690" s="1">
        <v>139</v>
      </c>
      <c r="N2690" s="1" t="s">
        <v>79</v>
      </c>
      <c r="O2690" s="1" t="s">
        <v>5164</v>
      </c>
    </row>
    <row r="2691" spans="1:15">
      <c r="A2691" s="1">
        <v>2471</v>
      </c>
      <c r="B2691" s="1" t="s">
        <v>6738</v>
      </c>
      <c r="C2691" s="1" t="s">
        <v>114</v>
      </c>
      <c r="D2691"/>
      <c r="E2691" s="1" t="str">
        <f t="shared" si="42"/>
        <v>مدیریت محیط زیست گرایش اقتصاد محیط زیستعلوم زیستی</v>
      </c>
      <c r="F2691"/>
      <c r="G2691"/>
      <c r="H2691" s="1" t="s">
        <v>5157</v>
      </c>
      <c r="I2691" s="1" t="s">
        <v>74</v>
      </c>
      <c r="J2691" s="1" t="s">
        <v>22</v>
      </c>
      <c r="K2691" s="1" t="s">
        <v>18</v>
      </c>
      <c r="L2691" s="1" t="s">
        <v>18</v>
      </c>
      <c r="M2691" s="1">
        <v>140</v>
      </c>
      <c r="N2691" s="1" t="s">
        <v>79</v>
      </c>
      <c r="O2691" s="1" t="s">
        <v>5166</v>
      </c>
    </row>
    <row r="2692" spans="1:15">
      <c r="A2692" s="1">
        <v>2424</v>
      </c>
      <c r="B2692" s="1" t="s">
        <v>6740</v>
      </c>
      <c r="C2692" s="1" t="s">
        <v>114</v>
      </c>
      <c r="D2692"/>
      <c r="E2692" s="1" t="str">
        <f t="shared" si="42"/>
        <v>مدیریت محیط زیست گرایش حقوق محیط زیستعلوم زیستی</v>
      </c>
      <c r="F2692"/>
      <c r="G2692"/>
      <c r="H2692" s="1" t="s">
        <v>5118</v>
      </c>
      <c r="I2692" s="1" t="s">
        <v>15</v>
      </c>
      <c r="J2692" s="1" t="s">
        <v>22</v>
      </c>
      <c r="K2692" s="1" t="s">
        <v>18</v>
      </c>
      <c r="L2692" s="1" t="s">
        <v>18</v>
      </c>
      <c r="M2692" s="1">
        <v>139</v>
      </c>
      <c r="N2692" s="1" t="s">
        <v>79</v>
      </c>
      <c r="O2692" s="1" t="s">
        <v>5167</v>
      </c>
    </row>
    <row r="2693" spans="1:15">
      <c r="A2693" s="1">
        <v>2529</v>
      </c>
      <c r="B2693" s="1" t="s">
        <v>6741</v>
      </c>
      <c r="C2693" s="1" t="s">
        <v>114</v>
      </c>
      <c r="D2693"/>
      <c r="E2693" s="1" t="str">
        <f t="shared" si="42"/>
        <v>مدیریت محیط زیست گرایش مدیریت محیط زیستعلوم زیستی</v>
      </c>
      <c r="F2693"/>
      <c r="G2693"/>
      <c r="H2693" s="1" t="s">
        <v>1616</v>
      </c>
      <c r="I2693" s="1" t="s">
        <v>74</v>
      </c>
      <c r="J2693" s="1" t="s">
        <v>22</v>
      </c>
      <c r="K2693" s="1" t="s">
        <v>18</v>
      </c>
      <c r="L2693" s="1" t="s">
        <v>18</v>
      </c>
      <c r="M2693" s="1">
        <v>152</v>
      </c>
      <c r="N2693" s="1" t="s">
        <v>79</v>
      </c>
      <c r="O2693" s="1" t="s">
        <v>5169</v>
      </c>
    </row>
    <row r="2694" spans="1:15">
      <c r="A2694" s="1">
        <v>2422</v>
      </c>
      <c r="B2694" s="1" t="s">
        <v>6742</v>
      </c>
      <c r="C2694" s="1" t="s">
        <v>1348</v>
      </c>
      <c r="D2694"/>
      <c r="E2694" s="1" t="str">
        <f t="shared" si="42"/>
        <v>مدیریت مخازن هیدروکربوریمهندسی شیمی</v>
      </c>
      <c r="F2694"/>
      <c r="G2694"/>
      <c r="H2694" s="1" t="s">
        <v>1861</v>
      </c>
      <c r="I2694" s="1" t="s">
        <v>74</v>
      </c>
      <c r="J2694" s="1" t="s">
        <v>22</v>
      </c>
      <c r="K2694" s="1" t="s">
        <v>18</v>
      </c>
      <c r="L2694" s="1" t="s">
        <v>18</v>
      </c>
      <c r="M2694" s="1">
        <v>171</v>
      </c>
      <c r="N2694" s="1" t="s">
        <v>79</v>
      </c>
      <c r="O2694" s="1" t="s">
        <v>5171</v>
      </c>
    </row>
    <row r="2695" spans="1:15">
      <c r="A2695" s="1">
        <v>2260</v>
      </c>
      <c r="B2695" s="1" t="s">
        <v>6745</v>
      </c>
      <c r="C2695" s="1" t="s">
        <v>131</v>
      </c>
      <c r="D2695"/>
      <c r="E2695" s="1" t="str">
        <f t="shared" si="42"/>
        <v>مدیریت مرزنظامی و انتظامی</v>
      </c>
      <c r="F2695"/>
      <c r="G2695"/>
      <c r="H2695" s="1" t="s">
        <v>5118</v>
      </c>
      <c r="I2695" s="1" t="s">
        <v>74</v>
      </c>
      <c r="J2695" s="1" t="s">
        <v>22</v>
      </c>
      <c r="K2695" s="1" t="s">
        <v>18</v>
      </c>
      <c r="L2695" s="1" t="s">
        <v>18</v>
      </c>
      <c r="M2695" s="1">
        <v>139</v>
      </c>
      <c r="N2695" s="1" t="s">
        <v>79</v>
      </c>
      <c r="O2695" s="1" t="s">
        <v>5173</v>
      </c>
    </row>
    <row r="2696" spans="1:15">
      <c r="A2696" s="1">
        <v>2581</v>
      </c>
      <c r="B2696" s="1" t="s">
        <v>6747</v>
      </c>
      <c r="C2696" s="1" t="s">
        <v>244</v>
      </c>
      <c r="D2696"/>
      <c r="E2696" s="1" t="str">
        <f t="shared" si="42"/>
        <v>مدیریت منابع انسانی درصنایع نفت و گاز و پتروشیمیمدیریت</v>
      </c>
      <c r="F2696"/>
      <c r="G2696"/>
      <c r="H2696" s="1" t="s">
        <v>1872</v>
      </c>
      <c r="I2696" s="1" t="s">
        <v>74</v>
      </c>
      <c r="J2696" s="1" t="s">
        <v>16</v>
      </c>
      <c r="K2696" s="1" t="s">
        <v>18</v>
      </c>
      <c r="L2696" s="1" t="s">
        <v>18</v>
      </c>
      <c r="M2696" s="1">
        <v>788</v>
      </c>
      <c r="N2696" s="1" t="s">
        <v>79</v>
      </c>
      <c r="O2696" s="1" t="s">
        <v>5175</v>
      </c>
    </row>
    <row r="2697" spans="1:15">
      <c r="A2697" s="1">
        <v>5573</v>
      </c>
      <c r="B2697" s="1" t="s">
        <v>6749</v>
      </c>
      <c r="C2697" s="1" t="s">
        <v>131</v>
      </c>
      <c r="D2697"/>
      <c r="E2697" s="1" t="str">
        <f t="shared" si="42"/>
        <v>مدیریت منابع انسانی گرایش سرمایه های انسانی دفاعینظامی و انتظامی</v>
      </c>
      <c r="F2697"/>
      <c r="G2697"/>
      <c r="H2697" s="1" t="s">
        <v>5176</v>
      </c>
      <c r="I2697" s="1" t="s">
        <v>74</v>
      </c>
      <c r="J2697" s="1" t="s">
        <v>22</v>
      </c>
      <c r="K2697" s="1" t="s">
        <v>18</v>
      </c>
      <c r="L2697" s="1" t="s">
        <v>18</v>
      </c>
      <c r="M2697" s="1">
        <v>276</v>
      </c>
      <c r="N2697" s="1" t="s">
        <v>181</v>
      </c>
      <c r="O2697" s="1" t="s">
        <v>5177</v>
      </c>
    </row>
    <row r="2698" spans="1:15">
      <c r="A2698" s="1">
        <v>5211</v>
      </c>
      <c r="B2698" s="1" t="s">
        <v>6751</v>
      </c>
      <c r="C2698" s="1" t="s">
        <v>244</v>
      </c>
      <c r="D2698"/>
      <c r="E2698" s="1" t="str">
        <f t="shared" si="42"/>
        <v>مدیریت منابع انسانی گرایش مدیریت استراتژیک منابع انسانیمدیریت</v>
      </c>
      <c r="F2698"/>
      <c r="G2698"/>
      <c r="H2698" s="1" t="s">
        <v>907</v>
      </c>
      <c r="I2698" s="1" t="s">
        <v>15</v>
      </c>
      <c r="J2698" s="1" t="s">
        <v>16</v>
      </c>
      <c r="K2698" s="1" t="s">
        <v>18</v>
      </c>
      <c r="L2698" s="1" t="s">
        <v>18</v>
      </c>
      <c r="M2698" s="1">
        <v>471</v>
      </c>
      <c r="N2698" s="1" t="s">
        <v>181</v>
      </c>
      <c r="O2698" s="1" t="s">
        <v>5178</v>
      </c>
    </row>
    <row r="2699" spans="1:15">
      <c r="A2699" s="1">
        <v>5477</v>
      </c>
      <c r="B2699" s="1" t="s">
        <v>6753</v>
      </c>
      <c r="C2699" s="1" t="s">
        <v>244</v>
      </c>
      <c r="D2699"/>
      <c r="E2699" s="1" t="str">
        <f t="shared" si="42"/>
        <v>مدیریت منابع انسانی گرایش مدیریت عملکرد و بهره وری منابع انسانیمدیریت</v>
      </c>
      <c r="F2699"/>
      <c r="G2699"/>
      <c r="H2699" s="1" t="s">
        <v>5179</v>
      </c>
      <c r="I2699" s="1" t="s">
        <v>74</v>
      </c>
      <c r="J2699" s="1" t="s">
        <v>22</v>
      </c>
      <c r="K2699" s="1" t="s">
        <v>18</v>
      </c>
      <c r="L2699" s="1" t="s">
        <v>18</v>
      </c>
      <c r="M2699" s="1">
        <v>892</v>
      </c>
      <c r="N2699" s="1" t="s">
        <v>181</v>
      </c>
      <c r="O2699" s="1" t="s">
        <v>5180</v>
      </c>
    </row>
    <row r="2700" spans="1:15">
      <c r="A2700" s="1">
        <v>6622</v>
      </c>
      <c r="B2700" s="1" t="s">
        <v>6754</v>
      </c>
      <c r="C2700" s="1" t="s">
        <v>244</v>
      </c>
      <c r="D2700"/>
      <c r="E2700" s="1" t="str">
        <f t="shared" si="42"/>
        <v>مدیریت منابع انسانی گرایش مدیریت منابع انسانی اسلامیمدیریت</v>
      </c>
      <c r="F2700"/>
      <c r="G2700"/>
      <c r="H2700" s="1" t="s">
        <v>2090</v>
      </c>
      <c r="I2700" s="1" t="s">
        <v>74</v>
      </c>
      <c r="J2700" s="1" t="s">
        <v>16</v>
      </c>
      <c r="K2700" s="1" t="s">
        <v>18</v>
      </c>
      <c r="L2700" s="1" t="s">
        <v>18</v>
      </c>
      <c r="M2700" s="1">
        <v>674</v>
      </c>
      <c r="N2700" s="1" t="s">
        <v>95</v>
      </c>
      <c r="O2700" s="1" t="s">
        <v>5181</v>
      </c>
    </row>
    <row r="2701" spans="1:15">
      <c r="A2701" s="1">
        <v>5288</v>
      </c>
      <c r="B2701" s="1" t="s">
        <v>6756</v>
      </c>
      <c r="C2701" s="1" t="s">
        <v>244</v>
      </c>
      <c r="D2701"/>
      <c r="E2701" s="1" t="str">
        <f t="shared" si="42"/>
        <v>مدیریت منابع انسانی گرایش مدیریت منابع انسانی بین المللمدیریت</v>
      </c>
      <c r="F2701"/>
      <c r="G2701"/>
      <c r="H2701" s="1" t="s">
        <v>1953</v>
      </c>
      <c r="I2701" s="1" t="s">
        <v>15</v>
      </c>
      <c r="J2701" s="1" t="s">
        <v>16</v>
      </c>
      <c r="K2701" s="1" t="s">
        <v>18</v>
      </c>
      <c r="L2701" s="1" t="s">
        <v>18</v>
      </c>
      <c r="M2701" s="1">
        <v>719</v>
      </c>
      <c r="N2701" s="1" t="s">
        <v>181</v>
      </c>
      <c r="O2701" s="1" t="s">
        <v>5182</v>
      </c>
    </row>
    <row r="2702" spans="1:15">
      <c r="A2702" s="1">
        <v>5308</v>
      </c>
      <c r="B2702" s="1" t="s">
        <v>6757</v>
      </c>
      <c r="C2702" s="1" t="s">
        <v>3591</v>
      </c>
      <c r="D2702"/>
      <c r="E2702" s="1" t="str">
        <f t="shared" si="42"/>
        <v>مدیریت منابع خاکخاکشناسی</v>
      </c>
      <c r="F2702"/>
      <c r="G2702"/>
      <c r="H2702" s="1" t="s">
        <v>812</v>
      </c>
      <c r="I2702" s="1" t="s">
        <v>15</v>
      </c>
      <c r="J2702" s="1" t="s">
        <v>16</v>
      </c>
      <c r="K2702" s="1" t="s">
        <v>18</v>
      </c>
      <c r="L2702" s="1" t="s">
        <v>18</v>
      </c>
      <c r="M2702" s="1">
        <v>466</v>
      </c>
      <c r="N2702" s="1" t="s">
        <v>181</v>
      </c>
      <c r="O2702" s="1" t="s">
        <v>5183</v>
      </c>
    </row>
    <row r="2703" spans="1:15">
      <c r="A2703" s="1">
        <v>5711</v>
      </c>
      <c r="B2703" s="1" t="s">
        <v>6759</v>
      </c>
      <c r="C2703" s="1" t="s">
        <v>3591</v>
      </c>
      <c r="D2703"/>
      <c r="E2703" s="1" t="str">
        <f t="shared" si="42"/>
        <v>مدیریت منابع خاک گرایش فیزیک و حفاظت خاکخاکشناسی</v>
      </c>
      <c r="F2703"/>
      <c r="G2703"/>
      <c r="H2703" s="1" t="s">
        <v>4156</v>
      </c>
      <c r="I2703" s="1" t="s">
        <v>74</v>
      </c>
      <c r="J2703" s="1" t="s">
        <v>22</v>
      </c>
      <c r="K2703" s="1" t="s">
        <v>18</v>
      </c>
      <c r="L2703" s="1" t="s">
        <v>18</v>
      </c>
      <c r="M2703" s="1">
        <v>297</v>
      </c>
      <c r="N2703" s="1" t="s">
        <v>181</v>
      </c>
      <c r="O2703" s="1" t="s">
        <v>5184</v>
      </c>
    </row>
    <row r="2704" spans="1:15">
      <c r="A2704" s="1">
        <v>5591</v>
      </c>
      <c r="B2704" s="1" t="s">
        <v>6762</v>
      </c>
      <c r="C2704" s="1" t="s">
        <v>3591</v>
      </c>
      <c r="D2704"/>
      <c r="E2704" s="1" t="str">
        <f t="shared" si="42"/>
        <v>مدیریت منابع خاک گرایش فیزیک وحفاظت خاکخاکشناسی</v>
      </c>
      <c r="F2704"/>
      <c r="G2704"/>
      <c r="H2704" s="1" t="s">
        <v>1016</v>
      </c>
      <c r="I2704" s="1" t="s">
        <v>74</v>
      </c>
      <c r="J2704" s="1" t="s">
        <v>16</v>
      </c>
      <c r="K2704" s="1" t="s">
        <v>18</v>
      </c>
      <c r="L2704" s="1" t="s">
        <v>18</v>
      </c>
      <c r="M2704" s="1">
        <v>547</v>
      </c>
      <c r="N2704" s="1" t="s">
        <v>181</v>
      </c>
      <c r="O2704" s="1" t="s">
        <v>5186</v>
      </c>
    </row>
    <row r="2705" spans="1:15">
      <c r="A2705" s="1">
        <v>5372</v>
      </c>
      <c r="B2705" s="1" t="s">
        <v>6764</v>
      </c>
      <c r="C2705" s="1" t="s">
        <v>3591</v>
      </c>
      <c r="D2705"/>
      <c r="E2705" s="1" t="str">
        <f t="shared" si="42"/>
        <v>مدیریت منابع خاک گرایش منابع خاک و ارزیابی اراضیخاکشناسی</v>
      </c>
      <c r="F2705"/>
      <c r="G2705"/>
      <c r="H2705" s="1" t="s">
        <v>1123</v>
      </c>
      <c r="I2705" s="1" t="s">
        <v>74</v>
      </c>
      <c r="J2705" s="1" t="s">
        <v>16</v>
      </c>
      <c r="K2705" s="1" t="s">
        <v>18</v>
      </c>
      <c r="L2705" s="1" t="s">
        <v>18</v>
      </c>
      <c r="M2705" s="1">
        <v>354</v>
      </c>
      <c r="N2705" s="1" t="s">
        <v>181</v>
      </c>
      <c r="O2705" s="1" t="s">
        <v>5188</v>
      </c>
    </row>
    <row r="2706" spans="1:15">
      <c r="A2706" s="1">
        <v>5373</v>
      </c>
      <c r="B2706" s="1" t="s">
        <v>6766</v>
      </c>
      <c r="C2706" s="1" t="s">
        <v>1335</v>
      </c>
      <c r="D2706"/>
      <c r="E2706" s="1" t="str">
        <f t="shared" si="42"/>
        <v>مدیریت موزهمعماری</v>
      </c>
      <c r="F2706"/>
      <c r="G2706"/>
      <c r="H2706" s="1" t="s">
        <v>1123</v>
      </c>
      <c r="I2706" s="1" t="s">
        <v>74</v>
      </c>
      <c r="J2706" s="1" t="s">
        <v>16</v>
      </c>
      <c r="K2706" s="1" t="s">
        <v>18</v>
      </c>
      <c r="L2706" s="1" t="s">
        <v>18</v>
      </c>
      <c r="M2706" s="1">
        <v>354</v>
      </c>
      <c r="N2706" s="1" t="s">
        <v>181</v>
      </c>
      <c r="O2706" s="1" t="s">
        <v>5190</v>
      </c>
    </row>
    <row r="2707" spans="1:15">
      <c r="A2707" s="1">
        <v>5375</v>
      </c>
      <c r="B2707" s="1" t="s">
        <v>6768</v>
      </c>
      <c r="C2707" s="1" t="s">
        <v>244</v>
      </c>
      <c r="D2707"/>
      <c r="E2707" s="1" t="str">
        <f t="shared" si="42"/>
        <v>مدیریت میراث فرهنگی گرایش ابنیه و اماکن تاریخی - فرهنگیمدیریت</v>
      </c>
      <c r="F2707"/>
      <c r="G2707"/>
      <c r="H2707" s="1" t="s">
        <v>1123</v>
      </c>
      <c r="I2707" s="1" t="s">
        <v>74</v>
      </c>
      <c r="J2707" s="1" t="s">
        <v>16</v>
      </c>
      <c r="K2707" s="1" t="s">
        <v>18</v>
      </c>
      <c r="L2707" s="1" t="s">
        <v>18</v>
      </c>
      <c r="M2707" s="1">
        <v>354</v>
      </c>
      <c r="N2707" s="1" t="s">
        <v>181</v>
      </c>
      <c r="O2707" s="1" t="s">
        <v>5192</v>
      </c>
    </row>
    <row r="2708" spans="1:15">
      <c r="A2708" s="1">
        <v>5374</v>
      </c>
      <c r="B2708" s="1" t="s">
        <v>6770</v>
      </c>
      <c r="C2708" s="1" t="s">
        <v>244</v>
      </c>
      <c r="D2708"/>
      <c r="E2708" s="1" t="str">
        <f t="shared" si="42"/>
        <v>مدیریت میراث فرهنگی گرایش رویدادها و آیین های فرهنگی - مذهبیمدیریت</v>
      </c>
      <c r="F2708"/>
      <c r="G2708"/>
      <c r="H2708" s="1" t="s">
        <v>1123</v>
      </c>
      <c r="I2708" s="1" t="s">
        <v>74</v>
      </c>
      <c r="J2708" s="1" t="s">
        <v>16</v>
      </c>
      <c r="K2708" s="1" t="s">
        <v>18</v>
      </c>
      <c r="L2708" s="1" t="s">
        <v>18</v>
      </c>
      <c r="M2708" s="1">
        <v>354</v>
      </c>
      <c r="N2708" s="1" t="s">
        <v>181</v>
      </c>
      <c r="O2708" s="1" t="s">
        <v>5194</v>
      </c>
    </row>
    <row r="2709" spans="1:15">
      <c r="A2709" s="1">
        <v>16616</v>
      </c>
      <c r="B2709" s="1" t="s">
        <v>6771</v>
      </c>
      <c r="C2709" s="1" t="s">
        <v>244</v>
      </c>
      <c r="D2709"/>
      <c r="E2709" s="1" t="str">
        <f t="shared" si="42"/>
        <v>مدیریت میراث فرهنگی گرایش کسب و کارهای فرهنگی - سنتیمدیریت</v>
      </c>
      <c r="F2709"/>
      <c r="G2709"/>
      <c r="H2709" s="1" t="s">
        <v>686</v>
      </c>
      <c r="I2709" s="1" t="s">
        <v>15</v>
      </c>
      <c r="J2709" s="1" t="s">
        <v>16</v>
      </c>
      <c r="K2709" s="1" t="s">
        <v>18</v>
      </c>
      <c r="L2709" s="1" t="s">
        <v>18</v>
      </c>
      <c r="M2709" s="1">
        <v>615</v>
      </c>
      <c r="N2709" s="1" t="s">
        <v>95</v>
      </c>
      <c r="O2709" s="1" t="s">
        <v>5196</v>
      </c>
    </row>
    <row r="2710" spans="1:15">
      <c r="A2710" s="1">
        <v>16623</v>
      </c>
      <c r="B2710" s="1" t="s">
        <v>6772</v>
      </c>
      <c r="C2710" s="1" t="s">
        <v>244</v>
      </c>
      <c r="D2710"/>
      <c r="E2710" s="1" t="str">
        <f t="shared" si="42"/>
        <v>مدیریت نظارت و بازرسیمدیریت</v>
      </c>
      <c r="F2710"/>
      <c r="G2710"/>
      <c r="H2710" s="1" t="s">
        <v>2121</v>
      </c>
      <c r="I2710" s="1" t="s">
        <v>74</v>
      </c>
      <c r="J2710" s="1" t="s">
        <v>16</v>
      </c>
      <c r="K2710" s="1" t="s">
        <v>18</v>
      </c>
      <c r="L2710" s="1" t="s">
        <v>18</v>
      </c>
      <c r="M2710" s="1">
        <v>757</v>
      </c>
      <c r="N2710" s="1" t="s">
        <v>95</v>
      </c>
      <c r="O2710" s="1" t="s">
        <v>5198</v>
      </c>
    </row>
    <row r="2711" spans="1:15">
      <c r="A2711" s="1">
        <v>16615</v>
      </c>
      <c r="B2711" s="1" t="s">
        <v>6774</v>
      </c>
      <c r="C2711" s="1" t="s">
        <v>131</v>
      </c>
      <c r="D2711"/>
      <c r="E2711" s="1" t="str">
        <f t="shared" si="42"/>
        <v>مدیریت نظامینظامی و انتظامی</v>
      </c>
      <c r="F2711"/>
      <c r="G2711"/>
      <c r="H2711" s="1" t="s">
        <v>5200</v>
      </c>
      <c r="I2711" s="1" t="s">
        <v>74</v>
      </c>
      <c r="J2711" s="1" t="s">
        <v>22</v>
      </c>
      <c r="K2711" s="1" t="s">
        <v>18</v>
      </c>
      <c r="L2711" s="1" t="s">
        <v>18</v>
      </c>
      <c r="M2711" s="1">
        <v>705</v>
      </c>
      <c r="N2711" s="1" t="s">
        <v>95</v>
      </c>
      <c r="O2711" s="1" t="s">
        <v>5201</v>
      </c>
    </row>
    <row r="2712" spans="1:15">
      <c r="A2712" s="1">
        <v>16619</v>
      </c>
      <c r="B2712" s="1" t="s">
        <v>1279</v>
      </c>
      <c r="C2712" s="1" t="s">
        <v>60</v>
      </c>
      <c r="D2712"/>
      <c r="E2712" s="1" t="str">
        <f t="shared" si="42"/>
        <v>مدیریت هتلداریفرهنگ و هنر</v>
      </c>
      <c r="F2712"/>
      <c r="G2712"/>
      <c r="H2712" s="1" t="s">
        <v>4757</v>
      </c>
      <c r="I2712" s="1" t="s">
        <v>74</v>
      </c>
      <c r="J2712" s="1" t="s">
        <v>16</v>
      </c>
      <c r="K2712" s="1" t="s">
        <v>18</v>
      </c>
      <c r="L2712" s="1" t="s">
        <v>18</v>
      </c>
      <c r="M2712" s="1">
        <v>699</v>
      </c>
      <c r="N2712" s="1" t="s">
        <v>95</v>
      </c>
      <c r="O2712" s="1" t="s">
        <v>5203</v>
      </c>
    </row>
    <row r="2713" spans="1:15">
      <c r="A2713" s="1">
        <v>16618</v>
      </c>
      <c r="B2713" s="1" t="s">
        <v>6777</v>
      </c>
      <c r="C2713" s="1" t="s">
        <v>244</v>
      </c>
      <c r="D2713"/>
      <c r="E2713" s="1" t="str">
        <f t="shared" si="42"/>
        <v>مدیریت و بازرگانی دریاییمدیریت</v>
      </c>
      <c r="F2713"/>
      <c r="G2713"/>
      <c r="H2713" s="1" t="s">
        <v>4757</v>
      </c>
      <c r="I2713" s="1" t="s">
        <v>74</v>
      </c>
      <c r="J2713" s="1" t="s">
        <v>16</v>
      </c>
      <c r="K2713" s="1" t="s">
        <v>18</v>
      </c>
      <c r="L2713" s="1" t="s">
        <v>18</v>
      </c>
      <c r="M2713" s="1">
        <v>699</v>
      </c>
      <c r="N2713" s="1" t="s">
        <v>95</v>
      </c>
      <c r="O2713" s="1" t="s">
        <v>5205</v>
      </c>
    </row>
    <row r="2714" spans="1:15">
      <c r="A2714" s="1">
        <v>16621</v>
      </c>
      <c r="B2714" s="1" t="s">
        <v>6779</v>
      </c>
      <c r="C2714" s="1" t="s">
        <v>94</v>
      </c>
      <c r="D2714"/>
      <c r="E2714" s="1" t="str">
        <f t="shared" si="42"/>
        <v>مدیریت و برنامه ریزی آموزش عالیعلوم تربیتی</v>
      </c>
      <c r="F2714"/>
      <c r="G2714"/>
      <c r="H2714" s="1" t="s">
        <v>3779</v>
      </c>
      <c r="I2714" s="1" t="s">
        <v>74</v>
      </c>
      <c r="J2714" s="1" t="s">
        <v>16</v>
      </c>
      <c r="K2714" s="1" t="s">
        <v>18</v>
      </c>
      <c r="L2714" s="1" t="s">
        <v>18</v>
      </c>
      <c r="M2714" s="1">
        <v>718</v>
      </c>
      <c r="N2714" s="1" t="s">
        <v>95</v>
      </c>
      <c r="O2714" s="1" t="s">
        <v>5207</v>
      </c>
    </row>
    <row r="2715" spans="1:15">
      <c r="A2715" s="1">
        <v>16627</v>
      </c>
      <c r="B2715" s="1" t="s">
        <v>6783</v>
      </c>
      <c r="C2715" s="1" t="s">
        <v>244</v>
      </c>
      <c r="D2715"/>
      <c r="E2715" s="1" t="str">
        <f t="shared" si="42"/>
        <v>مدیریت و برنامه ریزی فرهنگیمدیریت</v>
      </c>
      <c r="F2715"/>
      <c r="G2715"/>
      <c r="H2715" s="1" t="s">
        <v>5209</v>
      </c>
      <c r="I2715" s="1" t="s">
        <v>74</v>
      </c>
      <c r="J2715" s="1" t="s">
        <v>16</v>
      </c>
      <c r="K2715" s="1" t="s">
        <v>18</v>
      </c>
      <c r="L2715" s="1" t="s">
        <v>18</v>
      </c>
      <c r="M2715" s="1">
        <v>693</v>
      </c>
      <c r="N2715" s="1" t="s">
        <v>95</v>
      </c>
      <c r="O2715" s="1" t="s">
        <v>5210</v>
      </c>
    </row>
    <row r="2716" spans="1:15">
      <c r="A2716" s="1">
        <v>16629</v>
      </c>
      <c r="B2716" s="1" t="s">
        <v>6785</v>
      </c>
      <c r="C2716" s="1" t="s">
        <v>244</v>
      </c>
      <c r="D2716"/>
      <c r="E2716" s="1" t="str">
        <f t="shared" si="42"/>
        <v>مدیریت و برنامه ریزی فرهنگی گرایش تصمیم گیری و خط مشی گذاری مدیریت امور فرهنگیمدیریت</v>
      </c>
      <c r="F2716"/>
      <c r="G2716"/>
      <c r="H2716" s="1" t="s">
        <v>1007</v>
      </c>
      <c r="I2716" s="1" t="s">
        <v>74</v>
      </c>
      <c r="J2716" s="1" t="s">
        <v>22</v>
      </c>
      <c r="K2716" s="1" t="s">
        <v>18</v>
      </c>
      <c r="L2716" s="1" t="s">
        <v>18</v>
      </c>
      <c r="M2716" s="1">
        <v>743</v>
      </c>
      <c r="N2716" s="1" t="s">
        <v>95</v>
      </c>
      <c r="O2716" s="1" t="s">
        <v>5212</v>
      </c>
    </row>
    <row r="2717" spans="1:15">
      <c r="A2717" s="1">
        <v>16628</v>
      </c>
      <c r="B2717" s="1" t="s">
        <v>6787</v>
      </c>
      <c r="C2717" s="1" t="s">
        <v>244</v>
      </c>
      <c r="D2717"/>
      <c r="E2717" s="1" t="str">
        <f t="shared" si="42"/>
        <v>مدیریت و برنامه ریزی فرهنگی گرایش مدیریت فرهنگ سازمانیمدیریت</v>
      </c>
      <c r="F2717"/>
      <c r="G2717"/>
      <c r="H2717" s="1" t="s">
        <v>1007</v>
      </c>
      <c r="I2717" s="1" t="s">
        <v>74</v>
      </c>
      <c r="J2717" s="1" t="s">
        <v>22</v>
      </c>
      <c r="K2717" s="1" t="s">
        <v>18</v>
      </c>
      <c r="L2717" s="1" t="s">
        <v>18</v>
      </c>
      <c r="M2717" s="1">
        <v>743</v>
      </c>
      <c r="N2717" s="1" t="s">
        <v>95</v>
      </c>
      <c r="O2717" s="1" t="s">
        <v>5214</v>
      </c>
    </row>
    <row r="2718" spans="1:15">
      <c r="A2718" s="1">
        <v>16625</v>
      </c>
      <c r="B2718" s="1" t="s">
        <v>6788</v>
      </c>
      <c r="C2718" s="1" t="s">
        <v>244</v>
      </c>
      <c r="D2718"/>
      <c r="E2718" s="1" t="str">
        <f t="shared" si="42"/>
        <v>مدیریت و برنامه ریزی فرهنگی گرایش مدیریت مراکز فرهنگی و اطلاع رسانیمدیریت</v>
      </c>
      <c r="F2718"/>
      <c r="G2718"/>
      <c r="H2718" s="1" t="s">
        <v>4757</v>
      </c>
      <c r="I2718" s="1" t="s">
        <v>15</v>
      </c>
      <c r="J2718" s="1" t="s">
        <v>16</v>
      </c>
      <c r="K2718" s="1" t="s">
        <v>18</v>
      </c>
      <c r="L2718" s="1" t="s">
        <v>18</v>
      </c>
      <c r="M2718" s="1">
        <v>699</v>
      </c>
      <c r="N2718" s="1" t="s">
        <v>95</v>
      </c>
      <c r="O2718" s="1" t="s">
        <v>5216</v>
      </c>
    </row>
    <row r="2719" spans="1:15">
      <c r="A2719" s="1">
        <v>16624</v>
      </c>
      <c r="B2719" s="1" t="s">
        <v>6789</v>
      </c>
      <c r="C2719" s="1" t="s">
        <v>3641</v>
      </c>
      <c r="D2719"/>
      <c r="E2719" s="1" t="str">
        <f t="shared" si="42"/>
        <v>مدیریت و سازماندهی نسخه های خطیعلم اطلاعات و دانش شناسی</v>
      </c>
      <c r="F2719"/>
      <c r="G2719"/>
      <c r="H2719" s="1" t="s">
        <v>5217</v>
      </c>
      <c r="I2719" s="1" t="s">
        <v>74</v>
      </c>
      <c r="J2719" s="1" t="s">
        <v>22</v>
      </c>
      <c r="K2719" s="1" t="s">
        <v>18</v>
      </c>
      <c r="L2719" s="1" t="s">
        <v>18</v>
      </c>
      <c r="M2719" s="1">
        <v>995</v>
      </c>
      <c r="N2719" s="1" t="s">
        <v>95</v>
      </c>
      <c r="O2719" s="1" t="s">
        <v>5218</v>
      </c>
    </row>
    <row r="2720" spans="1:15">
      <c r="A2720" s="1">
        <v>5750</v>
      </c>
      <c r="B2720" s="1" t="s">
        <v>6791</v>
      </c>
      <c r="C2720" s="1" t="s">
        <v>26</v>
      </c>
      <c r="D2720"/>
      <c r="E2720" s="1" t="str">
        <f t="shared" si="42"/>
        <v>مدیریت و کسب و کارمدیریت و خدمات اجتماعی</v>
      </c>
      <c r="F2720"/>
      <c r="G2720"/>
      <c r="H2720" s="1" t="s">
        <v>3179</v>
      </c>
      <c r="I2720" s="1" t="s">
        <v>74</v>
      </c>
      <c r="J2720" s="1" t="s">
        <v>16</v>
      </c>
      <c r="K2720" s="1" t="s">
        <v>18</v>
      </c>
      <c r="L2720" s="1" t="s">
        <v>18</v>
      </c>
      <c r="M2720" s="1">
        <v>766</v>
      </c>
      <c r="N2720" s="1" t="s">
        <v>181</v>
      </c>
      <c r="O2720" s="1" t="s">
        <v>5220</v>
      </c>
    </row>
    <row r="2721" spans="1:15">
      <c r="A2721" s="1">
        <v>16620</v>
      </c>
      <c r="B2721" s="1" t="s">
        <v>6793</v>
      </c>
      <c r="C2721" s="1" t="s">
        <v>131</v>
      </c>
      <c r="D2721"/>
      <c r="E2721" s="1" t="str">
        <f t="shared" si="42"/>
        <v>مدیریت و کمیسر دریایینظامی و انتظامی</v>
      </c>
      <c r="F2721"/>
      <c r="G2721"/>
      <c r="H2721" s="1" t="s">
        <v>4525</v>
      </c>
      <c r="I2721" s="1" t="s">
        <v>15</v>
      </c>
      <c r="J2721" s="1" t="s">
        <v>22</v>
      </c>
      <c r="K2721" s="1" t="s">
        <v>18</v>
      </c>
      <c r="L2721" s="1" t="s">
        <v>18</v>
      </c>
      <c r="M2721" s="1">
        <v>704</v>
      </c>
      <c r="N2721" s="1" t="s">
        <v>95</v>
      </c>
      <c r="O2721" s="1" t="s">
        <v>5222</v>
      </c>
    </row>
    <row r="2722" spans="1:15">
      <c r="A2722" s="1">
        <v>7345</v>
      </c>
      <c r="B2722" s="1" t="s">
        <v>6793</v>
      </c>
      <c r="C2722" s="1" t="s">
        <v>244</v>
      </c>
      <c r="D2722"/>
      <c r="E2722" s="1" t="str">
        <f t="shared" si="42"/>
        <v>مدیریت و کمیسر دریاییمدیریت</v>
      </c>
      <c r="F2722"/>
      <c r="G2722"/>
      <c r="H2722" s="1" t="s">
        <v>5224</v>
      </c>
      <c r="I2722" s="1" t="s">
        <v>74</v>
      </c>
      <c r="J2722" s="1" t="s">
        <v>16</v>
      </c>
      <c r="K2722" s="1" t="s">
        <v>18</v>
      </c>
      <c r="L2722" s="1" t="s">
        <v>18</v>
      </c>
      <c r="M2722" s="1">
        <v>777</v>
      </c>
      <c r="N2722" s="1" t="s">
        <v>99</v>
      </c>
      <c r="O2722" s="1" t="s">
        <v>5225</v>
      </c>
    </row>
    <row r="2723" spans="1:15">
      <c r="A2723" s="1">
        <v>7344</v>
      </c>
      <c r="B2723" s="1" t="s">
        <v>6798</v>
      </c>
      <c r="C2723" s="1" t="s">
        <v>1040</v>
      </c>
      <c r="D2723"/>
      <c r="E2723" s="1" t="str">
        <f t="shared" si="42"/>
        <v>مدیریت و کنترل بیابانمنابع طبیعی</v>
      </c>
      <c r="F2723"/>
      <c r="G2723"/>
      <c r="H2723" s="1" t="s">
        <v>2710</v>
      </c>
      <c r="I2723" s="1" t="s">
        <v>74</v>
      </c>
      <c r="J2723" s="1" t="s">
        <v>16</v>
      </c>
      <c r="K2723" s="1" t="s">
        <v>18</v>
      </c>
      <c r="L2723" s="1" t="s">
        <v>18</v>
      </c>
      <c r="M2723" s="1">
        <v>764</v>
      </c>
      <c r="N2723" s="1" t="s">
        <v>99</v>
      </c>
      <c r="O2723" s="1" t="s">
        <v>5227</v>
      </c>
    </row>
    <row r="2724" spans="1:15">
      <c r="A2724" s="1">
        <v>3055</v>
      </c>
      <c r="B2724" s="1" t="s">
        <v>6801</v>
      </c>
      <c r="C2724" s="1" t="s">
        <v>1798</v>
      </c>
      <c r="D2724"/>
      <c r="E2724" s="1" t="str">
        <f t="shared" si="42"/>
        <v>مدیریت ورزشیعلوم ورزشی</v>
      </c>
      <c r="F2724"/>
      <c r="G2724"/>
      <c r="H2724" s="1" t="s">
        <v>4046</v>
      </c>
      <c r="I2724" s="1" t="s">
        <v>15</v>
      </c>
      <c r="J2724" s="1" t="s">
        <v>16</v>
      </c>
      <c r="K2724" s="1" t="s">
        <v>18</v>
      </c>
      <c r="L2724" s="1" t="s">
        <v>18</v>
      </c>
      <c r="M2724" s="1">
        <v>694</v>
      </c>
      <c r="N2724" s="1" t="s">
        <v>17</v>
      </c>
      <c r="O2724" s="1" t="s">
        <v>5229</v>
      </c>
    </row>
    <row r="2725" spans="1:15">
      <c r="A2725" s="1">
        <v>3103</v>
      </c>
      <c r="B2725" s="1" t="s">
        <v>6803</v>
      </c>
      <c r="C2725" s="1" t="s">
        <v>1798</v>
      </c>
      <c r="D2725"/>
      <c r="E2725" s="1" t="str">
        <f t="shared" si="42"/>
        <v>مدیریت ورزشی مدیریت راهبردی در سازمان ها و رویداد های ورزشیعلوم ورزشی</v>
      </c>
      <c r="F2725"/>
      <c r="G2725"/>
      <c r="H2725" s="1" t="s">
        <v>4046</v>
      </c>
      <c r="I2725" s="1" t="s">
        <v>15</v>
      </c>
      <c r="J2725" s="1" t="s">
        <v>16</v>
      </c>
      <c r="K2725" s="1" t="s">
        <v>18</v>
      </c>
      <c r="L2725" s="1" t="s">
        <v>18</v>
      </c>
      <c r="M2725" s="1">
        <v>694</v>
      </c>
      <c r="N2725" s="1" t="s">
        <v>17</v>
      </c>
      <c r="O2725" s="1" t="s">
        <v>5231</v>
      </c>
    </row>
    <row r="2726" spans="1:15">
      <c r="A2726" s="1">
        <v>3102</v>
      </c>
      <c r="B2726" s="1" t="s">
        <v>6805</v>
      </c>
      <c r="C2726" s="1" t="s">
        <v>1798</v>
      </c>
      <c r="D2726"/>
      <c r="E2726" s="1" t="str">
        <f t="shared" si="42"/>
        <v>مدیریت ورزشی گرایش مدیریت اماکن و تأسیسات ورزشیعلوم ورزشی</v>
      </c>
      <c r="F2726"/>
      <c r="G2726"/>
      <c r="H2726" s="1" t="s">
        <v>4046</v>
      </c>
      <c r="I2726" s="1" t="s">
        <v>15</v>
      </c>
      <c r="J2726" s="1" t="s">
        <v>16</v>
      </c>
      <c r="K2726" s="1" t="s">
        <v>18</v>
      </c>
      <c r="L2726" s="1" t="s">
        <v>18</v>
      </c>
      <c r="M2726" s="1">
        <v>694</v>
      </c>
      <c r="N2726" s="1" t="s">
        <v>17</v>
      </c>
      <c r="O2726" s="1" t="s">
        <v>5233</v>
      </c>
    </row>
    <row r="2727" spans="1:15">
      <c r="A2727" s="1">
        <v>3035</v>
      </c>
      <c r="B2727" s="1" t="s">
        <v>6809</v>
      </c>
      <c r="C2727" s="1" t="s">
        <v>1798</v>
      </c>
      <c r="D2727"/>
      <c r="E2727" s="1" t="str">
        <f t="shared" si="42"/>
        <v>مدیریت ورزشی گرایش مدیریت اوقات فراغت و ورزش های تفریحیعلوم ورزشی</v>
      </c>
      <c r="F2727"/>
      <c r="G2727"/>
      <c r="H2727" s="1" t="s">
        <v>5235</v>
      </c>
      <c r="I2727" s="1" t="s">
        <v>15</v>
      </c>
      <c r="J2727" s="1" t="s">
        <v>16</v>
      </c>
      <c r="K2727" s="1" t="s">
        <v>18</v>
      </c>
      <c r="L2727" s="1" t="s">
        <v>18</v>
      </c>
      <c r="M2727" s="1">
        <v>212</v>
      </c>
      <c r="N2727" s="1" t="s">
        <v>17</v>
      </c>
      <c r="O2727" s="1" t="s">
        <v>5236</v>
      </c>
    </row>
    <row r="2728" spans="1:15">
      <c r="A2728" s="1">
        <v>6699</v>
      </c>
      <c r="B2728" s="1" t="s">
        <v>6811</v>
      </c>
      <c r="C2728" s="1" t="s">
        <v>1798</v>
      </c>
      <c r="D2728"/>
      <c r="E2728" s="1" t="str">
        <f t="shared" si="42"/>
        <v>مدیریت ورزشی گرایش مدیریت اوقات فراغت ورزش های تفریحیعلوم ورزشی</v>
      </c>
      <c r="F2728"/>
      <c r="G2728"/>
      <c r="H2728" s="1" t="s">
        <v>2718</v>
      </c>
      <c r="I2728" s="1" t="s">
        <v>74</v>
      </c>
      <c r="J2728" s="1" t="s">
        <v>16</v>
      </c>
      <c r="K2728" s="1" t="s">
        <v>18</v>
      </c>
      <c r="L2728" s="1" t="s">
        <v>18</v>
      </c>
      <c r="M2728" s="1">
        <v>754</v>
      </c>
      <c r="N2728" s="1" t="s">
        <v>95</v>
      </c>
      <c r="O2728" s="1" t="s">
        <v>5238</v>
      </c>
    </row>
    <row r="2729" spans="1:15">
      <c r="A2729" s="1">
        <v>2622</v>
      </c>
      <c r="B2729" s="1" t="s">
        <v>6813</v>
      </c>
      <c r="C2729" s="1" t="s">
        <v>1798</v>
      </c>
      <c r="D2729"/>
      <c r="E2729" s="1" t="str">
        <f t="shared" si="42"/>
        <v>مدیریت ورزشی گرایش مدیریت بازاریابی در ورزشعلوم ورزشی</v>
      </c>
      <c r="F2729"/>
      <c r="G2729"/>
      <c r="H2729" s="1" t="s">
        <v>2184</v>
      </c>
      <c r="I2729" s="1" t="s">
        <v>74</v>
      </c>
      <c r="J2729" s="1" t="s">
        <v>16</v>
      </c>
      <c r="K2729" s="1" t="s">
        <v>18</v>
      </c>
      <c r="L2729" s="1" t="s">
        <v>18</v>
      </c>
      <c r="M2729" s="1">
        <v>800</v>
      </c>
      <c r="N2729" s="1" t="s">
        <v>79</v>
      </c>
      <c r="O2729" s="1" t="s">
        <v>5240</v>
      </c>
    </row>
    <row r="2730" spans="1:15">
      <c r="A2730" s="1">
        <v>6775</v>
      </c>
      <c r="B2730" s="1" t="s">
        <v>6815</v>
      </c>
      <c r="C2730" s="1" t="s">
        <v>1798</v>
      </c>
      <c r="D2730"/>
      <c r="E2730" s="1" t="str">
        <f t="shared" si="42"/>
        <v>مدیریت ورزشی گرایش مدیریت بازاریابی و ارتباطات ورزشیعلوم ورزشی</v>
      </c>
      <c r="F2730"/>
      <c r="G2730"/>
      <c r="H2730" s="1" t="s">
        <v>2783</v>
      </c>
      <c r="I2730" s="1" t="s">
        <v>74</v>
      </c>
      <c r="J2730" s="1" t="s">
        <v>16</v>
      </c>
      <c r="K2730" s="1" t="s">
        <v>18</v>
      </c>
      <c r="L2730" s="1" t="s">
        <v>18</v>
      </c>
      <c r="M2730" s="1">
        <v>458</v>
      </c>
      <c r="N2730" s="1" t="s">
        <v>95</v>
      </c>
      <c r="O2730" s="1" t="s">
        <v>5242</v>
      </c>
    </row>
    <row r="2731" spans="1:15">
      <c r="A2731" s="1">
        <v>9216</v>
      </c>
      <c r="B2731" s="1" t="s">
        <v>6817</v>
      </c>
      <c r="C2731" s="1" t="s">
        <v>1798</v>
      </c>
      <c r="D2731"/>
      <c r="E2731" s="1" t="str">
        <f t="shared" si="42"/>
        <v>مدیریت ورزشی گرایش مدیریت بازاریابی و رسانه های ورزشیعلوم ورزشی</v>
      </c>
      <c r="F2731"/>
      <c r="G2731"/>
      <c r="H2731" s="1" t="s">
        <v>2362</v>
      </c>
      <c r="I2731" s="1" t="s">
        <v>74</v>
      </c>
      <c r="J2731" s="1" t="s">
        <v>22</v>
      </c>
      <c r="K2731" s="1" t="s">
        <v>18</v>
      </c>
      <c r="L2731" s="1" t="s">
        <v>18</v>
      </c>
      <c r="M2731" s="1">
        <v>869</v>
      </c>
      <c r="N2731" s="1" t="s">
        <v>132</v>
      </c>
      <c r="O2731" s="1" t="s">
        <v>5244</v>
      </c>
    </row>
    <row r="2732" spans="1:15">
      <c r="A2732" s="1">
        <v>6317</v>
      </c>
      <c r="B2732" s="1" t="s">
        <v>6819</v>
      </c>
      <c r="C2732" s="1" t="s">
        <v>1798</v>
      </c>
      <c r="D2732"/>
      <c r="E2732" s="1" t="str">
        <f t="shared" si="42"/>
        <v>مدیریت ورزشی گرایش مدیریت بازاریابی ورزشیعلوم ورزشی</v>
      </c>
      <c r="F2732"/>
      <c r="G2732"/>
      <c r="H2732" s="1" t="s">
        <v>288</v>
      </c>
      <c r="I2732" s="1" t="s">
        <v>15</v>
      </c>
      <c r="J2732" s="1" t="s">
        <v>16</v>
      </c>
      <c r="K2732" s="1" t="s">
        <v>18</v>
      </c>
      <c r="L2732" s="1" t="s">
        <v>18</v>
      </c>
      <c r="M2732" s="1">
        <v>561</v>
      </c>
      <c r="N2732" s="1" t="s">
        <v>95</v>
      </c>
      <c r="O2732" s="1" t="s">
        <v>5246</v>
      </c>
    </row>
    <row r="2733" spans="1:15">
      <c r="A2733" s="1">
        <v>6493</v>
      </c>
      <c r="B2733" s="1" t="s">
        <v>6820</v>
      </c>
      <c r="C2733" s="1" t="s">
        <v>1798</v>
      </c>
      <c r="D2733"/>
      <c r="E2733" s="1" t="str">
        <f t="shared" si="42"/>
        <v>مدیریت ورزشی گرایش مدیریت راهبردی در سازمان های ورزشیعلوم ورزشی</v>
      </c>
      <c r="F2733"/>
      <c r="G2733"/>
      <c r="H2733" s="1" t="s">
        <v>73</v>
      </c>
      <c r="I2733" s="1" t="s">
        <v>15</v>
      </c>
      <c r="J2733" s="1" t="s">
        <v>16</v>
      </c>
      <c r="K2733" s="1" t="s">
        <v>18</v>
      </c>
      <c r="L2733" s="1" t="s">
        <v>18</v>
      </c>
      <c r="M2733" s="1">
        <v>518</v>
      </c>
      <c r="N2733" s="1" t="s">
        <v>95</v>
      </c>
      <c r="O2733" s="1" t="s">
        <v>5247</v>
      </c>
    </row>
    <row r="2734" spans="1:15">
      <c r="A2734" s="1">
        <v>6498</v>
      </c>
      <c r="B2734" s="1" t="s">
        <v>6822</v>
      </c>
      <c r="C2734" s="1" t="s">
        <v>1798</v>
      </c>
      <c r="D2734"/>
      <c r="E2734" s="1" t="str">
        <f t="shared" si="42"/>
        <v>مدیریت ورزشی گرایش مدیریت رسانه های ورزشیعلوم ورزشی</v>
      </c>
      <c r="F2734"/>
      <c r="G2734"/>
      <c r="H2734" s="1" t="s">
        <v>127</v>
      </c>
      <c r="I2734" s="1" t="s">
        <v>15</v>
      </c>
      <c r="J2734" s="1" t="s">
        <v>16</v>
      </c>
      <c r="K2734" s="1" t="s">
        <v>18</v>
      </c>
      <c r="L2734" s="1" t="s">
        <v>18</v>
      </c>
      <c r="M2734" s="1">
        <v>560</v>
      </c>
      <c r="N2734" s="1" t="s">
        <v>95</v>
      </c>
      <c r="O2734" s="1" t="s">
        <v>5249</v>
      </c>
    </row>
    <row r="2735" spans="1:15">
      <c r="A2735" s="1">
        <v>16486</v>
      </c>
      <c r="B2735" s="1" t="s">
        <v>6824</v>
      </c>
      <c r="C2735" s="1" t="s">
        <v>1798</v>
      </c>
      <c r="D2735"/>
      <c r="E2735" s="1" t="str">
        <f t="shared" si="42"/>
        <v>مدیریت ورزشی گرایش مدیریت رویدادها و گردشگری ورزشیعلوم ورزشی</v>
      </c>
      <c r="F2735"/>
      <c r="G2735"/>
      <c r="H2735" s="1" t="s">
        <v>2465</v>
      </c>
      <c r="I2735" s="1" t="s">
        <v>74</v>
      </c>
      <c r="J2735" s="1" t="s">
        <v>22</v>
      </c>
      <c r="K2735" s="1" t="s">
        <v>18</v>
      </c>
      <c r="L2735" s="1" t="s">
        <v>18</v>
      </c>
      <c r="M2735" s="1">
        <v>305</v>
      </c>
      <c r="N2735" s="1" t="s">
        <v>95</v>
      </c>
      <c r="O2735" s="1" t="s">
        <v>5251</v>
      </c>
    </row>
    <row r="2736" spans="1:15">
      <c r="A2736" s="1">
        <v>6315</v>
      </c>
      <c r="B2736" s="1" t="s">
        <v>6826</v>
      </c>
      <c r="C2736" s="1" t="s">
        <v>1798</v>
      </c>
      <c r="D2736"/>
      <c r="E2736" s="1" t="str">
        <f t="shared" si="42"/>
        <v>مدیریت ورزشی گرایش مدیریت رویدادهای ورزشیعلوم ورزشی</v>
      </c>
      <c r="F2736"/>
      <c r="G2736"/>
      <c r="H2736" s="1" t="s">
        <v>1161</v>
      </c>
      <c r="I2736" s="1" t="s">
        <v>15</v>
      </c>
      <c r="J2736" s="1" t="s">
        <v>22</v>
      </c>
      <c r="K2736" s="1" t="s">
        <v>18</v>
      </c>
      <c r="L2736" s="1" t="s">
        <v>18</v>
      </c>
      <c r="M2736" s="1">
        <v>550</v>
      </c>
      <c r="N2736" s="1" t="s">
        <v>95</v>
      </c>
      <c r="O2736" s="1" t="s">
        <v>5252</v>
      </c>
    </row>
    <row r="2737" spans="1:15">
      <c r="A2737" s="1">
        <v>6069</v>
      </c>
      <c r="B2737" s="1" t="s">
        <v>6828</v>
      </c>
      <c r="C2737" s="1" t="s">
        <v>1798</v>
      </c>
      <c r="D2737"/>
      <c r="E2737" s="1" t="str">
        <f t="shared" si="42"/>
        <v>مدیریت ورزشی گرایش مدیریت سازمان ها و باشگاه های ورزشیعلوم ورزشی</v>
      </c>
      <c r="F2737"/>
      <c r="G2737"/>
      <c r="H2737" s="1" t="s">
        <v>1161</v>
      </c>
      <c r="I2737" s="1" t="s">
        <v>74</v>
      </c>
      <c r="J2737" s="1" t="s">
        <v>16</v>
      </c>
      <c r="K2737" s="1" t="s">
        <v>18</v>
      </c>
      <c r="L2737" s="1" t="s">
        <v>18</v>
      </c>
      <c r="M2737" s="1">
        <v>550</v>
      </c>
      <c r="N2737" s="1" t="s">
        <v>95</v>
      </c>
      <c r="O2737" s="1" t="s">
        <v>5253</v>
      </c>
    </row>
    <row r="2738" spans="1:15">
      <c r="A2738" s="1">
        <v>16141</v>
      </c>
      <c r="B2738" s="1" t="s">
        <v>6830</v>
      </c>
      <c r="C2738" s="1" t="s">
        <v>1335</v>
      </c>
      <c r="D2738"/>
      <c r="E2738" s="1" t="str">
        <f t="shared" si="42"/>
        <v>مدیریت پروژه و ساختمعماری</v>
      </c>
      <c r="F2738"/>
      <c r="G2738"/>
      <c r="H2738" s="1" t="s">
        <v>5254</v>
      </c>
      <c r="I2738" s="1" t="s">
        <v>74</v>
      </c>
      <c r="J2738" s="1" t="s">
        <v>22</v>
      </c>
      <c r="K2738" s="1" t="s">
        <v>18</v>
      </c>
      <c r="L2738" s="1" t="s">
        <v>18</v>
      </c>
      <c r="M2738" s="1">
        <v>123</v>
      </c>
      <c r="N2738" s="1" t="s">
        <v>95</v>
      </c>
      <c r="O2738" s="1" t="s">
        <v>5255</v>
      </c>
    </row>
    <row r="2739" spans="1:15">
      <c r="A2739" s="1">
        <v>16007</v>
      </c>
      <c r="B2739" s="1" t="s">
        <v>6834</v>
      </c>
      <c r="C2739" s="1" t="s">
        <v>1335</v>
      </c>
      <c r="D2739"/>
      <c r="E2739" s="1" t="str">
        <f t="shared" si="42"/>
        <v>مدیریت پروژه وساختمعماری</v>
      </c>
      <c r="F2739"/>
      <c r="G2739"/>
      <c r="H2739" s="1" t="s">
        <v>146</v>
      </c>
      <c r="I2739" s="1" t="s">
        <v>15</v>
      </c>
      <c r="J2739" s="1" t="s">
        <v>16</v>
      </c>
      <c r="K2739" s="1" t="s">
        <v>18</v>
      </c>
      <c r="L2739" s="1" t="s">
        <v>18</v>
      </c>
      <c r="M2739" s="1">
        <v>365</v>
      </c>
      <c r="N2739" s="1" t="s">
        <v>95</v>
      </c>
      <c r="O2739" s="1" t="s">
        <v>5256</v>
      </c>
    </row>
    <row r="2740" spans="1:15">
      <c r="A2740" s="1">
        <v>16084</v>
      </c>
      <c r="B2740" s="1" t="s">
        <v>6836</v>
      </c>
      <c r="C2740" s="1" t="s">
        <v>303</v>
      </c>
      <c r="D2740"/>
      <c r="E2740" s="1" t="str">
        <f t="shared" si="42"/>
        <v>مدیریت پروژه گرایش تحقیق، توسعه و فناوریمهندسی صنایع</v>
      </c>
      <c r="F2740"/>
      <c r="G2740"/>
      <c r="H2740" s="1" t="s">
        <v>5257</v>
      </c>
      <c r="I2740" s="1" t="s">
        <v>74</v>
      </c>
      <c r="J2740" s="1" t="s">
        <v>22</v>
      </c>
      <c r="K2740" s="1" t="s">
        <v>18</v>
      </c>
      <c r="L2740" s="1" t="s">
        <v>18</v>
      </c>
      <c r="M2740" s="1">
        <v>932</v>
      </c>
      <c r="N2740" s="1" t="s">
        <v>95</v>
      </c>
      <c r="O2740" s="1" t="s">
        <v>5258</v>
      </c>
    </row>
    <row r="2741" spans="1:15">
      <c r="A2741" s="1">
        <v>16085</v>
      </c>
      <c r="B2741" s="1" t="s">
        <v>6838</v>
      </c>
      <c r="C2741" s="1" t="s">
        <v>303</v>
      </c>
      <c r="D2741"/>
      <c r="E2741" s="1" t="str">
        <f t="shared" si="42"/>
        <v>مدیریت پروژه گرایش دفاعیمهندسی صنایع</v>
      </c>
      <c r="F2741"/>
      <c r="G2741"/>
      <c r="H2741" s="1" t="s">
        <v>5259</v>
      </c>
      <c r="I2741" s="1" t="s">
        <v>74</v>
      </c>
      <c r="J2741" s="1" t="s">
        <v>22</v>
      </c>
      <c r="K2741" s="1" t="s">
        <v>18</v>
      </c>
      <c r="L2741" s="1" t="s">
        <v>18</v>
      </c>
      <c r="M2741" s="1">
        <v>928</v>
      </c>
      <c r="N2741" s="1" t="s">
        <v>95</v>
      </c>
      <c r="O2741" s="1" t="s">
        <v>5260</v>
      </c>
    </row>
    <row r="2742" spans="1:15">
      <c r="A2742" s="1">
        <v>16175</v>
      </c>
      <c r="B2742" s="1" t="s">
        <v>6840</v>
      </c>
      <c r="C2742" s="1" t="s">
        <v>303</v>
      </c>
      <c r="D2742"/>
      <c r="E2742" s="1" t="str">
        <f t="shared" si="42"/>
        <v>مدیریت پروژه گرایش فناوری اطلاعات وارتباطاتمهندسی صنایع</v>
      </c>
      <c r="F2742"/>
      <c r="G2742"/>
      <c r="H2742" s="1" t="s">
        <v>2087</v>
      </c>
      <c r="I2742" s="1" t="s">
        <v>74</v>
      </c>
      <c r="J2742" s="1" t="s">
        <v>22</v>
      </c>
      <c r="K2742" s="1" t="s">
        <v>18</v>
      </c>
      <c r="L2742" s="1" t="s">
        <v>18</v>
      </c>
      <c r="M2742" s="1">
        <v>1000</v>
      </c>
      <c r="N2742" s="1" t="s">
        <v>95</v>
      </c>
      <c r="O2742" s="1" t="s">
        <v>5261</v>
      </c>
    </row>
    <row r="2743" spans="1:15">
      <c r="A2743" s="1">
        <v>6492</v>
      </c>
      <c r="B2743" s="1" t="s">
        <v>6842</v>
      </c>
      <c r="C2743" s="1" t="s">
        <v>303</v>
      </c>
      <c r="D2743"/>
      <c r="E2743" s="1" t="str">
        <f t="shared" si="42"/>
        <v>مدیریت پروژه گرایش مهندسی ساخت واحداثمهندسی صنایع</v>
      </c>
      <c r="F2743"/>
      <c r="G2743"/>
      <c r="H2743" s="1" t="s">
        <v>3751</v>
      </c>
      <c r="I2743" s="1" t="s">
        <v>15</v>
      </c>
      <c r="J2743" s="1" t="s">
        <v>16</v>
      </c>
      <c r="K2743" s="1" t="s">
        <v>18</v>
      </c>
      <c r="L2743" s="1" t="s">
        <v>18</v>
      </c>
      <c r="M2743" s="1">
        <v>590</v>
      </c>
      <c r="N2743" s="1" t="s">
        <v>95</v>
      </c>
      <c r="O2743" s="1" t="s">
        <v>5262</v>
      </c>
    </row>
    <row r="2744" spans="1:15">
      <c r="A2744" s="1">
        <v>6004</v>
      </c>
      <c r="B2744" s="1" t="s">
        <v>6844</v>
      </c>
      <c r="C2744" s="1" t="s">
        <v>303</v>
      </c>
      <c r="D2744"/>
      <c r="E2744" s="1" t="str">
        <f t="shared" si="42"/>
        <v>مدیریت پروژه گرایش مهندسی نفت وگازمهندسی صنایع</v>
      </c>
      <c r="F2744"/>
      <c r="G2744"/>
      <c r="H2744" s="1" t="s">
        <v>1209</v>
      </c>
      <c r="I2744" s="1" t="s">
        <v>15</v>
      </c>
      <c r="J2744" s="1" t="s">
        <v>16</v>
      </c>
      <c r="K2744" s="1" t="s">
        <v>18</v>
      </c>
      <c r="L2744" s="1" t="s">
        <v>18</v>
      </c>
      <c r="M2744" s="1">
        <v>346</v>
      </c>
      <c r="N2744" s="1" t="s">
        <v>95</v>
      </c>
      <c r="O2744" s="1" t="s">
        <v>5263</v>
      </c>
    </row>
    <row r="2745" spans="1:15">
      <c r="A2745" s="1">
        <v>6497</v>
      </c>
      <c r="B2745" s="1" t="s">
        <v>6846</v>
      </c>
      <c r="C2745" s="1" t="s">
        <v>131</v>
      </c>
      <c r="D2745"/>
      <c r="E2745" s="1" t="str">
        <f t="shared" si="42"/>
        <v>مدیریت پلیس قضایینظامی و انتظامی</v>
      </c>
      <c r="F2745"/>
      <c r="G2745"/>
      <c r="H2745" s="1" t="s">
        <v>73</v>
      </c>
      <c r="I2745" s="1" t="s">
        <v>15</v>
      </c>
      <c r="J2745" s="1" t="s">
        <v>16</v>
      </c>
      <c r="K2745" s="1" t="s">
        <v>18</v>
      </c>
      <c r="L2745" s="1" t="s">
        <v>18</v>
      </c>
      <c r="M2745" s="1">
        <v>518</v>
      </c>
      <c r="N2745" s="1" t="s">
        <v>95</v>
      </c>
      <c r="O2745" s="1" t="s">
        <v>5265</v>
      </c>
    </row>
    <row r="2746" spans="1:15">
      <c r="A2746" s="1">
        <v>6496</v>
      </c>
      <c r="B2746" s="1" t="s">
        <v>6848</v>
      </c>
      <c r="C2746" s="1" t="s">
        <v>131</v>
      </c>
      <c r="D2746"/>
      <c r="E2746" s="1" t="str">
        <f t="shared" si="42"/>
        <v>مدیریت پیشگیری از جرمنظامی و انتظامی</v>
      </c>
      <c r="F2746"/>
      <c r="G2746"/>
      <c r="H2746" s="1" t="s">
        <v>73</v>
      </c>
      <c r="I2746" s="1" t="s">
        <v>15</v>
      </c>
      <c r="J2746" s="1" t="s">
        <v>16</v>
      </c>
      <c r="K2746" s="1" t="s">
        <v>18</v>
      </c>
      <c r="L2746" s="1" t="s">
        <v>18</v>
      </c>
      <c r="M2746" s="1">
        <v>518</v>
      </c>
      <c r="N2746" s="1" t="s">
        <v>95</v>
      </c>
      <c r="O2746" s="1" t="s">
        <v>5267</v>
      </c>
    </row>
    <row r="2747" spans="1:15">
      <c r="A2747" s="1">
        <v>6494</v>
      </c>
      <c r="B2747" s="1" t="s">
        <v>6850</v>
      </c>
      <c r="C2747" s="1" t="s">
        <v>244</v>
      </c>
      <c r="D2747"/>
      <c r="E2747" s="1" t="str">
        <f t="shared" si="42"/>
        <v>مدیریت کسب و کارمدیریت</v>
      </c>
      <c r="F2747"/>
      <c r="G2747"/>
      <c r="H2747" s="1" t="s">
        <v>73</v>
      </c>
      <c r="I2747" s="1" t="s">
        <v>15</v>
      </c>
      <c r="J2747" s="1" t="s">
        <v>16</v>
      </c>
      <c r="K2747" s="1" t="s">
        <v>18</v>
      </c>
      <c r="L2747" s="1" t="s">
        <v>18</v>
      </c>
      <c r="M2747" s="1">
        <v>518</v>
      </c>
      <c r="N2747" s="1" t="s">
        <v>95</v>
      </c>
      <c r="O2747" s="1" t="s">
        <v>5269</v>
      </c>
    </row>
    <row r="2748" spans="1:15">
      <c r="A2748" s="1">
        <v>6992</v>
      </c>
      <c r="B2748" s="1" t="s">
        <v>6852</v>
      </c>
      <c r="C2748" s="1" t="s">
        <v>244</v>
      </c>
      <c r="D2748"/>
      <c r="E2748" s="1" t="str">
        <f t="shared" si="42"/>
        <v>مدیریت کسب و کار گرایش استراتژیمدیریت</v>
      </c>
      <c r="F2748"/>
      <c r="G2748"/>
      <c r="H2748" s="1" t="s">
        <v>146</v>
      </c>
      <c r="I2748" s="1" t="s">
        <v>15</v>
      </c>
      <c r="J2748" s="1" t="s">
        <v>16</v>
      </c>
      <c r="K2748" s="1" t="s">
        <v>18</v>
      </c>
      <c r="L2748" s="1" t="s">
        <v>18</v>
      </c>
      <c r="M2748" s="1">
        <v>365</v>
      </c>
      <c r="N2748" s="1" t="s">
        <v>95</v>
      </c>
      <c r="O2748" s="1" t="s">
        <v>5271</v>
      </c>
    </row>
    <row r="2749" spans="1:15">
      <c r="A2749" s="1">
        <v>6316</v>
      </c>
      <c r="B2749" s="1" t="s">
        <v>6854</v>
      </c>
      <c r="C2749" s="1" t="s">
        <v>244</v>
      </c>
      <c r="D2749"/>
      <c r="E2749" s="1" t="str">
        <f t="shared" si="42"/>
        <v>مدیریت کسب و کار گرایش انرژیمدیریت</v>
      </c>
      <c r="F2749"/>
      <c r="G2749"/>
      <c r="H2749" s="1" t="s">
        <v>2783</v>
      </c>
      <c r="I2749" s="1" t="s">
        <v>74</v>
      </c>
      <c r="J2749" s="1" t="s">
        <v>16</v>
      </c>
      <c r="K2749" s="1" t="s">
        <v>18</v>
      </c>
      <c r="L2749" s="1" t="s">
        <v>18</v>
      </c>
      <c r="M2749" s="1">
        <v>458</v>
      </c>
      <c r="N2749" s="1" t="s">
        <v>95</v>
      </c>
      <c r="O2749" s="1" t="s">
        <v>5273</v>
      </c>
    </row>
    <row r="2750" spans="1:15">
      <c r="A2750" s="1">
        <v>16605</v>
      </c>
      <c r="B2750" s="1" t="s">
        <v>6856</v>
      </c>
      <c r="C2750" s="1" t="s">
        <v>244</v>
      </c>
      <c r="D2750"/>
      <c r="E2750" s="1" t="str">
        <f t="shared" si="42"/>
        <v>مدیریت کسب و کار گرایش بازاریابیمدیریت</v>
      </c>
      <c r="F2750"/>
      <c r="G2750"/>
      <c r="H2750" s="1" t="s">
        <v>1822</v>
      </c>
      <c r="I2750" s="1" t="s">
        <v>74</v>
      </c>
      <c r="J2750" s="1" t="s">
        <v>16</v>
      </c>
      <c r="K2750" s="1" t="s">
        <v>18</v>
      </c>
      <c r="L2750" s="1" t="s">
        <v>18</v>
      </c>
      <c r="M2750" s="1">
        <v>1237</v>
      </c>
      <c r="N2750" s="1" t="s">
        <v>95</v>
      </c>
      <c r="O2750" s="1" t="s">
        <v>5274</v>
      </c>
    </row>
    <row r="2751" spans="1:15">
      <c r="A2751" s="1">
        <v>6009</v>
      </c>
      <c r="B2751" s="1" t="s">
        <v>6858</v>
      </c>
      <c r="C2751" s="1" t="s">
        <v>244</v>
      </c>
      <c r="D2751"/>
      <c r="E2751" s="1" t="str">
        <f t="shared" si="42"/>
        <v>مدیریت کسب و کار گرایش رفتار سازمانی و منابع انسانیمدیریت</v>
      </c>
      <c r="F2751"/>
      <c r="G2751"/>
      <c r="H2751" s="1" t="s">
        <v>3480</v>
      </c>
      <c r="I2751" s="1" t="s">
        <v>74</v>
      </c>
      <c r="J2751" s="1" t="s">
        <v>16</v>
      </c>
      <c r="K2751" s="1" t="s">
        <v>18</v>
      </c>
      <c r="L2751" s="1" t="s">
        <v>18</v>
      </c>
      <c r="M2751" s="1">
        <v>429</v>
      </c>
      <c r="N2751" s="1" t="s">
        <v>95</v>
      </c>
      <c r="O2751" s="1" t="s">
        <v>5276</v>
      </c>
    </row>
    <row r="2752" spans="1:15">
      <c r="A2752" s="1">
        <v>6955</v>
      </c>
      <c r="B2752" s="1" t="s">
        <v>6860</v>
      </c>
      <c r="C2752" s="1" t="s">
        <v>244</v>
      </c>
      <c r="D2752"/>
      <c r="E2752" s="1" t="str">
        <f t="shared" si="42"/>
        <v>مدیریت کسب و کار گرایش سیستم های اطلاعاتی و فناوری اطلاعاتمدیریت</v>
      </c>
      <c r="F2752"/>
      <c r="G2752"/>
      <c r="H2752" s="1" t="s">
        <v>3198</v>
      </c>
      <c r="I2752" s="1" t="s">
        <v>74</v>
      </c>
      <c r="J2752" s="1" t="s">
        <v>22</v>
      </c>
      <c r="K2752" s="1" t="s">
        <v>18</v>
      </c>
      <c r="L2752" s="1" t="s">
        <v>18</v>
      </c>
      <c r="M2752" s="1">
        <v>732</v>
      </c>
      <c r="N2752" s="1" t="s">
        <v>95</v>
      </c>
      <c r="O2752" s="1" t="s">
        <v>5278</v>
      </c>
    </row>
    <row r="2753" spans="1:15">
      <c r="A2753" s="1">
        <v>6953</v>
      </c>
      <c r="B2753" s="1" t="s">
        <v>6862</v>
      </c>
      <c r="C2753" s="1" t="s">
        <v>244</v>
      </c>
      <c r="D2753"/>
      <c r="E2753" s="1" t="str">
        <f t="shared" si="42"/>
        <v>مدیریت کسب و کار گرایش عملیات زنجیره تامینمدیریت</v>
      </c>
      <c r="F2753"/>
      <c r="G2753"/>
      <c r="H2753" s="1" t="s">
        <v>3198</v>
      </c>
      <c r="I2753" s="1" t="s">
        <v>74</v>
      </c>
      <c r="J2753" s="1" t="s">
        <v>22</v>
      </c>
      <c r="K2753" s="1" t="s">
        <v>18</v>
      </c>
      <c r="L2753" s="1" t="s">
        <v>18</v>
      </c>
      <c r="M2753" s="1">
        <v>732</v>
      </c>
      <c r="N2753" s="1" t="s">
        <v>95</v>
      </c>
      <c r="O2753" s="1" t="s">
        <v>5280</v>
      </c>
    </row>
    <row r="2754" spans="1:15">
      <c r="A2754" s="1">
        <v>16142</v>
      </c>
      <c r="B2754" s="1" t="s">
        <v>6864</v>
      </c>
      <c r="C2754" s="1" t="s">
        <v>244</v>
      </c>
      <c r="D2754"/>
      <c r="E2754" s="1" t="str">
        <f t="shared" ref="E2754:E2817" si="43">B2754&amp;C2754</f>
        <v>مدیریت کسب و کار گرایش فناوریمدیریت</v>
      </c>
      <c r="F2754"/>
      <c r="G2754"/>
      <c r="H2754" s="1" t="s">
        <v>2057</v>
      </c>
      <c r="I2754" s="1" t="s">
        <v>15</v>
      </c>
      <c r="J2754" s="1" t="s">
        <v>22</v>
      </c>
      <c r="K2754" s="1" t="s">
        <v>18</v>
      </c>
      <c r="L2754" s="1" t="s">
        <v>18</v>
      </c>
      <c r="M2754" s="1">
        <v>734</v>
      </c>
      <c r="N2754" s="1" t="s">
        <v>95</v>
      </c>
      <c r="O2754" s="1" t="s">
        <v>5282</v>
      </c>
    </row>
    <row r="2755" spans="1:15">
      <c r="A2755" s="1">
        <v>6954</v>
      </c>
      <c r="B2755" s="1" t="s">
        <v>6866</v>
      </c>
      <c r="C2755" s="1" t="s">
        <v>244</v>
      </c>
      <c r="D2755"/>
      <c r="E2755" s="1" t="str">
        <f t="shared" si="43"/>
        <v>مدیریت کسب و کار گرایش مالیمدیریت</v>
      </c>
      <c r="F2755"/>
      <c r="G2755"/>
      <c r="H2755" s="1" t="s">
        <v>3198</v>
      </c>
      <c r="I2755" s="1" t="s">
        <v>74</v>
      </c>
      <c r="J2755" s="1" t="s">
        <v>16</v>
      </c>
      <c r="K2755" s="1" t="s">
        <v>18</v>
      </c>
      <c r="L2755" s="1" t="s">
        <v>18</v>
      </c>
      <c r="M2755" s="1">
        <v>732</v>
      </c>
      <c r="N2755" s="1" t="s">
        <v>95</v>
      </c>
      <c r="O2755" s="1" t="s">
        <v>5284</v>
      </c>
    </row>
    <row r="2756" spans="1:15">
      <c r="A2756" s="1">
        <v>6124</v>
      </c>
      <c r="B2756" s="1" t="s">
        <v>6868</v>
      </c>
      <c r="C2756" s="1" t="s">
        <v>244</v>
      </c>
      <c r="D2756"/>
      <c r="E2756" s="1" t="str">
        <f t="shared" si="43"/>
        <v>مدیریت کسب و کارهای کوچکمدیریت</v>
      </c>
      <c r="F2756"/>
      <c r="G2756"/>
      <c r="H2756" s="1" t="s">
        <v>2320</v>
      </c>
      <c r="I2756" s="1" t="s">
        <v>74</v>
      </c>
      <c r="J2756" s="1" t="s">
        <v>16</v>
      </c>
      <c r="K2756" s="1" t="s">
        <v>18</v>
      </c>
      <c r="L2756" s="1" t="s">
        <v>18</v>
      </c>
      <c r="M2756" s="1">
        <v>598</v>
      </c>
      <c r="N2756" s="1" t="s">
        <v>95</v>
      </c>
      <c r="O2756" s="1" t="s">
        <v>5286</v>
      </c>
    </row>
    <row r="2757" spans="1:15">
      <c r="A2757" s="1">
        <v>6446</v>
      </c>
      <c r="B2757" s="1" t="s">
        <v>6870</v>
      </c>
      <c r="C2757" s="1" t="s">
        <v>244</v>
      </c>
      <c r="D2757"/>
      <c r="E2757" s="1" t="str">
        <f t="shared" si="43"/>
        <v>مدیریت کسب وکار گرایش استراتژیمدیریت</v>
      </c>
      <c r="F2757"/>
      <c r="G2757"/>
      <c r="H2757" s="1" t="s">
        <v>2124</v>
      </c>
      <c r="I2757" s="1" t="s">
        <v>74</v>
      </c>
      <c r="J2757" s="1" t="s">
        <v>16</v>
      </c>
      <c r="K2757" s="1" t="s">
        <v>18</v>
      </c>
      <c r="L2757" s="1" t="s">
        <v>18</v>
      </c>
      <c r="M2757" s="1">
        <v>472</v>
      </c>
      <c r="N2757" s="1" t="s">
        <v>95</v>
      </c>
      <c r="O2757" s="1" t="s">
        <v>5287</v>
      </c>
    </row>
    <row r="2758" spans="1:15">
      <c r="A2758" s="1">
        <v>6448</v>
      </c>
      <c r="B2758" s="1" t="s">
        <v>6872</v>
      </c>
      <c r="C2758" s="1" t="s">
        <v>244</v>
      </c>
      <c r="D2758"/>
      <c r="E2758" s="1" t="str">
        <f t="shared" si="43"/>
        <v>مدیریت کسب وکار گرایش بازاریابیمدیریت</v>
      </c>
      <c r="F2758"/>
      <c r="G2758"/>
      <c r="H2758" s="1" t="s">
        <v>3407</v>
      </c>
      <c r="I2758" s="1" t="s">
        <v>15</v>
      </c>
      <c r="J2758" s="1" t="s">
        <v>16</v>
      </c>
      <c r="K2758" s="1" t="s">
        <v>18</v>
      </c>
      <c r="L2758" s="1" t="s">
        <v>18</v>
      </c>
      <c r="M2758" s="1">
        <v>247</v>
      </c>
      <c r="N2758" s="1" t="s">
        <v>95</v>
      </c>
      <c r="O2758" s="1" t="s">
        <v>5288</v>
      </c>
    </row>
    <row r="2759" spans="1:15">
      <c r="A2759" s="1">
        <v>16566</v>
      </c>
      <c r="B2759" s="1" t="s">
        <v>6874</v>
      </c>
      <c r="C2759" s="1" t="s">
        <v>244</v>
      </c>
      <c r="D2759"/>
      <c r="E2759" s="1" t="str">
        <f t="shared" si="43"/>
        <v>مدیریت کسب وکار گرایش رفتار سازمانی و منابع انسانیمدیریت</v>
      </c>
      <c r="F2759"/>
      <c r="G2759"/>
      <c r="H2759" s="1" t="s">
        <v>1822</v>
      </c>
      <c r="I2759" s="1" t="s">
        <v>74</v>
      </c>
      <c r="J2759" s="1" t="s">
        <v>16</v>
      </c>
      <c r="K2759" s="1" t="s">
        <v>18</v>
      </c>
      <c r="L2759" s="1" t="s">
        <v>18</v>
      </c>
      <c r="M2759" s="1">
        <v>1237</v>
      </c>
      <c r="N2759" s="1" t="s">
        <v>95</v>
      </c>
      <c r="O2759" s="1" t="s">
        <v>5289</v>
      </c>
    </row>
    <row r="2760" spans="1:15">
      <c r="A2760" s="1">
        <v>6162</v>
      </c>
      <c r="B2760" s="1" t="s">
        <v>6876</v>
      </c>
      <c r="C2760" s="1" t="s">
        <v>244</v>
      </c>
      <c r="D2760"/>
      <c r="E2760" s="1" t="str">
        <f t="shared" si="43"/>
        <v>مدیریت کسب وکار گرایش سیستم های اطلاعاتی و فناوری اطلاعاتمدیریت</v>
      </c>
      <c r="F2760"/>
      <c r="G2760"/>
      <c r="H2760" s="1" t="s">
        <v>2484</v>
      </c>
      <c r="I2760" s="1" t="s">
        <v>74</v>
      </c>
      <c r="J2760" s="1" t="s">
        <v>16</v>
      </c>
      <c r="K2760" s="1" t="s">
        <v>18</v>
      </c>
      <c r="L2760" s="1" t="s">
        <v>18</v>
      </c>
      <c r="M2760" s="1">
        <v>716</v>
      </c>
      <c r="N2760" s="1" t="s">
        <v>95</v>
      </c>
      <c r="O2760" s="1" t="s">
        <v>5291</v>
      </c>
    </row>
    <row r="2761" spans="1:15">
      <c r="A2761" s="1">
        <v>6163</v>
      </c>
      <c r="B2761" s="1" t="s">
        <v>6878</v>
      </c>
      <c r="C2761" s="1" t="s">
        <v>244</v>
      </c>
      <c r="D2761"/>
      <c r="E2761" s="1" t="str">
        <f t="shared" si="43"/>
        <v>مدیریت کسب وکار گرایش عملیات و زنجیره تامینمدیریت</v>
      </c>
      <c r="F2761"/>
      <c r="G2761"/>
      <c r="H2761" s="1" t="s">
        <v>2484</v>
      </c>
      <c r="I2761" s="1" t="s">
        <v>74</v>
      </c>
      <c r="J2761" s="1" t="s">
        <v>16</v>
      </c>
      <c r="K2761" s="1" t="s">
        <v>18</v>
      </c>
      <c r="L2761" s="1" t="s">
        <v>18</v>
      </c>
      <c r="M2761" s="1">
        <v>716</v>
      </c>
      <c r="N2761" s="1" t="s">
        <v>95</v>
      </c>
      <c r="O2761" s="1" t="s">
        <v>5293</v>
      </c>
    </row>
    <row r="2762" spans="1:15">
      <c r="A2762" s="1">
        <v>6161</v>
      </c>
      <c r="B2762" s="1" t="s">
        <v>6880</v>
      </c>
      <c r="C2762" s="1" t="s">
        <v>244</v>
      </c>
      <c r="D2762"/>
      <c r="E2762" s="1" t="str">
        <f t="shared" si="43"/>
        <v>مدیریت کسب وکار گرایش فناوریمدیریت</v>
      </c>
      <c r="F2762"/>
      <c r="G2762"/>
      <c r="H2762" s="1" t="s">
        <v>2484</v>
      </c>
      <c r="I2762" s="1" t="s">
        <v>74</v>
      </c>
      <c r="J2762" s="1" t="s">
        <v>16</v>
      </c>
      <c r="K2762" s="1" t="s">
        <v>18</v>
      </c>
      <c r="L2762" s="1" t="s">
        <v>18</v>
      </c>
      <c r="M2762" s="1">
        <v>716</v>
      </c>
      <c r="N2762" s="1" t="s">
        <v>95</v>
      </c>
      <c r="O2762" s="1" t="s">
        <v>5295</v>
      </c>
    </row>
    <row r="2763" spans="1:15">
      <c r="A2763" s="1">
        <v>6164</v>
      </c>
      <c r="B2763" s="1" t="s">
        <v>6882</v>
      </c>
      <c r="C2763" s="1" t="s">
        <v>244</v>
      </c>
      <c r="D2763"/>
      <c r="E2763" s="1" t="str">
        <f t="shared" si="43"/>
        <v>مدیریت کسب وکار گرایش مالیمدیریت</v>
      </c>
      <c r="F2763"/>
      <c r="G2763"/>
      <c r="H2763" s="1" t="s">
        <v>2484</v>
      </c>
      <c r="I2763" s="1" t="s">
        <v>74</v>
      </c>
      <c r="J2763" s="1" t="s">
        <v>16</v>
      </c>
      <c r="K2763" s="1" t="s">
        <v>18</v>
      </c>
      <c r="L2763" s="1" t="s">
        <v>18</v>
      </c>
      <c r="M2763" s="1">
        <v>716</v>
      </c>
      <c r="N2763" s="1" t="s">
        <v>95</v>
      </c>
      <c r="O2763" s="1" t="s">
        <v>5297</v>
      </c>
    </row>
    <row r="2764" spans="1:15">
      <c r="A2764" s="1">
        <v>6159</v>
      </c>
      <c r="B2764" s="1" t="s">
        <v>6884</v>
      </c>
      <c r="C2764" s="1" t="s">
        <v>445</v>
      </c>
      <c r="D2764"/>
      <c r="E2764" s="1" t="str">
        <f t="shared" si="43"/>
        <v>مدیریت کشاورزیاقتصاد و ترویج کشاورزی</v>
      </c>
      <c r="F2764"/>
      <c r="G2764"/>
      <c r="H2764" s="1" t="s">
        <v>2484</v>
      </c>
      <c r="I2764" s="1" t="s">
        <v>74</v>
      </c>
      <c r="J2764" s="1" t="s">
        <v>16</v>
      </c>
      <c r="K2764" s="1" t="s">
        <v>18</v>
      </c>
      <c r="L2764" s="1" t="s">
        <v>18</v>
      </c>
      <c r="M2764" s="1">
        <v>716</v>
      </c>
      <c r="N2764" s="1" t="s">
        <v>95</v>
      </c>
      <c r="O2764" s="1" t="s">
        <v>5299</v>
      </c>
    </row>
    <row r="2765" spans="1:15">
      <c r="A2765" s="1">
        <v>6160</v>
      </c>
      <c r="B2765" s="1" t="s">
        <v>6886</v>
      </c>
      <c r="C2765" s="1" t="s">
        <v>244</v>
      </c>
      <c r="D2765"/>
      <c r="E2765" s="1" t="str">
        <f t="shared" si="43"/>
        <v>مدیریت گرایش تحقیق در عملیاتمدیریت</v>
      </c>
      <c r="F2765"/>
      <c r="G2765"/>
      <c r="H2765" s="1" t="s">
        <v>2484</v>
      </c>
      <c r="I2765" s="1" t="s">
        <v>74</v>
      </c>
      <c r="J2765" s="1" t="s">
        <v>16</v>
      </c>
      <c r="K2765" s="1" t="s">
        <v>18</v>
      </c>
      <c r="L2765" s="1" t="s">
        <v>18</v>
      </c>
      <c r="M2765" s="1">
        <v>716</v>
      </c>
      <c r="N2765" s="1" t="s">
        <v>95</v>
      </c>
      <c r="O2765" s="1" t="s">
        <v>5301</v>
      </c>
    </row>
    <row r="2766" spans="1:15">
      <c r="A2766" s="1">
        <v>2563</v>
      </c>
      <c r="B2766" s="1" t="s">
        <v>6888</v>
      </c>
      <c r="C2766" s="1" t="s">
        <v>244</v>
      </c>
      <c r="D2766"/>
      <c r="E2766" s="1" t="str">
        <f t="shared" si="43"/>
        <v>مدیریت گرایش مدیریت بازاریابی بین المللیمدیریت</v>
      </c>
      <c r="F2766"/>
      <c r="G2766"/>
      <c r="H2766" s="1" t="s">
        <v>1939</v>
      </c>
      <c r="I2766" s="1" t="s">
        <v>74</v>
      </c>
      <c r="J2766" s="1" t="s">
        <v>16</v>
      </c>
      <c r="K2766" s="1" t="s">
        <v>18</v>
      </c>
      <c r="L2766" s="1" t="s">
        <v>18</v>
      </c>
      <c r="M2766" s="1">
        <v>783</v>
      </c>
      <c r="N2766" s="1" t="s">
        <v>79</v>
      </c>
      <c r="O2766" s="1" t="s">
        <v>5303</v>
      </c>
    </row>
    <row r="2767" spans="1:15">
      <c r="A2767" s="1">
        <v>2117</v>
      </c>
      <c r="B2767" s="1" t="s">
        <v>6890</v>
      </c>
      <c r="C2767" s="1" t="s">
        <v>244</v>
      </c>
      <c r="D2767"/>
      <c r="E2767" s="1" t="str">
        <f t="shared" si="43"/>
        <v>مدیریت گرایش مدیریت تولید و عملیاتمدیریت</v>
      </c>
      <c r="F2767"/>
      <c r="G2767"/>
      <c r="H2767" s="1" t="s">
        <v>214</v>
      </c>
      <c r="I2767" s="1" t="s">
        <v>74</v>
      </c>
      <c r="J2767" s="1" t="s">
        <v>16</v>
      </c>
      <c r="K2767" s="1" t="s">
        <v>18</v>
      </c>
      <c r="L2767" s="1" t="s">
        <v>18</v>
      </c>
      <c r="M2767" s="1">
        <v>567</v>
      </c>
      <c r="N2767" s="1" t="s">
        <v>79</v>
      </c>
      <c r="O2767" s="1" t="s">
        <v>5304</v>
      </c>
    </row>
    <row r="2768" spans="1:15">
      <c r="A2768" s="1">
        <v>3056</v>
      </c>
      <c r="B2768" s="1" t="s">
        <v>6892</v>
      </c>
      <c r="C2768" s="1" t="s">
        <v>244</v>
      </c>
      <c r="D2768"/>
      <c r="E2768" s="1" t="str">
        <f t="shared" si="43"/>
        <v>مدیریت گرایش مدیریت رفتاریمدیریت</v>
      </c>
      <c r="F2768"/>
      <c r="G2768"/>
      <c r="H2768" s="1" t="s">
        <v>152</v>
      </c>
      <c r="I2768" s="1" t="s">
        <v>15</v>
      </c>
      <c r="J2768" s="1" t="s">
        <v>16</v>
      </c>
      <c r="K2768" s="1" t="s">
        <v>18</v>
      </c>
      <c r="L2768" s="1" t="s">
        <v>18</v>
      </c>
      <c r="M2768" s="1">
        <v>563</v>
      </c>
      <c r="N2768" s="1" t="s">
        <v>17</v>
      </c>
      <c r="O2768" s="1" t="s">
        <v>5306</v>
      </c>
    </row>
    <row r="2769" spans="1:15">
      <c r="A2769" s="1">
        <v>1832</v>
      </c>
      <c r="B2769" s="1" t="s">
        <v>6894</v>
      </c>
      <c r="C2769" s="1" t="s">
        <v>244</v>
      </c>
      <c r="D2769"/>
      <c r="E2769" s="1" t="str">
        <f t="shared" si="43"/>
        <v>مدیریت گرایش مدیریت سیاستگذاری بخش عمومیمدیریت</v>
      </c>
      <c r="F2769"/>
      <c r="G2769"/>
      <c r="H2769" s="1" t="s">
        <v>1972</v>
      </c>
      <c r="I2769" s="1" t="s">
        <v>74</v>
      </c>
      <c r="J2769" s="1" t="s">
        <v>22</v>
      </c>
      <c r="K2769" s="1" t="s">
        <v>18</v>
      </c>
      <c r="L2769" s="1" t="s">
        <v>18</v>
      </c>
      <c r="M2769" s="1">
        <v>910</v>
      </c>
      <c r="N2769" s="1" t="s">
        <v>132</v>
      </c>
      <c r="O2769" s="1" t="s">
        <v>5307</v>
      </c>
    </row>
    <row r="2770" spans="1:15">
      <c r="A2770" s="1">
        <v>1216</v>
      </c>
      <c r="B2770" s="1" t="s">
        <v>6896</v>
      </c>
      <c r="C2770" s="1" t="s">
        <v>244</v>
      </c>
      <c r="D2770"/>
      <c r="E2770" s="1" t="str">
        <f t="shared" si="43"/>
        <v>مدیریت گرایش مدیریت سیستم هامدیریت</v>
      </c>
      <c r="F2770"/>
      <c r="G2770"/>
      <c r="H2770" s="1" t="s">
        <v>2245</v>
      </c>
      <c r="I2770" s="1" t="s">
        <v>15</v>
      </c>
      <c r="J2770" s="1" t="s">
        <v>16</v>
      </c>
      <c r="K2770" s="1" t="s">
        <v>18</v>
      </c>
      <c r="L2770" s="1" t="s">
        <v>18</v>
      </c>
      <c r="M2770" s="1">
        <v>646</v>
      </c>
      <c r="N2770" s="1" t="s">
        <v>132</v>
      </c>
      <c r="O2770" s="1" t="s">
        <v>5308</v>
      </c>
    </row>
    <row r="2771" spans="1:15">
      <c r="A2771" s="1">
        <v>1218</v>
      </c>
      <c r="B2771" s="1" t="s">
        <v>6898</v>
      </c>
      <c r="C2771" s="1" t="s">
        <v>244</v>
      </c>
      <c r="D2771"/>
      <c r="E2771" s="1" t="str">
        <f t="shared" si="43"/>
        <v>مدیریت گرایش مدیریت مالیمدیریت</v>
      </c>
      <c r="F2771"/>
      <c r="G2771"/>
      <c r="H2771" s="1" t="s">
        <v>2245</v>
      </c>
      <c r="I2771" s="1" t="s">
        <v>15</v>
      </c>
      <c r="J2771" s="1" t="s">
        <v>16</v>
      </c>
      <c r="K2771" s="1" t="s">
        <v>18</v>
      </c>
      <c r="L2771" s="1" t="s">
        <v>18</v>
      </c>
      <c r="M2771" s="1">
        <v>646</v>
      </c>
      <c r="N2771" s="1" t="s">
        <v>132</v>
      </c>
      <c r="O2771" s="1" t="s">
        <v>5310</v>
      </c>
    </row>
    <row r="2772" spans="1:15">
      <c r="A2772" s="1">
        <v>1220</v>
      </c>
      <c r="B2772" s="1" t="s">
        <v>6900</v>
      </c>
      <c r="C2772" s="1" t="s">
        <v>244</v>
      </c>
      <c r="D2772"/>
      <c r="E2772" s="1" t="str">
        <f t="shared" si="43"/>
        <v>مدیریت گرایش مدیریت منابع انسانیمدیریت</v>
      </c>
      <c r="F2772"/>
      <c r="G2772"/>
      <c r="H2772" s="1" t="s">
        <v>2245</v>
      </c>
      <c r="I2772" s="1" t="s">
        <v>15</v>
      </c>
      <c r="J2772" s="1" t="s">
        <v>16</v>
      </c>
      <c r="K2772" s="1" t="s">
        <v>18</v>
      </c>
      <c r="L2772" s="1" t="s">
        <v>18</v>
      </c>
      <c r="M2772" s="1">
        <v>646</v>
      </c>
      <c r="N2772" s="1" t="s">
        <v>132</v>
      </c>
      <c r="O2772" s="1" t="s">
        <v>5312</v>
      </c>
    </row>
    <row r="2773" spans="1:15">
      <c r="A2773" s="1">
        <v>1217</v>
      </c>
      <c r="B2773" s="1" t="s">
        <v>6902</v>
      </c>
      <c r="C2773" s="1" t="s">
        <v>244</v>
      </c>
      <c r="D2773"/>
      <c r="E2773" s="1" t="str">
        <f t="shared" si="43"/>
        <v>مدیریت گمرکیمدیریت</v>
      </c>
      <c r="F2773"/>
      <c r="G2773"/>
      <c r="H2773" s="1" t="s">
        <v>2245</v>
      </c>
      <c r="I2773" s="1" t="s">
        <v>15</v>
      </c>
      <c r="J2773" s="1" t="s">
        <v>16</v>
      </c>
      <c r="K2773" s="1" t="s">
        <v>18</v>
      </c>
      <c r="L2773" s="1" t="s">
        <v>18</v>
      </c>
      <c r="M2773" s="1">
        <v>646</v>
      </c>
      <c r="N2773" s="1" t="s">
        <v>132</v>
      </c>
      <c r="O2773" s="1" t="s">
        <v>5314</v>
      </c>
    </row>
    <row r="2774" spans="1:15">
      <c r="A2774" s="1">
        <v>1219</v>
      </c>
      <c r="B2774" s="1" t="s">
        <v>6904</v>
      </c>
      <c r="C2774" s="1" t="s">
        <v>1101</v>
      </c>
      <c r="D2774"/>
      <c r="E2774" s="1" t="str">
        <f t="shared" si="43"/>
        <v>مذاهب اسلامیعلوم حوزوی</v>
      </c>
      <c r="F2774"/>
      <c r="G2774"/>
      <c r="H2774" s="1" t="s">
        <v>2245</v>
      </c>
      <c r="I2774" s="1" t="s">
        <v>15</v>
      </c>
      <c r="J2774" s="1" t="s">
        <v>16</v>
      </c>
      <c r="K2774" s="1" t="s">
        <v>18</v>
      </c>
      <c r="L2774" s="1" t="s">
        <v>18</v>
      </c>
      <c r="M2774" s="1">
        <v>646</v>
      </c>
      <c r="N2774" s="1" t="s">
        <v>132</v>
      </c>
      <c r="O2774" s="1" t="s">
        <v>5316</v>
      </c>
    </row>
    <row r="2775" spans="1:15">
      <c r="A2775" s="1">
        <v>16093</v>
      </c>
      <c r="B2775" s="1" t="s">
        <v>6908</v>
      </c>
      <c r="C2775" s="1" t="s">
        <v>1101</v>
      </c>
      <c r="D2775"/>
      <c r="E2775" s="1" t="str">
        <f t="shared" si="43"/>
        <v>مذاهب اسلامی گرایش تقریبعلوم حوزوی</v>
      </c>
      <c r="F2775"/>
      <c r="G2775"/>
      <c r="H2775" s="1" t="s">
        <v>2124</v>
      </c>
      <c r="I2775" s="1" t="s">
        <v>74</v>
      </c>
      <c r="J2775" s="1" t="s">
        <v>16</v>
      </c>
      <c r="K2775" s="1" t="s">
        <v>18</v>
      </c>
      <c r="L2775" s="1" t="s">
        <v>18</v>
      </c>
      <c r="M2775" s="1">
        <v>472</v>
      </c>
      <c r="N2775" s="1" t="s">
        <v>95</v>
      </c>
      <c r="O2775" s="1" t="s">
        <v>5318</v>
      </c>
    </row>
    <row r="2776" spans="1:15">
      <c r="A2776" s="1">
        <v>2120</v>
      </c>
      <c r="B2776" s="1" t="s">
        <v>6912</v>
      </c>
      <c r="C2776" s="1" t="s">
        <v>1101</v>
      </c>
      <c r="D2776"/>
      <c r="E2776" s="1" t="str">
        <f t="shared" si="43"/>
        <v>مذاهب فقهیعلوم حوزوی</v>
      </c>
      <c r="F2776"/>
      <c r="G2776"/>
      <c r="H2776" s="1" t="s">
        <v>1988</v>
      </c>
      <c r="I2776" s="1" t="s">
        <v>15</v>
      </c>
      <c r="J2776" s="1" t="s">
        <v>16</v>
      </c>
      <c r="K2776" s="1" t="s">
        <v>18</v>
      </c>
      <c r="L2776" s="1" t="s">
        <v>18</v>
      </c>
      <c r="M2776" s="1">
        <v>740</v>
      </c>
      <c r="N2776" s="1" t="s">
        <v>79</v>
      </c>
      <c r="O2776" s="1" t="s">
        <v>5320</v>
      </c>
    </row>
    <row r="2777" spans="1:15">
      <c r="A2777" s="1">
        <v>3057</v>
      </c>
      <c r="B2777" s="1" t="s">
        <v>6912</v>
      </c>
      <c r="C2777" s="1" t="s">
        <v>147</v>
      </c>
      <c r="D2777"/>
      <c r="E2777" s="1" t="str">
        <f t="shared" si="43"/>
        <v>مذاهب فقهیالهیات</v>
      </c>
      <c r="F2777"/>
      <c r="G2777"/>
      <c r="H2777" s="1" t="s">
        <v>1907</v>
      </c>
      <c r="I2777" s="1" t="s">
        <v>15</v>
      </c>
      <c r="J2777" s="1" t="s">
        <v>16</v>
      </c>
      <c r="K2777" s="1" t="s">
        <v>18</v>
      </c>
      <c r="L2777" s="1" t="s">
        <v>18</v>
      </c>
      <c r="M2777" s="1">
        <v>752</v>
      </c>
      <c r="N2777" s="1" t="s">
        <v>17</v>
      </c>
      <c r="O2777" s="1" t="s">
        <v>5322</v>
      </c>
    </row>
    <row r="2778" spans="1:15">
      <c r="A2778" s="1">
        <v>3135</v>
      </c>
      <c r="B2778" s="1" t="s">
        <v>6917</v>
      </c>
      <c r="C2778" s="1" t="s">
        <v>1101</v>
      </c>
      <c r="D2778"/>
      <c r="E2778" s="1" t="str">
        <f t="shared" si="43"/>
        <v>مذاهب کلامیعلوم حوزوی</v>
      </c>
      <c r="F2778"/>
      <c r="G2778"/>
      <c r="H2778" s="1" t="s">
        <v>2716</v>
      </c>
      <c r="I2778" s="1" t="s">
        <v>15</v>
      </c>
      <c r="J2778" s="1" t="s">
        <v>16</v>
      </c>
      <c r="K2778" s="1" t="s">
        <v>18</v>
      </c>
      <c r="L2778" s="1" t="s">
        <v>18</v>
      </c>
      <c r="M2778" s="1">
        <v>804</v>
      </c>
      <c r="N2778" s="1" t="s">
        <v>17</v>
      </c>
      <c r="O2778" s="1" t="s">
        <v>5323</v>
      </c>
    </row>
    <row r="2779" spans="1:15">
      <c r="A2779" s="1">
        <v>1043</v>
      </c>
      <c r="B2779" s="1" t="s">
        <v>6922</v>
      </c>
      <c r="C2779" s="1" t="s">
        <v>1008</v>
      </c>
      <c r="D2779"/>
      <c r="E2779" s="1" t="str">
        <f t="shared" si="43"/>
        <v>مراقبت پروازمهندسی مکانیک</v>
      </c>
      <c r="F2779"/>
      <c r="G2779"/>
      <c r="H2779" s="1" t="s">
        <v>5325</v>
      </c>
      <c r="I2779" s="1" t="s">
        <v>15</v>
      </c>
      <c r="J2779" s="1" t="s">
        <v>16</v>
      </c>
      <c r="K2779" s="1" t="s">
        <v>18</v>
      </c>
      <c r="L2779" s="1" t="s">
        <v>18</v>
      </c>
      <c r="M2779" s="1">
        <v>404</v>
      </c>
      <c r="N2779" s="1" t="s">
        <v>132</v>
      </c>
      <c r="O2779" s="1" t="s">
        <v>5326</v>
      </c>
    </row>
    <row r="2780" spans="1:15">
      <c r="A2780" s="1">
        <v>3059</v>
      </c>
      <c r="B2780" s="1" t="s">
        <v>6922</v>
      </c>
      <c r="C2780" s="1" t="s">
        <v>345</v>
      </c>
      <c r="D2780"/>
      <c r="E2780" s="1" t="str">
        <f t="shared" si="43"/>
        <v>مراقبت پروازمهندسی برق</v>
      </c>
      <c r="F2780"/>
      <c r="G2780"/>
      <c r="H2780" s="1" t="s">
        <v>152</v>
      </c>
      <c r="I2780" s="1" t="s">
        <v>15</v>
      </c>
      <c r="J2780" s="1" t="s">
        <v>16</v>
      </c>
      <c r="K2780" s="1" t="s">
        <v>18</v>
      </c>
      <c r="L2780" s="1" t="s">
        <v>18</v>
      </c>
      <c r="M2780" s="1">
        <v>563</v>
      </c>
      <c r="N2780" s="1" t="s">
        <v>17</v>
      </c>
      <c r="O2780" s="1" t="s">
        <v>5328</v>
      </c>
    </row>
    <row r="2781" spans="1:15">
      <c r="A2781" s="1">
        <v>3060</v>
      </c>
      <c r="B2781" s="1" t="s">
        <v>6927</v>
      </c>
      <c r="C2781" s="1" t="s">
        <v>26</v>
      </c>
      <c r="D2781"/>
      <c r="E2781" s="1" t="str">
        <f t="shared" si="43"/>
        <v>مربیگری شطرنجمدیریت و خدمات اجتماعی</v>
      </c>
      <c r="F2781"/>
      <c r="G2781"/>
      <c r="H2781" s="1" t="s">
        <v>152</v>
      </c>
      <c r="I2781" s="1" t="s">
        <v>15</v>
      </c>
      <c r="J2781" s="1" t="s">
        <v>16</v>
      </c>
      <c r="K2781" s="1" t="s">
        <v>18</v>
      </c>
      <c r="L2781" s="1" t="s">
        <v>18</v>
      </c>
      <c r="M2781" s="1">
        <v>563</v>
      </c>
      <c r="N2781" s="1" t="s">
        <v>17</v>
      </c>
      <c r="O2781" s="1" t="s">
        <v>5330</v>
      </c>
    </row>
    <row r="2782" spans="1:15">
      <c r="A2782" s="1">
        <v>3062</v>
      </c>
      <c r="B2782" s="1" t="s">
        <v>6929</v>
      </c>
      <c r="C2782" s="1" t="s">
        <v>131</v>
      </c>
      <c r="D2782"/>
      <c r="E2782" s="1" t="str">
        <f t="shared" si="43"/>
        <v>مربیگری عقیدتینظامی و انتظامی</v>
      </c>
      <c r="F2782"/>
      <c r="G2782"/>
      <c r="H2782" s="1" t="s">
        <v>152</v>
      </c>
      <c r="I2782" s="1" t="s">
        <v>15</v>
      </c>
      <c r="J2782" s="1" t="s">
        <v>16</v>
      </c>
      <c r="K2782" s="1" t="s">
        <v>18</v>
      </c>
      <c r="L2782" s="1" t="s">
        <v>18</v>
      </c>
      <c r="M2782" s="1">
        <v>563</v>
      </c>
      <c r="N2782" s="1" t="s">
        <v>17</v>
      </c>
      <c r="O2782" s="1" t="s">
        <v>5332</v>
      </c>
    </row>
    <row r="2783" spans="1:15">
      <c r="A2783" s="1">
        <v>3061</v>
      </c>
      <c r="B2783" s="1" t="s">
        <v>6931</v>
      </c>
      <c r="C2783" s="1" t="s">
        <v>26</v>
      </c>
      <c r="D2783"/>
      <c r="E2783" s="1" t="str">
        <f t="shared" si="43"/>
        <v>مربیگری ورزشمدیریت و خدمات اجتماعی</v>
      </c>
      <c r="F2783"/>
      <c r="G2783"/>
      <c r="H2783" s="1" t="s">
        <v>152</v>
      </c>
      <c r="I2783" s="1" t="s">
        <v>15</v>
      </c>
      <c r="J2783" s="1" t="s">
        <v>16</v>
      </c>
      <c r="K2783" s="1" t="s">
        <v>18</v>
      </c>
      <c r="L2783" s="1" t="s">
        <v>18</v>
      </c>
      <c r="M2783" s="1">
        <v>563</v>
      </c>
      <c r="N2783" s="1" t="s">
        <v>17</v>
      </c>
      <c r="O2783" s="1" t="s">
        <v>5334</v>
      </c>
    </row>
    <row r="2784" spans="1:15">
      <c r="A2784" s="1">
        <v>3036</v>
      </c>
      <c r="B2784" s="1" t="s">
        <v>6933</v>
      </c>
      <c r="C2784" s="1" t="s">
        <v>1798</v>
      </c>
      <c r="D2784"/>
      <c r="E2784" s="1" t="str">
        <f t="shared" si="43"/>
        <v>مربیگری ورزشیعلوم ورزشی</v>
      </c>
      <c r="F2784"/>
      <c r="G2784"/>
      <c r="H2784" s="1" t="s">
        <v>3366</v>
      </c>
      <c r="I2784" s="1" t="s">
        <v>15</v>
      </c>
      <c r="J2784" s="1" t="s">
        <v>16</v>
      </c>
      <c r="K2784" s="1" t="s">
        <v>18</v>
      </c>
      <c r="L2784" s="1" t="s">
        <v>18</v>
      </c>
      <c r="M2784" s="1">
        <v>440</v>
      </c>
      <c r="N2784" s="1" t="s">
        <v>17</v>
      </c>
      <c r="O2784" s="1" t="s">
        <v>5336</v>
      </c>
    </row>
    <row r="2785" spans="1:15">
      <c r="A2785" s="1">
        <v>9013</v>
      </c>
      <c r="B2785" s="1" t="s">
        <v>6935</v>
      </c>
      <c r="C2785" s="1" t="s">
        <v>1798</v>
      </c>
      <c r="D2785"/>
      <c r="E2785" s="1" t="str">
        <f t="shared" si="43"/>
        <v>مربیگری ورزشی گرایش مربیگری فعالیت بدنی و تندرستیعلوم ورزشی</v>
      </c>
      <c r="F2785"/>
      <c r="G2785"/>
      <c r="H2785" s="1" t="s">
        <v>1955</v>
      </c>
      <c r="I2785" s="1" t="s">
        <v>74</v>
      </c>
      <c r="J2785" s="1" t="s">
        <v>16</v>
      </c>
      <c r="K2785" s="1" t="s">
        <v>18</v>
      </c>
      <c r="L2785" s="1" t="s">
        <v>18</v>
      </c>
      <c r="M2785" s="1">
        <v>775</v>
      </c>
      <c r="N2785" s="1" t="s">
        <v>132</v>
      </c>
      <c r="O2785" s="1" t="s">
        <v>5339</v>
      </c>
    </row>
    <row r="2786" spans="1:15">
      <c r="A2786" s="1">
        <v>2119</v>
      </c>
      <c r="B2786" s="1" t="s">
        <v>6937</v>
      </c>
      <c r="C2786" s="1" t="s">
        <v>1798</v>
      </c>
      <c r="D2786"/>
      <c r="E2786" s="1" t="str">
        <f t="shared" si="43"/>
        <v>مربیگری ورزشی گرایش مربیگری ورزشعلوم ورزشی</v>
      </c>
      <c r="F2786"/>
      <c r="G2786"/>
      <c r="H2786" s="1" t="s">
        <v>1988</v>
      </c>
      <c r="I2786" s="1" t="s">
        <v>15</v>
      </c>
      <c r="J2786" s="1" t="s">
        <v>16</v>
      </c>
      <c r="K2786" s="1" t="s">
        <v>18</v>
      </c>
      <c r="L2786" s="1" t="s">
        <v>18</v>
      </c>
      <c r="M2786" s="1">
        <v>740</v>
      </c>
      <c r="N2786" s="1" t="s">
        <v>79</v>
      </c>
      <c r="O2786" s="1" t="s">
        <v>5341</v>
      </c>
    </row>
    <row r="2787" spans="1:15">
      <c r="A2787" s="1">
        <v>2121</v>
      </c>
      <c r="B2787" s="1" t="s">
        <v>6939</v>
      </c>
      <c r="C2787" s="1" t="s">
        <v>244</v>
      </c>
      <c r="D2787"/>
      <c r="E2787" s="1" t="str">
        <f t="shared" si="43"/>
        <v>مربیگری کسب و کارمدیریت</v>
      </c>
      <c r="F2787"/>
      <c r="G2787"/>
      <c r="H2787" s="1" t="s">
        <v>1988</v>
      </c>
      <c r="I2787" s="1" t="s">
        <v>15</v>
      </c>
      <c r="J2787" s="1" t="s">
        <v>16</v>
      </c>
      <c r="K2787" s="1" t="s">
        <v>18</v>
      </c>
      <c r="L2787" s="1" t="s">
        <v>18</v>
      </c>
      <c r="M2787" s="1">
        <v>740</v>
      </c>
      <c r="N2787" s="1" t="s">
        <v>79</v>
      </c>
      <c r="O2787" s="1" t="s">
        <v>5343</v>
      </c>
    </row>
    <row r="2788" spans="1:15">
      <c r="A2788" s="1">
        <v>16491</v>
      </c>
      <c r="B2788" s="1" t="s">
        <v>6941</v>
      </c>
      <c r="C2788" s="1" t="s">
        <v>181</v>
      </c>
      <c r="D2788"/>
      <c r="E2788" s="1" t="str">
        <f t="shared" si="43"/>
        <v>مردم شناسیعلوم اجتماعی</v>
      </c>
      <c r="F2788"/>
      <c r="G2788"/>
      <c r="H2788" s="1" t="s">
        <v>2465</v>
      </c>
      <c r="I2788" s="1" t="s">
        <v>74</v>
      </c>
      <c r="J2788" s="1" t="s">
        <v>22</v>
      </c>
      <c r="K2788" s="1" t="s">
        <v>18</v>
      </c>
      <c r="L2788" s="1" t="s">
        <v>18</v>
      </c>
      <c r="M2788" s="1">
        <v>305</v>
      </c>
      <c r="N2788" s="1" t="s">
        <v>95</v>
      </c>
      <c r="O2788" s="1" t="s">
        <v>5345</v>
      </c>
    </row>
    <row r="2789" spans="1:15">
      <c r="A2789" s="1">
        <v>6318</v>
      </c>
      <c r="B2789" s="1" t="s">
        <v>6941</v>
      </c>
      <c r="C2789" s="1" t="s">
        <v>98</v>
      </c>
      <c r="D2789"/>
      <c r="E2789" s="1" t="str">
        <f t="shared" si="43"/>
        <v>مردم شناسیهنرهای کاربردی</v>
      </c>
      <c r="F2789"/>
      <c r="G2789"/>
      <c r="H2789" s="1" t="s">
        <v>110</v>
      </c>
      <c r="I2789" s="1" t="s">
        <v>15</v>
      </c>
      <c r="J2789" s="1" t="s">
        <v>16</v>
      </c>
      <c r="K2789" s="1" t="s">
        <v>18</v>
      </c>
      <c r="L2789" s="1" t="s">
        <v>18</v>
      </c>
      <c r="M2789" s="1">
        <v>613</v>
      </c>
      <c r="N2789" s="1" t="s">
        <v>95</v>
      </c>
      <c r="O2789" s="1" t="s">
        <v>5346</v>
      </c>
    </row>
    <row r="2790" spans="1:15">
      <c r="A2790" s="1">
        <v>16300</v>
      </c>
      <c r="B2790" s="1" t="s">
        <v>6948</v>
      </c>
      <c r="C2790" s="1" t="s">
        <v>1335</v>
      </c>
      <c r="D2790"/>
      <c r="E2790" s="1" t="str">
        <f t="shared" si="43"/>
        <v>مرمت  و احیای بناها و بافت های تاریخیمعماری</v>
      </c>
      <c r="F2790"/>
      <c r="G2790"/>
      <c r="H2790" s="1" t="s">
        <v>2718</v>
      </c>
      <c r="I2790" s="1" t="s">
        <v>74</v>
      </c>
      <c r="J2790" s="1" t="s">
        <v>16</v>
      </c>
      <c r="K2790" s="1" t="s">
        <v>18</v>
      </c>
      <c r="L2790" s="1" t="s">
        <v>18</v>
      </c>
      <c r="M2790" s="1">
        <v>754</v>
      </c>
      <c r="N2790" s="1" t="s">
        <v>95</v>
      </c>
      <c r="O2790" s="1" t="s">
        <v>5348</v>
      </c>
    </row>
    <row r="2791" spans="1:15">
      <c r="A2791" s="1">
        <v>6651</v>
      </c>
      <c r="B2791" s="1" t="s">
        <v>6950</v>
      </c>
      <c r="C2791" s="1" t="s">
        <v>1335</v>
      </c>
      <c r="D2791"/>
      <c r="E2791" s="1" t="str">
        <f t="shared" si="43"/>
        <v>مرمت آثار تاریخیمعماری</v>
      </c>
      <c r="F2791"/>
      <c r="G2791"/>
      <c r="H2791" s="1" t="s">
        <v>1629</v>
      </c>
      <c r="I2791" s="1" t="s">
        <v>74</v>
      </c>
      <c r="J2791" s="1" t="s">
        <v>16</v>
      </c>
      <c r="K2791" s="1" t="s">
        <v>18</v>
      </c>
      <c r="L2791" s="1" t="s">
        <v>18</v>
      </c>
      <c r="M2791" s="1">
        <v>710</v>
      </c>
      <c r="N2791" s="1" t="s">
        <v>95</v>
      </c>
      <c r="O2791" s="1" t="s">
        <v>5350</v>
      </c>
    </row>
    <row r="2792" spans="1:15">
      <c r="A2792" s="1">
        <v>6652</v>
      </c>
      <c r="B2792" s="1" t="s">
        <v>6953</v>
      </c>
      <c r="C2792" s="1" t="s">
        <v>60</v>
      </c>
      <c r="D2792"/>
      <c r="E2792" s="1" t="str">
        <f t="shared" si="43"/>
        <v>مرمت آثار فرهنگی گرایش  جلد و آثار لاکیفرهنگ و هنر</v>
      </c>
      <c r="F2792"/>
      <c r="G2792"/>
      <c r="H2792" s="1" t="s">
        <v>2230</v>
      </c>
      <c r="I2792" s="1" t="s">
        <v>74</v>
      </c>
      <c r="J2792" s="1" t="s">
        <v>16</v>
      </c>
      <c r="K2792" s="1" t="s">
        <v>18</v>
      </c>
      <c r="L2792" s="1" t="s">
        <v>18</v>
      </c>
      <c r="M2792" s="1">
        <v>655</v>
      </c>
      <c r="N2792" s="1" t="s">
        <v>95</v>
      </c>
      <c r="O2792" s="1" t="s">
        <v>5352</v>
      </c>
    </row>
    <row r="2793" spans="1:15">
      <c r="A2793" s="1">
        <v>16416</v>
      </c>
      <c r="B2793" s="1" t="s">
        <v>6955</v>
      </c>
      <c r="C2793" s="1" t="s">
        <v>60</v>
      </c>
      <c r="D2793"/>
      <c r="E2793" s="1" t="str">
        <f t="shared" si="43"/>
        <v>مرمت آثار فرهنگی گرایش  سفال، شیشه و چینیفرهنگ و هنر</v>
      </c>
      <c r="F2793"/>
      <c r="G2793"/>
      <c r="H2793" s="1" t="s">
        <v>3060</v>
      </c>
      <c r="I2793" s="1" t="s">
        <v>74</v>
      </c>
      <c r="J2793" s="1" t="s">
        <v>22</v>
      </c>
      <c r="K2793" s="1" t="s">
        <v>18</v>
      </c>
      <c r="L2793" s="1" t="s">
        <v>18</v>
      </c>
      <c r="M2793" s="1">
        <v>37</v>
      </c>
      <c r="N2793" s="1" t="s">
        <v>95</v>
      </c>
      <c r="O2793" s="1" t="s">
        <v>5354</v>
      </c>
    </row>
    <row r="2794" spans="1:15">
      <c r="A2794" s="1">
        <v>6625</v>
      </c>
      <c r="B2794" s="1" t="s">
        <v>6957</v>
      </c>
      <c r="C2794" s="1" t="s">
        <v>60</v>
      </c>
      <c r="D2794"/>
      <c r="E2794" s="1" t="str">
        <f t="shared" si="43"/>
        <v>مرمت آثار فرهنگی گرایش  فلزفرهنگ و هنر</v>
      </c>
      <c r="F2794"/>
      <c r="G2794"/>
      <c r="H2794" s="1" t="s">
        <v>1126</v>
      </c>
      <c r="I2794" s="1" t="s">
        <v>15</v>
      </c>
      <c r="J2794" s="1" t="s">
        <v>22</v>
      </c>
      <c r="K2794" s="1" t="s">
        <v>18</v>
      </c>
      <c r="L2794" s="1" t="s">
        <v>18</v>
      </c>
      <c r="M2794" s="1">
        <v>690</v>
      </c>
      <c r="N2794" s="1" t="s">
        <v>95</v>
      </c>
      <c r="O2794" s="1" t="s">
        <v>5355</v>
      </c>
    </row>
    <row r="2795" spans="1:15">
      <c r="A2795" s="1">
        <v>6562</v>
      </c>
      <c r="B2795" s="1" t="s">
        <v>6959</v>
      </c>
      <c r="C2795" s="1" t="s">
        <v>60</v>
      </c>
      <c r="D2795"/>
      <c r="E2795" s="1" t="str">
        <f t="shared" si="43"/>
        <v>مرمت آثار فرهنگی گرایش  مواد پلیمریفرهنگ و هنر</v>
      </c>
      <c r="F2795"/>
      <c r="G2795"/>
      <c r="H2795" s="1" t="s">
        <v>3259</v>
      </c>
      <c r="I2795" s="1" t="s">
        <v>15</v>
      </c>
      <c r="J2795" s="1" t="s">
        <v>16</v>
      </c>
      <c r="K2795" s="1" t="s">
        <v>18</v>
      </c>
      <c r="L2795" s="1" t="s">
        <v>18</v>
      </c>
      <c r="M2795" s="1">
        <v>695</v>
      </c>
      <c r="N2795" s="1" t="s">
        <v>95</v>
      </c>
      <c r="O2795" s="1" t="s">
        <v>5357</v>
      </c>
    </row>
    <row r="2796" spans="1:15">
      <c r="A2796" s="1">
        <v>16417</v>
      </c>
      <c r="B2796" s="1" t="s">
        <v>6961</v>
      </c>
      <c r="C2796" s="1" t="s">
        <v>60</v>
      </c>
      <c r="D2796"/>
      <c r="E2796" s="1" t="str">
        <f t="shared" si="43"/>
        <v>مرمت آثار فرهنگی گرایش  نقاشیفرهنگ و هنر</v>
      </c>
      <c r="F2796"/>
      <c r="G2796"/>
      <c r="H2796" s="1" t="s">
        <v>3060</v>
      </c>
      <c r="I2796" s="1" t="s">
        <v>74</v>
      </c>
      <c r="J2796" s="1" t="s">
        <v>22</v>
      </c>
      <c r="K2796" s="1" t="s">
        <v>18</v>
      </c>
      <c r="L2796" s="1" t="s">
        <v>18</v>
      </c>
      <c r="M2796" s="1">
        <v>37</v>
      </c>
      <c r="N2796" s="1" t="s">
        <v>95</v>
      </c>
      <c r="O2796" s="1" t="s">
        <v>5358</v>
      </c>
    </row>
    <row r="2797" spans="1:15">
      <c r="A2797" s="1">
        <v>6626</v>
      </c>
      <c r="B2797" s="1" t="s">
        <v>6963</v>
      </c>
      <c r="C2797" s="1" t="s">
        <v>60</v>
      </c>
      <c r="D2797"/>
      <c r="E2797" s="1" t="str">
        <f t="shared" si="43"/>
        <v>مرمت آثار فرهنگی گرایش  کاغذفرهنگ و هنر</v>
      </c>
      <c r="F2797"/>
      <c r="G2797"/>
      <c r="H2797" s="1" t="s">
        <v>90</v>
      </c>
      <c r="I2797" s="1" t="s">
        <v>15</v>
      </c>
      <c r="J2797" s="1" t="s">
        <v>16</v>
      </c>
      <c r="K2797" s="1" t="s">
        <v>18</v>
      </c>
      <c r="L2797" s="1" t="s">
        <v>18</v>
      </c>
      <c r="M2797" s="1">
        <v>661</v>
      </c>
      <c r="N2797" s="1" t="s">
        <v>95</v>
      </c>
      <c r="O2797" s="1" t="s">
        <v>5359</v>
      </c>
    </row>
    <row r="2798" spans="1:15">
      <c r="A2798" s="1">
        <v>16438</v>
      </c>
      <c r="B2798" s="1" t="s">
        <v>6965</v>
      </c>
      <c r="C2798" s="1" t="s">
        <v>60</v>
      </c>
      <c r="D2798"/>
      <c r="E2798" s="1" t="str">
        <f t="shared" si="43"/>
        <v>مرمت آثار فرهنگی گرایش استخوان، عاج و خاتمفرهنگ و هنر</v>
      </c>
      <c r="F2798"/>
      <c r="G2798"/>
      <c r="H2798" s="1" t="s">
        <v>2814</v>
      </c>
      <c r="I2798" s="1" t="s">
        <v>74</v>
      </c>
      <c r="J2798" s="1" t="s">
        <v>22</v>
      </c>
      <c r="K2798" s="1" t="s">
        <v>18</v>
      </c>
      <c r="L2798" s="1" t="s">
        <v>18</v>
      </c>
      <c r="M2798" s="1">
        <v>40</v>
      </c>
      <c r="N2798" s="1" t="s">
        <v>95</v>
      </c>
      <c r="O2798" s="1" t="s">
        <v>5360</v>
      </c>
    </row>
    <row r="2799" spans="1:15">
      <c r="A2799" s="1">
        <v>3212</v>
      </c>
      <c r="B2799" s="1" t="s">
        <v>6967</v>
      </c>
      <c r="C2799" s="1" t="s">
        <v>60</v>
      </c>
      <c r="D2799"/>
      <c r="E2799" s="1" t="str">
        <f t="shared" si="43"/>
        <v>مرمت آثار فرهنگی گرایش تزئینات وابسته به بنافرهنگ و هنر</v>
      </c>
      <c r="F2799"/>
      <c r="G2799"/>
      <c r="H2799" s="1" t="s">
        <v>5361</v>
      </c>
      <c r="I2799" s="1" t="s">
        <v>74</v>
      </c>
      <c r="J2799" s="1" t="s">
        <v>22</v>
      </c>
      <c r="K2799" s="1" t="s">
        <v>18</v>
      </c>
      <c r="L2799" s="1" t="s">
        <v>18</v>
      </c>
      <c r="M2799" s="1">
        <v>714</v>
      </c>
      <c r="N2799" s="1" t="s">
        <v>17</v>
      </c>
      <c r="O2799" s="1" t="s">
        <v>5362</v>
      </c>
    </row>
    <row r="2800" spans="1:15">
      <c r="A2800" s="1">
        <v>3303</v>
      </c>
      <c r="B2800" s="1" t="s">
        <v>6969</v>
      </c>
      <c r="C2800" s="1" t="s">
        <v>60</v>
      </c>
      <c r="D2800"/>
      <c r="E2800" s="1" t="str">
        <f t="shared" si="43"/>
        <v>مرمت آثار فرهنگی گرایش جاجیمفرهنگ و هنر</v>
      </c>
      <c r="F2800"/>
      <c r="G2800"/>
      <c r="H2800" s="1" t="s">
        <v>402</v>
      </c>
      <c r="I2800" s="1" t="s">
        <v>74</v>
      </c>
      <c r="J2800" s="1" t="s">
        <v>22</v>
      </c>
      <c r="K2800" s="1" t="s">
        <v>18</v>
      </c>
      <c r="L2800" s="1" t="s">
        <v>18</v>
      </c>
      <c r="M2800" s="1">
        <v>109</v>
      </c>
      <c r="N2800" s="1" t="s">
        <v>17</v>
      </c>
      <c r="O2800" s="1" t="s">
        <v>5364</v>
      </c>
    </row>
    <row r="2801" spans="1:15">
      <c r="A2801" s="1">
        <v>3457</v>
      </c>
      <c r="B2801" s="1" t="s">
        <v>6971</v>
      </c>
      <c r="C2801" s="1" t="s">
        <v>60</v>
      </c>
      <c r="D2801"/>
      <c r="E2801" s="1" t="str">
        <f t="shared" si="43"/>
        <v>مرمت آثار فرهنگی گرایش خشت، آجر و کاشیفرهنگ و هنر</v>
      </c>
      <c r="F2801"/>
      <c r="G2801"/>
      <c r="H2801" s="1" t="s">
        <v>402</v>
      </c>
      <c r="I2801" s="1" t="s">
        <v>74</v>
      </c>
      <c r="J2801" s="1" t="s">
        <v>22</v>
      </c>
      <c r="K2801" s="1" t="s">
        <v>18</v>
      </c>
      <c r="L2801" s="1" t="s">
        <v>18</v>
      </c>
      <c r="M2801" s="1">
        <v>109</v>
      </c>
      <c r="N2801" s="1" t="s">
        <v>17</v>
      </c>
      <c r="O2801" s="1" t="s">
        <v>5366</v>
      </c>
    </row>
    <row r="2802" spans="1:15">
      <c r="A2802" s="1">
        <v>3463</v>
      </c>
      <c r="B2802" s="1" t="s">
        <v>6973</v>
      </c>
      <c r="C2802" s="1" t="s">
        <v>60</v>
      </c>
      <c r="D2802"/>
      <c r="E2802" s="1" t="str">
        <f t="shared" si="43"/>
        <v>مرمت آثار فرهنگی گرایش سنگفرهنگ و هنر</v>
      </c>
      <c r="F2802"/>
      <c r="G2802"/>
      <c r="H2802" s="1" t="s">
        <v>402</v>
      </c>
      <c r="I2802" s="1" t="s">
        <v>74</v>
      </c>
      <c r="J2802" s="1" t="s">
        <v>22</v>
      </c>
      <c r="K2802" s="1" t="s">
        <v>18</v>
      </c>
      <c r="L2802" s="1" t="s">
        <v>18</v>
      </c>
      <c r="M2802" s="1">
        <v>109</v>
      </c>
      <c r="N2802" s="1" t="s">
        <v>17</v>
      </c>
      <c r="O2802" s="1" t="s">
        <v>5368</v>
      </c>
    </row>
    <row r="2803" spans="1:15">
      <c r="A2803" s="1">
        <v>3461</v>
      </c>
      <c r="B2803" s="1" t="s">
        <v>6975</v>
      </c>
      <c r="C2803" s="1" t="s">
        <v>60</v>
      </c>
      <c r="D2803"/>
      <c r="E2803" s="1" t="str">
        <f t="shared" si="43"/>
        <v>مرمت آثار فرهنگی گرایش فرش گلیمفرهنگ و هنر</v>
      </c>
      <c r="F2803"/>
      <c r="G2803"/>
      <c r="H2803" s="1" t="s">
        <v>402</v>
      </c>
      <c r="I2803" s="1" t="s">
        <v>74</v>
      </c>
      <c r="J2803" s="1" t="s">
        <v>22</v>
      </c>
      <c r="K2803" s="1" t="s">
        <v>18</v>
      </c>
      <c r="L2803" s="1" t="s">
        <v>18</v>
      </c>
      <c r="M2803" s="1">
        <v>109</v>
      </c>
      <c r="N2803" s="1" t="s">
        <v>17</v>
      </c>
      <c r="O2803" s="1" t="s">
        <v>5370</v>
      </c>
    </row>
    <row r="2804" spans="1:15">
      <c r="A2804" s="1">
        <v>3456</v>
      </c>
      <c r="B2804" s="1" t="s">
        <v>6976</v>
      </c>
      <c r="C2804" s="1" t="s">
        <v>60</v>
      </c>
      <c r="D2804"/>
      <c r="E2804" s="1" t="str">
        <f t="shared" si="43"/>
        <v>مرمت آثار فرهنگی گرایش فلزفرهنگ و هنر</v>
      </c>
      <c r="F2804"/>
      <c r="G2804"/>
      <c r="H2804" s="1" t="s">
        <v>402</v>
      </c>
      <c r="I2804" s="1" t="s">
        <v>74</v>
      </c>
      <c r="J2804" s="1" t="s">
        <v>22</v>
      </c>
      <c r="K2804" s="1" t="s">
        <v>18</v>
      </c>
      <c r="L2804" s="1" t="s">
        <v>18</v>
      </c>
      <c r="M2804" s="1">
        <v>109</v>
      </c>
      <c r="N2804" s="1" t="s">
        <v>17</v>
      </c>
      <c r="O2804" s="1" t="s">
        <v>5372</v>
      </c>
    </row>
    <row r="2805" spans="1:15">
      <c r="A2805" s="1">
        <v>3462</v>
      </c>
      <c r="B2805" s="1" t="s">
        <v>6977</v>
      </c>
      <c r="C2805" s="1" t="s">
        <v>60</v>
      </c>
      <c r="D2805"/>
      <c r="E2805" s="1" t="str">
        <f t="shared" si="43"/>
        <v>مرمت آثار فرهنگی گرایش فیلم و عکسفرهنگ و هنر</v>
      </c>
      <c r="F2805"/>
      <c r="G2805"/>
      <c r="H2805" s="1" t="s">
        <v>402</v>
      </c>
      <c r="I2805" s="1" t="s">
        <v>74</v>
      </c>
      <c r="J2805" s="1" t="s">
        <v>22</v>
      </c>
      <c r="K2805" s="1" t="s">
        <v>18</v>
      </c>
      <c r="L2805" s="1" t="s">
        <v>18</v>
      </c>
      <c r="M2805" s="1">
        <v>109</v>
      </c>
      <c r="N2805" s="1" t="s">
        <v>17</v>
      </c>
      <c r="O2805" s="1" t="s">
        <v>5374</v>
      </c>
    </row>
    <row r="2806" spans="1:15">
      <c r="A2806" s="1">
        <v>3458</v>
      </c>
      <c r="B2806" s="1" t="s">
        <v>6979</v>
      </c>
      <c r="C2806" s="1" t="s">
        <v>60</v>
      </c>
      <c r="D2806"/>
      <c r="E2806" s="1" t="str">
        <f t="shared" si="43"/>
        <v>مرمت آثار فرهنگی گرایش نمونه های حیاتی (جانوری و گیاهی)فرهنگ و هنر</v>
      </c>
      <c r="F2806"/>
      <c r="G2806"/>
      <c r="H2806" s="1" t="s">
        <v>402</v>
      </c>
      <c r="I2806" s="1" t="s">
        <v>74</v>
      </c>
      <c r="J2806" s="1" t="s">
        <v>22</v>
      </c>
      <c r="K2806" s="1" t="s">
        <v>18</v>
      </c>
      <c r="L2806" s="1" t="s">
        <v>18</v>
      </c>
      <c r="M2806" s="1">
        <v>109</v>
      </c>
      <c r="N2806" s="1" t="s">
        <v>17</v>
      </c>
      <c r="O2806" s="1" t="s">
        <v>5376</v>
      </c>
    </row>
    <row r="2807" spans="1:15">
      <c r="A2807" s="1">
        <v>3459</v>
      </c>
      <c r="B2807" s="1" t="s">
        <v>6981</v>
      </c>
      <c r="C2807" s="1" t="s">
        <v>60</v>
      </c>
      <c r="D2807"/>
      <c r="E2807" s="1" t="str">
        <f t="shared" si="43"/>
        <v>مرمت آثار فرهنگی گرایش پارچه و بافتهفرهنگ و هنر</v>
      </c>
      <c r="F2807"/>
      <c r="G2807"/>
      <c r="H2807" s="1" t="s">
        <v>402</v>
      </c>
      <c r="I2807" s="1" t="s">
        <v>74</v>
      </c>
      <c r="J2807" s="1" t="s">
        <v>22</v>
      </c>
      <c r="K2807" s="1" t="s">
        <v>18</v>
      </c>
      <c r="L2807" s="1" t="s">
        <v>18</v>
      </c>
      <c r="M2807" s="1">
        <v>109</v>
      </c>
      <c r="N2807" s="1" t="s">
        <v>17</v>
      </c>
      <c r="O2807" s="1" t="s">
        <v>5378</v>
      </c>
    </row>
    <row r="2808" spans="1:15">
      <c r="A2808" s="1">
        <v>3460</v>
      </c>
      <c r="B2808" s="1" t="s">
        <v>6983</v>
      </c>
      <c r="C2808" s="1" t="s">
        <v>60</v>
      </c>
      <c r="D2808"/>
      <c r="E2808" s="1" t="str">
        <f t="shared" si="43"/>
        <v>مرمت آثار فرهنگی گرایش چرم و پوستفرهنگ و هنر</v>
      </c>
      <c r="F2808"/>
      <c r="G2808"/>
      <c r="H2808" s="1" t="s">
        <v>402</v>
      </c>
      <c r="I2808" s="1" t="s">
        <v>74</v>
      </c>
      <c r="J2808" s="1" t="s">
        <v>22</v>
      </c>
      <c r="K2808" s="1" t="s">
        <v>18</v>
      </c>
      <c r="L2808" s="1" t="s">
        <v>18</v>
      </c>
      <c r="M2808" s="1">
        <v>109</v>
      </c>
      <c r="N2808" s="1" t="s">
        <v>17</v>
      </c>
      <c r="O2808" s="1" t="s">
        <v>5380</v>
      </c>
    </row>
    <row r="2809" spans="1:15">
      <c r="A2809" s="1">
        <v>3300</v>
      </c>
      <c r="B2809" s="1" t="s">
        <v>6985</v>
      </c>
      <c r="C2809" s="1" t="s">
        <v>60</v>
      </c>
      <c r="D2809"/>
      <c r="E2809" s="1" t="str">
        <f t="shared" si="43"/>
        <v>مرمت آثار فرهنگی گرایش چوبفرهنگ و هنر</v>
      </c>
      <c r="F2809"/>
      <c r="G2809"/>
      <c r="H2809" s="1" t="s">
        <v>402</v>
      </c>
      <c r="I2809" s="1" t="s">
        <v>74</v>
      </c>
      <c r="J2809" s="1" t="s">
        <v>22</v>
      </c>
      <c r="K2809" s="1" t="s">
        <v>18</v>
      </c>
      <c r="L2809" s="1" t="s">
        <v>18</v>
      </c>
      <c r="M2809" s="1">
        <v>109</v>
      </c>
      <c r="N2809" s="1" t="s">
        <v>17</v>
      </c>
      <c r="O2809" s="1" t="s">
        <v>5382</v>
      </c>
    </row>
    <row r="2810" spans="1:15">
      <c r="A2810" s="1">
        <v>3298</v>
      </c>
      <c r="B2810" s="1" t="s">
        <v>6987</v>
      </c>
      <c r="C2810" s="1" t="s">
        <v>60</v>
      </c>
      <c r="D2810"/>
      <c r="E2810" s="1" t="str">
        <f t="shared" si="43"/>
        <v>مرمت آثار فرهنگی گرایش کاغذفرهنگ و هنر</v>
      </c>
      <c r="F2810"/>
      <c r="G2810"/>
      <c r="H2810" s="1" t="s">
        <v>402</v>
      </c>
      <c r="I2810" s="1" t="s">
        <v>74</v>
      </c>
      <c r="J2810" s="1" t="s">
        <v>22</v>
      </c>
      <c r="K2810" s="1" t="s">
        <v>18</v>
      </c>
      <c r="L2810" s="1" t="s">
        <v>18</v>
      </c>
      <c r="M2810" s="1">
        <v>109</v>
      </c>
      <c r="N2810" s="1" t="s">
        <v>17</v>
      </c>
      <c r="O2810" s="1" t="s">
        <v>5384</v>
      </c>
    </row>
    <row r="2811" spans="1:15">
      <c r="A2811" s="1">
        <v>3301</v>
      </c>
      <c r="B2811" s="1" t="s">
        <v>6988</v>
      </c>
      <c r="C2811" s="1" t="s">
        <v>1335</v>
      </c>
      <c r="D2811"/>
      <c r="E2811" s="1" t="str">
        <f t="shared" si="43"/>
        <v>مرمت اشیا فرهنگی وتاریخیمعماری</v>
      </c>
      <c r="F2811"/>
      <c r="G2811"/>
      <c r="H2811" s="1" t="s">
        <v>402</v>
      </c>
      <c r="I2811" s="1" t="s">
        <v>74</v>
      </c>
      <c r="J2811" s="1" t="s">
        <v>22</v>
      </c>
      <c r="K2811" s="1" t="s">
        <v>18</v>
      </c>
      <c r="L2811" s="1" t="s">
        <v>18</v>
      </c>
      <c r="M2811" s="1">
        <v>109</v>
      </c>
      <c r="N2811" s="1" t="s">
        <v>17</v>
      </c>
      <c r="O2811" s="1" t="s">
        <v>5386</v>
      </c>
    </row>
    <row r="2812" spans="1:15">
      <c r="A2812" s="1">
        <v>3302</v>
      </c>
      <c r="B2812" s="1" t="s">
        <v>6990</v>
      </c>
      <c r="C2812" s="1" t="s">
        <v>1335</v>
      </c>
      <c r="D2812"/>
      <c r="E2812" s="1" t="str">
        <f t="shared" si="43"/>
        <v>مرمت اشیاء فرهنگی و تاریخیمعماری</v>
      </c>
      <c r="F2812"/>
      <c r="G2812"/>
      <c r="H2812" s="1" t="s">
        <v>402</v>
      </c>
      <c r="I2812" s="1" t="s">
        <v>74</v>
      </c>
      <c r="J2812" s="1" t="s">
        <v>22</v>
      </c>
      <c r="K2812" s="1" t="s">
        <v>18</v>
      </c>
      <c r="L2812" s="1" t="s">
        <v>18</v>
      </c>
      <c r="M2812" s="1">
        <v>109</v>
      </c>
      <c r="N2812" s="1" t="s">
        <v>17</v>
      </c>
      <c r="O2812" s="1" t="s">
        <v>5388</v>
      </c>
    </row>
    <row r="2813" spans="1:15">
      <c r="A2813" s="1">
        <v>3304</v>
      </c>
      <c r="B2813" s="1" t="s">
        <v>6992</v>
      </c>
      <c r="C2813" s="1" t="s">
        <v>1335</v>
      </c>
      <c r="D2813"/>
      <c r="E2813" s="1" t="str">
        <f t="shared" si="43"/>
        <v>مرمت اشیاء فرهنگی وتاریخیمعماری</v>
      </c>
      <c r="F2813"/>
      <c r="G2813"/>
      <c r="H2813" s="1" t="s">
        <v>402</v>
      </c>
      <c r="I2813" s="1" t="s">
        <v>74</v>
      </c>
      <c r="J2813" s="1" t="s">
        <v>22</v>
      </c>
      <c r="K2813" s="1" t="s">
        <v>18</v>
      </c>
      <c r="L2813" s="1" t="s">
        <v>18</v>
      </c>
      <c r="M2813" s="1">
        <v>109</v>
      </c>
      <c r="N2813" s="1" t="s">
        <v>17</v>
      </c>
      <c r="O2813" s="1" t="s">
        <v>5390</v>
      </c>
    </row>
    <row r="2814" spans="1:15">
      <c r="A2814" s="1">
        <v>3305</v>
      </c>
      <c r="B2814" s="1" t="s">
        <v>6994</v>
      </c>
      <c r="C2814" s="1" t="s">
        <v>1335</v>
      </c>
      <c r="D2814"/>
      <c r="E2814" s="1" t="str">
        <f t="shared" si="43"/>
        <v>مرمت بناهای تاریخیمعماری</v>
      </c>
      <c r="F2814"/>
      <c r="G2814"/>
      <c r="H2814" s="1" t="s">
        <v>402</v>
      </c>
      <c r="I2814" s="1" t="s">
        <v>74</v>
      </c>
      <c r="J2814" s="1" t="s">
        <v>22</v>
      </c>
      <c r="K2814" s="1" t="s">
        <v>18</v>
      </c>
      <c r="L2814" s="1" t="s">
        <v>18</v>
      </c>
      <c r="M2814" s="1">
        <v>109</v>
      </c>
      <c r="N2814" s="1" t="s">
        <v>17</v>
      </c>
      <c r="O2814" s="1" t="s">
        <v>5392</v>
      </c>
    </row>
    <row r="2815" spans="1:15">
      <c r="A2815" s="1">
        <v>3299</v>
      </c>
      <c r="B2815" s="1" t="s">
        <v>6996</v>
      </c>
      <c r="C2815" s="1" t="s">
        <v>1335</v>
      </c>
      <c r="D2815"/>
      <c r="E2815" s="1" t="str">
        <f t="shared" si="43"/>
        <v>مرمت و احیا ابنیه و بافت های تاریخی گرایش مرمت وحفاظت میراث شهریمعماری</v>
      </c>
      <c r="F2815"/>
      <c r="G2815"/>
      <c r="H2815" s="1" t="s">
        <v>402</v>
      </c>
      <c r="I2815" s="1" t="s">
        <v>74</v>
      </c>
      <c r="J2815" s="1" t="s">
        <v>22</v>
      </c>
      <c r="K2815" s="1" t="s">
        <v>18</v>
      </c>
      <c r="L2815" s="1" t="s">
        <v>18</v>
      </c>
      <c r="M2815" s="1">
        <v>109</v>
      </c>
      <c r="N2815" s="1" t="s">
        <v>17</v>
      </c>
      <c r="O2815" s="1" t="s">
        <v>5394</v>
      </c>
    </row>
    <row r="2816" spans="1:15">
      <c r="A2816" s="1">
        <v>3352</v>
      </c>
      <c r="B2816" s="1" t="s">
        <v>6998</v>
      </c>
      <c r="C2816" s="1" t="s">
        <v>1335</v>
      </c>
      <c r="D2816"/>
      <c r="E2816" s="1" t="str">
        <f t="shared" si="43"/>
        <v>مرمت و احیا ابنیه و بافت های تاریخی گرایش میراث معماریمعماری</v>
      </c>
      <c r="F2816"/>
      <c r="G2816"/>
      <c r="H2816" s="1" t="s">
        <v>402</v>
      </c>
      <c r="I2816" s="1" t="s">
        <v>74</v>
      </c>
      <c r="J2816" s="1" t="s">
        <v>22</v>
      </c>
      <c r="K2816" s="1" t="s">
        <v>18</v>
      </c>
      <c r="L2816" s="1" t="s">
        <v>18</v>
      </c>
      <c r="M2816" s="1">
        <v>109</v>
      </c>
      <c r="N2816" s="1" t="s">
        <v>17</v>
      </c>
      <c r="O2816" s="1" t="s">
        <v>5396</v>
      </c>
    </row>
    <row r="2817" spans="1:15">
      <c r="A2817" s="1">
        <v>3399</v>
      </c>
      <c r="B2817" s="1" t="s">
        <v>7000</v>
      </c>
      <c r="C2817" s="1" t="s">
        <v>1335</v>
      </c>
      <c r="D2817"/>
      <c r="E2817" s="1" t="str">
        <f t="shared" si="43"/>
        <v>مرمت و احیاء بناها و بافت های تاریخیمعماری</v>
      </c>
      <c r="F2817"/>
      <c r="G2817"/>
      <c r="H2817" s="1" t="s">
        <v>402</v>
      </c>
      <c r="I2817" s="1" t="s">
        <v>74</v>
      </c>
      <c r="J2817" s="1" t="s">
        <v>22</v>
      </c>
      <c r="K2817" s="1" t="s">
        <v>18</v>
      </c>
      <c r="L2817" s="1" t="s">
        <v>18</v>
      </c>
      <c r="M2817" s="1">
        <v>109</v>
      </c>
      <c r="N2817" s="1" t="s">
        <v>17</v>
      </c>
      <c r="O2817" s="1" t="s">
        <v>5398</v>
      </c>
    </row>
    <row r="2818" spans="1:15">
      <c r="A2818" s="1">
        <v>3398</v>
      </c>
      <c r="B2818" s="1" t="s">
        <v>7002</v>
      </c>
      <c r="C2818" s="1" t="s">
        <v>1335</v>
      </c>
      <c r="D2818"/>
      <c r="E2818" s="1" t="str">
        <f t="shared" ref="E2818:E2881" si="44">B2818&amp;C2818</f>
        <v>مرمت واحیا بناهای تاریخیمعماری</v>
      </c>
      <c r="F2818"/>
      <c r="G2818"/>
      <c r="H2818" s="1" t="s">
        <v>402</v>
      </c>
      <c r="I2818" s="1" t="s">
        <v>74</v>
      </c>
      <c r="J2818" s="1" t="s">
        <v>22</v>
      </c>
      <c r="K2818" s="1" t="s">
        <v>18</v>
      </c>
      <c r="L2818" s="1" t="s">
        <v>18</v>
      </c>
      <c r="M2818" s="1">
        <v>109</v>
      </c>
      <c r="N2818" s="1" t="s">
        <v>17</v>
      </c>
      <c r="O2818" s="1" t="s">
        <v>5398</v>
      </c>
    </row>
    <row r="2819" spans="1:15">
      <c r="A2819" s="1">
        <v>3396</v>
      </c>
      <c r="B2819" s="1" t="s">
        <v>7004</v>
      </c>
      <c r="C2819" s="1" t="s">
        <v>1335</v>
      </c>
      <c r="D2819"/>
      <c r="E2819" s="1" t="str">
        <f t="shared" si="44"/>
        <v>مرمت گرایش اشیای فرهنگی و تاریخیمعماری</v>
      </c>
      <c r="F2819"/>
      <c r="G2819"/>
      <c r="H2819" s="1" t="s">
        <v>402</v>
      </c>
      <c r="I2819" s="1" t="s">
        <v>74</v>
      </c>
      <c r="J2819" s="1" t="s">
        <v>22</v>
      </c>
      <c r="K2819" s="1" t="s">
        <v>18</v>
      </c>
      <c r="L2819" s="1" t="s">
        <v>18</v>
      </c>
      <c r="M2819" s="1">
        <v>109</v>
      </c>
      <c r="N2819" s="1" t="s">
        <v>17</v>
      </c>
      <c r="O2819" s="1" t="s">
        <v>5398</v>
      </c>
    </row>
    <row r="2820" spans="1:15">
      <c r="A2820" s="1">
        <v>3353</v>
      </c>
      <c r="B2820" s="1" t="s">
        <v>7005</v>
      </c>
      <c r="C2820" s="1" t="s">
        <v>1335</v>
      </c>
      <c r="D2820"/>
      <c r="E2820" s="1" t="str">
        <f t="shared" si="44"/>
        <v>مرمت گرایش مرمت و احیا بناها و بافت های تاریخیمعماری</v>
      </c>
      <c r="F2820"/>
      <c r="G2820"/>
      <c r="H2820" s="1" t="s">
        <v>402</v>
      </c>
      <c r="I2820" s="1" t="s">
        <v>74</v>
      </c>
      <c r="J2820" s="1" t="s">
        <v>22</v>
      </c>
      <c r="K2820" s="1" t="s">
        <v>18</v>
      </c>
      <c r="L2820" s="1" t="s">
        <v>18</v>
      </c>
      <c r="M2820" s="1">
        <v>109</v>
      </c>
      <c r="N2820" s="1" t="s">
        <v>17</v>
      </c>
      <c r="O2820" s="1" t="s">
        <v>5402</v>
      </c>
    </row>
    <row r="2821" spans="1:15">
      <c r="A2821" s="1">
        <v>3397</v>
      </c>
      <c r="B2821" s="1" t="s">
        <v>1333</v>
      </c>
      <c r="C2821" s="1" t="s">
        <v>1333</v>
      </c>
      <c r="D2821"/>
      <c r="E2821" s="1" t="str">
        <f t="shared" si="44"/>
        <v>مشاورهمشاوره</v>
      </c>
      <c r="F2821"/>
      <c r="G2821"/>
      <c r="H2821" s="1" t="s">
        <v>402</v>
      </c>
      <c r="I2821" s="1" t="s">
        <v>74</v>
      </c>
      <c r="J2821" s="1" t="s">
        <v>22</v>
      </c>
      <c r="K2821" s="1" t="s">
        <v>18</v>
      </c>
      <c r="L2821" s="1" t="s">
        <v>18</v>
      </c>
      <c r="M2821" s="1">
        <v>109</v>
      </c>
      <c r="N2821" s="1" t="s">
        <v>17</v>
      </c>
      <c r="O2821" s="1" t="s">
        <v>5398</v>
      </c>
    </row>
    <row r="2822" spans="1:15">
      <c r="A2822" s="1">
        <v>3408</v>
      </c>
      <c r="B2822" s="1" t="s">
        <v>7013</v>
      </c>
      <c r="C2822" s="1" t="s">
        <v>1101</v>
      </c>
      <c r="D2822"/>
      <c r="E2822" s="1" t="str">
        <f t="shared" si="44"/>
        <v>مشاوره با رویکرد اسلامیعلوم حوزوی</v>
      </c>
      <c r="F2822"/>
      <c r="G2822"/>
      <c r="H2822" s="1" t="s">
        <v>152</v>
      </c>
      <c r="I2822" s="1" t="s">
        <v>15</v>
      </c>
      <c r="J2822" s="1" t="s">
        <v>16</v>
      </c>
      <c r="K2822" s="1" t="s">
        <v>18</v>
      </c>
      <c r="L2822" s="1" t="s">
        <v>18</v>
      </c>
      <c r="M2822" s="1">
        <v>563</v>
      </c>
      <c r="N2822" s="1" t="s">
        <v>17</v>
      </c>
      <c r="O2822" s="1" t="s">
        <v>5404</v>
      </c>
    </row>
    <row r="2823" spans="1:15">
      <c r="A2823" s="1">
        <v>3409</v>
      </c>
      <c r="B2823" s="1" t="s">
        <v>7016</v>
      </c>
      <c r="C2823" s="1" t="s">
        <v>1333</v>
      </c>
      <c r="D2823"/>
      <c r="E2823" s="1" t="str">
        <f t="shared" si="44"/>
        <v>مشاوره گرایش مشاوره توانبخشیمشاوره</v>
      </c>
      <c r="F2823"/>
      <c r="G2823"/>
      <c r="H2823" s="1" t="s">
        <v>152</v>
      </c>
      <c r="I2823" s="1" t="s">
        <v>15</v>
      </c>
      <c r="J2823" s="1" t="s">
        <v>16</v>
      </c>
      <c r="K2823" s="1" t="s">
        <v>18</v>
      </c>
      <c r="L2823" s="1" t="s">
        <v>18</v>
      </c>
      <c r="M2823" s="1">
        <v>563</v>
      </c>
      <c r="N2823" s="1" t="s">
        <v>17</v>
      </c>
      <c r="O2823" s="1" t="s">
        <v>5404</v>
      </c>
    </row>
    <row r="2824" spans="1:15">
      <c r="A2824" s="1">
        <v>2604</v>
      </c>
      <c r="B2824" s="1" t="s">
        <v>7018</v>
      </c>
      <c r="C2824" s="1" t="s">
        <v>1333</v>
      </c>
      <c r="D2824"/>
      <c r="E2824" s="1" t="str">
        <f t="shared" si="44"/>
        <v>مشاوره گرایش مشاوره خانوادهمشاوره</v>
      </c>
      <c r="F2824"/>
      <c r="G2824"/>
      <c r="H2824" s="1" t="s">
        <v>5407</v>
      </c>
      <c r="I2824" s="1" t="s">
        <v>74</v>
      </c>
      <c r="J2824" s="1" t="s">
        <v>16</v>
      </c>
      <c r="K2824" s="1" t="s">
        <v>18</v>
      </c>
      <c r="L2824" s="1" t="s">
        <v>18</v>
      </c>
      <c r="M2824" s="1">
        <v>792</v>
      </c>
      <c r="N2824" s="1" t="s">
        <v>79</v>
      </c>
      <c r="O2824" s="1" t="s">
        <v>5408</v>
      </c>
    </row>
    <row r="2825" spans="1:15">
      <c r="A2825" s="1">
        <v>2605</v>
      </c>
      <c r="B2825" s="1" t="s">
        <v>7020</v>
      </c>
      <c r="C2825" s="1" t="s">
        <v>1333</v>
      </c>
      <c r="D2825"/>
      <c r="E2825" s="1" t="str">
        <f t="shared" si="44"/>
        <v>مشاوره گرایش مشاوره شغلیمشاوره</v>
      </c>
      <c r="F2825"/>
      <c r="G2825"/>
      <c r="H2825" s="1" t="s">
        <v>5407</v>
      </c>
      <c r="I2825" s="1" t="s">
        <v>74</v>
      </c>
      <c r="J2825" s="1" t="s">
        <v>16</v>
      </c>
      <c r="K2825" s="1" t="s">
        <v>18</v>
      </c>
      <c r="L2825" s="1" t="s">
        <v>18</v>
      </c>
      <c r="M2825" s="1">
        <v>792</v>
      </c>
      <c r="N2825" s="1" t="s">
        <v>79</v>
      </c>
      <c r="O2825" s="1" t="s">
        <v>5408</v>
      </c>
    </row>
    <row r="2826" spans="1:15">
      <c r="A2826" s="1">
        <v>3421</v>
      </c>
      <c r="B2826" s="1" t="s">
        <v>7022</v>
      </c>
      <c r="C2826" s="1" t="s">
        <v>1333</v>
      </c>
      <c r="D2826"/>
      <c r="E2826" s="1" t="str">
        <f t="shared" si="44"/>
        <v>مشاوره گرایش مشاوره مدرسهمشاوره</v>
      </c>
      <c r="F2826"/>
      <c r="G2826"/>
      <c r="H2826" s="1" t="s">
        <v>402</v>
      </c>
      <c r="I2826" s="1" t="s">
        <v>74</v>
      </c>
      <c r="J2826" s="1" t="s">
        <v>22</v>
      </c>
      <c r="K2826" s="1" t="s">
        <v>18</v>
      </c>
      <c r="L2826" s="1" t="s">
        <v>18</v>
      </c>
      <c r="M2826" s="1">
        <v>109</v>
      </c>
      <c r="N2826" s="1" t="s">
        <v>17</v>
      </c>
      <c r="O2826" s="1" t="s">
        <v>5411</v>
      </c>
    </row>
    <row r="2827" spans="1:15">
      <c r="A2827" s="1">
        <v>3356</v>
      </c>
      <c r="B2827" s="1" t="s">
        <v>7024</v>
      </c>
      <c r="C2827" s="1" t="s">
        <v>181</v>
      </c>
      <c r="D2827"/>
      <c r="E2827" s="1" t="str">
        <f t="shared" si="44"/>
        <v>مطالعات آرشیویعلوم اجتماعی</v>
      </c>
      <c r="F2827"/>
      <c r="G2827"/>
      <c r="H2827" s="1" t="s">
        <v>402</v>
      </c>
      <c r="I2827" s="1" t="s">
        <v>74</v>
      </c>
      <c r="J2827" s="1" t="s">
        <v>22</v>
      </c>
      <c r="K2827" s="1" t="s">
        <v>18</v>
      </c>
      <c r="L2827" s="1" t="s">
        <v>18</v>
      </c>
      <c r="M2827" s="1">
        <v>109</v>
      </c>
      <c r="N2827" s="1" t="s">
        <v>17</v>
      </c>
      <c r="O2827" s="1" t="s">
        <v>5413</v>
      </c>
    </row>
    <row r="2828" spans="1:15">
      <c r="A2828" s="1">
        <v>3386</v>
      </c>
      <c r="B2828" s="1" t="s">
        <v>7024</v>
      </c>
      <c r="C2828" s="1" t="s">
        <v>3641</v>
      </c>
      <c r="D2828"/>
      <c r="E2828" s="1" t="str">
        <f t="shared" si="44"/>
        <v>مطالعات آرشیویعلم اطلاعات و دانش شناسی</v>
      </c>
      <c r="F2828"/>
      <c r="G2828"/>
      <c r="H2828" s="1" t="s">
        <v>402</v>
      </c>
      <c r="I2828" s="1" t="s">
        <v>74</v>
      </c>
      <c r="J2828" s="1" t="s">
        <v>22</v>
      </c>
      <c r="K2828" s="1" t="s">
        <v>18</v>
      </c>
      <c r="L2828" s="1" t="s">
        <v>18</v>
      </c>
      <c r="M2828" s="1">
        <v>109</v>
      </c>
      <c r="N2828" s="1" t="s">
        <v>17</v>
      </c>
      <c r="O2828" s="1" t="s">
        <v>5415</v>
      </c>
    </row>
    <row r="2829" spans="1:15">
      <c r="A2829" s="1">
        <v>3382</v>
      </c>
      <c r="B2829" s="1" t="s">
        <v>7027</v>
      </c>
      <c r="C2829" s="1" t="s">
        <v>2502</v>
      </c>
      <c r="D2829"/>
      <c r="E2829" s="1" t="str">
        <f t="shared" si="44"/>
        <v>مطالعات آمریکای شمالیعلوم سیاسی</v>
      </c>
      <c r="F2829"/>
      <c r="G2829"/>
      <c r="H2829" s="1" t="s">
        <v>402</v>
      </c>
      <c r="I2829" s="1" t="s">
        <v>74</v>
      </c>
      <c r="J2829" s="1" t="s">
        <v>22</v>
      </c>
      <c r="K2829" s="1" t="s">
        <v>18</v>
      </c>
      <c r="L2829" s="1" t="s">
        <v>18</v>
      </c>
      <c r="M2829" s="1">
        <v>109</v>
      </c>
      <c r="N2829" s="1" t="s">
        <v>17</v>
      </c>
      <c r="O2829" s="1" t="s">
        <v>5417</v>
      </c>
    </row>
    <row r="2830" spans="1:15">
      <c r="A2830" s="1">
        <v>3383</v>
      </c>
      <c r="B2830" s="1" t="s">
        <v>7029</v>
      </c>
      <c r="C2830" s="1" t="s">
        <v>2502</v>
      </c>
      <c r="D2830"/>
      <c r="E2830" s="1" t="str">
        <f t="shared" si="44"/>
        <v>مطالعات آمریکای شمالی گرایش مطالعات فرهنگیعلوم سیاسی</v>
      </c>
      <c r="F2830"/>
      <c r="G2830"/>
      <c r="H2830" s="1" t="s">
        <v>402</v>
      </c>
      <c r="I2830" s="1" t="s">
        <v>74</v>
      </c>
      <c r="J2830" s="1" t="s">
        <v>22</v>
      </c>
      <c r="K2830" s="1" t="s">
        <v>18</v>
      </c>
      <c r="L2830" s="1" t="s">
        <v>18</v>
      </c>
      <c r="M2830" s="1">
        <v>109</v>
      </c>
      <c r="N2830" s="1" t="s">
        <v>17</v>
      </c>
      <c r="O2830" s="1" t="s">
        <v>5419</v>
      </c>
    </row>
    <row r="2831" spans="1:15">
      <c r="A2831" s="1">
        <v>3355</v>
      </c>
      <c r="B2831" s="1" t="s">
        <v>7031</v>
      </c>
      <c r="C2831" s="1" t="s">
        <v>181</v>
      </c>
      <c r="D2831"/>
      <c r="E2831" s="1" t="str">
        <f t="shared" si="44"/>
        <v>مطالعات اجتماعیعلوم اجتماعی</v>
      </c>
      <c r="F2831"/>
      <c r="G2831"/>
      <c r="H2831" s="1" t="s">
        <v>402</v>
      </c>
      <c r="I2831" s="1" t="s">
        <v>74</v>
      </c>
      <c r="J2831" s="1" t="s">
        <v>22</v>
      </c>
      <c r="K2831" s="1" t="s">
        <v>18</v>
      </c>
      <c r="L2831" s="1" t="s">
        <v>18</v>
      </c>
      <c r="M2831" s="1">
        <v>109</v>
      </c>
      <c r="N2831" s="1" t="s">
        <v>17</v>
      </c>
      <c r="O2831" s="1" t="s">
        <v>5421</v>
      </c>
    </row>
    <row r="2832" spans="1:15">
      <c r="A2832" s="1">
        <v>3385</v>
      </c>
      <c r="B2832" s="1" t="s">
        <v>7034</v>
      </c>
      <c r="C2832" s="1" t="s">
        <v>2174</v>
      </c>
      <c r="D2832"/>
      <c r="E2832" s="1" t="str">
        <f t="shared" si="44"/>
        <v>مطالعات ارتباطیفرهنگ , ارتباطات و  رسانه</v>
      </c>
      <c r="F2832"/>
      <c r="G2832"/>
      <c r="H2832" s="1" t="s">
        <v>402</v>
      </c>
      <c r="I2832" s="1" t="s">
        <v>74</v>
      </c>
      <c r="J2832" s="1" t="s">
        <v>22</v>
      </c>
      <c r="K2832" s="1" t="s">
        <v>18</v>
      </c>
      <c r="L2832" s="1" t="s">
        <v>18</v>
      </c>
      <c r="M2832" s="1">
        <v>109</v>
      </c>
      <c r="N2832" s="1" t="s">
        <v>17</v>
      </c>
      <c r="O2832" s="1" t="s">
        <v>5423</v>
      </c>
    </row>
    <row r="2833" spans="1:15">
      <c r="A2833" s="1">
        <v>3384</v>
      </c>
      <c r="B2833" s="1" t="s">
        <v>7037</v>
      </c>
      <c r="C2833" s="1" t="s">
        <v>2174</v>
      </c>
      <c r="D2833"/>
      <c r="E2833" s="1" t="str">
        <f t="shared" si="44"/>
        <v>مطالعات ارتباطی و فناوری اطلاعاتفرهنگ , ارتباطات و  رسانه</v>
      </c>
      <c r="F2833"/>
      <c r="G2833"/>
      <c r="H2833" s="1" t="s">
        <v>402</v>
      </c>
      <c r="I2833" s="1" t="s">
        <v>74</v>
      </c>
      <c r="J2833" s="1" t="s">
        <v>22</v>
      </c>
      <c r="K2833" s="1" t="s">
        <v>18</v>
      </c>
      <c r="L2833" s="1" t="s">
        <v>18</v>
      </c>
      <c r="M2833" s="1">
        <v>109</v>
      </c>
      <c r="N2833" s="1" t="s">
        <v>17</v>
      </c>
      <c r="O2833" s="1" t="s">
        <v>5425</v>
      </c>
    </row>
    <row r="2834" spans="1:15">
      <c r="A2834" s="1">
        <v>3422</v>
      </c>
      <c r="B2834" s="1" t="s">
        <v>7040</v>
      </c>
      <c r="C2834" s="1" t="s">
        <v>1101</v>
      </c>
      <c r="D2834"/>
      <c r="E2834" s="1" t="str">
        <f t="shared" si="44"/>
        <v>مطالعات اسلامیعلوم حوزوی</v>
      </c>
      <c r="F2834"/>
      <c r="G2834"/>
      <c r="H2834" s="1" t="s">
        <v>402</v>
      </c>
      <c r="I2834" s="1" t="s">
        <v>74</v>
      </c>
      <c r="J2834" s="1" t="s">
        <v>22</v>
      </c>
      <c r="K2834" s="1" t="s">
        <v>18</v>
      </c>
      <c r="L2834" s="1" t="s">
        <v>18</v>
      </c>
      <c r="M2834" s="1">
        <v>109</v>
      </c>
      <c r="N2834" s="1" t="s">
        <v>17</v>
      </c>
      <c r="O2834" s="1" t="s">
        <v>5427</v>
      </c>
    </row>
    <row r="2835" spans="1:15">
      <c r="A2835" s="1">
        <v>3358</v>
      </c>
      <c r="B2835" s="1" t="s">
        <v>7042</v>
      </c>
      <c r="C2835" s="1" t="s">
        <v>181</v>
      </c>
      <c r="D2835"/>
      <c r="E2835" s="1" t="str">
        <f t="shared" si="44"/>
        <v>مطالعات اسلامی ایرانی پیشرفتعلوم اجتماعی</v>
      </c>
      <c r="F2835"/>
      <c r="G2835"/>
      <c r="H2835" s="1" t="s">
        <v>402</v>
      </c>
      <c r="I2835" s="1" t="s">
        <v>74</v>
      </c>
      <c r="J2835" s="1" t="s">
        <v>22</v>
      </c>
      <c r="K2835" s="1" t="s">
        <v>18</v>
      </c>
      <c r="L2835" s="1" t="s">
        <v>18</v>
      </c>
      <c r="M2835" s="1">
        <v>109</v>
      </c>
      <c r="N2835" s="1" t="s">
        <v>17</v>
      </c>
      <c r="O2835" s="1" t="s">
        <v>5429</v>
      </c>
    </row>
    <row r="2836" spans="1:15">
      <c r="A2836" s="1">
        <v>3370</v>
      </c>
      <c r="B2836" s="1" t="s">
        <v>7045</v>
      </c>
      <c r="C2836" s="1" t="s">
        <v>147</v>
      </c>
      <c r="D2836"/>
      <c r="E2836" s="1" t="str">
        <f t="shared" si="44"/>
        <v>مطالعات اسلامی به زبان خارجیالهیات</v>
      </c>
      <c r="F2836"/>
      <c r="G2836"/>
      <c r="H2836" s="1" t="s">
        <v>402</v>
      </c>
      <c r="I2836" s="1" t="s">
        <v>74</v>
      </c>
      <c r="J2836" s="1" t="s">
        <v>22</v>
      </c>
      <c r="K2836" s="1" t="s">
        <v>18</v>
      </c>
      <c r="L2836" s="1" t="s">
        <v>18</v>
      </c>
      <c r="M2836" s="1">
        <v>109</v>
      </c>
      <c r="N2836" s="1" t="s">
        <v>17</v>
      </c>
      <c r="O2836" s="1" t="s">
        <v>5430</v>
      </c>
    </row>
    <row r="2837" spans="1:15">
      <c r="A2837" s="1">
        <v>3359</v>
      </c>
      <c r="B2837" s="1" t="s">
        <v>7049</v>
      </c>
      <c r="C2837" s="1" t="s">
        <v>2502</v>
      </c>
      <c r="D2837"/>
      <c r="E2837" s="1" t="str">
        <f t="shared" si="44"/>
        <v>مطالعات امریکای لاتینعلوم سیاسی</v>
      </c>
      <c r="F2837"/>
      <c r="G2837"/>
      <c r="H2837" s="1" t="s">
        <v>402</v>
      </c>
      <c r="I2837" s="1" t="s">
        <v>74</v>
      </c>
      <c r="J2837" s="1" t="s">
        <v>22</v>
      </c>
      <c r="K2837" s="1" t="s">
        <v>18</v>
      </c>
      <c r="L2837" s="1" t="s">
        <v>18</v>
      </c>
      <c r="M2837" s="1">
        <v>109</v>
      </c>
      <c r="N2837" s="1" t="s">
        <v>17</v>
      </c>
      <c r="O2837" s="1" t="s">
        <v>5432</v>
      </c>
    </row>
    <row r="2838" spans="1:15">
      <c r="A2838" s="1">
        <v>3371</v>
      </c>
      <c r="B2838" s="1" t="s">
        <v>7051</v>
      </c>
      <c r="C2838" s="1" t="s">
        <v>131</v>
      </c>
      <c r="D2838"/>
      <c r="E2838" s="1" t="str">
        <f t="shared" si="44"/>
        <v>مطالعات امنیت ایراننظامی و انتظامی</v>
      </c>
      <c r="F2838"/>
      <c r="G2838"/>
      <c r="H2838" s="1" t="s">
        <v>402</v>
      </c>
      <c r="I2838" s="1" t="s">
        <v>74</v>
      </c>
      <c r="J2838" s="1" t="s">
        <v>22</v>
      </c>
      <c r="K2838" s="1" t="s">
        <v>18</v>
      </c>
      <c r="L2838" s="1" t="s">
        <v>18</v>
      </c>
      <c r="M2838" s="1">
        <v>109</v>
      </c>
      <c r="N2838" s="1" t="s">
        <v>17</v>
      </c>
      <c r="O2838" s="1" t="s">
        <v>5433</v>
      </c>
    </row>
    <row r="2839" spans="1:15">
      <c r="A2839" s="1">
        <v>3357</v>
      </c>
      <c r="B2839" s="1" t="s">
        <v>7053</v>
      </c>
      <c r="C2839" s="1" t="s">
        <v>131</v>
      </c>
      <c r="D2839"/>
      <c r="E2839" s="1" t="str">
        <f t="shared" si="44"/>
        <v>مطالعات امنیتی ایراننظامی و انتظامی</v>
      </c>
      <c r="F2839"/>
      <c r="G2839"/>
      <c r="H2839" s="1" t="s">
        <v>402</v>
      </c>
      <c r="I2839" s="1" t="s">
        <v>74</v>
      </c>
      <c r="J2839" s="1" t="s">
        <v>22</v>
      </c>
      <c r="K2839" s="1" t="s">
        <v>18</v>
      </c>
      <c r="L2839" s="1" t="s">
        <v>18</v>
      </c>
      <c r="M2839" s="1">
        <v>109</v>
      </c>
      <c r="N2839" s="1" t="s">
        <v>17</v>
      </c>
      <c r="O2839" s="1" t="s">
        <v>5435</v>
      </c>
    </row>
    <row r="2840" spans="1:15">
      <c r="A2840" s="1">
        <v>3369</v>
      </c>
      <c r="B2840" s="1" t="s">
        <v>7055</v>
      </c>
      <c r="C2840" s="1" t="s">
        <v>1281</v>
      </c>
      <c r="D2840"/>
      <c r="E2840" s="1" t="str">
        <f t="shared" si="44"/>
        <v>مطالعات اوقات فراغت گرایش برنامه ریزی فضاییگردشگری</v>
      </c>
      <c r="F2840"/>
      <c r="G2840"/>
      <c r="H2840" s="1" t="s">
        <v>402</v>
      </c>
      <c r="I2840" s="1" t="s">
        <v>74</v>
      </c>
      <c r="J2840" s="1" t="s">
        <v>22</v>
      </c>
      <c r="K2840" s="1" t="s">
        <v>18</v>
      </c>
      <c r="L2840" s="1" t="s">
        <v>18</v>
      </c>
      <c r="M2840" s="1">
        <v>109</v>
      </c>
      <c r="N2840" s="1" t="s">
        <v>17</v>
      </c>
      <c r="O2840" s="1" t="s">
        <v>5436</v>
      </c>
    </row>
    <row r="2841" spans="1:15">
      <c r="A2841" s="1">
        <v>3423</v>
      </c>
      <c r="B2841" s="1" t="s">
        <v>7057</v>
      </c>
      <c r="C2841" s="1" t="s">
        <v>1281</v>
      </c>
      <c r="D2841"/>
      <c r="E2841" s="1" t="str">
        <f t="shared" si="44"/>
        <v>مطالعات اوقات فراغت گرایش فرهنگ وتمدنگردشگری</v>
      </c>
      <c r="F2841"/>
      <c r="G2841"/>
      <c r="H2841" s="1" t="s">
        <v>402</v>
      </c>
      <c r="I2841" s="1" t="s">
        <v>74</v>
      </c>
      <c r="J2841" s="1" t="s">
        <v>22</v>
      </c>
      <c r="K2841" s="1" t="s">
        <v>18</v>
      </c>
      <c r="L2841" s="1" t="s">
        <v>18</v>
      </c>
      <c r="M2841" s="1">
        <v>109</v>
      </c>
      <c r="N2841" s="1" t="s">
        <v>17</v>
      </c>
      <c r="O2841" s="1" t="s">
        <v>5438</v>
      </c>
    </row>
    <row r="2842" spans="1:15">
      <c r="A2842" s="1">
        <v>3392</v>
      </c>
      <c r="B2842" s="1" t="s">
        <v>7059</v>
      </c>
      <c r="C2842" s="1" t="s">
        <v>1281</v>
      </c>
      <c r="D2842"/>
      <c r="E2842" s="1" t="str">
        <f t="shared" si="44"/>
        <v>مطالعات اوقات فراغت گرایش مدیریتگردشگری</v>
      </c>
      <c r="F2842"/>
      <c r="G2842"/>
      <c r="H2842" s="1" t="s">
        <v>402</v>
      </c>
      <c r="I2842" s="1" t="s">
        <v>74</v>
      </c>
      <c r="J2842" s="1" t="s">
        <v>22</v>
      </c>
      <c r="K2842" s="1" t="s">
        <v>18</v>
      </c>
      <c r="L2842" s="1" t="s">
        <v>18</v>
      </c>
      <c r="M2842" s="1">
        <v>109</v>
      </c>
      <c r="N2842" s="1" t="s">
        <v>17</v>
      </c>
      <c r="O2842" s="1" t="s">
        <v>5440</v>
      </c>
    </row>
    <row r="2843" spans="1:15">
      <c r="A2843" s="1">
        <v>3389</v>
      </c>
      <c r="B2843" s="1" t="s">
        <v>7061</v>
      </c>
      <c r="C2843" s="1" t="s">
        <v>2502</v>
      </c>
      <c r="D2843"/>
      <c r="E2843" s="1" t="str">
        <f t="shared" si="44"/>
        <v>مطالعات بریتانیاعلوم سیاسی</v>
      </c>
      <c r="F2843"/>
      <c r="G2843"/>
      <c r="H2843" s="1" t="s">
        <v>402</v>
      </c>
      <c r="I2843" s="1" t="s">
        <v>74</v>
      </c>
      <c r="J2843" s="1" t="s">
        <v>22</v>
      </c>
      <c r="K2843" s="1" t="s">
        <v>18</v>
      </c>
      <c r="L2843" s="1" t="s">
        <v>18</v>
      </c>
      <c r="M2843" s="1">
        <v>109</v>
      </c>
      <c r="N2843" s="1" t="s">
        <v>17</v>
      </c>
      <c r="O2843" s="1" t="s">
        <v>5442</v>
      </c>
    </row>
    <row r="2844" spans="1:15">
      <c r="A2844" s="1">
        <v>3393</v>
      </c>
      <c r="B2844" s="1" t="s">
        <v>7063</v>
      </c>
      <c r="C2844" s="1" t="s">
        <v>1101</v>
      </c>
      <c r="D2844"/>
      <c r="E2844" s="1" t="str">
        <f t="shared" si="44"/>
        <v>مطالعات تاریخ تشیععلوم حوزوی</v>
      </c>
      <c r="F2844"/>
      <c r="G2844"/>
      <c r="H2844" s="1" t="s">
        <v>402</v>
      </c>
      <c r="I2844" s="1" t="s">
        <v>74</v>
      </c>
      <c r="J2844" s="1" t="s">
        <v>22</v>
      </c>
      <c r="K2844" s="1" t="s">
        <v>18</v>
      </c>
      <c r="L2844" s="1" t="s">
        <v>18</v>
      </c>
      <c r="M2844" s="1">
        <v>109</v>
      </c>
      <c r="N2844" s="1" t="s">
        <v>17</v>
      </c>
      <c r="O2844" s="1" t="s">
        <v>5440</v>
      </c>
    </row>
    <row r="2845" spans="1:15">
      <c r="A2845" s="1">
        <v>3394</v>
      </c>
      <c r="B2845" s="1" t="s">
        <v>7065</v>
      </c>
      <c r="C2845" s="1" t="s">
        <v>1902</v>
      </c>
      <c r="D2845"/>
      <c r="E2845" s="1" t="str">
        <f t="shared" si="44"/>
        <v>مطالعات ترجمه عربیزبان و ادبیات عربی</v>
      </c>
      <c r="F2845"/>
      <c r="G2845"/>
      <c r="H2845" s="1" t="s">
        <v>402</v>
      </c>
      <c r="I2845" s="1" t="s">
        <v>74</v>
      </c>
      <c r="J2845" s="1" t="s">
        <v>22</v>
      </c>
      <c r="K2845" s="1" t="s">
        <v>18</v>
      </c>
      <c r="L2845" s="1" t="s">
        <v>18</v>
      </c>
      <c r="M2845" s="1">
        <v>109</v>
      </c>
      <c r="N2845" s="1" t="s">
        <v>17</v>
      </c>
      <c r="O2845" s="1" t="s">
        <v>5440</v>
      </c>
    </row>
    <row r="2846" spans="1:15">
      <c r="A2846" s="1">
        <v>3378</v>
      </c>
      <c r="B2846" s="1" t="s">
        <v>7067</v>
      </c>
      <c r="C2846" s="1" t="s">
        <v>2502</v>
      </c>
      <c r="D2846"/>
      <c r="E2846" s="1" t="str">
        <f t="shared" si="44"/>
        <v>مطالعات ترکیهعلوم سیاسی</v>
      </c>
      <c r="F2846"/>
      <c r="G2846"/>
      <c r="H2846" s="1" t="s">
        <v>402</v>
      </c>
      <c r="I2846" s="1" t="s">
        <v>74</v>
      </c>
      <c r="J2846" s="1" t="s">
        <v>22</v>
      </c>
      <c r="K2846" s="1" t="s">
        <v>18</v>
      </c>
      <c r="L2846" s="1" t="s">
        <v>18</v>
      </c>
      <c r="M2846" s="1">
        <v>109</v>
      </c>
      <c r="N2846" s="1" t="s">
        <v>17</v>
      </c>
      <c r="O2846" s="1" t="s">
        <v>5446</v>
      </c>
    </row>
    <row r="2847" spans="1:15">
      <c r="A2847" s="1">
        <v>3390</v>
      </c>
      <c r="B2847" s="1" t="s">
        <v>7069</v>
      </c>
      <c r="C2847" s="1" t="s">
        <v>1101</v>
      </c>
      <c r="D2847"/>
      <c r="E2847" s="1" t="str">
        <f t="shared" si="44"/>
        <v>مطالعات تطبیقی ادیان گرایش الهیات مسیحیعلوم حوزوی</v>
      </c>
      <c r="F2847"/>
      <c r="G2847"/>
      <c r="H2847" s="1" t="s">
        <v>402</v>
      </c>
      <c r="I2847" s="1" t="s">
        <v>74</v>
      </c>
      <c r="J2847" s="1" t="s">
        <v>22</v>
      </c>
      <c r="K2847" s="1" t="s">
        <v>18</v>
      </c>
      <c r="L2847" s="1" t="s">
        <v>18</v>
      </c>
      <c r="M2847" s="1">
        <v>109</v>
      </c>
      <c r="N2847" s="1" t="s">
        <v>17</v>
      </c>
      <c r="O2847" s="1" t="s">
        <v>5447</v>
      </c>
    </row>
    <row r="2848" spans="1:15">
      <c r="A2848" s="1">
        <v>3391</v>
      </c>
      <c r="B2848" s="1" t="s">
        <v>7072</v>
      </c>
      <c r="C2848" s="1" t="s">
        <v>1101</v>
      </c>
      <c r="D2848"/>
      <c r="E2848" s="1" t="str">
        <f t="shared" si="44"/>
        <v>مطالعات تطبیقی مذاهب اسلامیعلوم حوزوی</v>
      </c>
      <c r="F2848"/>
      <c r="G2848"/>
      <c r="H2848" s="1" t="s">
        <v>402</v>
      </c>
      <c r="I2848" s="1" t="s">
        <v>74</v>
      </c>
      <c r="J2848" s="1" t="s">
        <v>22</v>
      </c>
      <c r="K2848" s="1" t="s">
        <v>18</v>
      </c>
      <c r="L2848" s="1" t="s">
        <v>18</v>
      </c>
      <c r="M2848" s="1">
        <v>109</v>
      </c>
      <c r="N2848" s="1" t="s">
        <v>17</v>
      </c>
      <c r="O2848" s="1" t="s">
        <v>5440</v>
      </c>
    </row>
    <row r="2849" spans="1:15">
      <c r="A2849" s="1">
        <v>3379</v>
      </c>
      <c r="B2849" s="1" t="s">
        <v>7074</v>
      </c>
      <c r="C2849" s="1" t="s">
        <v>7075</v>
      </c>
      <c r="D2849"/>
      <c r="E2849" s="1" t="str">
        <f t="shared" si="44"/>
        <v>مطالعات جنسیتمطالعات زنان و خانواده</v>
      </c>
      <c r="F2849"/>
      <c r="G2849"/>
      <c r="H2849" s="1" t="s">
        <v>402</v>
      </c>
      <c r="I2849" s="1" t="s">
        <v>74</v>
      </c>
      <c r="J2849" s="1" t="s">
        <v>22</v>
      </c>
      <c r="K2849" s="1" t="s">
        <v>18</v>
      </c>
      <c r="L2849" s="1" t="s">
        <v>18</v>
      </c>
      <c r="M2849" s="1">
        <v>109</v>
      </c>
      <c r="N2849" s="1" t="s">
        <v>17</v>
      </c>
      <c r="O2849" s="1" t="s">
        <v>5450</v>
      </c>
    </row>
    <row r="2850" spans="1:15">
      <c r="A2850" s="1">
        <v>3380</v>
      </c>
      <c r="B2850" s="1" t="s">
        <v>7077</v>
      </c>
      <c r="C2850" s="1" t="s">
        <v>2502</v>
      </c>
      <c r="D2850"/>
      <c r="E2850" s="1" t="str">
        <f t="shared" si="44"/>
        <v>مطالعات جهان گرایش مطالعات آمریکای شمالیعلوم سیاسی</v>
      </c>
      <c r="F2850"/>
      <c r="G2850"/>
      <c r="H2850" s="1" t="s">
        <v>402</v>
      </c>
      <c r="I2850" s="1" t="s">
        <v>74</v>
      </c>
      <c r="J2850" s="1" t="s">
        <v>22</v>
      </c>
      <c r="K2850" s="1" t="s">
        <v>18</v>
      </c>
      <c r="L2850" s="1" t="s">
        <v>18</v>
      </c>
      <c r="M2850" s="1">
        <v>109</v>
      </c>
      <c r="N2850" s="1" t="s">
        <v>17</v>
      </c>
      <c r="O2850" s="1" t="s">
        <v>5452</v>
      </c>
    </row>
    <row r="2851" spans="1:15">
      <c r="A2851" s="1">
        <v>3213</v>
      </c>
      <c r="B2851" s="1" t="s">
        <v>7079</v>
      </c>
      <c r="C2851" s="1" t="s">
        <v>2502</v>
      </c>
      <c r="D2851"/>
      <c r="E2851" s="1" t="str">
        <f t="shared" si="44"/>
        <v>مطالعات جهان گرایش مطالعات آمریکای لاتینعلوم سیاسی</v>
      </c>
      <c r="F2851"/>
      <c r="G2851"/>
      <c r="H2851" s="1" t="s">
        <v>5454</v>
      </c>
      <c r="I2851" s="1" t="s">
        <v>15</v>
      </c>
      <c r="J2851" s="1" t="s">
        <v>22</v>
      </c>
      <c r="K2851" s="1" t="s">
        <v>18</v>
      </c>
      <c r="L2851" s="1" t="s">
        <v>18</v>
      </c>
      <c r="M2851" s="1">
        <v>725</v>
      </c>
      <c r="N2851" s="1" t="s">
        <v>17</v>
      </c>
      <c r="O2851" s="1" t="s">
        <v>5455</v>
      </c>
    </row>
    <row r="2852" spans="1:15">
      <c r="A2852" s="1">
        <v>3498</v>
      </c>
      <c r="B2852" s="1" t="s">
        <v>7081</v>
      </c>
      <c r="C2852" s="1" t="s">
        <v>2502</v>
      </c>
      <c r="D2852"/>
      <c r="E2852" s="1" t="str">
        <f t="shared" si="44"/>
        <v>مطالعات جهان گرایش مطالعات بریتانیاعلوم سیاسی</v>
      </c>
      <c r="F2852"/>
      <c r="G2852"/>
      <c r="H2852" s="1" t="s">
        <v>402</v>
      </c>
      <c r="I2852" s="1" t="s">
        <v>74</v>
      </c>
      <c r="J2852" s="1" t="s">
        <v>22</v>
      </c>
      <c r="K2852" s="1" t="s">
        <v>18</v>
      </c>
      <c r="L2852" s="1" t="s">
        <v>18</v>
      </c>
      <c r="M2852" s="1">
        <v>109</v>
      </c>
      <c r="N2852" s="1" t="s">
        <v>17</v>
      </c>
      <c r="O2852" s="1" t="s">
        <v>5456</v>
      </c>
    </row>
    <row r="2853" spans="1:15">
      <c r="A2853" s="1">
        <v>3363</v>
      </c>
      <c r="B2853" s="1" t="s">
        <v>7086</v>
      </c>
      <c r="C2853" s="1" t="s">
        <v>2502</v>
      </c>
      <c r="D2853"/>
      <c r="E2853" s="1" t="str">
        <f t="shared" si="44"/>
        <v>مطالعات جهان گرایش مطالعات جنوب آفریقاعلوم سیاسی</v>
      </c>
      <c r="F2853"/>
      <c r="G2853"/>
      <c r="H2853" s="1" t="s">
        <v>402</v>
      </c>
      <c r="I2853" s="1" t="s">
        <v>74</v>
      </c>
      <c r="J2853" s="1" t="s">
        <v>22</v>
      </c>
      <c r="K2853" s="1" t="s">
        <v>18</v>
      </c>
      <c r="L2853" s="1" t="s">
        <v>18</v>
      </c>
      <c r="M2853" s="1">
        <v>109</v>
      </c>
      <c r="N2853" s="1" t="s">
        <v>17</v>
      </c>
      <c r="O2853" s="1" t="s">
        <v>5458</v>
      </c>
    </row>
    <row r="2854" spans="1:15">
      <c r="A2854" s="1">
        <v>3367</v>
      </c>
      <c r="B2854" s="1" t="s">
        <v>7088</v>
      </c>
      <c r="C2854" s="1" t="s">
        <v>2502</v>
      </c>
      <c r="D2854"/>
      <c r="E2854" s="1" t="str">
        <f t="shared" si="44"/>
        <v>مطالعات جهان گرایش مطالعات روسیهعلوم سیاسی</v>
      </c>
      <c r="F2854"/>
      <c r="G2854"/>
      <c r="H2854" s="1" t="s">
        <v>402</v>
      </c>
      <c r="I2854" s="1" t="s">
        <v>74</v>
      </c>
      <c r="J2854" s="1" t="s">
        <v>22</v>
      </c>
      <c r="K2854" s="1" t="s">
        <v>18</v>
      </c>
      <c r="L2854" s="1" t="s">
        <v>18</v>
      </c>
      <c r="M2854" s="1">
        <v>109</v>
      </c>
      <c r="N2854" s="1" t="s">
        <v>17</v>
      </c>
      <c r="O2854" s="1" t="s">
        <v>5459</v>
      </c>
    </row>
    <row r="2855" spans="1:15">
      <c r="A2855" s="1">
        <v>3361</v>
      </c>
      <c r="B2855" s="1" t="s">
        <v>7091</v>
      </c>
      <c r="C2855" s="1" t="s">
        <v>2502</v>
      </c>
      <c r="D2855"/>
      <c r="E2855" s="1" t="str">
        <f t="shared" si="44"/>
        <v>مطالعات جهان گرایش مطالعات شبه قاره هندعلوم سیاسی</v>
      </c>
      <c r="F2855"/>
      <c r="G2855"/>
      <c r="H2855" s="1" t="s">
        <v>402</v>
      </c>
      <c r="I2855" s="1" t="s">
        <v>74</v>
      </c>
      <c r="J2855" s="1" t="s">
        <v>22</v>
      </c>
      <c r="K2855" s="1" t="s">
        <v>18</v>
      </c>
      <c r="L2855" s="1" t="s">
        <v>18</v>
      </c>
      <c r="M2855" s="1">
        <v>109</v>
      </c>
      <c r="N2855" s="1" t="s">
        <v>17</v>
      </c>
      <c r="O2855" s="1" t="s">
        <v>5461</v>
      </c>
    </row>
    <row r="2856" spans="1:15">
      <c r="A2856" s="1">
        <v>3365</v>
      </c>
      <c r="B2856" s="1" t="s">
        <v>7093</v>
      </c>
      <c r="C2856" s="1" t="s">
        <v>2502</v>
      </c>
      <c r="D2856"/>
      <c r="E2856" s="1" t="str">
        <f t="shared" si="44"/>
        <v>مطالعات جهان گرایش مطالعات عراقعلوم سیاسی</v>
      </c>
      <c r="F2856"/>
      <c r="G2856"/>
      <c r="H2856" s="1" t="s">
        <v>402</v>
      </c>
      <c r="I2856" s="1" t="s">
        <v>74</v>
      </c>
      <c r="J2856" s="1" t="s">
        <v>22</v>
      </c>
      <c r="K2856" s="1" t="s">
        <v>18</v>
      </c>
      <c r="L2856" s="1" t="s">
        <v>18</v>
      </c>
      <c r="M2856" s="1">
        <v>109</v>
      </c>
      <c r="N2856" s="1" t="s">
        <v>17</v>
      </c>
      <c r="O2856" s="1" t="s">
        <v>5462</v>
      </c>
    </row>
    <row r="2857" spans="1:15">
      <c r="A2857" s="1">
        <v>3360</v>
      </c>
      <c r="B2857" s="1" t="s">
        <v>7095</v>
      </c>
      <c r="C2857" s="1" t="s">
        <v>2502</v>
      </c>
      <c r="D2857"/>
      <c r="E2857" s="1" t="str">
        <f t="shared" si="44"/>
        <v>مطالعات جهان گرایش مطالعات فرانسهعلوم سیاسی</v>
      </c>
      <c r="F2857"/>
      <c r="G2857"/>
      <c r="H2857" s="1" t="s">
        <v>402</v>
      </c>
      <c r="I2857" s="1" t="s">
        <v>74</v>
      </c>
      <c r="J2857" s="1" t="s">
        <v>22</v>
      </c>
      <c r="K2857" s="1" t="s">
        <v>18</v>
      </c>
      <c r="L2857" s="1" t="s">
        <v>18</v>
      </c>
      <c r="M2857" s="1">
        <v>109</v>
      </c>
      <c r="N2857" s="1" t="s">
        <v>17</v>
      </c>
      <c r="O2857" s="1" t="s">
        <v>5464</v>
      </c>
    </row>
    <row r="2858" spans="1:15">
      <c r="A2858" s="1">
        <v>3364</v>
      </c>
      <c r="B2858" s="1" t="s">
        <v>7098</v>
      </c>
      <c r="C2858" s="1" t="s">
        <v>2502</v>
      </c>
      <c r="D2858"/>
      <c r="E2858" s="1" t="str">
        <f t="shared" si="44"/>
        <v>مطالعات جهان گرایش مطالعات فلسطینعلوم سیاسی</v>
      </c>
      <c r="F2858"/>
      <c r="G2858"/>
      <c r="H2858" s="1" t="s">
        <v>402</v>
      </c>
      <c r="I2858" s="1" t="s">
        <v>74</v>
      </c>
      <c r="J2858" s="1" t="s">
        <v>22</v>
      </c>
      <c r="K2858" s="1" t="s">
        <v>18</v>
      </c>
      <c r="L2858" s="1" t="s">
        <v>18</v>
      </c>
      <c r="M2858" s="1">
        <v>109</v>
      </c>
      <c r="N2858" s="1" t="s">
        <v>17</v>
      </c>
      <c r="O2858" s="1" t="s">
        <v>5465</v>
      </c>
    </row>
    <row r="2859" spans="1:15">
      <c r="A2859" s="1">
        <v>3362</v>
      </c>
      <c r="B2859" s="1" t="s">
        <v>7100</v>
      </c>
      <c r="C2859" s="1" t="s">
        <v>2502</v>
      </c>
      <c r="D2859"/>
      <c r="E2859" s="1" t="str">
        <f t="shared" si="44"/>
        <v>مطالعات جهان گرایش مطالعات مصرعلوم سیاسی</v>
      </c>
      <c r="F2859"/>
      <c r="G2859"/>
      <c r="H2859" s="1" t="s">
        <v>402</v>
      </c>
      <c r="I2859" s="1" t="s">
        <v>74</v>
      </c>
      <c r="J2859" s="1" t="s">
        <v>22</v>
      </c>
      <c r="K2859" s="1" t="s">
        <v>18</v>
      </c>
      <c r="L2859" s="1" t="s">
        <v>18</v>
      </c>
      <c r="M2859" s="1">
        <v>109</v>
      </c>
      <c r="N2859" s="1" t="s">
        <v>17</v>
      </c>
      <c r="O2859" s="1" t="s">
        <v>5467</v>
      </c>
    </row>
    <row r="2860" spans="1:15">
      <c r="A2860" s="1">
        <v>3366</v>
      </c>
      <c r="B2860" s="1" t="s">
        <v>7102</v>
      </c>
      <c r="C2860" s="1" t="s">
        <v>2502</v>
      </c>
      <c r="D2860"/>
      <c r="E2860" s="1" t="str">
        <f t="shared" si="44"/>
        <v>مطالعات جهان گرایش مطالعات هندعلوم سیاسی</v>
      </c>
      <c r="F2860"/>
      <c r="G2860"/>
      <c r="H2860" s="1" t="s">
        <v>402</v>
      </c>
      <c r="I2860" s="1" t="s">
        <v>74</v>
      </c>
      <c r="J2860" s="1" t="s">
        <v>22</v>
      </c>
      <c r="K2860" s="1" t="s">
        <v>18</v>
      </c>
      <c r="L2860" s="1" t="s">
        <v>18</v>
      </c>
      <c r="M2860" s="1">
        <v>109</v>
      </c>
      <c r="N2860" s="1" t="s">
        <v>17</v>
      </c>
      <c r="O2860" s="1" t="s">
        <v>5468</v>
      </c>
    </row>
    <row r="2861" spans="1:15">
      <c r="A2861" s="1">
        <v>3415</v>
      </c>
      <c r="B2861" s="1" t="s">
        <v>7105</v>
      </c>
      <c r="C2861" s="1" t="s">
        <v>2502</v>
      </c>
      <c r="D2861"/>
      <c r="E2861" s="1" t="str">
        <f t="shared" si="44"/>
        <v>مطالعات جهان گرایش مطالعات ژاپنعلوم سیاسی</v>
      </c>
      <c r="F2861"/>
      <c r="G2861"/>
      <c r="H2861" s="1" t="s">
        <v>402</v>
      </c>
      <c r="I2861" s="1" t="s">
        <v>74</v>
      </c>
      <c r="J2861" s="1" t="s">
        <v>22</v>
      </c>
      <c r="K2861" s="1" t="s">
        <v>18</v>
      </c>
      <c r="L2861" s="1" t="s">
        <v>18</v>
      </c>
      <c r="M2861" s="1">
        <v>109</v>
      </c>
      <c r="N2861" s="1" t="s">
        <v>17</v>
      </c>
      <c r="O2861" s="1" t="s">
        <v>5470</v>
      </c>
    </row>
    <row r="2862" spans="1:15">
      <c r="A2862" s="1">
        <v>3387</v>
      </c>
      <c r="B2862" s="1" t="s">
        <v>7107</v>
      </c>
      <c r="C2862" s="1" t="s">
        <v>2502</v>
      </c>
      <c r="D2862"/>
      <c r="E2862" s="1" t="str">
        <f t="shared" si="44"/>
        <v>مطالعات جهان گرایش مطالعات کشورهای آلمانی زبانعلوم سیاسی</v>
      </c>
      <c r="F2862"/>
      <c r="G2862"/>
      <c r="H2862" s="1" t="s">
        <v>402</v>
      </c>
      <c r="I2862" s="1" t="s">
        <v>74</v>
      </c>
      <c r="J2862" s="1" t="s">
        <v>22</v>
      </c>
      <c r="K2862" s="1" t="s">
        <v>18</v>
      </c>
      <c r="L2862" s="1" t="s">
        <v>18</v>
      </c>
      <c r="M2862" s="1">
        <v>109</v>
      </c>
      <c r="N2862" s="1" t="s">
        <v>17</v>
      </c>
      <c r="O2862" s="1" t="s">
        <v>5471</v>
      </c>
    </row>
    <row r="2863" spans="1:15">
      <c r="A2863" s="1">
        <v>3419</v>
      </c>
      <c r="B2863" s="1" t="s">
        <v>7109</v>
      </c>
      <c r="C2863" s="1" t="s">
        <v>2502</v>
      </c>
      <c r="D2863"/>
      <c r="E2863" s="1" t="str">
        <f t="shared" si="44"/>
        <v>مطالعات جهان( بین الملل) گرایش مطالعات فلسطینعلوم سیاسی</v>
      </c>
      <c r="F2863"/>
      <c r="G2863"/>
      <c r="H2863" s="1" t="s">
        <v>402</v>
      </c>
      <c r="I2863" s="1" t="s">
        <v>74</v>
      </c>
      <c r="J2863" s="1" t="s">
        <v>22</v>
      </c>
      <c r="K2863" s="1" t="s">
        <v>18</v>
      </c>
      <c r="L2863" s="1" t="s">
        <v>18</v>
      </c>
      <c r="M2863" s="1">
        <v>109</v>
      </c>
      <c r="N2863" s="1" t="s">
        <v>17</v>
      </c>
      <c r="O2863" s="1" t="s">
        <v>5473</v>
      </c>
    </row>
    <row r="2864" spans="1:15">
      <c r="A2864" s="1">
        <v>3418</v>
      </c>
      <c r="B2864" s="1" t="s">
        <v>7111</v>
      </c>
      <c r="C2864" s="1" t="s">
        <v>2502</v>
      </c>
      <c r="D2864"/>
      <c r="E2864" s="1" t="str">
        <f t="shared" si="44"/>
        <v>مطالعات جهان( بین الملل) گرایش مطالعات مصرعلوم سیاسی</v>
      </c>
      <c r="F2864"/>
      <c r="G2864"/>
      <c r="H2864" s="1" t="s">
        <v>402</v>
      </c>
      <c r="I2864" s="1" t="s">
        <v>74</v>
      </c>
      <c r="J2864" s="1" t="s">
        <v>22</v>
      </c>
      <c r="K2864" s="1" t="s">
        <v>18</v>
      </c>
      <c r="L2864" s="1" t="s">
        <v>18</v>
      </c>
      <c r="M2864" s="1">
        <v>109</v>
      </c>
      <c r="N2864" s="1" t="s">
        <v>17</v>
      </c>
      <c r="O2864" s="1" t="s">
        <v>5473</v>
      </c>
    </row>
    <row r="2865" spans="1:15">
      <c r="A2865" s="1">
        <v>3417</v>
      </c>
      <c r="B2865" s="1" t="s">
        <v>7113</v>
      </c>
      <c r="C2865" s="1" t="s">
        <v>2502</v>
      </c>
      <c r="D2865"/>
      <c r="E2865" s="1" t="str">
        <f t="shared" si="44"/>
        <v>مطالعات جهان( بین الملل) گرایش مطالعات ژاپنعلوم سیاسی</v>
      </c>
      <c r="F2865"/>
      <c r="G2865"/>
      <c r="H2865" s="1" t="s">
        <v>402</v>
      </c>
      <c r="I2865" s="1" t="s">
        <v>74</v>
      </c>
      <c r="J2865" s="1" t="s">
        <v>22</v>
      </c>
      <c r="K2865" s="1" t="s">
        <v>18</v>
      </c>
      <c r="L2865" s="1" t="s">
        <v>18</v>
      </c>
      <c r="M2865" s="1">
        <v>109</v>
      </c>
      <c r="N2865" s="1" t="s">
        <v>17</v>
      </c>
      <c r="O2865" s="1" t="s">
        <v>5473</v>
      </c>
    </row>
    <row r="2866" spans="1:15">
      <c r="A2866" s="1">
        <v>5688</v>
      </c>
      <c r="B2866" s="1" t="s">
        <v>7115</v>
      </c>
      <c r="C2866" s="1" t="s">
        <v>2502</v>
      </c>
      <c r="D2866"/>
      <c r="E2866" s="1" t="str">
        <f t="shared" si="44"/>
        <v>مطالعات جهان( بین الملل)گرایش مطالعات عراقعلوم سیاسی</v>
      </c>
      <c r="F2866"/>
      <c r="G2866"/>
      <c r="H2866" s="1" t="s">
        <v>5476</v>
      </c>
      <c r="I2866" s="1" t="s">
        <v>15</v>
      </c>
      <c r="J2866" s="1" t="s">
        <v>22</v>
      </c>
      <c r="K2866" s="1" t="s">
        <v>18</v>
      </c>
      <c r="L2866" s="1" t="s">
        <v>18</v>
      </c>
      <c r="M2866" s="1">
        <v>97</v>
      </c>
      <c r="N2866" s="1" t="s">
        <v>181</v>
      </c>
      <c r="O2866" s="1" t="s">
        <v>5477</v>
      </c>
    </row>
    <row r="2867" spans="1:15">
      <c r="A2867" s="1">
        <v>5476</v>
      </c>
      <c r="B2867" s="1" t="s">
        <v>7117</v>
      </c>
      <c r="C2867" s="1" t="s">
        <v>181</v>
      </c>
      <c r="D2867"/>
      <c r="E2867" s="1" t="str">
        <f t="shared" si="44"/>
        <v>مطالعات جوانانعلوم اجتماعی</v>
      </c>
      <c r="F2867"/>
      <c r="G2867"/>
      <c r="H2867" s="1" t="s">
        <v>5478</v>
      </c>
      <c r="I2867" s="1" t="s">
        <v>74</v>
      </c>
      <c r="J2867" s="1" t="s">
        <v>22</v>
      </c>
      <c r="K2867" s="1" t="s">
        <v>18</v>
      </c>
      <c r="L2867" s="1" t="s">
        <v>18</v>
      </c>
      <c r="M2867" s="1">
        <v>164</v>
      </c>
      <c r="N2867" s="1" t="s">
        <v>181</v>
      </c>
      <c r="O2867" s="1" t="s">
        <v>5479</v>
      </c>
    </row>
    <row r="2868" spans="1:15">
      <c r="A2868" s="1">
        <v>5708</v>
      </c>
      <c r="B2868" s="1" t="s">
        <v>7120</v>
      </c>
      <c r="C2868" s="1" t="s">
        <v>7075</v>
      </c>
      <c r="D2868"/>
      <c r="E2868" s="1" t="str">
        <f t="shared" si="44"/>
        <v>مطالعات خانوادهمطالعات زنان و خانواده</v>
      </c>
      <c r="F2868"/>
      <c r="G2868"/>
      <c r="H2868" s="1" t="s">
        <v>1942</v>
      </c>
      <c r="I2868" s="1" t="s">
        <v>74</v>
      </c>
      <c r="J2868" s="1" t="s">
        <v>22</v>
      </c>
      <c r="K2868" s="1" t="s">
        <v>18</v>
      </c>
      <c r="L2868" s="1" t="s">
        <v>18</v>
      </c>
      <c r="M2868" s="1">
        <v>302</v>
      </c>
      <c r="N2868" s="1" t="s">
        <v>181</v>
      </c>
      <c r="O2868" s="1" t="s">
        <v>5480</v>
      </c>
    </row>
    <row r="2869" spans="1:15">
      <c r="A2869" s="1">
        <v>5318</v>
      </c>
      <c r="B2869" s="1" t="s">
        <v>7122</v>
      </c>
      <c r="C2869" s="1" t="s">
        <v>131</v>
      </c>
      <c r="D2869"/>
      <c r="E2869" s="1" t="str">
        <f t="shared" si="44"/>
        <v>مطالعات راهبردی دفاع مقدسنظامی و انتظامی</v>
      </c>
      <c r="F2869"/>
      <c r="G2869"/>
      <c r="H2869" s="1" t="s">
        <v>52</v>
      </c>
      <c r="I2869" s="1" t="s">
        <v>15</v>
      </c>
      <c r="J2869" s="1" t="s">
        <v>16</v>
      </c>
      <c r="K2869" s="1" t="s">
        <v>18</v>
      </c>
      <c r="L2869" s="1" t="s">
        <v>18</v>
      </c>
      <c r="M2869" s="1">
        <v>522</v>
      </c>
      <c r="N2869" s="1" t="s">
        <v>181</v>
      </c>
      <c r="O2869" s="1" t="s">
        <v>5481</v>
      </c>
    </row>
    <row r="2870" spans="1:15">
      <c r="A2870" s="1">
        <v>5326</v>
      </c>
      <c r="B2870" s="1" t="s">
        <v>7124</v>
      </c>
      <c r="C2870" s="1" t="s">
        <v>2174</v>
      </c>
      <c r="D2870"/>
      <c r="E2870" s="1" t="str">
        <f t="shared" si="44"/>
        <v>مطالعات رسانه- رادیو و تلویزیونفرهنگ , ارتباطات و  رسانه</v>
      </c>
      <c r="F2870"/>
      <c r="G2870"/>
      <c r="H2870" s="1" t="s">
        <v>52</v>
      </c>
      <c r="I2870" s="1" t="s">
        <v>15</v>
      </c>
      <c r="J2870" s="1" t="s">
        <v>16</v>
      </c>
      <c r="K2870" s="1" t="s">
        <v>18</v>
      </c>
      <c r="L2870" s="1" t="s">
        <v>18</v>
      </c>
      <c r="M2870" s="1">
        <v>522</v>
      </c>
      <c r="N2870" s="1" t="s">
        <v>181</v>
      </c>
      <c r="O2870" s="1" t="s">
        <v>5482</v>
      </c>
    </row>
    <row r="2871" spans="1:15">
      <c r="A2871" s="1">
        <v>5371</v>
      </c>
      <c r="B2871" s="1" t="s">
        <v>7126</v>
      </c>
      <c r="C2871" s="1" t="s">
        <v>2502</v>
      </c>
      <c r="D2871"/>
      <c r="E2871" s="1" t="str">
        <f t="shared" si="44"/>
        <v>مطالعات روسیهعلوم سیاسی</v>
      </c>
      <c r="F2871"/>
      <c r="G2871"/>
      <c r="H2871" s="1" t="s">
        <v>1808</v>
      </c>
      <c r="I2871" s="1" t="s">
        <v>15</v>
      </c>
      <c r="J2871" s="1" t="s">
        <v>22</v>
      </c>
      <c r="K2871" s="1" t="s">
        <v>18</v>
      </c>
      <c r="L2871" s="1" t="s">
        <v>18</v>
      </c>
      <c r="M2871" s="1">
        <v>684</v>
      </c>
      <c r="N2871" s="1" t="s">
        <v>181</v>
      </c>
      <c r="O2871" s="1" t="s">
        <v>5484</v>
      </c>
    </row>
    <row r="2872" spans="1:15">
      <c r="A2872" s="1">
        <v>5370</v>
      </c>
      <c r="B2872" s="1" t="s">
        <v>7128</v>
      </c>
      <c r="C2872" s="1" t="s">
        <v>2502</v>
      </c>
      <c r="D2872"/>
      <c r="E2872" s="1" t="str">
        <f t="shared" si="44"/>
        <v>مطالعات رژیم صهیونیستیعلوم سیاسی</v>
      </c>
      <c r="F2872"/>
      <c r="G2872"/>
      <c r="H2872" s="1" t="s">
        <v>1808</v>
      </c>
      <c r="I2872" s="1" t="s">
        <v>15</v>
      </c>
      <c r="J2872" s="1" t="s">
        <v>22</v>
      </c>
      <c r="K2872" s="1" t="s">
        <v>18</v>
      </c>
      <c r="L2872" s="1" t="s">
        <v>18</v>
      </c>
      <c r="M2872" s="1">
        <v>684</v>
      </c>
      <c r="N2872" s="1" t="s">
        <v>181</v>
      </c>
      <c r="O2872" s="1" t="s">
        <v>5486</v>
      </c>
    </row>
    <row r="2873" spans="1:15">
      <c r="A2873" s="1">
        <v>3214</v>
      </c>
      <c r="B2873" s="1" t="s">
        <v>7075</v>
      </c>
      <c r="C2873" s="1" t="s">
        <v>7075</v>
      </c>
      <c r="D2873"/>
      <c r="E2873" s="1" t="str">
        <f t="shared" si="44"/>
        <v>مطالعات زنان و خانوادهمطالعات زنان و خانواده</v>
      </c>
      <c r="F2873"/>
      <c r="G2873"/>
      <c r="H2873" s="1" t="s">
        <v>5488</v>
      </c>
      <c r="I2873" s="1" t="s">
        <v>15</v>
      </c>
      <c r="J2873" s="1" t="s">
        <v>22</v>
      </c>
      <c r="K2873" s="1" t="s">
        <v>18</v>
      </c>
      <c r="L2873" s="1" t="s">
        <v>18</v>
      </c>
      <c r="M2873" s="1">
        <v>727</v>
      </c>
      <c r="N2873" s="1" t="s">
        <v>17</v>
      </c>
      <c r="O2873" s="1" t="s">
        <v>5489</v>
      </c>
    </row>
    <row r="2874" spans="1:15">
      <c r="A2874" s="1">
        <v>3483</v>
      </c>
      <c r="B2874" s="1" t="s">
        <v>7131</v>
      </c>
      <c r="C2874" s="1" t="s">
        <v>7075</v>
      </c>
      <c r="D2874"/>
      <c r="E2874" s="1" t="str">
        <f t="shared" si="44"/>
        <v>مطالعات زنان و خانواده گرایش حقوق زن در اسلاممطالعات زنان و خانواده</v>
      </c>
      <c r="F2874"/>
      <c r="G2874"/>
      <c r="H2874" s="1" t="s">
        <v>402</v>
      </c>
      <c r="I2874" s="1" t="s">
        <v>74</v>
      </c>
      <c r="J2874" s="1" t="s">
        <v>22</v>
      </c>
      <c r="K2874" s="1" t="s">
        <v>18</v>
      </c>
      <c r="L2874" s="1" t="s">
        <v>18</v>
      </c>
      <c r="M2874" s="1">
        <v>109</v>
      </c>
      <c r="N2874" s="1" t="s">
        <v>17</v>
      </c>
      <c r="O2874" s="1" t="s">
        <v>5490</v>
      </c>
    </row>
    <row r="2875" spans="1:15">
      <c r="A2875" s="1">
        <v>3377</v>
      </c>
      <c r="B2875" s="1" t="s">
        <v>7133</v>
      </c>
      <c r="C2875" s="1" t="s">
        <v>7075</v>
      </c>
      <c r="D2875"/>
      <c r="E2875" s="1" t="str">
        <f t="shared" si="44"/>
        <v>مطالعات زنان و خانواده گرایش مطالعات حقوق خانوادهمطالعات زنان و خانواده</v>
      </c>
      <c r="F2875"/>
      <c r="G2875"/>
      <c r="H2875" s="1" t="s">
        <v>402</v>
      </c>
      <c r="I2875" s="1" t="s">
        <v>74</v>
      </c>
      <c r="J2875" s="1" t="s">
        <v>22</v>
      </c>
      <c r="K2875" s="1" t="s">
        <v>18</v>
      </c>
      <c r="L2875" s="1" t="s">
        <v>18</v>
      </c>
      <c r="M2875" s="1">
        <v>109</v>
      </c>
      <c r="N2875" s="1" t="s">
        <v>17</v>
      </c>
      <c r="O2875" s="1" t="s">
        <v>5492</v>
      </c>
    </row>
    <row r="2876" spans="1:15">
      <c r="A2876" s="1">
        <v>3517</v>
      </c>
      <c r="B2876" s="1" t="s">
        <v>7135</v>
      </c>
      <c r="C2876" s="1" t="s">
        <v>7075</v>
      </c>
      <c r="D2876"/>
      <c r="E2876" s="1" t="str">
        <f t="shared" si="44"/>
        <v>مطالعات زنان گرایش حقوق زن در اسلاممطالعات زنان و خانواده</v>
      </c>
      <c r="F2876"/>
      <c r="G2876"/>
      <c r="H2876" s="1" t="s">
        <v>2057</v>
      </c>
      <c r="I2876" s="1" t="s">
        <v>15</v>
      </c>
      <c r="J2876" s="1" t="s">
        <v>22</v>
      </c>
      <c r="K2876" s="1" t="s">
        <v>18</v>
      </c>
      <c r="L2876" s="1" t="s">
        <v>18</v>
      </c>
      <c r="M2876" s="1">
        <v>734</v>
      </c>
      <c r="N2876" s="1" t="s">
        <v>17</v>
      </c>
      <c r="O2876" s="1" t="s">
        <v>5494</v>
      </c>
    </row>
    <row r="2877" spans="1:15">
      <c r="A2877" s="1">
        <v>3514</v>
      </c>
      <c r="B2877" s="1" t="s">
        <v>7140</v>
      </c>
      <c r="C2877" s="1" t="s">
        <v>7075</v>
      </c>
      <c r="D2877"/>
      <c r="E2877" s="1" t="str">
        <f t="shared" si="44"/>
        <v>مطالعات زنان گرایش زن و خانوادهمطالعات زنان و خانواده</v>
      </c>
      <c r="F2877"/>
      <c r="G2877"/>
      <c r="H2877" s="1" t="s">
        <v>2057</v>
      </c>
      <c r="I2877" s="1" t="s">
        <v>15</v>
      </c>
      <c r="J2877" s="1" t="s">
        <v>22</v>
      </c>
      <c r="K2877" s="1" t="s">
        <v>18</v>
      </c>
      <c r="L2877" s="1" t="s">
        <v>18</v>
      </c>
      <c r="M2877" s="1">
        <v>734</v>
      </c>
      <c r="N2877" s="1" t="s">
        <v>17</v>
      </c>
      <c r="O2877" s="1" t="s">
        <v>5494</v>
      </c>
    </row>
    <row r="2878" spans="1:15">
      <c r="A2878" s="1">
        <v>3515</v>
      </c>
      <c r="B2878" s="1" t="s">
        <v>7143</v>
      </c>
      <c r="C2878" s="1" t="s">
        <v>181</v>
      </c>
      <c r="D2878"/>
      <c r="E2878" s="1" t="str">
        <f t="shared" si="44"/>
        <v>مطالعات سیاسی انقلاب اسلامی گرایش آینده پژوهی انقلاب اسلامیعلوم اجتماعی</v>
      </c>
      <c r="F2878"/>
      <c r="G2878"/>
      <c r="H2878" s="1" t="s">
        <v>2057</v>
      </c>
      <c r="I2878" s="1" t="s">
        <v>15</v>
      </c>
      <c r="J2878" s="1" t="s">
        <v>22</v>
      </c>
      <c r="K2878" s="1" t="s">
        <v>18</v>
      </c>
      <c r="L2878" s="1" t="s">
        <v>18</v>
      </c>
      <c r="M2878" s="1">
        <v>734</v>
      </c>
      <c r="N2878" s="1" t="s">
        <v>17</v>
      </c>
      <c r="O2878" s="1" t="s">
        <v>5494</v>
      </c>
    </row>
    <row r="2879" spans="1:15">
      <c r="A2879" s="1">
        <v>3516</v>
      </c>
      <c r="B2879" s="1" t="s">
        <v>7145</v>
      </c>
      <c r="C2879" s="1" t="s">
        <v>181</v>
      </c>
      <c r="D2879"/>
      <c r="E2879" s="1" t="str">
        <f t="shared" si="44"/>
        <v>مطالعات سیاسی انقلاب اسلامی گرایش اندیشه سیاسی رهبران انقلاب اسلامیعلوم اجتماعی</v>
      </c>
      <c r="F2879"/>
      <c r="G2879"/>
      <c r="H2879" s="1" t="s">
        <v>2057</v>
      </c>
      <c r="I2879" s="1" t="s">
        <v>15</v>
      </c>
      <c r="J2879" s="1" t="s">
        <v>22</v>
      </c>
      <c r="K2879" s="1" t="s">
        <v>18</v>
      </c>
      <c r="L2879" s="1" t="s">
        <v>18</v>
      </c>
      <c r="M2879" s="1">
        <v>734</v>
      </c>
      <c r="N2879" s="1" t="s">
        <v>17</v>
      </c>
      <c r="O2879" s="1" t="s">
        <v>5494</v>
      </c>
    </row>
    <row r="2880" spans="1:15">
      <c r="A2880" s="1">
        <v>3350</v>
      </c>
      <c r="B2880" s="1" t="s">
        <v>7147</v>
      </c>
      <c r="C2880" s="1" t="s">
        <v>181</v>
      </c>
      <c r="D2880"/>
      <c r="E2880" s="1" t="str">
        <f t="shared" si="44"/>
        <v>مطالعات سیاسی انقلاب اسلامی گرایش بازتاب انقلاب اسلامی در جهان اسلامعلوم اجتماعی</v>
      </c>
      <c r="F2880"/>
      <c r="G2880"/>
      <c r="H2880" s="1" t="s">
        <v>402</v>
      </c>
      <c r="I2880" s="1" t="s">
        <v>74</v>
      </c>
      <c r="J2880" s="1" t="s">
        <v>22</v>
      </c>
      <c r="K2880" s="1" t="s">
        <v>18</v>
      </c>
      <c r="L2880" s="1" t="s">
        <v>18</v>
      </c>
      <c r="M2880" s="1">
        <v>109</v>
      </c>
      <c r="N2880" s="1" t="s">
        <v>17</v>
      </c>
      <c r="O2880" s="1" t="s">
        <v>5499</v>
      </c>
    </row>
    <row r="2881" spans="1:15">
      <c r="A2881" s="1">
        <v>2654</v>
      </c>
      <c r="B2881" s="1" t="s">
        <v>7149</v>
      </c>
      <c r="C2881" s="1" t="s">
        <v>181</v>
      </c>
      <c r="D2881"/>
      <c r="E2881" s="1" t="str">
        <f t="shared" si="44"/>
        <v>مطالعات سیاسی انقلاب اسلامی گرایش جامعه شناسی سیاسی جمهوری اسلامی ایرانعلوم اجتماعی</v>
      </c>
      <c r="F2881"/>
      <c r="G2881"/>
      <c r="H2881" s="1" t="s">
        <v>78</v>
      </c>
      <c r="I2881" s="1" t="s">
        <v>74</v>
      </c>
      <c r="J2881" s="1" t="s">
        <v>22</v>
      </c>
      <c r="K2881" s="1" t="s">
        <v>18</v>
      </c>
      <c r="L2881" s="1" t="s">
        <v>18</v>
      </c>
      <c r="M2881" s="1">
        <v>313</v>
      </c>
      <c r="N2881" s="1" t="s">
        <v>79</v>
      </c>
      <c r="O2881" s="1" t="s">
        <v>5500</v>
      </c>
    </row>
    <row r="2882" spans="1:15">
      <c r="A2882" s="1">
        <v>2660</v>
      </c>
      <c r="B2882" s="1" t="s">
        <v>7151</v>
      </c>
      <c r="C2882" s="1" t="s">
        <v>2502</v>
      </c>
      <c r="D2882"/>
      <c r="E2882" s="1" t="str">
        <f t="shared" ref="E2882:E2945" si="45">B2882&amp;C2882</f>
        <v>مطالعات سیاسی جهان اسلامعلوم سیاسی</v>
      </c>
      <c r="F2882"/>
      <c r="G2882"/>
      <c r="H2882" s="1" t="s">
        <v>1958</v>
      </c>
      <c r="I2882" s="1" t="s">
        <v>74</v>
      </c>
      <c r="J2882" s="1" t="s">
        <v>22</v>
      </c>
      <c r="K2882" s="1" t="s">
        <v>18</v>
      </c>
      <c r="L2882" s="1" t="s">
        <v>18</v>
      </c>
      <c r="M2882" s="1">
        <v>316</v>
      </c>
      <c r="N2882" s="1" t="s">
        <v>79</v>
      </c>
      <c r="O2882" s="1" t="s">
        <v>5501</v>
      </c>
    </row>
    <row r="2883" spans="1:15">
      <c r="A2883" s="1">
        <v>2173</v>
      </c>
      <c r="B2883" s="1" t="s">
        <v>7153</v>
      </c>
      <c r="C2883" s="1" t="s">
        <v>2502</v>
      </c>
      <c r="D2883"/>
      <c r="E2883" s="1" t="str">
        <f t="shared" si="45"/>
        <v>مطالعات شبه قاره هندعلوم سیاسی</v>
      </c>
      <c r="F2883"/>
      <c r="G2883"/>
      <c r="H2883" s="1" t="s">
        <v>763</v>
      </c>
      <c r="I2883" s="1" t="s">
        <v>15</v>
      </c>
      <c r="J2883" s="1" t="s">
        <v>16</v>
      </c>
      <c r="K2883" s="1" t="s">
        <v>18</v>
      </c>
      <c r="L2883" s="1" t="s">
        <v>18</v>
      </c>
      <c r="M2883" s="1">
        <v>502</v>
      </c>
      <c r="N2883" s="1" t="s">
        <v>79</v>
      </c>
      <c r="O2883" s="1" t="s">
        <v>5502</v>
      </c>
    </row>
    <row r="2884" spans="1:15">
      <c r="A2884" s="1">
        <v>2621</v>
      </c>
      <c r="B2884" s="1" t="s">
        <v>7155</v>
      </c>
      <c r="C2884" s="1" t="s">
        <v>2502</v>
      </c>
      <c r="D2884"/>
      <c r="E2884" s="1" t="str">
        <f t="shared" si="45"/>
        <v>مطالعات فرانسهعلوم سیاسی</v>
      </c>
      <c r="F2884"/>
      <c r="G2884"/>
      <c r="H2884" s="1" t="s">
        <v>3945</v>
      </c>
      <c r="I2884" s="1" t="s">
        <v>74</v>
      </c>
      <c r="J2884" s="1" t="s">
        <v>16</v>
      </c>
      <c r="K2884" s="1" t="s">
        <v>18</v>
      </c>
      <c r="L2884" s="1" t="s">
        <v>18</v>
      </c>
      <c r="M2884" s="1">
        <v>771</v>
      </c>
      <c r="N2884" s="1" t="s">
        <v>79</v>
      </c>
      <c r="O2884" s="1" t="s">
        <v>5503</v>
      </c>
    </row>
    <row r="2885" spans="1:15">
      <c r="A2885" s="1">
        <v>2586</v>
      </c>
      <c r="B2885" s="1" t="s">
        <v>7158</v>
      </c>
      <c r="C2885" s="1" t="s">
        <v>181</v>
      </c>
      <c r="D2885"/>
      <c r="E2885" s="1" t="str">
        <f t="shared" si="45"/>
        <v>مطالعات فرهنگیعلوم اجتماعی</v>
      </c>
      <c r="F2885"/>
      <c r="G2885"/>
      <c r="H2885" s="1" t="s">
        <v>3915</v>
      </c>
      <c r="I2885" s="1" t="s">
        <v>74</v>
      </c>
      <c r="J2885" s="1" t="s">
        <v>22</v>
      </c>
      <c r="K2885" s="1" t="s">
        <v>18</v>
      </c>
      <c r="L2885" s="1" t="s">
        <v>18</v>
      </c>
      <c r="M2885" s="1">
        <v>294</v>
      </c>
      <c r="N2885" s="1" t="s">
        <v>79</v>
      </c>
      <c r="O2885" s="1" t="s">
        <v>5504</v>
      </c>
    </row>
    <row r="2886" spans="1:15">
      <c r="A2886" s="1">
        <v>2378</v>
      </c>
      <c r="B2886" s="1" t="s">
        <v>7160</v>
      </c>
      <c r="C2886" s="1" t="s">
        <v>2174</v>
      </c>
      <c r="D2886"/>
      <c r="E2886" s="1" t="str">
        <f t="shared" si="45"/>
        <v>مطالعات فرهنگی و رسانهفرهنگ , ارتباطات و  رسانه</v>
      </c>
      <c r="F2886"/>
      <c r="G2886"/>
      <c r="H2886" s="1" t="s">
        <v>1861</v>
      </c>
      <c r="I2886" s="1" t="s">
        <v>74</v>
      </c>
      <c r="J2886" s="1" t="s">
        <v>22</v>
      </c>
      <c r="K2886" s="1" t="s">
        <v>18</v>
      </c>
      <c r="L2886" s="1" t="s">
        <v>18</v>
      </c>
      <c r="M2886" s="1">
        <v>171</v>
      </c>
      <c r="N2886" s="1" t="s">
        <v>79</v>
      </c>
      <c r="O2886" s="1" t="s">
        <v>5506</v>
      </c>
    </row>
    <row r="2887" spans="1:15">
      <c r="A2887" s="1">
        <v>2379</v>
      </c>
      <c r="B2887" s="1" t="s">
        <v>7162</v>
      </c>
      <c r="C2887" s="1" t="s">
        <v>442</v>
      </c>
      <c r="D2887"/>
      <c r="E2887" s="1" t="str">
        <f t="shared" si="45"/>
        <v>مطالعات قرآن و حدیث گرایش معارف قرآنتحول در مطالعات قرآنی</v>
      </c>
      <c r="F2887"/>
      <c r="G2887"/>
      <c r="H2887" s="1" t="s">
        <v>1861</v>
      </c>
      <c r="I2887" s="1" t="s">
        <v>74</v>
      </c>
      <c r="J2887" s="1" t="s">
        <v>16</v>
      </c>
      <c r="K2887" s="1" t="s">
        <v>18</v>
      </c>
      <c r="L2887" s="1" t="s">
        <v>18</v>
      </c>
      <c r="M2887" s="1">
        <v>171</v>
      </c>
      <c r="N2887" s="1" t="s">
        <v>79</v>
      </c>
      <c r="O2887" s="1" t="s">
        <v>5508</v>
      </c>
    </row>
    <row r="2888" spans="1:15">
      <c r="A2888" s="1">
        <v>2267</v>
      </c>
      <c r="B2888" s="1" t="s">
        <v>7164</v>
      </c>
      <c r="C2888" s="1" t="s">
        <v>1335</v>
      </c>
      <c r="D2888"/>
      <c r="E2888" s="1" t="str">
        <f t="shared" si="45"/>
        <v>مطالعات معماری ایرانمعماری</v>
      </c>
      <c r="F2888"/>
      <c r="G2888"/>
      <c r="H2888" s="1" t="s">
        <v>5510</v>
      </c>
      <c r="I2888" s="1" t="s">
        <v>74</v>
      </c>
      <c r="J2888" s="1" t="s">
        <v>16</v>
      </c>
      <c r="K2888" s="1" t="s">
        <v>18</v>
      </c>
      <c r="L2888" s="1" t="s">
        <v>18</v>
      </c>
      <c r="M2888" s="1">
        <v>703</v>
      </c>
      <c r="N2888" s="1" t="s">
        <v>79</v>
      </c>
      <c r="O2888" s="1" t="s">
        <v>5511</v>
      </c>
    </row>
    <row r="2889" spans="1:15">
      <c r="A2889" s="1">
        <v>2372</v>
      </c>
      <c r="B2889" s="1" t="s">
        <v>7168</v>
      </c>
      <c r="C2889" s="1" t="s">
        <v>2502</v>
      </c>
      <c r="D2889"/>
      <c r="E2889" s="1" t="str">
        <f t="shared" si="45"/>
        <v>مطالعات منطقه ایعلوم سیاسی</v>
      </c>
      <c r="F2889"/>
      <c r="G2889"/>
      <c r="H2889" s="1" t="s">
        <v>763</v>
      </c>
      <c r="I2889" s="1" t="s">
        <v>15</v>
      </c>
      <c r="J2889" s="1" t="s">
        <v>16</v>
      </c>
      <c r="K2889" s="1" t="s">
        <v>18</v>
      </c>
      <c r="L2889" s="1" t="s">
        <v>18</v>
      </c>
      <c r="M2889" s="1">
        <v>502</v>
      </c>
      <c r="N2889" s="1" t="s">
        <v>79</v>
      </c>
      <c r="O2889" s="1" t="s">
        <v>5513</v>
      </c>
    </row>
    <row r="2890" spans="1:15">
      <c r="A2890" s="1">
        <v>2371</v>
      </c>
      <c r="B2890" s="1" t="s">
        <v>7171</v>
      </c>
      <c r="C2890" s="1" t="s">
        <v>2502</v>
      </c>
      <c r="D2890"/>
      <c r="E2890" s="1" t="str">
        <f t="shared" si="45"/>
        <v>مطالعات منطقه ای گرایش مطالعات آسیای جنوب شرقیعلوم سیاسی</v>
      </c>
      <c r="F2890"/>
      <c r="G2890"/>
      <c r="H2890" s="1" t="s">
        <v>763</v>
      </c>
      <c r="I2890" s="1" t="s">
        <v>15</v>
      </c>
      <c r="J2890" s="1" t="s">
        <v>16</v>
      </c>
      <c r="K2890" s="1" t="s">
        <v>18</v>
      </c>
      <c r="L2890" s="1" t="s">
        <v>18</v>
      </c>
      <c r="M2890" s="1">
        <v>502</v>
      </c>
      <c r="N2890" s="1" t="s">
        <v>79</v>
      </c>
      <c r="O2890" s="1" t="s">
        <v>5513</v>
      </c>
    </row>
    <row r="2891" spans="1:15">
      <c r="A2891" s="1">
        <v>2381</v>
      </c>
      <c r="B2891" s="1" t="s">
        <v>7174</v>
      </c>
      <c r="C2891" s="1" t="s">
        <v>2502</v>
      </c>
      <c r="D2891"/>
      <c r="E2891" s="1" t="str">
        <f t="shared" si="45"/>
        <v>مطالعات منطقه ای گرایش مطالعات آسیای مرکزی و قفقازعلوم سیاسی</v>
      </c>
      <c r="F2891"/>
      <c r="G2891"/>
      <c r="H2891" s="1" t="s">
        <v>1861</v>
      </c>
      <c r="I2891" s="1" t="s">
        <v>74</v>
      </c>
      <c r="J2891" s="1" t="s">
        <v>22</v>
      </c>
      <c r="K2891" s="1" t="s">
        <v>18</v>
      </c>
      <c r="L2891" s="1" t="s">
        <v>18</v>
      </c>
      <c r="M2891" s="1">
        <v>171</v>
      </c>
      <c r="N2891" s="1" t="s">
        <v>79</v>
      </c>
      <c r="O2891" s="1" t="s">
        <v>5516</v>
      </c>
    </row>
    <row r="2892" spans="1:15">
      <c r="A2892" s="1">
        <v>2268</v>
      </c>
      <c r="B2892" s="1" t="s">
        <v>7175</v>
      </c>
      <c r="C2892" s="1" t="s">
        <v>2502</v>
      </c>
      <c r="D2892"/>
      <c r="E2892" s="1" t="str">
        <f t="shared" si="45"/>
        <v>مطالعات منطقه ای گرایش مطالعات آمریکای شمالیعلوم سیاسی</v>
      </c>
      <c r="F2892"/>
      <c r="G2892"/>
      <c r="H2892" s="1" t="s">
        <v>5510</v>
      </c>
      <c r="I2892" s="1" t="s">
        <v>74</v>
      </c>
      <c r="J2892" s="1" t="s">
        <v>16</v>
      </c>
      <c r="K2892" s="1" t="s">
        <v>18</v>
      </c>
      <c r="L2892" s="1" t="s">
        <v>18</v>
      </c>
      <c r="M2892" s="1">
        <v>703</v>
      </c>
      <c r="N2892" s="1" t="s">
        <v>79</v>
      </c>
      <c r="O2892" s="1" t="s">
        <v>5518</v>
      </c>
    </row>
    <row r="2893" spans="1:15">
      <c r="A2893" s="1">
        <v>2455</v>
      </c>
      <c r="B2893" s="1" t="s">
        <v>7176</v>
      </c>
      <c r="C2893" s="1" t="s">
        <v>2502</v>
      </c>
      <c r="D2893"/>
      <c r="E2893" s="1" t="str">
        <f t="shared" si="45"/>
        <v>مطالعات منطقه ای گرایش مطالعات اروپاعلوم سیاسی</v>
      </c>
      <c r="F2893"/>
      <c r="G2893"/>
      <c r="H2893" s="1" t="s">
        <v>1861</v>
      </c>
      <c r="I2893" s="1" t="s">
        <v>74</v>
      </c>
      <c r="J2893" s="1" t="s">
        <v>22</v>
      </c>
      <c r="K2893" s="1" t="s">
        <v>18</v>
      </c>
      <c r="L2893" s="1" t="s">
        <v>18</v>
      </c>
      <c r="M2893" s="1">
        <v>171</v>
      </c>
      <c r="N2893" s="1" t="s">
        <v>79</v>
      </c>
      <c r="O2893" s="1" t="s">
        <v>5519</v>
      </c>
    </row>
    <row r="2894" spans="1:15">
      <c r="A2894" s="1">
        <v>2369</v>
      </c>
      <c r="B2894" s="1" t="s">
        <v>7179</v>
      </c>
      <c r="C2894" s="1" t="s">
        <v>2502</v>
      </c>
      <c r="D2894"/>
      <c r="E2894" s="1" t="str">
        <f t="shared" si="45"/>
        <v>مطالعات منطقه ای گرایش مطالعات اسیای جنوبیعلوم سیاسی</v>
      </c>
      <c r="F2894"/>
      <c r="G2894"/>
      <c r="H2894" s="1" t="s">
        <v>763</v>
      </c>
      <c r="I2894" s="1" t="s">
        <v>15</v>
      </c>
      <c r="J2894" s="1" t="s">
        <v>16</v>
      </c>
      <c r="K2894" s="1" t="s">
        <v>18</v>
      </c>
      <c r="L2894" s="1" t="s">
        <v>18</v>
      </c>
      <c r="M2894" s="1">
        <v>502</v>
      </c>
      <c r="N2894" s="1" t="s">
        <v>79</v>
      </c>
      <c r="O2894" s="1" t="s">
        <v>5513</v>
      </c>
    </row>
    <row r="2895" spans="1:15">
      <c r="A2895" s="1">
        <v>2217</v>
      </c>
      <c r="B2895" s="1" t="s">
        <v>7181</v>
      </c>
      <c r="C2895" s="1" t="s">
        <v>2502</v>
      </c>
      <c r="D2895"/>
      <c r="E2895" s="1" t="str">
        <f t="shared" si="45"/>
        <v>مطالعات منطقه ای گرایش مطالعات اسیای شرقیعلوم سیاسی</v>
      </c>
      <c r="F2895"/>
      <c r="G2895"/>
      <c r="H2895" s="1" t="s">
        <v>5510</v>
      </c>
      <c r="I2895" s="1" t="s">
        <v>74</v>
      </c>
      <c r="J2895" s="1" t="s">
        <v>16</v>
      </c>
      <c r="K2895" s="1" t="s">
        <v>18</v>
      </c>
      <c r="L2895" s="1" t="s">
        <v>18</v>
      </c>
      <c r="M2895" s="1">
        <v>703</v>
      </c>
      <c r="N2895" s="1" t="s">
        <v>79</v>
      </c>
      <c r="O2895" s="1" t="s">
        <v>5521</v>
      </c>
    </row>
    <row r="2896" spans="1:15">
      <c r="A2896" s="1">
        <v>2382</v>
      </c>
      <c r="B2896" s="1" t="s">
        <v>7184</v>
      </c>
      <c r="C2896" s="1" t="s">
        <v>2502</v>
      </c>
      <c r="D2896"/>
      <c r="E2896" s="1" t="str">
        <f t="shared" si="45"/>
        <v>مطالعات منطقه ای گرایش مطالعات افریقاعلوم سیاسی</v>
      </c>
      <c r="F2896"/>
      <c r="G2896"/>
      <c r="H2896" s="1" t="s">
        <v>1861</v>
      </c>
      <c r="I2896" s="1" t="s">
        <v>74</v>
      </c>
      <c r="J2896" s="1" t="s">
        <v>22</v>
      </c>
      <c r="K2896" s="1" t="s">
        <v>18</v>
      </c>
      <c r="L2896" s="1" t="s">
        <v>18</v>
      </c>
      <c r="M2896" s="1">
        <v>171</v>
      </c>
      <c r="N2896" s="1" t="s">
        <v>79</v>
      </c>
      <c r="O2896" s="1" t="s">
        <v>5522</v>
      </c>
    </row>
    <row r="2897" spans="1:15">
      <c r="A2897" s="1">
        <v>2383</v>
      </c>
      <c r="B2897" s="1" t="s">
        <v>7187</v>
      </c>
      <c r="C2897" s="1" t="s">
        <v>2502</v>
      </c>
      <c r="D2897"/>
      <c r="E2897" s="1" t="str">
        <f t="shared" si="45"/>
        <v>مطالعات منطقه ای گرایش مطالعات امریکای مرکزی و جنوبیعلوم سیاسی</v>
      </c>
      <c r="F2897"/>
      <c r="G2897"/>
      <c r="H2897" s="1" t="s">
        <v>1861</v>
      </c>
      <c r="I2897" s="1" t="s">
        <v>74</v>
      </c>
      <c r="J2897" s="1" t="s">
        <v>22</v>
      </c>
      <c r="K2897" s="1" t="s">
        <v>18</v>
      </c>
      <c r="L2897" s="1" t="s">
        <v>18</v>
      </c>
      <c r="M2897" s="1">
        <v>171</v>
      </c>
      <c r="N2897" s="1" t="s">
        <v>79</v>
      </c>
      <c r="O2897" s="1" t="s">
        <v>5519</v>
      </c>
    </row>
    <row r="2898" spans="1:15">
      <c r="A2898" s="1">
        <v>2218</v>
      </c>
      <c r="B2898" s="1" t="s">
        <v>7189</v>
      </c>
      <c r="C2898" s="1" t="s">
        <v>2502</v>
      </c>
      <c r="D2898"/>
      <c r="E2898" s="1" t="str">
        <f t="shared" si="45"/>
        <v>مطالعات منطقه ای گرایش مطالعات اور آسیاعلوم سیاسی</v>
      </c>
      <c r="F2898"/>
      <c r="G2898"/>
      <c r="H2898" s="1" t="s">
        <v>5510</v>
      </c>
      <c r="I2898" s="1" t="s">
        <v>74</v>
      </c>
      <c r="J2898" s="1" t="s">
        <v>16</v>
      </c>
      <c r="K2898" s="1" t="s">
        <v>18</v>
      </c>
      <c r="L2898" s="1" t="s">
        <v>18</v>
      </c>
      <c r="M2898" s="1">
        <v>703</v>
      </c>
      <c r="N2898" s="1" t="s">
        <v>79</v>
      </c>
      <c r="O2898" s="1" t="s">
        <v>5525</v>
      </c>
    </row>
    <row r="2899" spans="1:15">
      <c r="A2899" s="1">
        <v>2380</v>
      </c>
      <c r="B2899" s="1" t="s">
        <v>7191</v>
      </c>
      <c r="C2899" s="1" t="s">
        <v>2502</v>
      </c>
      <c r="D2899"/>
      <c r="E2899" s="1" t="str">
        <f t="shared" si="45"/>
        <v>مطالعات منطقه ای گرایش مطالعات ایرانعلوم سیاسی</v>
      </c>
      <c r="F2899"/>
      <c r="G2899"/>
      <c r="H2899" s="1" t="s">
        <v>1861</v>
      </c>
      <c r="I2899" s="1" t="s">
        <v>74</v>
      </c>
      <c r="J2899" s="1" t="s">
        <v>22</v>
      </c>
      <c r="K2899" s="1" t="s">
        <v>18</v>
      </c>
      <c r="L2899" s="1" t="s">
        <v>18</v>
      </c>
      <c r="M2899" s="1">
        <v>171</v>
      </c>
      <c r="N2899" s="1" t="s">
        <v>79</v>
      </c>
      <c r="O2899" s="1" t="s">
        <v>5526</v>
      </c>
    </row>
    <row r="2900" spans="1:15">
      <c r="A2900" s="1">
        <v>2216</v>
      </c>
      <c r="B2900" s="1" t="s">
        <v>7193</v>
      </c>
      <c r="C2900" s="1" t="s">
        <v>2502</v>
      </c>
      <c r="D2900"/>
      <c r="E2900" s="1" t="str">
        <f t="shared" si="45"/>
        <v>مطالعات منطقه ای گرایش مطالعات خاورمیانه و شمال آفریقاعلوم سیاسی</v>
      </c>
      <c r="F2900"/>
      <c r="G2900"/>
      <c r="H2900" s="1" t="s">
        <v>5510</v>
      </c>
      <c r="I2900" s="1" t="s">
        <v>74</v>
      </c>
      <c r="J2900" s="1" t="s">
        <v>16</v>
      </c>
      <c r="K2900" s="1" t="s">
        <v>18</v>
      </c>
      <c r="L2900" s="1" t="s">
        <v>18</v>
      </c>
      <c r="M2900" s="1">
        <v>703</v>
      </c>
      <c r="N2900" s="1" t="s">
        <v>79</v>
      </c>
      <c r="O2900" s="1" t="s">
        <v>5528</v>
      </c>
    </row>
    <row r="2901" spans="1:15">
      <c r="A2901" s="1">
        <v>2370</v>
      </c>
      <c r="B2901" s="1" t="s">
        <v>7195</v>
      </c>
      <c r="C2901" s="1" t="s">
        <v>2502</v>
      </c>
      <c r="D2901"/>
      <c r="E2901" s="1" t="str">
        <f t="shared" si="45"/>
        <v>مطالعات منطقه ای گرایش مطالعات خلیج فارسعلوم سیاسی</v>
      </c>
      <c r="F2901"/>
      <c r="G2901"/>
      <c r="H2901" s="1" t="s">
        <v>763</v>
      </c>
      <c r="I2901" s="1" t="s">
        <v>15</v>
      </c>
      <c r="J2901" s="1" t="s">
        <v>16</v>
      </c>
      <c r="K2901" s="1" t="s">
        <v>18</v>
      </c>
      <c r="L2901" s="1" t="s">
        <v>18</v>
      </c>
      <c r="M2901" s="1">
        <v>502</v>
      </c>
      <c r="N2901" s="1" t="s">
        <v>79</v>
      </c>
      <c r="O2901" s="1" t="s">
        <v>5513</v>
      </c>
    </row>
    <row r="2902" spans="1:15">
      <c r="A2902" s="1">
        <v>5212</v>
      </c>
      <c r="B2902" s="1" t="s">
        <v>7197</v>
      </c>
      <c r="C2902" s="1" t="s">
        <v>2502</v>
      </c>
      <c r="D2902"/>
      <c r="E2902" s="1" t="str">
        <f t="shared" si="45"/>
        <v>مطالعات منطقه ای گرایش مطالعات دریای خزرعلوم سیاسی</v>
      </c>
      <c r="F2902"/>
      <c r="G2902"/>
      <c r="H2902" s="1" t="s">
        <v>2984</v>
      </c>
      <c r="I2902" s="1" t="s">
        <v>15</v>
      </c>
      <c r="J2902" s="1" t="s">
        <v>16</v>
      </c>
      <c r="K2902" s="1" t="s">
        <v>18</v>
      </c>
      <c r="L2902" s="1" t="s">
        <v>18</v>
      </c>
      <c r="M2902" s="1">
        <v>465</v>
      </c>
      <c r="N2902" s="1" t="s">
        <v>181</v>
      </c>
      <c r="O2902" s="1" t="s">
        <v>5530</v>
      </c>
    </row>
    <row r="2903" spans="1:15">
      <c r="A2903" s="1">
        <v>2552</v>
      </c>
      <c r="B2903" s="1" t="s">
        <v>7199</v>
      </c>
      <c r="C2903" s="1" t="s">
        <v>1335</v>
      </c>
      <c r="D2903"/>
      <c r="E2903" s="1" t="str">
        <f t="shared" si="45"/>
        <v>مطالعات موزهمعماری</v>
      </c>
      <c r="F2903"/>
      <c r="G2903"/>
      <c r="H2903" s="1" t="s">
        <v>1920</v>
      </c>
      <c r="I2903" s="1" t="s">
        <v>15</v>
      </c>
      <c r="J2903" s="1" t="s">
        <v>16</v>
      </c>
      <c r="K2903" s="1" t="s">
        <v>18</v>
      </c>
      <c r="L2903" s="1" t="s">
        <v>18</v>
      </c>
      <c r="M2903" s="1">
        <v>755</v>
      </c>
      <c r="N2903" s="1" t="s">
        <v>79</v>
      </c>
      <c r="O2903" s="1" t="s">
        <v>5532</v>
      </c>
    </row>
    <row r="2904" spans="1:15">
      <c r="A2904" s="1">
        <v>2553</v>
      </c>
      <c r="B2904" s="1" t="s">
        <v>7201</v>
      </c>
      <c r="C2904" s="1" t="s">
        <v>1101</v>
      </c>
      <c r="D2904"/>
      <c r="E2904" s="1" t="str">
        <f t="shared" si="45"/>
        <v>مطالعات نظری تمدنعلوم حوزوی</v>
      </c>
      <c r="F2904"/>
      <c r="G2904"/>
      <c r="H2904" s="1" t="s">
        <v>1920</v>
      </c>
      <c r="I2904" s="1" t="s">
        <v>15</v>
      </c>
      <c r="J2904" s="1" t="s">
        <v>16</v>
      </c>
      <c r="K2904" s="1" t="s">
        <v>18</v>
      </c>
      <c r="L2904" s="1" t="s">
        <v>18</v>
      </c>
      <c r="M2904" s="1">
        <v>755</v>
      </c>
      <c r="N2904" s="1" t="s">
        <v>79</v>
      </c>
      <c r="O2904" s="1" t="s">
        <v>5532</v>
      </c>
    </row>
    <row r="2905" spans="1:15">
      <c r="A2905" s="1">
        <v>2140</v>
      </c>
      <c r="B2905" s="1" t="s">
        <v>7203</v>
      </c>
      <c r="C2905" s="1" t="s">
        <v>2502</v>
      </c>
      <c r="D2905"/>
      <c r="E2905" s="1" t="str">
        <f t="shared" si="45"/>
        <v>مطالعات کشورهای آلمانی زبانعلوم سیاسی</v>
      </c>
      <c r="F2905"/>
      <c r="G2905"/>
      <c r="H2905" s="1" t="s">
        <v>4201</v>
      </c>
      <c r="I2905" s="1" t="s">
        <v>15</v>
      </c>
      <c r="J2905" s="1" t="s">
        <v>16</v>
      </c>
      <c r="K2905" s="1" t="s">
        <v>18</v>
      </c>
      <c r="L2905" s="1" t="s">
        <v>18</v>
      </c>
      <c r="M2905" s="1">
        <v>476</v>
      </c>
      <c r="N2905" s="1" t="s">
        <v>79</v>
      </c>
      <c r="O2905" s="1" t="s">
        <v>5535</v>
      </c>
    </row>
    <row r="2906" spans="1:15">
      <c r="A2906" s="1">
        <v>2154</v>
      </c>
      <c r="B2906" s="1" t="s">
        <v>7205</v>
      </c>
      <c r="C2906" s="1" t="s">
        <v>147</v>
      </c>
      <c r="D2906"/>
      <c r="E2906" s="1" t="str">
        <f t="shared" si="45"/>
        <v>معارف اسلامیالهیات</v>
      </c>
      <c r="F2906"/>
      <c r="G2906"/>
      <c r="H2906" s="1" t="s">
        <v>1622</v>
      </c>
      <c r="I2906" s="1" t="s">
        <v>15</v>
      </c>
      <c r="J2906" s="1" t="s">
        <v>22</v>
      </c>
      <c r="K2906" s="1" t="s">
        <v>18</v>
      </c>
      <c r="L2906" s="1" t="s">
        <v>18</v>
      </c>
      <c r="M2906" s="1">
        <v>478</v>
      </c>
      <c r="N2906" s="1" t="s">
        <v>79</v>
      </c>
      <c r="O2906" s="1" t="s">
        <v>5537</v>
      </c>
    </row>
    <row r="2907" spans="1:15">
      <c r="A2907" s="1">
        <v>2153</v>
      </c>
      <c r="B2907" s="1" t="s">
        <v>7205</v>
      </c>
      <c r="C2907" s="1" t="s">
        <v>1101</v>
      </c>
      <c r="D2907"/>
      <c r="E2907" s="1" t="str">
        <f t="shared" si="45"/>
        <v>معارف اسلامیعلوم حوزوی</v>
      </c>
      <c r="F2907"/>
      <c r="G2907"/>
      <c r="H2907" s="1" t="s">
        <v>1622</v>
      </c>
      <c r="I2907" s="1" t="s">
        <v>15</v>
      </c>
      <c r="J2907" s="1" t="s">
        <v>22</v>
      </c>
      <c r="K2907" s="1" t="s">
        <v>18</v>
      </c>
      <c r="L2907" s="1" t="s">
        <v>18</v>
      </c>
      <c r="M2907" s="1">
        <v>478</v>
      </c>
      <c r="N2907" s="1" t="s">
        <v>79</v>
      </c>
      <c r="O2907" s="1" t="s">
        <v>5539</v>
      </c>
    </row>
    <row r="2908" spans="1:15">
      <c r="A2908" s="1">
        <v>2152</v>
      </c>
      <c r="B2908" s="1" t="s">
        <v>7211</v>
      </c>
      <c r="C2908" s="1" t="s">
        <v>1101</v>
      </c>
      <c r="D2908"/>
      <c r="E2908" s="1" t="str">
        <f t="shared" si="45"/>
        <v>معارف اسلامی و اخلاقعلوم حوزوی</v>
      </c>
      <c r="F2908"/>
      <c r="G2908"/>
      <c r="H2908" s="1" t="s">
        <v>1622</v>
      </c>
      <c r="I2908" s="1" t="s">
        <v>15</v>
      </c>
      <c r="J2908" s="1" t="s">
        <v>22</v>
      </c>
      <c r="K2908" s="1" t="s">
        <v>18</v>
      </c>
      <c r="L2908" s="1" t="s">
        <v>18</v>
      </c>
      <c r="M2908" s="1">
        <v>478</v>
      </c>
      <c r="N2908" s="1" t="s">
        <v>79</v>
      </c>
      <c r="O2908" s="1" t="s">
        <v>5541</v>
      </c>
    </row>
    <row r="2909" spans="1:15">
      <c r="A2909" s="1">
        <v>2003024</v>
      </c>
      <c r="B2909" s="1" t="s">
        <v>7213</v>
      </c>
      <c r="C2909" s="1" t="s">
        <v>1101</v>
      </c>
      <c r="D2909"/>
      <c r="E2909" s="1" t="str">
        <f t="shared" si="45"/>
        <v>معارف اسلامی و ادیانعلوم حوزوی</v>
      </c>
      <c r="F2909"/>
      <c r="G2909"/>
      <c r="H2909" s="1" t="s">
        <v>2314</v>
      </c>
      <c r="I2909" s="1" t="s">
        <v>74</v>
      </c>
      <c r="J2909" s="1" t="s">
        <v>22</v>
      </c>
      <c r="K2909" s="1" t="s">
        <v>18</v>
      </c>
      <c r="L2909" s="1" t="s">
        <v>18</v>
      </c>
      <c r="M2909" s="1">
        <v>32</v>
      </c>
      <c r="N2909" s="1" t="s">
        <v>575</v>
      </c>
      <c r="O2909" s="1" t="s">
        <v>5543</v>
      </c>
    </row>
    <row r="2910" spans="1:15">
      <c r="A2910" s="1">
        <v>2002829</v>
      </c>
      <c r="B2910" s="1" t="s">
        <v>7215</v>
      </c>
      <c r="C2910" s="1" t="s">
        <v>1101</v>
      </c>
      <c r="D2910"/>
      <c r="E2910" s="1" t="str">
        <f t="shared" si="45"/>
        <v>معارف اسلامی و اقتصادعلوم حوزوی</v>
      </c>
      <c r="F2910"/>
      <c r="G2910"/>
      <c r="H2910" s="1" t="s">
        <v>339</v>
      </c>
      <c r="I2910" s="1" t="s">
        <v>15</v>
      </c>
      <c r="J2910" s="1" t="s">
        <v>16</v>
      </c>
      <c r="K2910" s="1" t="s">
        <v>18</v>
      </c>
      <c r="L2910" s="1" t="s">
        <v>18</v>
      </c>
      <c r="M2910" s="1">
        <v>38</v>
      </c>
      <c r="N2910" s="1" t="s">
        <v>19</v>
      </c>
      <c r="O2910" s="1" t="s">
        <v>5545</v>
      </c>
    </row>
    <row r="2911" spans="1:15">
      <c r="A2911" s="1">
        <v>2002830</v>
      </c>
      <c r="B2911" s="1" t="s">
        <v>7215</v>
      </c>
      <c r="C2911" s="1" t="s">
        <v>180</v>
      </c>
      <c r="D2911"/>
      <c r="E2911" s="1" t="str">
        <f t="shared" si="45"/>
        <v>معارف اسلامی و اقتصادعلوم اقتصادی</v>
      </c>
      <c r="F2911"/>
      <c r="G2911"/>
      <c r="H2911" s="1" t="s">
        <v>339</v>
      </c>
      <c r="I2911" s="1" t="s">
        <v>15</v>
      </c>
      <c r="J2911" s="1" t="s">
        <v>16</v>
      </c>
      <c r="K2911" s="1" t="s">
        <v>18</v>
      </c>
      <c r="L2911" s="1" t="s">
        <v>18</v>
      </c>
      <c r="M2911" s="1">
        <v>38</v>
      </c>
      <c r="N2911" s="1" t="s">
        <v>19</v>
      </c>
      <c r="O2911" s="1" t="s">
        <v>5545</v>
      </c>
    </row>
    <row r="2912" spans="1:15">
      <c r="A2912" s="1">
        <v>1221</v>
      </c>
      <c r="B2912" s="1" t="s">
        <v>7219</v>
      </c>
      <c r="C2912" s="1" t="s">
        <v>1101</v>
      </c>
      <c r="D2912"/>
      <c r="E2912" s="1" t="str">
        <f t="shared" si="45"/>
        <v>معارف اسلامی و تاریخعلوم حوزوی</v>
      </c>
      <c r="F2912"/>
      <c r="G2912"/>
      <c r="H2912" s="1" t="s">
        <v>5548</v>
      </c>
      <c r="I2912" s="1" t="s">
        <v>15</v>
      </c>
      <c r="J2912" s="1" t="s">
        <v>16</v>
      </c>
      <c r="K2912" s="1" t="s">
        <v>18</v>
      </c>
      <c r="L2912" s="1" t="s">
        <v>18</v>
      </c>
      <c r="M2912" s="1">
        <v>630</v>
      </c>
      <c r="N2912" s="1" t="s">
        <v>132</v>
      </c>
      <c r="O2912" s="1" t="s">
        <v>5549</v>
      </c>
    </row>
    <row r="2913" spans="1:15">
      <c r="A2913" s="1">
        <v>2002818</v>
      </c>
      <c r="B2913" s="1" t="s">
        <v>7221</v>
      </c>
      <c r="C2913" s="1" t="s">
        <v>147</v>
      </c>
      <c r="D2913"/>
      <c r="E2913" s="1" t="str">
        <f t="shared" si="45"/>
        <v>معارف اسلامی و تبلیغالهیات</v>
      </c>
      <c r="F2913"/>
      <c r="G2913"/>
      <c r="H2913" s="1" t="s">
        <v>342</v>
      </c>
      <c r="I2913" s="1" t="s">
        <v>15</v>
      </c>
      <c r="J2913" s="1" t="s">
        <v>16</v>
      </c>
      <c r="K2913" s="1" t="s">
        <v>18</v>
      </c>
      <c r="L2913" s="1" t="s">
        <v>18</v>
      </c>
      <c r="M2913" s="1">
        <v>443</v>
      </c>
      <c r="N2913" s="1" t="s">
        <v>19</v>
      </c>
      <c r="O2913" s="1" t="s">
        <v>5551</v>
      </c>
    </row>
    <row r="2914" spans="1:15">
      <c r="A2914" s="1">
        <v>2002817</v>
      </c>
      <c r="B2914" s="1" t="s">
        <v>7223</v>
      </c>
      <c r="C2914" s="1" t="s">
        <v>1101</v>
      </c>
      <c r="D2914"/>
      <c r="E2914" s="1" t="str">
        <f t="shared" si="45"/>
        <v>معارف اسلامی و جامعه شناسیعلوم حوزوی</v>
      </c>
      <c r="F2914"/>
      <c r="G2914"/>
      <c r="H2914" s="1" t="s">
        <v>342</v>
      </c>
      <c r="I2914" s="1" t="s">
        <v>15</v>
      </c>
      <c r="J2914" s="1" t="s">
        <v>16</v>
      </c>
      <c r="K2914" s="1" t="s">
        <v>18</v>
      </c>
      <c r="L2914" s="1" t="s">
        <v>18</v>
      </c>
      <c r="M2914" s="1">
        <v>443</v>
      </c>
      <c r="N2914" s="1" t="s">
        <v>19</v>
      </c>
      <c r="O2914" s="1" t="s">
        <v>5551</v>
      </c>
    </row>
    <row r="2915" spans="1:15">
      <c r="A2915" s="1">
        <v>9057</v>
      </c>
      <c r="B2915" s="1" t="s">
        <v>7225</v>
      </c>
      <c r="C2915" s="1" t="s">
        <v>1101</v>
      </c>
      <c r="D2915"/>
      <c r="E2915" s="1" t="str">
        <f t="shared" si="45"/>
        <v>معارف اسلامی و جغرافیای فرهنگیعلوم حوزوی</v>
      </c>
      <c r="F2915"/>
      <c r="G2915"/>
      <c r="H2915" s="1" t="s">
        <v>5554</v>
      </c>
      <c r="I2915" s="1" t="s">
        <v>15</v>
      </c>
      <c r="J2915" s="1" t="s">
        <v>16</v>
      </c>
      <c r="K2915" s="1" t="s">
        <v>18</v>
      </c>
      <c r="L2915" s="1" t="s">
        <v>18</v>
      </c>
      <c r="M2915" s="1">
        <v>3</v>
      </c>
      <c r="N2915" s="1" t="s">
        <v>132</v>
      </c>
      <c r="O2915" s="1" t="s">
        <v>5555</v>
      </c>
    </row>
    <row r="2916" spans="1:15">
      <c r="A2916" s="1">
        <v>2002768</v>
      </c>
      <c r="B2916" s="1" t="s">
        <v>7227</v>
      </c>
      <c r="C2916" s="1" t="s">
        <v>1101</v>
      </c>
      <c r="D2916"/>
      <c r="E2916" s="1" t="str">
        <f t="shared" si="45"/>
        <v>معارف اسلامی و حقوقعلوم حوزوی</v>
      </c>
      <c r="F2916"/>
      <c r="G2916"/>
      <c r="H2916" s="1" t="s">
        <v>339</v>
      </c>
      <c r="I2916" s="1" t="s">
        <v>15</v>
      </c>
      <c r="J2916" s="1" t="s">
        <v>16</v>
      </c>
      <c r="K2916" s="1" t="s">
        <v>18</v>
      </c>
      <c r="L2916" s="1" t="s">
        <v>18</v>
      </c>
      <c r="M2916" s="1">
        <v>38</v>
      </c>
      <c r="N2916" s="1" t="s">
        <v>19</v>
      </c>
      <c r="O2916" s="1" t="s">
        <v>5557</v>
      </c>
    </row>
    <row r="2917" spans="1:15">
      <c r="A2917" s="1">
        <v>2002767</v>
      </c>
      <c r="B2917" s="1" t="s">
        <v>7227</v>
      </c>
      <c r="C2917" s="1" t="s">
        <v>3217</v>
      </c>
      <c r="D2917"/>
      <c r="E2917" s="1" t="str">
        <f t="shared" si="45"/>
        <v>معارف اسلامی و حقوقحقوق</v>
      </c>
      <c r="F2917"/>
      <c r="G2917"/>
      <c r="H2917" s="1" t="s">
        <v>339</v>
      </c>
      <c r="I2917" s="1" t="s">
        <v>15</v>
      </c>
      <c r="J2917" s="1" t="s">
        <v>16</v>
      </c>
      <c r="K2917" s="1" t="s">
        <v>18</v>
      </c>
      <c r="L2917" s="1" t="s">
        <v>18</v>
      </c>
      <c r="M2917" s="1">
        <v>38</v>
      </c>
      <c r="N2917" s="1" t="s">
        <v>19</v>
      </c>
      <c r="O2917" s="1" t="s">
        <v>5557</v>
      </c>
    </row>
    <row r="2918" spans="1:15">
      <c r="A2918" s="1">
        <v>16273</v>
      </c>
      <c r="B2918" s="1" t="s">
        <v>7234</v>
      </c>
      <c r="C2918" s="1" t="s">
        <v>3217</v>
      </c>
      <c r="D2918"/>
      <c r="E2918" s="1" t="str">
        <f t="shared" si="45"/>
        <v>معارف اسلامی و حقوق گرایش حقوق خانوادهحقوق</v>
      </c>
      <c r="F2918"/>
      <c r="G2918"/>
      <c r="H2918" s="1" t="s">
        <v>2368</v>
      </c>
      <c r="I2918" s="1" t="s">
        <v>74</v>
      </c>
      <c r="J2918" s="1" t="s">
        <v>16</v>
      </c>
      <c r="K2918" s="1" t="s">
        <v>18</v>
      </c>
      <c r="L2918" s="1" t="s">
        <v>18</v>
      </c>
      <c r="M2918" s="1">
        <v>779</v>
      </c>
      <c r="N2918" s="1" t="s">
        <v>95</v>
      </c>
      <c r="O2918" s="1" t="s">
        <v>5560</v>
      </c>
    </row>
    <row r="2919" spans="1:15">
      <c r="A2919" s="1">
        <v>2002984</v>
      </c>
      <c r="B2919" s="1" t="s">
        <v>7237</v>
      </c>
      <c r="C2919" s="1" t="s">
        <v>3217</v>
      </c>
      <c r="D2919"/>
      <c r="E2919" s="1" t="str">
        <f t="shared" si="45"/>
        <v>معارف اسلامی و حقوق گرایش حقوق عمومیحقوق</v>
      </c>
      <c r="F2919"/>
      <c r="G2919"/>
      <c r="H2919" s="1" t="s">
        <v>3026</v>
      </c>
      <c r="I2919" s="1" t="s">
        <v>74</v>
      </c>
      <c r="J2919" s="1" t="s">
        <v>16</v>
      </c>
      <c r="K2919" s="1" t="s">
        <v>18</v>
      </c>
      <c r="L2919" s="1" t="s">
        <v>18</v>
      </c>
      <c r="M2919" s="1">
        <v>408</v>
      </c>
      <c r="N2919" s="1" t="s">
        <v>19</v>
      </c>
      <c r="O2919" s="1" t="s">
        <v>5562</v>
      </c>
    </row>
    <row r="2920" spans="1:15">
      <c r="A2920" s="1">
        <v>2003300</v>
      </c>
      <c r="B2920" s="1" t="s">
        <v>7239</v>
      </c>
      <c r="C2920" s="1" t="s">
        <v>1101</v>
      </c>
      <c r="D2920"/>
      <c r="E2920" s="1" t="str">
        <f t="shared" si="45"/>
        <v>معارف اسلامی و روان شناسیعلوم حوزوی</v>
      </c>
      <c r="F2920"/>
      <c r="G2920"/>
      <c r="H2920" s="1" t="s">
        <v>5564</v>
      </c>
      <c r="I2920" s="1" t="s">
        <v>74</v>
      </c>
      <c r="J2920" s="1" t="s">
        <v>16</v>
      </c>
      <c r="K2920" s="1" t="s">
        <v>18</v>
      </c>
      <c r="L2920" s="1" t="s">
        <v>18</v>
      </c>
      <c r="M2920" s="1">
        <v>393</v>
      </c>
      <c r="N2920" s="1" t="s">
        <v>19</v>
      </c>
      <c r="O2920" s="1" t="s">
        <v>18</v>
      </c>
    </row>
    <row r="2921" spans="1:15">
      <c r="A2921" s="1">
        <v>16206</v>
      </c>
      <c r="B2921" s="1" t="s">
        <v>7241</v>
      </c>
      <c r="C2921" s="1" t="s">
        <v>1101</v>
      </c>
      <c r="D2921"/>
      <c r="E2921" s="1" t="str">
        <f t="shared" si="45"/>
        <v>معارف اسلامی و روانشناسیعلوم حوزوی</v>
      </c>
      <c r="F2921"/>
      <c r="G2921"/>
      <c r="H2921" s="1" t="s">
        <v>5566</v>
      </c>
      <c r="I2921" s="1" t="s">
        <v>74</v>
      </c>
      <c r="J2921" s="1" t="s">
        <v>16</v>
      </c>
      <c r="K2921" s="1" t="s">
        <v>18</v>
      </c>
      <c r="L2921" s="1" t="s">
        <v>18</v>
      </c>
      <c r="M2921" s="1">
        <v>394</v>
      </c>
      <c r="N2921" s="1" t="s">
        <v>95</v>
      </c>
      <c r="O2921" s="1" t="s">
        <v>5567</v>
      </c>
    </row>
    <row r="2922" spans="1:15">
      <c r="A2922" s="1">
        <v>16207</v>
      </c>
      <c r="B2922" s="1" t="s">
        <v>7245</v>
      </c>
      <c r="C2922" s="1" t="s">
        <v>1101</v>
      </c>
      <c r="D2922"/>
      <c r="E2922" s="1" t="str">
        <f t="shared" si="45"/>
        <v>معارف اسلامی و زبان و ادبیات عربعلوم حوزوی</v>
      </c>
      <c r="F2922"/>
      <c r="G2922"/>
      <c r="H2922" s="1" t="s">
        <v>5566</v>
      </c>
      <c r="I2922" s="1" t="s">
        <v>74</v>
      </c>
      <c r="J2922" s="1" t="s">
        <v>16</v>
      </c>
      <c r="K2922" s="1" t="s">
        <v>18</v>
      </c>
      <c r="L2922" s="1" t="s">
        <v>18</v>
      </c>
      <c r="M2922" s="1">
        <v>394</v>
      </c>
      <c r="N2922" s="1" t="s">
        <v>95</v>
      </c>
      <c r="O2922" s="1" t="s">
        <v>5568</v>
      </c>
    </row>
    <row r="2923" spans="1:15">
      <c r="A2923" s="1">
        <v>7287</v>
      </c>
      <c r="B2923" s="1" t="s">
        <v>7247</v>
      </c>
      <c r="C2923" s="1" t="s">
        <v>1101</v>
      </c>
      <c r="D2923"/>
      <c r="E2923" s="1" t="str">
        <f t="shared" si="45"/>
        <v>معارف اسلامی و زبان و ادبیات عربیعلوم حوزوی</v>
      </c>
      <c r="F2923"/>
      <c r="G2923"/>
      <c r="H2923" s="1" t="s">
        <v>2164</v>
      </c>
      <c r="I2923" s="1" t="s">
        <v>74</v>
      </c>
      <c r="J2923" s="1" t="s">
        <v>22</v>
      </c>
      <c r="K2923" s="1" t="s">
        <v>18</v>
      </c>
      <c r="L2923" s="1" t="s">
        <v>18</v>
      </c>
      <c r="M2923" s="1">
        <v>998</v>
      </c>
      <c r="N2923" s="1" t="s">
        <v>99</v>
      </c>
      <c r="O2923" s="1" t="s">
        <v>5569</v>
      </c>
    </row>
    <row r="2924" spans="1:15">
      <c r="A2924" s="1">
        <v>7061</v>
      </c>
      <c r="B2924" s="1" t="s">
        <v>7249</v>
      </c>
      <c r="C2924" s="1" t="s">
        <v>1101</v>
      </c>
      <c r="D2924"/>
      <c r="E2924" s="1" t="str">
        <f t="shared" si="45"/>
        <v>معارف اسلامی و علوم تربیتیعلوم حوزوی</v>
      </c>
      <c r="F2924"/>
      <c r="G2924"/>
      <c r="H2924" s="1" t="s">
        <v>1468</v>
      </c>
      <c r="I2924" s="1" t="s">
        <v>15</v>
      </c>
      <c r="J2924" s="1" t="s">
        <v>16</v>
      </c>
      <c r="K2924" s="1" t="s">
        <v>18</v>
      </c>
      <c r="L2924" s="1" t="s">
        <v>18</v>
      </c>
      <c r="M2924" s="1">
        <v>427</v>
      </c>
      <c r="N2924" s="1" t="s">
        <v>99</v>
      </c>
      <c r="O2924" s="1" t="s">
        <v>5570</v>
      </c>
    </row>
    <row r="2925" spans="1:15">
      <c r="A2925" s="1">
        <v>7062</v>
      </c>
      <c r="B2925" s="1" t="s">
        <v>7249</v>
      </c>
      <c r="C2925" s="1" t="s">
        <v>94</v>
      </c>
      <c r="D2925"/>
      <c r="E2925" s="1" t="str">
        <f t="shared" si="45"/>
        <v>معارف اسلامی و علوم تربیتیعلوم تربیتی</v>
      </c>
      <c r="F2925"/>
      <c r="G2925"/>
      <c r="H2925" s="1" t="s">
        <v>2162</v>
      </c>
      <c r="I2925" s="1" t="s">
        <v>74</v>
      </c>
      <c r="J2925" s="1" t="s">
        <v>22</v>
      </c>
      <c r="K2925" s="1" t="s">
        <v>18</v>
      </c>
      <c r="L2925" s="1" t="s">
        <v>18</v>
      </c>
      <c r="M2925" s="1">
        <v>735</v>
      </c>
      <c r="N2925" s="1" t="s">
        <v>99</v>
      </c>
      <c r="O2925" s="1" t="s">
        <v>5571</v>
      </c>
    </row>
    <row r="2926" spans="1:15">
      <c r="A2926" s="1">
        <v>7127</v>
      </c>
      <c r="B2926" s="1" t="s">
        <v>7249</v>
      </c>
      <c r="C2926" s="1" t="s">
        <v>147</v>
      </c>
      <c r="D2926"/>
      <c r="E2926" s="1" t="str">
        <f t="shared" si="45"/>
        <v>معارف اسلامی و علوم تربیتیالهیات</v>
      </c>
      <c r="F2926"/>
      <c r="G2926"/>
      <c r="H2926" s="1" t="s">
        <v>5572</v>
      </c>
      <c r="I2926" s="1" t="s">
        <v>15</v>
      </c>
      <c r="J2926" s="1" t="s">
        <v>16</v>
      </c>
      <c r="K2926" s="1" t="s">
        <v>18</v>
      </c>
      <c r="L2926" s="1" t="s">
        <v>18</v>
      </c>
      <c r="M2926" s="1">
        <v>812</v>
      </c>
      <c r="N2926" s="1" t="s">
        <v>99</v>
      </c>
      <c r="O2926" s="1" t="s">
        <v>5573</v>
      </c>
    </row>
    <row r="2927" spans="1:15">
      <c r="A2927" s="1">
        <v>7128</v>
      </c>
      <c r="B2927" s="1" t="s">
        <v>7258</v>
      </c>
      <c r="C2927" s="1" t="s">
        <v>1101</v>
      </c>
      <c r="D2927"/>
      <c r="E2927" s="1" t="str">
        <f t="shared" si="45"/>
        <v>معارف اسلامی و علوم سیاسیعلوم حوزوی</v>
      </c>
      <c r="F2927"/>
      <c r="G2927"/>
      <c r="H2927" s="1" t="s">
        <v>2166</v>
      </c>
      <c r="I2927" s="1" t="s">
        <v>15</v>
      </c>
      <c r="J2927" s="1" t="s">
        <v>22</v>
      </c>
      <c r="K2927" s="1" t="s">
        <v>18</v>
      </c>
      <c r="L2927" s="1" t="s">
        <v>18</v>
      </c>
      <c r="M2927" s="1">
        <v>14</v>
      </c>
      <c r="N2927" s="1" t="s">
        <v>99</v>
      </c>
      <c r="O2927" s="1" t="s">
        <v>5574</v>
      </c>
    </row>
    <row r="2928" spans="1:15">
      <c r="A2928" s="1">
        <v>16519</v>
      </c>
      <c r="B2928" s="1" t="s">
        <v>7258</v>
      </c>
      <c r="C2928" s="1" t="s">
        <v>2502</v>
      </c>
      <c r="D2928"/>
      <c r="E2928" s="1" t="str">
        <f t="shared" si="45"/>
        <v>معارف اسلامی و علوم سیاسیعلوم سیاسی</v>
      </c>
      <c r="F2928"/>
      <c r="G2928"/>
      <c r="H2928" s="1" t="s">
        <v>3201</v>
      </c>
      <c r="I2928" s="1" t="s">
        <v>74</v>
      </c>
      <c r="J2928" s="1" t="s">
        <v>16</v>
      </c>
      <c r="K2928" s="1" t="s">
        <v>18</v>
      </c>
      <c r="L2928" s="1" t="s">
        <v>18</v>
      </c>
      <c r="M2928" s="1">
        <v>801</v>
      </c>
      <c r="N2928" s="1" t="s">
        <v>95</v>
      </c>
      <c r="O2928" s="1" t="s">
        <v>5576</v>
      </c>
    </row>
    <row r="2929" spans="1:15">
      <c r="A2929" s="1">
        <v>4072</v>
      </c>
      <c r="B2929" s="1" t="s">
        <v>7264</v>
      </c>
      <c r="C2929" s="1" t="s">
        <v>1101</v>
      </c>
      <c r="D2929"/>
      <c r="E2929" s="1" t="str">
        <f t="shared" si="45"/>
        <v>معارف اسلامی و علوم قرآنیعلوم حوزوی</v>
      </c>
      <c r="F2929"/>
      <c r="G2929"/>
      <c r="H2929" s="1" t="s">
        <v>1616</v>
      </c>
      <c r="I2929" s="1" t="s">
        <v>74</v>
      </c>
      <c r="J2929" s="1" t="s">
        <v>22</v>
      </c>
      <c r="K2929" s="1" t="s">
        <v>18</v>
      </c>
      <c r="L2929" s="1" t="s">
        <v>18</v>
      </c>
      <c r="M2929" s="1">
        <v>152</v>
      </c>
      <c r="N2929" s="1" t="s">
        <v>377</v>
      </c>
      <c r="O2929" s="1" t="s">
        <v>5578</v>
      </c>
    </row>
    <row r="2930" spans="1:15">
      <c r="A2930" s="1">
        <v>4029</v>
      </c>
      <c r="B2930" s="1" t="s">
        <v>7266</v>
      </c>
      <c r="C2930" s="1" t="s">
        <v>2174</v>
      </c>
      <c r="D2930"/>
      <c r="E2930" s="1" t="str">
        <f t="shared" si="45"/>
        <v>معارف اسلامی و فرهنگ و ارتباطاتفرهنگ , ارتباطات و  رسانه</v>
      </c>
      <c r="F2930"/>
      <c r="G2930"/>
      <c r="H2930" s="1" t="s">
        <v>5580</v>
      </c>
      <c r="I2930" s="1" t="s">
        <v>15</v>
      </c>
      <c r="J2930" s="1" t="s">
        <v>16</v>
      </c>
      <c r="K2930" s="1" t="s">
        <v>18</v>
      </c>
      <c r="L2930" s="1" t="s">
        <v>18</v>
      </c>
      <c r="M2930" s="1">
        <v>539</v>
      </c>
      <c r="N2930" s="1" t="s">
        <v>377</v>
      </c>
      <c r="O2930" s="1" t="s">
        <v>5581</v>
      </c>
    </row>
    <row r="2931" spans="1:15">
      <c r="A2931" s="1">
        <v>1111111</v>
      </c>
      <c r="B2931" s="1" t="s">
        <v>7269</v>
      </c>
      <c r="C2931" s="1" t="s">
        <v>1101</v>
      </c>
      <c r="D2931"/>
      <c r="E2931" s="1" t="str">
        <f t="shared" si="45"/>
        <v>معارف اسلامی و فلسفهعلوم حوزوی</v>
      </c>
      <c r="F2931"/>
      <c r="G2931"/>
      <c r="H2931" s="1" t="s">
        <v>2696</v>
      </c>
      <c r="I2931" s="1" t="s">
        <v>15</v>
      </c>
      <c r="J2931" s="1">
        <v>1</v>
      </c>
      <c r="K2931" s="1" t="s">
        <v>18</v>
      </c>
      <c r="L2931" s="1" t="s">
        <v>18</v>
      </c>
      <c r="M2931" s="1">
        <v>10</v>
      </c>
      <c r="N2931" s="1">
        <v>1</v>
      </c>
      <c r="O2931" s="1" t="s">
        <v>18</v>
      </c>
    </row>
    <row r="2932" spans="1:15">
      <c r="A2932" s="1">
        <v>2003000</v>
      </c>
      <c r="B2932" s="1" t="s">
        <v>7271</v>
      </c>
      <c r="C2932" s="1" t="s">
        <v>244</v>
      </c>
      <c r="D2932"/>
      <c r="E2932" s="1" t="str">
        <f t="shared" si="45"/>
        <v>معارف اسلامی و مدیریتمدیریت</v>
      </c>
      <c r="F2932"/>
      <c r="G2932"/>
      <c r="H2932" s="1" t="s">
        <v>5585</v>
      </c>
      <c r="I2932" s="1" t="s">
        <v>74</v>
      </c>
      <c r="J2932" s="1" t="s">
        <v>22</v>
      </c>
      <c r="K2932" s="1" t="s">
        <v>18</v>
      </c>
      <c r="L2932" s="1" t="s">
        <v>18</v>
      </c>
      <c r="M2932" s="1">
        <v>42</v>
      </c>
      <c r="N2932" s="1" t="s">
        <v>575</v>
      </c>
      <c r="O2932" s="1" t="s">
        <v>5586</v>
      </c>
    </row>
    <row r="2933" spans="1:15">
      <c r="A2933" s="1">
        <v>2003046</v>
      </c>
      <c r="B2933" s="1" t="s">
        <v>7271</v>
      </c>
      <c r="C2933" s="1" t="s">
        <v>1101</v>
      </c>
      <c r="D2933"/>
      <c r="E2933" s="1" t="str">
        <f t="shared" si="45"/>
        <v>معارف اسلامی و مدیریتعلوم حوزوی</v>
      </c>
      <c r="F2933"/>
      <c r="G2933"/>
      <c r="H2933" s="1" t="s">
        <v>5585</v>
      </c>
      <c r="I2933" s="1" t="s">
        <v>74</v>
      </c>
      <c r="J2933" s="1" t="s">
        <v>22</v>
      </c>
      <c r="K2933" s="1" t="s">
        <v>18</v>
      </c>
      <c r="L2933" s="1" t="s">
        <v>18</v>
      </c>
      <c r="M2933" s="1">
        <v>42</v>
      </c>
      <c r="N2933" s="1" t="s">
        <v>575</v>
      </c>
      <c r="O2933" s="1" t="s">
        <v>5588</v>
      </c>
    </row>
    <row r="2934" spans="1:15">
      <c r="A2934" s="1">
        <v>2003001</v>
      </c>
      <c r="B2934" s="1" t="s">
        <v>7277</v>
      </c>
      <c r="C2934" s="1" t="s">
        <v>244</v>
      </c>
      <c r="D2934"/>
      <c r="E2934" s="1" t="str">
        <f t="shared" si="45"/>
        <v>معارف اسلامی و مدیریت گرایش مدیریت دولتی و سیاستگذاری عمومیمدیریت</v>
      </c>
      <c r="F2934"/>
      <c r="G2934"/>
      <c r="H2934" s="1" t="s">
        <v>3010</v>
      </c>
      <c r="I2934" s="1" t="s">
        <v>15</v>
      </c>
      <c r="J2934" s="1" t="s">
        <v>16</v>
      </c>
      <c r="K2934" s="1" t="s">
        <v>18</v>
      </c>
      <c r="L2934" s="1" t="s">
        <v>18</v>
      </c>
      <c r="M2934" s="1">
        <v>29</v>
      </c>
      <c r="N2934" s="1" t="s">
        <v>575</v>
      </c>
      <c r="O2934" s="1" t="s">
        <v>5590</v>
      </c>
    </row>
    <row r="2935" spans="1:15">
      <c r="A2935" s="1">
        <v>3064</v>
      </c>
      <c r="B2935" s="1" t="s">
        <v>7279</v>
      </c>
      <c r="C2935" s="1" t="s">
        <v>1101</v>
      </c>
      <c r="D2935"/>
      <c r="E2935" s="1" t="str">
        <f t="shared" si="45"/>
        <v>معارف اسلامی و مطالعات اجتماعیعلوم حوزوی</v>
      </c>
      <c r="F2935"/>
      <c r="G2935"/>
      <c r="H2935" s="1" t="s">
        <v>152</v>
      </c>
      <c r="I2935" s="1" t="s">
        <v>15</v>
      </c>
      <c r="J2935" s="1" t="s">
        <v>16</v>
      </c>
      <c r="K2935" s="1" t="s">
        <v>18</v>
      </c>
      <c r="L2935" s="1" t="s">
        <v>18</v>
      </c>
      <c r="M2935" s="1">
        <v>563</v>
      </c>
      <c r="N2935" s="1" t="s">
        <v>17</v>
      </c>
      <c r="O2935" s="1" t="s">
        <v>5592</v>
      </c>
    </row>
    <row r="2936" spans="1:15">
      <c r="A2936" s="1">
        <v>1499</v>
      </c>
      <c r="B2936" s="1" t="s">
        <v>7282</v>
      </c>
      <c r="C2936" s="1" t="s">
        <v>1101</v>
      </c>
      <c r="D2936"/>
      <c r="E2936" s="1" t="str">
        <f t="shared" si="45"/>
        <v>معارف اسلامی و مطالعات زنانعلوم حوزوی</v>
      </c>
      <c r="F2936"/>
      <c r="G2936"/>
      <c r="H2936" s="1" t="s">
        <v>5594</v>
      </c>
      <c r="I2936" s="1" t="s">
        <v>15</v>
      </c>
      <c r="J2936" s="1" t="s">
        <v>16</v>
      </c>
      <c r="K2936" s="1" t="s">
        <v>18</v>
      </c>
      <c r="L2936" s="1" t="s">
        <v>18</v>
      </c>
      <c r="M2936" s="1">
        <v>825</v>
      </c>
      <c r="N2936" s="1" t="s">
        <v>132</v>
      </c>
      <c r="O2936" s="1" t="s">
        <v>5596</v>
      </c>
    </row>
    <row r="2937" spans="1:15">
      <c r="A2937" s="1">
        <v>7181</v>
      </c>
      <c r="B2937" s="1" t="s">
        <v>7284</v>
      </c>
      <c r="C2937" s="1" t="s">
        <v>1101</v>
      </c>
      <c r="D2937"/>
      <c r="E2937" s="1" t="str">
        <f t="shared" si="45"/>
        <v>معارف اسلامی و کلامعلوم حوزوی</v>
      </c>
      <c r="F2937"/>
      <c r="G2937"/>
      <c r="H2937" s="1" t="s">
        <v>3107</v>
      </c>
      <c r="I2937" s="1" t="s">
        <v>74</v>
      </c>
      <c r="J2937" s="1" t="s">
        <v>22</v>
      </c>
      <c r="K2937" s="1" t="s">
        <v>18</v>
      </c>
      <c r="L2937" s="1" t="s">
        <v>18</v>
      </c>
      <c r="M2937" s="1">
        <v>863</v>
      </c>
      <c r="N2937" s="1" t="s">
        <v>99</v>
      </c>
      <c r="O2937" s="1" t="s">
        <v>5598</v>
      </c>
    </row>
    <row r="2938" spans="1:15">
      <c r="A2938" s="1">
        <v>7188</v>
      </c>
      <c r="B2938" s="1" t="s">
        <v>7286</v>
      </c>
      <c r="C2938" s="1" t="s">
        <v>1101</v>
      </c>
      <c r="D2938"/>
      <c r="E2938" s="1" t="str">
        <f t="shared" si="45"/>
        <v>معارف اسلامی گرایش تبلیغ و ارتباطاتعلوم حوزوی</v>
      </c>
      <c r="F2938"/>
      <c r="G2938"/>
      <c r="H2938" s="1" t="s">
        <v>5599</v>
      </c>
      <c r="I2938" s="1" t="s">
        <v>15</v>
      </c>
      <c r="J2938" s="1" t="s">
        <v>22</v>
      </c>
      <c r="K2938" s="1" t="s">
        <v>18</v>
      </c>
      <c r="L2938" s="1" t="s">
        <v>18</v>
      </c>
      <c r="M2938" s="1">
        <v>737</v>
      </c>
      <c r="N2938" s="1" t="s">
        <v>99</v>
      </c>
      <c r="O2938" s="1" t="s">
        <v>5600</v>
      </c>
    </row>
    <row r="2939" spans="1:15">
      <c r="A2939" s="1">
        <v>7273</v>
      </c>
      <c r="B2939" s="1" t="s">
        <v>7288</v>
      </c>
      <c r="C2939" s="1" t="s">
        <v>1101</v>
      </c>
      <c r="D2939"/>
      <c r="E2939" s="1" t="str">
        <f t="shared" si="45"/>
        <v>معارف امام صادق (ع)علوم حوزوی</v>
      </c>
      <c r="F2939"/>
      <c r="G2939"/>
      <c r="H2939" s="1" t="s">
        <v>2958</v>
      </c>
      <c r="I2939" s="1" t="s">
        <v>15</v>
      </c>
      <c r="J2939" s="1" t="s">
        <v>16</v>
      </c>
      <c r="K2939" s="1" t="s">
        <v>18</v>
      </c>
      <c r="L2939" s="1" t="s">
        <v>18</v>
      </c>
      <c r="M2939" s="1">
        <v>637</v>
      </c>
      <c r="N2939" s="1" t="s">
        <v>99</v>
      </c>
      <c r="O2939" s="1" t="s">
        <v>5601</v>
      </c>
    </row>
    <row r="2940" spans="1:15">
      <c r="A2940" s="1">
        <v>7177</v>
      </c>
      <c r="B2940" s="1" t="s">
        <v>7290</v>
      </c>
      <c r="C2940" s="1" t="s">
        <v>442</v>
      </c>
      <c r="D2940"/>
      <c r="E2940" s="1" t="str">
        <f t="shared" si="45"/>
        <v>معارف قرآنتحول در مطالعات قرآنی</v>
      </c>
      <c r="F2940"/>
      <c r="G2940"/>
      <c r="H2940" s="1" t="s">
        <v>2648</v>
      </c>
      <c r="I2940" s="1" t="s">
        <v>74</v>
      </c>
      <c r="J2940" s="1" t="s">
        <v>16</v>
      </c>
      <c r="K2940" s="1" t="s">
        <v>18</v>
      </c>
      <c r="L2940" s="1" t="s">
        <v>18</v>
      </c>
      <c r="M2940" s="1">
        <v>673</v>
      </c>
      <c r="N2940" s="1" t="s">
        <v>99</v>
      </c>
      <c r="O2940" s="1" t="s">
        <v>5602</v>
      </c>
    </row>
    <row r="2941" spans="1:15">
      <c r="A2941" s="1">
        <v>2003016</v>
      </c>
      <c r="B2941" s="1" t="s">
        <v>7292</v>
      </c>
      <c r="C2941" s="1" t="s">
        <v>442</v>
      </c>
      <c r="D2941"/>
      <c r="E2941" s="1" t="str">
        <f t="shared" si="45"/>
        <v>معارف قرآن کریمتحول در مطالعات قرآنی</v>
      </c>
      <c r="F2941"/>
      <c r="G2941"/>
      <c r="H2941" s="1" t="s">
        <v>3010</v>
      </c>
      <c r="I2941" s="1" t="s">
        <v>74</v>
      </c>
      <c r="J2941" s="1" t="s">
        <v>16</v>
      </c>
      <c r="K2941" s="1" t="s">
        <v>18</v>
      </c>
      <c r="L2941" s="1" t="s">
        <v>18</v>
      </c>
      <c r="M2941" s="1">
        <v>29</v>
      </c>
      <c r="N2941" s="1" t="s">
        <v>575</v>
      </c>
      <c r="O2941" s="1" t="s">
        <v>5603</v>
      </c>
    </row>
    <row r="2942" spans="1:15">
      <c r="A2942" s="1">
        <v>7277</v>
      </c>
      <c r="B2942" s="1" t="s">
        <v>7294</v>
      </c>
      <c r="C2942" s="1" t="s">
        <v>1101</v>
      </c>
      <c r="D2942"/>
      <c r="E2942" s="1" t="str">
        <f t="shared" si="45"/>
        <v>معارف و حفظ قرآنعلوم حوزوی</v>
      </c>
      <c r="F2942"/>
      <c r="G2942"/>
      <c r="H2942" s="1" t="s">
        <v>5605</v>
      </c>
      <c r="I2942" s="1" t="s">
        <v>74</v>
      </c>
      <c r="J2942" s="1" t="s">
        <v>22</v>
      </c>
      <c r="K2942" s="1" t="s">
        <v>18</v>
      </c>
      <c r="L2942" s="1" t="s">
        <v>18</v>
      </c>
      <c r="M2942" s="1">
        <v>975</v>
      </c>
      <c r="N2942" s="1" t="s">
        <v>99</v>
      </c>
      <c r="O2942" s="1" t="s">
        <v>5606</v>
      </c>
    </row>
    <row r="2943" spans="1:15">
      <c r="A2943" s="1">
        <v>7065</v>
      </c>
      <c r="B2943" s="1" t="s">
        <v>7296</v>
      </c>
      <c r="C2943" s="1" t="s">
        <v>49</v>
      </c>
      <c r="D2943"/>
      <c r="E2943" s="1" t="str">
        <f t="shared" si="45"/>
        <v>معدن – استخراج معدنصنعت</v>
      </c>
      <c r="F2943"/>
      <c r="G2943"/>
      <c r="H2943" s="1" t="s">
        <v>5608</v>
      </c>
      <c r="I2943" s="1" t="s">
        <v>15</v>
      </c>
      <c r="J2943" s="1" t="s">
        <v>16</v>
      </c>
      <c r="K2943" s="1" t="s">
        <v>18</v>
      </c>
      <c r="L2943" s="1" t="s">
        <v>18</v>
      </c>
      <c r="M2943" s="1">
        <v>676</v>
      </c>
      <c r="N2943" s="1" t="s">
        <v>99</v>
      </c>
      <c r="O2943" s="1" t="s">
        <v>5609</v>
      </c>
    </row>
    <row r="2944" spans="1:15">
      <c r="A2944" s="1">
        <v>7276</v>
      </c>
      <c r="B2944" s="1" t="s">
        <v>7298</v>
      </c>
      <c r="C2944" s="1" t="s">
        <v>1101</v>
      </c>
      <c r="D2944"/>
      <c r="E2944" s="1" t="str">
        <f t="shared" si="45"/>
        <v>معرفت شناسی اسلامیعلوم حوزوی</v>
      </c>
      <c r="F2944"/>
      <c r="G2944"/>
      <c r="H2944" s="1" t="s">
        <v>5605</v>
      </c>
      <c r="I2944" s="1" t="s">
        <v>74</v>
      </c>
      <c r="J2944" s="1" t="s">
        <v>22</v>
      </c>
      <c r="K2944" s="1" t="s">
        <v>18</v>
      </c>
      <c r="L2944" s="1" t="s">
        <v>18</v>
      </c>
      <c r="M2944" s="1">
        <v>975</v>
      </c>
      <c r="N2944" s="1" t="s">
        <v>99</v>
      </c>
      <c r="O2944" s="1" t="s">
        <v>5606</v>
      </c>
    </row>
    <row r="2945" spans="1:15">
      <c r="A2945" s="1">
        <v>7066</v>
      </c>
      <c r="B2945" s="1" t="s">
        <v>7300</v>
      </c>
      <c r="C2945" s="1" t="s">
        <v>442</v>
      </c>
      <c r="D2945"/>
      <c r="E2945" s="1" t="str">
        <f t="shared" si="45"/>
        <v>معلم قرآن کریمتحول در مطالعات قرآنی</v>
      </c>
      <c r="F2945"/>
      <c r="G2945"/>
      <c r="H2945" s="1" t="s">
        <v>5608</v>
      </c>
      <c r="I2945" s="1" t="s">
        <v>15</v>
      </c>
      <c r="J2945" s="1" t="s">
        <v>16</v>
      </c>
      <c r="K2945" s="1" t="s">
        <v>18</v>
      </c>
      <c r="L2945" s="1" t="s">
        <v>18</v>
      </c>
      <c r="M2945" s="1">
        <v>676</v>
      </c>
      <c r="N2945" s="1" t="s">
        <v>99</v>
      </c>
      <c r="O2945" s="1" t="s">
        <v>5611</v>
      </c>
    </row>
    <row r="2946" spans="1:15">
      <c r="A2946" s="1">
        <v>7278</v>
      </c>
      <c r="B2946" s="1" t="s">
        <v>1335</v>
      </c>
      <c r="C2946" s="1" t="s">
        <v>1335</v>
      </c>
      <c r="D2946"/>
      <c r="E2946" s="1" t="str">
        <f t="shared" ref="E2946:E3009" si="46">B2946&amp;C2946</f>
        <v>معماریمعماری</v>
      </c>
      <c r="F2946"/>
      <c r="G2946"/>
      <c r="H2946" s="1" t="s">
        <v>5605</v>
      </c>
      <c r="I2946" s="1" t="s">
        <v>74</v>
      </c>
      <c r="J2946" s="1" t="s">
        <v>22</v>
      </c>
      <c r="K2946" s="1" t="s">
        <v>18</v>
      </c>
      <c r="L2946" s="1" t="s">
        <v>18</v>
      </c>
      <c r="M2946" s="1">
        <v>975</v>
      </c>
      <c r="N2946" s="1" t="s">
        <v>99</v>
      </c>
      <c r="O2946" s="1" t="s">
        <v>5606</v>
      </c>
    </row>
    <row r="2947" spans="1:15">
      <c r="A2947" s="1">
        <v>7067</v>
      </c>
      <c r="B2947" s="1" t="s">
        <v>1335</v>
      </c>
      <c r="C2947" s="1" t="s">
        <v>4396</v>
      </c>
      <c r="D2947"/>
      <c r="E2947" s="1" t="str">
        <f t="shared" si="46"/>
        <v>معماریساختمان و معماری</v>
      </c>
      <c r="F2947"/>
      <c r="G2947"/>
      <c r="H2947" s="1" t="s">
        <v>5608</v>
      </c>
      <c r="I2947" s="1" t="s">
        <v>15</v>
      </c>
      <c r="J2947" s="1" t="s">
        <v>16</v>
      </c>
      <c r="K2947" s="1" t="s">
        <v>18</v>
      </c>
      <c r="L2947" s="1" t="s">
        <v>18</v>
      </c>
      <c r="M2947" s="1">
        <v>676</v>
      </c>
      <c r="N2947" s="1" t="s">
        <v>99</v>
      </c>
      <c r="O2947" s="1" t="s">
        <v>5614</v>
      </c>
    </row>
    <row r="2948" spans="1:15">
      <c r="A2948" s="1">
        <v>7279</v>
      </c>
      <c r="B2948" s="1" t="s">
        <v>7311</v>
      </c>
      <c r="C2948" s="1" t="s">
        <v>49</v>
      </c>
      <c r="D2948"/>
      <c r="E2948" s="1" t="str">
        <f t="shared" si="46"/>
        <v>معماری - نقشه کشی معماریصنعت</v>
      </c>
      <c r="F2948"/>
      <c r="G2948"/>
      <c r="H2948" s="1" t="s">
        <v>5605</v>
      </c>
      <c r="I2948" s="1" t="s">
        <v>74</v>
      </c>
      <c r="J2948" s="1" t="s">
        <v>22</v>
      </c>
      <c r="K2948" s="1" t="s">
        <v>18</v>
      </c>
      <c r="L2948" s="1" t="s">
        <v>18</v>
      </c>
      <c r="M2948" s="1">
        <v>975</v>
      </c>
      <c r="N2948" s="1" t="s">
        <v>99</v>
      </c>
      <c r="O2948" s="1" t="s">
        <v>5606</v>
      </c>
    </row>
    <row r="2949" spans="1:15">
      <c r="A2949" s="1">
        <v>6814</v>
      </c>
      <c r="B2949" s="1" t="s">
        <v>7313</v>
      </c>
      <c r="C2949" s="1" t="s">
        <v>1335</v>
      </c>
      <c r="D2949"/>
      <c r="E2949" s="1" t="str">
        <f t="shared" si="46"/>
        <v>معماری اسلامیمعماری</v>
      </c>
      <c r="F2949"/>
      <c r="G2949"/>
      <c r="H2949" s="1" t="s">
        <v>657</v>
      </c>
      <c r="I2949" s="1" t="s">
        <v>74</v>
      </c>
      <c r="J2949" s="1" t="s">
        <v>16</v>
      </c>
      <c r="K2949" s="1" t="s">
        <v>18</v>
      </c>
      <c r="L2949" s="1" t="s">
        <v>18</v>
      </c>
      <c r="M2949" s="1">
        <v>643</v>
      </c>
      <c r="N2949" s="1" t="s">
        <v>95</v>
      </c>
      <c r="O2949" s="1" t="s">
        <v>5617</v>
      </c>
    </row>
    <row r="2950" spans="1:15">
      <c r="A2950" s="1">
        <v>16472</v>
      </c>
      <c r="B2950" s="1" t="s">
        <v>7315</v>
      </c>
      <c r="C2950" s="1" t="s">
        <v>1335</v>
      </c>
      <c r="D2950"/>
      <c r="E2950" s="1" t="str">
        <f t="shared" si="46"/>
        <v>معماری داخلیمعماری</v>
      </c>
      <c r="F2950"/>
      <c r="G2950"/>
      <c r="H2950" s="1" t="s">
        <v>2814</v>
      </c>
      <c r="I2950" s="1" t="s">
        <v>74</v>
      </c>
      <c r="J2950" s="1" t="s">
        <v>22</v>
      </c>
      <c r="K2950" s="1" t="s">
        <v>18</v>
      </c>
      <c r="L2950" s="1" t="s">
        <v>18</v>
      </c>
      <c r="M2950" s="1">
        <v>40</v>
      </c>
      <c r="N2950" s="1" t="s">
        <v>95</v>
      </c>
      <c r="O2950" s="1" t="s">
        <v>5619</v>
      </c>
    </row>
    <row r="2951" spans="1:15">
      <c r="A2951" s="1">
        <v>6895</v>
      </c>
      <c r="B2951" s="1" t="s">
        <v>7315</v>
      </c>
      <c r="C2951" s="1" t="s">
        <v>4396</v>
      </c>
      <c r="D2951"/>
      <c r="E2951" s="1" t="str">
        <f t="shared" si="46"/>
        <v>معماری داخلیساختمان و معماری</v>
      </c>
      <c r="F2951"/>
      <c r="G2951"/>
      <c r="H2951" s="1" t="s">
        <v>2718</v>
      </c>
      <c r="I2951" s="1" t="s">
        <v>15</v>
      </c>
      <c r="J2951" s="1" t="s">
        <v>16</v>
      </c>
      <c r="K2951" s="1" t="s">
        <v>18</v>
      </c>
      <c r="L2951" s="1" t="s">
        <v>18</v>
      </c>
      <c r="M2951" s="1">
        <v>754</v>
      </c>
      <c r="N2951" s="1" t="s">
        <v>95</v>
      </c>
      <c r="O2951" s="1" t="s">
        <v>5620</v>
      </c>
    </row>
    <row r="2952" spans="1:15">
      <c r="A2952" s="1">
        <v>16312</v>
      </c>
      <c r="B2952" s="1" t="s">
        <v>7324</v>
      </c>
      <c r="C2952" s="1" t="s">
        <v>1335</v>
      </c>
      <c r="D2952"/>
      <c r="E2952" s="1" t="str">
        <f t="shared" si="46"/>
        <v>معماری سنتیمعماری</v>
      </c>
      <c r="F2952"/>
      <c r="G2952"/>
      <c r="H2952" s="1" t="s">
        <v>4358</v>
      </c>
      <c r="I2952" s="1" t="s">
        <v>74</v>
      </c>
      <c r="J2952" s="1" t="s">
        <v>16</v>
      </c>
      <c r="K2952" s="1" t="s">
        <v>18</v>
      </c>
      <c r="L2952" s="1" t="s">
        <v>18</v>
      </c>
      <c r="M2952" s="1">
        <v>784</v>
      </c>
      <c r="N2952" s="1" t="s">
        <v>95</v>
      </c>
      <c r="O2952" s="1" t="s">
        <v>5622</v>
      </c>
    </row>
    <row r="2953" spans="1:15">
      <c r="A2953" s="1">
        <v>16313</v>
      </c>
      <c r="B2953" s="1" t="s">
        <v>7326</v>
      </c>
      <c r="C2953" s="1" t="s">
        <v>891</v>
      </c>
      <c r="D2953"/>
      <c r="E2953" s="1" t="str">
        <f t="shared" si="46"/>
        <v>معماری سیستم های کامپیوتریمهندسی کامپیوتر</v>
      </c>
      <c r="F2953"/>
      <c r="G2953"/>
      <c r="H2953" s="1" t="s">
        <v>4358</v>
      </c>
      <c r="I2953" s="1" t="s">
        <v>74</v>
      </c>
      <c r="J2953" s="1" t="s">
        <v>16</v>
      </c>
      <c r="K2953" s="1" t="s">
        <v>18</v>
      </c>
      <c r="L2953" s="1" t="s">
        <v>18</v>
      </c>
      <c r="M2953" s="1">
        <v>784</v>
      </c>
      <c r="N2953" s="1" t="s">
        <v>95</v>
      </c>
      <c r="O2953" s="1" t="s">
        <v>5622</v>
      </c>
    </row>
    <row r="2954" spans="1:15">
      <c r="A2954" s="1">
        <v>16328</v>
      </c>
      <c r="B2954" s="1" t="s">
        <v>7328</v>
      </c>
      <c r="C2954" s="1" t="s">
        <v>1335</v>
      </c>
      <c r="D2954"/>
      <c r="E2954" s="1" t="str">
        <f t="shared" si="46"/>
        <v>معماری منظرمعماری</v>
      </c>
      <c r="F2954"/>
      <c r="G2954"/>
      <c r="H2954" s="1" t="s">
        <v>1826</v>
      </c>
      <c r="I2954" s="1" t="s">
        <v>74</v>
      </c>
      <c r="J2954" s="1" t="s">
        <v>22</v>
      </c>
      <c r="K2954" s="1" t="s">
        <v>18</v>
      </c>
      <c r="L2954" s="1" t="s">
        <v>18</v>
      </c>
      <c r="M2954" s="1">
        <v>277</v>
      </c>
      <c r="N2954" s="1" t="s">
        <v>95</v>
      </c>
      <c r="O2954" s="1" t="s">
        <v>5625</v>
      </c>
    </row>
    <row r="2955" spans="1:15">
      <c r="A2955" s="1">
        <v>16295</v>
      </c>
      <c r="B2955" s="1" t="s">
        <v>7331</v>
      </c>
      <c r="C2955" s="1" t="s">
        <v>1335</v>
      </c>
      <c r="D2955"/>
      <c r="E2955" s="1" t="str">
        <f t="shared" si="46"/>
        <v>معماری و انرژیمعماری</v>
      </c>
      <c r="F2955"/>
      <c r="G2955"/>
      <c r="H2955" s="1" t="s">
        <v>291</v>
      </c>
      <c r="I2955" s="1" t="s">
        <v>15</v>
      </c>
      <c r="J2955" s="1" t="s">
        <v>16</v>
      </c>
      <c r="K2955" s="1" t="s">
        <v>18</v>
      </c>
      <c r="L2955" s="1" t="s">
        <v>18</v>
      </c>
      <c r="M2955" s="1">
        <v>497</v>
      </c>
      <c r="N2955" s="1" t="s">
        <v>95</v>
      </c>
      <c r="O2955" s="1" t="s">
        <v>5626</v>
      </c>
    </row>
    <row r="2956" spans="1:15">
      <c r="A2956" s="1">
        <v>16578</v>
      </c>
      <c r="B2956" s="1" t="s">
        <v>7333</v>
      </c>
      <c r="C2956" s="1" t="s">
        <v>891</v>
      </c>
      <c r="D2956"/>
      <c r="E2956" s="1" t="str">
        <f t="shared" si="46"/>
        <v>معماری کامپیوترمهندسی کامپیوتر</v>
      </c>
      <c r="F2956"/>
      <c r="G2956"/>
      <c r="H2956" s="1" t="s">
        <v>3201</v>
      </c>
      <c r="I2956" s="1" t="s">
        <v>74</v>
      </c>
      <c r="J2956" s="1" t="s">
        <v>16</v>
      </c>
      <c r="K2956" s="1" t="s">
        <v>18</v>
      </c>
      <c r="L2956" s="1" t="s">
        <v>18</v>
      </c>
      <c r="M2956" s="1">
        <v>801</v>
      </c>
      <c r="N2956" s="1" t="s">
        <v>95</v>
      </c>
      <c r="O2956" s="1" t="s">
        <v>5628</v>
      </c>
    </row>
    <row r="2957" spans="1:15">
      <c r="A2957" s="1">
        <v>16572</v>
      </c>
      <c r="B2957" s="1" t="s">
        <v>7336</v>
      </c>
      <c r="C2957" s="1" t="s">
        <v>1008</v>
      </c>
      <c r="D2957"/>
      <c r="E2957" s="1" t="str">
        <f t="shared" si="46"/>
        <v>معماری کشتی گرایش سازه کشتیمهندسی مکانیک</v>
      </c>
      <c r="F2957"/>
      <c r="G2957"/>
      <c r="H2957" s="1" t="s">
        <v>3201</v>
      </c>
      <c r="I2957" s="1" t="s">
        <v>74</v>
      </c>
      <c r="J2957" s="1" t="s">
        <v>16</v>
      </c>
      <c r="K2957" s="1" t="s">
        <v>18</v>
      </c>
      <c r="L2957" s="1" t="s">
        <v>18</v>
      </c>
      <c r="M2957" s="1">
        <v>801</v>
      </c>
      <c r="N2957" s="1" t="s">
        <v>95</v>
      </c>
      <c r="O2957" s="1" t="s">
        <v>5628</v>
      </c>
    </row>
    <row r="2958" spans="1:15">
      <c r="A2958" s="1">
        <v>16575</v>
      </c>
      <c r="B2958" s="1" t="s">
        <v>7339</v>
      </c>
      <c r="C2958" s="1" t="s">
        <v>1008</v>
      </c>
      <c r="D2958"/>
      <c r="E2958" s="1" t="str">
        <f t="shared" si="46"/>
        <v>معماری کشتی گرایش هیدرومکانیک کشتیمهندسی مکانیک</v>
      </c>
      <c r="F2958"/>
      <c r="G2958"/>
      <c r="H2958" s="1" t="s">
        <v>3201</v>
      </c>
      <c r="I2958" s="1" t="s">
        <v>74</v>
      </c>
      <c r="J2958" s="1" t="s">
        <v>16</v>
      </c>
      <c r="K2958" s="1" t="s">
        <v>18</v>
      </c>
      <c r="L2958" s="1" t="s">
        <v>18</v>
      </c>
      <c r="M2958" s="1">
        <v>801</v>
      </c>
      <c r="N2958" s="1" t="s">
        <v>95</v>
      </c>
      <c r="O2958" s="1" t="s">
        <v>5628</v>
      </c>
    </row>
    <row r="2959" spans="1:15">
      <c r="A2959" s="1">
        <v>16573</v>
      </c>
      <c r="B2959" s="1" t="s">
        <v>7340</v>
      </c>
      <c r="C2959" s="1" t="s">
        <v>1335</v>
      </c>
      <c r="D2959"/>
      <c r="E2959" s="1" t="str">
        <f t="shared" si="46"/>
        <v>معماری گرایش مهندسی علوم ساختمانمعماری</v>
      </c>
      <c r="F2959"/>
      <c r="G2959"/>
      <c r="H2959" s="1" t="s">
        <v>3201</v>
      </c>
      <c r="I2959" s="1" t="s">
        <v>74</v>
      </c>
      <c r="J2959" s="1" t="s">
        <v>16</v>
      </c>
      <c r="K2959" s="1" t="s">
        <v>18</v>
      </c>
      <c r="L2959" s="1" t="s">
        <v>18</v>
      </c>
      <c r="M2959" s="1">
        <v>801</v>
      </c>
      <c r="N2959" s="1" t="s">
        <v>95</v>
      </c>
      <c r="O2959" s="1" t="s">
        <v>5628</v>
      </c>
    </row>
    <row r="2960" spans="1:15">
      <c r="A2960" s="1">
        <v>16634</v>
      </c>
      <c r="B2960" s="1" t="s">
        <v>7342</v>
      </c>
      <c r="C2960" s="1" t="s">
        <v>60</v>
      </c>
      <c r="D2960"/>
      <c r="E2960" s="1" t="str">
        <f t="shared" si="46"/>
        <v>معماری- مرمت ابنیهفرهنگ و هنر</v>
      </c>
      <c r="F2960"/>
      <c r="G2960"/>
      <c r="H2960" s="1" t="s">
        <v>3201</v>
      </c>
      <c r="I2960" s="1" t="s">
        <v>74</v>
      </c>
      <c r="J2960" s="1" t="s">
        <v>16</v>
      </c>
      <c r="K2960" s="1" t="s">
        <v>18</v>
      </c>
      <c r="L2960" s="1" t="s">
        <v>18</v>
      </c>
      <c r="M2960" s="1">
        <v>801</v>
      </c>
      <c r="N2960" s="1" t="s">
        <v>95</v>
      </c>
      <c r="O2960" s="1" t="s">
        <v>5628</v>
      </c>
    </row>
    <row r="2961" spans="1:15">
      <c r="A2961" s="1">
        <v>16576</v>
      </c>
      <c r="B2961" s="1" t="s">
        <v>7344</v>
      </c>
      <c r="C2961" s="1" t="s">
        <v>4777</v>
      </c>
      <c r="D2961"/>
      <c r="E2961" s="1" t="str">
        <f t="shared" si="46"/>
        <v>منطقفلسفه</v>
      </c>
      <c r="F2961"/>
      <c r="G2961"/>
      <c r="H2961" s="1" t="s">
        <v>3201</v>
      </c>
      <c r="I2961" s="1" t="s">
        <v>74</v>
      </c>
      <c r="J2961" s="1" t="s">
        <v>16</v>
      </c>
      <c r="K2961" s="1" t="s">
        <v>18</v>
      </c>
      <c r="L2961" s="1" t="s">
        <v>18</v>
      </c>
      <c r="M2961" s="1">
        <v>801</v>
      </c>
      <c r="N2961" s="1" t="s">
        <v>95</v>
      </c>
      <c r="O2961" s="1" t="s">
        <v>5628</v>
      </c>
    </row>
    <row r="2962" spans="1:15">
      <c r="A2962" s="1">
        <v>16577</v>
      </c>
      <c r="B2962" s="1" t="s">
        <v>7344</v>
      </c>
      <c r="C2962" s="1" t="s">
        <v>1101</v>
      </c>
      <c r="D2962"/>
      <c r="E2962" s="1" t="str">
        <f t="shared" si="46"/>
        <v>منطقعلوم حوزوی</v>
      </c>
      <c r="F2962"/>
      <c r="G2962"/>
      <c r="H2962" s="1" t="s">
        <v>3201</v>
      </c>
      <c r="I2962" s="1" t="s">
        <v>74</v>
      </c>
      <c r="J2962" s="1" t="s">
        <v>16</v>
      </c>
      <c r="K2962" s="1" t="s">
        <v>18</v>
      </c>
      <c r="L2962" s="1" t="s">
        <v>18</v>
      </c>
      <c r="M2962" s="1">
        <v>801</v>
      </c>
      <c r="N2962" s="1" t="s">
        <v>95</v>
      </c>
      <c r="O2962" s="1" t="s">
        <v>5628</v>
      </c>
    </row>
    <row r="2963" spans="1:15">
      <c r="A2963" s="1">
        <v>16574</v>
      </c>
      <c r="B2963" s="1" t="s">
        <v>7348</v>
      </c>
      <c r="C2963" s="1" t="s">
        <v>4777</v>
      </c>
      <c r="D2963"/>
      <c r="E2963" s="1" t="str">
        <f t="shared" si="46"/>
        <v>منطق با رویکرد فلسفیفلسفه</v>
      </c>
      <c r="F2963"/>
      <c r="G2963"/>
      <c r="H2963" s="1" t="s">
        <v>3201</v>
      </c>
      <c r="I2963" s="1" t="s">
        <v>74</v>
      </c>
      <c r="J2963" s="1" t="s">
        <v>16</v>
      </c>
      <c r="K2963" s="1" t="s">
        <v>18</v>
      </c>
      <c r="L2963" s="1" t="s">
        <v>18</v>
      </c>
      <c r="M2963" s="1">
        <v>801</v>
      </c>
      <c r="N2963" s="1" t="s">
        <v>95</v>
      </c>
      <c r="O2963" s="1" t="s">
        <v>5628</v>
      </c>
    </row>
    <row r="2964" spans="1:15">
      <c r="A2964" s="1">
        <v>1223</v>
      </c>
      <c r="B2964" s="1" t="s">
        <v>7350</v>
      </c>
      <c r="C2964" s="1" t="s">
        <v>147</v>
      </c>
      <c r="D2964"/>
      <c r="E2964" s="1" t="str">
        <f t="shared" si="46"/>
        <v>منطق فهم دینالهیات</v>
      </c>
      <c r="F2964"/>
      <c r="G2964"/>
      <c r="H2964" s="1" t="s">
        <v>211</v>
      </c>
      <c r="I2964" s="1" t="s">
        <v>15</v>
      </c>
      <c r="J2964" s="1" t="s">
        <v>16</v>
      </c>
      <c r="K2964" s="1" t="s">
        <v>18</v>
      </c>
      <c r="L2964" s="1" t="s">
        <v>18</v>
      </c>
      <c r="M2964" s="1">
        <v>508</v>
      </c>
      <c r="N2964" s="1" t="s">
        <v>132</v>
      </c>
      <c r="O2964" s="1" t="s">
        <v>5637</v>
      </c>
    </row>
    <row r="2965" spans="1:15">
      <c r="A2965" s="1">
        <v>1224</v>
      </c>
      <c r="B2965" s="1" t="s">
        <v>7352</v>
      </c>
      <c r="C2965" s="1" t="s">
        <v>834</v>
      </c>
      <c r="D2965"/>
      <c r="E2965" s="1" t="str">
        <f t="shared" si="46"/>
        <v>مهدسی زلزلهمهندسی عمران</v>
      </c>
      <c r="F2965"/>
      <c r="G2965"/>
      <c r="H2965" s="1" t="s">
        <v>211</v>
      </c>
      <c r="I2965" s="1" t="s">
        <v>15</v>
      </c>
      <c r="J2965" s="1" t="s">
        <v>16</v>
      </c>
      <c r="K2965" s="1" t="s">
        <v>18</v>
      </c>
      <c r="L2965" s="1" t="s">
        <v>18</v>
      </c>
      <c r="M2965" s="1">
        <v>508</v>
      </c>
      <c r="N2965" s="1" t="s">
        <v>132</v>
      </c>
      <c r="O2965" s="1" t="s">
        <v>5639</v>
      </c>
    </row>
    <row r="2966" spans="1:15">
      <c r="A2966" s="1">
        <v>1225</v>
      </c>
      <c r="B2966" s="1" t="s">
        <v>7355</v>
      </c>
      <c r="C2966" s="1" t="s">
        <v>244</v>
      </c>
      <c r="D2966"/>
      <c r="E2966" s="1" t="str">
        <f t="shared" si="46"/>
        <v>مهماندار هواییمدیریت</v>
      </c>
      <c r="F2966"/>
      <c r="G2966"/>
      <c r="H2966" s="1" t="s">
        <v>211</v>
      </c>
      <c r="I2966" s="1" t="s">
        <v>15</v>
      </c>
      <c r="J2966" s="1" t="s">
        <v>16</v>
      </c>
      <c r="K2966" s="1" t="s">
        <v>18</v>
      </c>
      <c r="L2966" s="1" t="s">
        <v>18</v>
      </c>
      <c r="M2966" s="1">
        <v>508</v>
      </c>
      <c r="N2966" s="1" t="s">
        <v>132</v>
      </c>
      <c r="O2966" s="1" t="s">
        <v>5641</v>
      </c>
    </row>
    <row r="2967" spans="1:15">
      <c r="A2967" s="1">
        <v>5080</v>
      </c>
      <c r="B2967" s="1" t="s">
        <v>7357</v>
      </c>
      <c r="C2967" s="1" t="s">
        <v>49</v>
      </c>
      <c r="D2967"/>
      <c r="E2967" s="1" t="str">
        <f t="shared" si="46"/>
        <v>مهندسی  ایمنی و حفاظت راه‌آهن شهری و بین شهریصنعت</v>
      </c>
      <c r="F2967"/>
      <c r="G2967"/>
      <c r="H2967" s="1" t="s">
        <v>2628</v>
      </c>
      <c r="I2967" s="1" t="s">
        <v>74</v>
      </c>
      <c r="J2967" s="1" t="s">
        <v>16</v>
      </c>
      <c r="K2967" s="1" t="s">
        <v>18</v>
      </c>
      <c r="L2967" s="1" t="s">
        <v>18</v>
      </c>
      <c r="M2967" s="1">
        <v>436</v>
      </c>
      <c r="N2967" s="1" t="s">
        <v>181</v>
      </c>
      <c r="O2967" s="1" t="s">
        <v>5643</v>
      </c>
    </row>
    <row r="2968" spans="1:15">
      <c r="A2968" s="1">
        <v>6275</v>
      </c>
      <c r="B2968" s="1" t="s">
        <v>7359</v>
      </c>
      <c r="C2968" s="1" t="s">
        <v>2187</v>
      </c>
      <c r="D2968"/>
      <c r="E2968" s="1" t="str">
        <f t="shared" si="46"/>
        <v>مهندسی  حرفه ای کنترلبرق و کامپیوتر</v>
      </c>
      <c r="F2968"/>
      <c r="G2968"/>
      <c r="H2968" s="1" t="s">
        <v>5645</v>
      </c>
      <c r="I2968" s="1" t="s">
        <v>15</v>
      </c>
      <c r="J2968" s="1" t="s">
        <v>16</v>
      </c>
      <c r="K2968" s="1" t="s">
        <v>18</v>
      </c>
      <c r="L2968" s="1" t="s">
        <v>18</v>
      </c>
      <c r="M2968" s="1">
        <v>447</v>
      </c>
      <c r="N2968" s="1" t="s">
        <v>95</v>
      </c>
      <c r="O2968" s="1" t="s">
        <v>5646</v>
      </c>
    </row>
    <row r="2969" spans="1:15">
      <c r="A2969" s="1">
        <v>6499</v>
      </c>
      <c r="B2969" s="1" t="s">
        <v>7362</v>
      </c>
      <c r="C2969" s="1" t="s">
        <v>1384</v>
      </c>
      <c r="D2969"/>
      <c r="E2969" s="1" t="str">
        <f t="shared" si="46"/>
        <v>مهندسی  ریخته گریمهندسی متالورژی و مواد</v>
      </c>
      <c r="F2969"/>
      <c r="G2969"/>
      <c r="H2969" s="1" t="s">
        <v>73</v>
      </c>
      <c r="I2969" s="1" t="s">
        <v>74</v>
      </c>
      <c r="J2969" s="1" t="s">
        <v>16</v>
      </c>
      <c r="K2969" s="1" t="s">
        <v>18</v>
      </c>
      <c r="L2969" s="1" t="s">
        <v>18</v>
      </c>
      <c r="M2969" s="1">
        <v>518</v>
      </c>
      <c r="N2969" s="1" t="s">
        <v>95</v>
      </c>
      <c r="O2969" s="1" t="s">
        <v>5648</v>
      </c>
    </row>
    <row r="2970" spans="1:15">
      <c r="A2970" s="1">
        <v>5081</v>
      </c>
      <c r="B2970" s="1" t="s">
        <v>7365</v>
      </c>
      <c r="C2970" s="1" t="s">
        <v>49</v>
      </c>
      <c r="D2970"/>
      <c r="E2970" s="1" t="str">
        <f t="shared" si="46"/>
        <v>مهندسی  سازه‌های زیر زمینی مترو و راه‌آهنصنعت</v>
      </c>
      <c r="F2970"/>
      <c r="G2970"/>
      <c r="H2970" s="1" t="s">
        <v>3107</v>
      </c>
      <c r="I2970" s="1" t="s">
        <v>74</v>
      </c>
      <c r="J2970" s="1" t="s">
        <v>16</v>
      </c>
      <c r="K2970" s="1" t="s">
        <v>18</v>
      </c>
      <c r="L2970" s="1" t="s">
        <v>18</v>
      </c>
      <c r="M2970" s="1">
        <v>739</v>
      </c>
      <c r="N2970" s="1" t="s">
        <v>181</v>
      </c>
      <c r="O2970" s="1" t="s">
        <v>5650</v>
      </c>
    </row>
    <row r="2971" spans="1:15">
      <c r="A2971" s="1">
        <v>6044</v>
      </c>
      <c r="B2971" s="1" t="s">
        <v>7367</v>
      </c>
      <c r="C2971" s="1" t="s">
        <v>1384</v>
      </c>
      <c r="D2971"/>
      <c r="E2971" s="1" t="str">
        <f t="shared" si="46"/>
        <v>مهندسی  شکل دادن فلزاتمهندسی متالورژی و مواد</v>
      </c>
      <c r="F2971"/>
      <c r="G2971"/>
      <c r="H2971" s="1" t="s">
        <v>812</v>
      </c>
      <c r="I2971" s="1" t="s">
        <v>15</v>
      </c>
      <c r="J2971" s="1" t="s">
        <v>16</v>
      </c>
      <c r="K2971" s="1" t="s">
        <v>18</v>
      </c>
      <c r="L2971" s="1" t="s">
        <v>18</v>
      </c>
      <c r="M2971" s="1">
        <v>466</v>
      </c>
      <c r="N2971" s="1" t="s">
        <v>95</v>
      </c>
      <c r="O2971" s="1" t="s">
        <v>5652</v>
      </c>
    </row>
    <row r="2972" spans="1:15">
      <c r="A2972" s="1">
        <v>2001281</v>
      </c>
      <c r="B2972" s="1" t="s">
        <v>7369</v>
      </c>
      <c r="C2972" s="1" t="s">
        <v>49</v>
      </c>
      <c r="D2972"/>
      <c r="E2972" s="1" t="str">
        <f t="shared" si="46"/>
        <v>مهندسی  فناوری اطلاعات رسانهصنعت</v>
      </c>
      <c r="F2972"/>
      <c r="G2972"/>
      <c r="H2972" s="1" t="s">
        <v>2041</v>
      </c>
      <c r="I2972" s="1" t="s">
        <v>15</v>
      </c>
      <c r="J2972" s="1" t="s">
        <v>16</v>
      </c>
      <c r="K2972" s="1" t="s">
        <v>18</v>
      </c>
      <c r="L2972" s="1" t="s">
        <v>18</v>
      </c>
      <c r="M2972" s="1">
        <v>549</v>
      </c>
      <c r="N2972" s="1" t="s">
        <v>19</v>
      </c>
      <c r="O2972" s="1" t="s">
        <v>5654</v>
      </c>
    </row>
    <row r="2973" spans="1:15">
      <c r="A2973" s="1">
        <v>2001279</v>
      </c>
      <c r="B2973" s="1" t="s">
        <v>7371</v>
      </c>
      <c r="C2973" s="1" t="s">
        <v>834</v>
      </c>
      <c r="D2973"/>
      <c r="E2973" s="1" t="str">
        <f t="shared" si="46"/>
        <v>مهندسی آبمهندسی عمران</v>
      </c>
      <c r="F2973"/>
      <c r="G2973"/>
      <c r="H2973" s="1" t="s">
        <v>2041</v>
      </c>
      <c r="I2973" s="1" t="s">
        <v>15</v>
      </c>
      <c r="J2973" s="1" t="s">
        <v>16</v>
      </c>
      <c r="K2973" s="1" t="s">
        <v>18</v>
      </c>
      <c r="L2973" s="1" t="s">
        <v>18</v>
      </c>
      <c r="M2973" s="1">
        <v>549</v>
      </c>
      <c r="N2973" s="1" t="s">
        <v>19</v>
      </c>
      <c r="O2973" s="1" t="s">
        <v>5656</v>
      </c>
    </row>
    <row r="2974" spans="1:15">
      <c r="A2974" s="1">
        <v>2001283</v>
      </c>
      <c r="B2974" s="1" t="s">
        <v>7373</v>
      </c>
      <c r="C2974" s="1" t="s">
        <v>272</v>
      </c>
      <c r="D2974"/>
      <c r="E2974" s="1" t="str">
        <f t="shared" si="46"/>
        <v>مهندسی آب و خاکعلوم و مهندسی آب</v>
      </c>
      <c r="F2974"/>
      <c r="G2974"/>
      <c r="H2974" s="1" t="s">
        <v>2041</v>
      </c>
      <c r="I2974" s="1" t="s">
        <v>15</v>
      </c>
      <c r="J2974" s="1" t="s">
        <v>16</v>
      </c>
      <c r="K2974" s="1" t="s">
        <v>18</v>
      </c>
      <c r="L2974" s="1" t="s">
        <v>18</v>
      </c>
      <c r="M2974" s="1">
        <v>549</v>
      </c>
      <c r="N2974" s="1" t="s">
        <v>19</v>
      </c>
      <c r="O2974" s="1" t="s">
        <v>5658</v>
      </c>
    </row>
    <row r="2975" spans="1:15">
      <c r="A2975" s="1">
        <v>2001282</v>
      </c>
      <c r="B2975" s="1" t="s">
        <v>7375</v>
      </c>
      <c r="C2975" s="1" t="s">
        <v>834</v>
      </c>
      <c r="D2975"/>
      <c r="E2975" s="1" t="str">
        <f t="shared" si="46"/>
        <v>مهندسی آب و فاضلابمهندسی عمران</v>
      </c>
      <c r="F2975"/>
      <c r="G2975"/>
      <c r="H2975" s="1" t="s">
        <v>2041</v>
      </c>
      <c r="I2975" s="1" t="s">
        <v>15</v>
      </c>
      <c r="J2975" s="1" t="s">
        <v>16</v>
      </c>
      <c r="K2975" s="1" t="s">
        <v>18</v>
      </c>
      <c r="L2975" s="1" t="s">
        <v>18</v>
      </c>
      <c r="M2975" s="1">
        <v>549</v>
      </c>
      <c r="N2975" s="1" t="s">
        <v>19</v>
      </c>
      <c r="O2975" s="1" t="s">
        <v>5660</v>
      </c>
    </row>
    <row r="2976" spans="1:15">
      <c r="A2976" s="1">
        <v>2001280</v>
      </c>
      <c r="B2976" s="1" t="s">
        <v>7377</v>
      </c>
      <c r="C2976" s="1" t="s">
        <v>272</v>
      </c>
      <c r="D2976"/>
      <c r="E2976" s="1" t="str">
        <f t="shared" si="46"/>
        <v>مهندسی آبیاریعلوم و مهندسی آب</v>
      </c>
      <c r="F2976"/>
      <c r="G2976"/>
      <c r="H2976" s="1" t="s">
        <v>2041</v>
      </c>
      <c r="I2976" s="1" t="s">
        <v>15</v>
      </c>
      <c r="J2976" s="1" t="s">
        <v>16</v>
      </c>
      <c r="K2976" s="1" t="s">
        <v>18</v>
      </c>
      <c r="L2976" s="1" t="s">
        <v>18</v>
      </c>
      <c r="M2976" s="1">
        <v>549</v>
      </c>
      <c r="N2976" s="1" t="s">
        <v>19</v>
      </c>
      <c r="O2976" s="1" t="s">
        <v>5662</v>
      </c>
    </row>
    <row r="2977" spans="1:15">
      <c r="A2977" s="1">
        <v>6893</v>
      </c>
      <c r="B2977" s="1" t="s">
        <v>7379</v>
      </c>
      <c r="C2977" s="1" t="s">
        <v>303</v>
      </c>
      <c r="D2977"/>
      <c r="E2977" s="1" t="str">
        <f t="shared" si="46"/>
        <v>مهندسی آینده پژوهیمهندسی صنایع</v>
      </c>
      <c r="F2977"/>
      <c r="G2977"/>
      <c r="H2977" s="1" t="s">
        <v>2215</v>
      </c>
      <c r="I2977" s="1" t="s">
        <v>74</v>
      </c>
      <c r="J2977" s="1" t="s">
        <v>16</v>
      </c>
      <c r="K2977" s="1" t="s">
        <v>18</v>
      </c>
      <c r="L2977" s="1" t="s">
        <v>18</v>
      </c>
      <c r="M2977" s="1">
        <v>668</v>
      </c>
      <c r="N2977" s="1" t="s">
        <v>95</v>
      </c>
      <c r="O2977" s="1" t="s">
        <v>5664</v>
      </c>
    </row>
    <row r="2978" spans="1:15">
      <c r="A2978" s="1">
        <v>6500</v>
      </c>
      <c r="B2978" s="1" t="s">
        <v>7381</v>
      </c>
      <c r="C2978" s="1" t="s">
        <v>1348</v>
      </c>
      <c r="D2978"/>
      <c r="E2978" s="1" t="str">
        <f t="shared" si="46"/>
        <v>مهندسی ابزار دقیق و اتوماسیون صنایع نفتمهندسی شیمی</v>
      </c>
      <c r="F2978"/>
      <c r="G2978"/>
      <c r="H2978" s="1" t="s">
        <v>2822</v>
      </c>
      <c r="I2978" s="1" t="s">
        <v>74</v>
      </c>
      <c r="J2978" s="1" t="s">
        <v>16</v>
      </c>
      <c r="K2978" s="1" t="s">
        <v>18</v>
      </c>
      <c r="L2978" s="1" t="s">
        <v>18</v>
      </c>
      <c r="M2978" s="1">
        <v>672</v>
      </c>
      <c r="N2978" s="1" t="s">
        <v>95</v>
      </c>
      <c r="O2978" s="1" t="s">
        <v>5665</v>
      </c>
    </row>
    <row r="2979" spans="1:15">
      <c r="A2979" s="1">
        <v>6189</v>
      </c>
      <c r="B2979" s="1" t="s">
        <v>7383</v>
      </c>
      <c r="C2979" s="1" t="s">
        <v>834</v>
      </c>
      <c r="D2979"/>
      <c r="E2979" s="1" t="str">
        <f t="shared" si="46"/>
        <v>مهندسی اجرایی عمرانمهندسی عمران</v>
      </c>
      <c r="F2979"/>
      <c r="G2979"/>
      <c r="H2979" s="1" t="s">
        <v>5667</v>
      </c>
      <c r="I2979" s="1" t="s">
        <v>74</v>
      </c>
      <c r="J2979" s="1" t="s">
        <v>16</v>
      </c>
      <c r="K2979" s="1" t="s">
        <v>18</v>
      </c>
      <c r="L2979" s="1" t="s">
        <v>18</v>
      </c>
      <c r="M2979" s="1">
        <v>628</v>
      </c>
      <c r="N2979" s="1" t="s">
        <v>95</v>
      </c>
      <c r="O2979" s="1" t="s">
        <v>5668</v>
      </c>
    </row>
    <row r="2980" spans="1:15">
      <c r="A2980" s="1">
        <v>6871</v>
      </c>
      <c r="B2980" s="1" t="s">
        <v>7386</v>
      </c>
      <c r="C2980" s="1" t="s">
        <v>5595</v>
      </c>
      <c r="D2980"/>
      <c r="E2980" s="1" t="str">
        <f t="shared" si="46"/>
        <v>مهندسی استخراج معدنمهندسی معدن</v>
      </c>
      <c r="F2980"/>
      <c r="G2980"/>
      <c r="H2980" s="1" t="s">
        <v>2131</v>
      </c>
      <c r="I2980" s="1" t="s">
        <v>74</v>
      </c>
      <c r="J2980" s="1" t="s">
        <v>16</v>
      </c>
      <c r="K2980" s="1" t="s">
        <v>18</v>
      </c>
      <c r="L2980" s="1" t="s">
        <v>18</v>
      </c>
      <c r="M2980" s="1">
        <v>679</v>
      </c>
      <c r="N2980" s="1" t="s">
        <v>95</v>
      </c>
      <c r="O2980" s="1" t="s">
        <v>5670</v>
      </c>
    </row>
    <row r="2981" spans="1:15">
      <c r="A2981" s="1">
        <v>6869</v>
      </c>
      <c r="B2981" s="1" t="s">
        <v>7389</v>
      </c>
      <c r="C2981" s="1" t="s">
        <v>445</v>
      </c>
      <c r="D2981"/>
      <c r="E2981" s="1" t="str">
        <f t="shared" si="46"/>
        <v>مهندسی اقتصاد کشاورزیاقتصاد و ترویج کشاورزی</v>
      </c>
      <c r="F2981"/>
      <c r="G2981"/>
      <c r="H2981" s="1" t="s">
        <v>2131</v>
      </c>
      <c r="I2981" s="1" t="s">
        <v>74</v>
      </c>
      <c r="J2981" s="1" t="s">
        <v>16</v>
      </c>
      <c r="K2981" s="1" t="s">
        <v>18</v>
      </c>
      <c r="L2981" s="1" t="s">
        <v>18</v>
      </c>
      <c r="M2981" s="1">
        <v>679</v>
      </c>
      <c r="N2981" s="1" t="s">
        <v>95</v>
      </c>
      <c r="O2981" s="1" t="s">
        <v>5672</v>
      </c>
    </row>
    <row r="2982" spans="1:15">
      <c r="A2982" s="1">
        <v>6870</v>
      </c>
      <c r="B2982" s="1" t="s">
        <v>7392</v>
      </c>
      <c r="C2982" s="1" t="s">
        <v>445</v>
      </c>
      <c r="D2982"/>
      <c r="E2982" s="1" t="str">
        <f t="shared" si="46"/>
        <v>مهندسی اقتصاد کشاورزی گرایش اقتصاد تولید و مدیریت واحدهای کشاورزیاقتصاد و ترویج کشاورزی</v>
      </c>
      <c r="F2982"/>
      <c r="G2982"/>
      <c r="H2982" s="1" t="s">
        <v>2131</v>
      </c>
      <c r="I2982" s="1" t="s">
        <v>74</v>
      </c>
      <c r="J2982" s="1" t="s">
        <v>16</v>
      </c>
      <c r="K2982" s="1" t="s">
        <v>18</v>
      </c>
      <c r="L2982" s="1" t="s">
        <v>18</v>
      </c>
      <c r="M2982" s="1">
        <v>679</v>
      </c>
      <c r="N2982" s="1" t="s">
        <v>95</v>
      </c>
      <c r="O2982" s="1" t="s">
        <v>5674</v>
      </c>
    </row>
    <row r="2983" spans="1:15">
      <c r="A2983" s="1">
        <v>6868</v>
      </c>
      <c r="B2983" s="1" t="s">
        <v>7394</v>
      </c>
      <c r="C2983" s="1" t="s">
        <v>445</v>
      </c>
      <c r="D2983"/>
      <c r="E2983" s="1" t="str">
        <f t="shared" si="46"/>
        <v>مهندسی اقتصاد کشاورزی گرایش اقتصاد منابع طبیعی و محیط زیستاقتصاد و ترویج کشاورزی</v>
      </c>
      <c r="F2983"/>
      <c r="G2983"/>
      <c r="H2983" s="1" t="s">
        <v>2131</v>
      </c>
      <c r="I2983" s="1" t="s">
        <v>74</v>
      </c>
      <c r="J2983" s="1" t="s">
        <v>16</v>
      </c>
      <c r="K2983" s="1" t="s">
        <v>18</v>
      </c>
      <c r="L2983" s="1" t="s">
        <v>18</v>
      </c>
      <c r="M2983" s="1">
        <v>679</v>
      </c>
      <c r="N2983" s="1" t="s">
        <v>95</v>
      </c>
      <c r="O2983" s="1" t="s">
        <v>5676</v>
      </c>
    </row>
    <row r="2984" spans="1:15">
      <c r="A2984" s="1">
        <v>6565</v>
      </c>
      <c r="B2984" s="1" t="s">
        <v>7396</v>
      </c>
      <c r="C2984" s="1" t="s">
        <v>445</v>
      </c>
      <c r="D2984"/>
      <c r="E2984" s="1" t="str">
        <f t="shared" si="46"/>
        <v>مهندسی اقتصاد کشاورزی گرایش بازاریابی محصولات کشاورزیاقتصاد و ترویج کشاورزی</v>
      </c>
      <c r="F2984"/>
      <c r="G2984"/>
      <c r="H2984" s="1" t="s">
        <v>1126</v>
      </c>
      <c r="I2984" s="1" t="s">
        <v>74</v>
      </c>
      <c r="J2984" s="1" t="s">
        <v>16</v>
      </c>
      <c r="K2984" s="1" t="s">
        <v>18</v>
      </c>
      <c r="L2984" s="1" t="s">
        <v>18</v>
      </c>
      <c r="M2984" s="1">
        <v>690</v>
      </c>
      <c r="N2984" s="1" t="s">
        <v>95</v>
      </c>
      <c r="O2984" s="1" t="s">
        <v>5678</v>
      </c>
    </row>
    <row r="2985" spans="1:15">
      <c r="A2985" s="1">
        <v>6956</v>
      </c>
      <c r="B2985" s="1" t="s">
        <v>7398</v>
      </c>
      <c r="C2985" s="1" t="s">
        <v>445</v>
      </c>
      <c r="D2985"/>
      <c r="E2985" s="1" t="str">
        <f t="shared" si="46"/>
        <v>مهندسی اقتصاد کشاورزی گرایش سیاست و توسعه کشاورزیاقتصاد و ترویج کشاورزی</v>
      </c>
      <c r="F2985"/>
      <c r="G2985"/>
      <c r="H2985" s="1" t="s">
        <v>2121</v>
      </c>
      <c r="I2985" s="1" t="s">
        <v>74</v>
      </c>
      <c r="J2985" s="1" t="s">
        <v>16</v>
      </c>
      <c r="K2985" s="1" t="s">
        <v>18</v>
      </c>
      <c r="L2985" s="1" t="s">
        <v>18</v>
      </c>
      <c r="M2985" s="1">
        <v>757</v>
      </c>
      <c r="N2985" s="1" t="s">
        <v>95</v>
      </c>
      <c r="O2985" s="1" t="s">
        <v>5679</v>
      </c>
    </row>
    <row r="2986" spans="1:15">
      <c r="A2986" s="1">
        <v>6849</v>
      </c>
      <c r="B2986" s="1" t="s">
        <v>7400</v>
      </c>
      <c r="C2986" s="1" t="s">
        <v>445</v>
      </c>
      <c r="D2986"/>
      <c r="E2986" s="1" t="str">
        <f t="shared" si="46"/>
        <v>مهندسی اقتصاد کشاورزی-اقتصاد تولید و مدیریت واحد های کشاورزیاقتصاد و ترویج کشاورزی</v>
      </c>
      <c r="F2986"/>
      <c r="G2986"/>
      <c r="H2986" s="1" t="s">
        <v>149</v>
      </c>
      <c r="I2986" s="1" t="s">
        <v>74</v>
      </c>
      <c r="J2986" s="1" t="s">
        <v>16</v>
      </c>
      <c r="K2986" s="1" t="s">
        <v>18</v>
      </c>
      <c r="L2986" s="1" t="s">
        <v>18</v>
      </c>
      <c r="M2986" s="1">
        <v>457</v>
      </c>
      <c r="N2986" s="1" t="s">
        <v>95</v>
      </c>
      <c r="O2986" s="1" t="s">
        <v>5680</v>
      </c>
    </row>
    <row r="2987" spans="1:15">
      <c r="A2987" s="1">
        <v>6566</v>
      </c>
      <c r="B2987" s="1" t="s">
        <v>7402</v>
      </c>
      <c r="C2987" s="1" t="s">
        <v>445</v>
      </c>
      <c r="D2987"/>
      <c r="E2987" s="1" t="str">
        <f t="shared" si="46"/>
        <v>مهندسی اقتصاد کشاورزی-اقتصاد منابع طبیعی و محیط زیستاقتصاد و ترویج کشاورزی</v>
      </c>
      <c r="F2987"/>
      <c r="G2987"/>
      <c r="H2987" s="1" t="s">
        <v>1830</v>
      </c>
      <c r="I2987" s="1" t="s">
        <v>74</v>
      </c>
      <c r="J2987" s="1" t="s">
        <v>16</v>
      </c>
      <c r="K2987" s="1" t="s">
        <v>18</v>
      </c>
      <c r="L2987" s="1" t="s">
        <v>18</v>
      </c>
      <c r="M2987" s="1">
        <v>678</v>
      </c>
      <c r="N2987" s="1" t="s">
        <v>95</v>
      </c>
      <c r="O2987" s="1" t="s">
        <v>5682</v>
      </c>
    </row>
    <row r="2988" spans="1:15">
      <c r="A2988" s="1">
        <v>6191</v>
      </c>
      <c r="B2988" s="1" t="s">
        <v>7404</v>
      </c>
      <c r="C2988" s="1" t="s">
        <v>445</v>
      </c>
      <c r="D2988"/>
      <c r="E2988" s="1" t="str">
        <f t="shared" si="46"/>
        <v>مهندسی اقتصاد کشاورزی-بازاریابی محصولات کشاورزیاقتصاد و ترویج کشاورزی</v>
      </c>
      <c r="F2988"/>
      <c r="G2988"/>
      <c r="H2988" s="1" t="s">
        <v>2050</v>
      </c>
      <c r="I2988" s="1" t="s">
        <v>74</v>
      </c>
      <c r="J2988" s="1" t="s">
        <v>16</v>
      </c>
      <c r="K2988" s="1" t="s">
        <v>18</v>
      </c>
      <c r="L2988" s="1" t="s">
        <v>18</v>
      </c>
      <c r="M2988" s="1">
        <v>633</v>
      </c>
      <c r="N2988" s="1" t="s">
        <v>95</v>
      </c>
      <c r="O2988" s="1" t="s">
        <v>5683</v>
      </c>
    </row>
    <row r="2989" spans="1:15">
      <c r="A2989" s="1">
        <v>6635</v>
      </c>
      <c r="B2989" s="1" t="s">
        <v>7406</v>
      </c>
      <c r="C2989" s="1" t="s">
        <v>445</v>
      </c>
      <c r="D2989"/>
      <c r="E2989" s="1" t="str">
        <f t="shared" si="46"/>
        <v>مهندسی اقتصاد کشاورزی-سیاست و توسعه کشاورزیاقتصاد و ترویج کشاورزی</v>
      </c>
      <c r="F2989"/>
      <c r="G2989"/>
      <c r="H2989" s="1" t="s">
        <v>2142</v>
      </c>
      <c r="I2989" s="1" t="s">
        <v>74</v>
      </c>
      <c r="J2989" s="1" t="s">
        <v>16</v>
      </c>
      <c r="K2989" s="1" t="s">
        <v>18</v>
      </c>
      <c r="L2989" s="1" t="s">
        <v>18</v>
      </c>
      <c r="M2989" s="1">
        <v>709</v>
      </c>
      <c r="N2989" s="1" t="s">
        <v>95</v>
      </c>
      <c r="O2989" s="1" t="s">
        <v>5685</v>
      </c>
    </row>
    <row r="2990" spans="1:15">
      <c r="A2990" s="1">
        <v>6192</v>
      </c>
      <c r="B2990" s="1" t="s">
        <v>7408</v>
      </c>
      <c r="C2990" s="1" t="s">
        <v>131</v>
      </c>
      <c r="D2990"/>
      <c r="E2990" s="1" t="str">
        <f t="shared" si="46"/>
        <v>مهندسی الکترو اپتیک گرایش اپتو الکترونیکنظامی و انتظامی</v>
      </c>
      <c r="F2990"/>
      <c r="G2990"/>
      <c r="H2990" s="1" t="s">
        <v>2050</v>
      </c>
      <c r="I2990" s="1" t="s">
        <v>74</v>
      </c>
      <c r="J2990" s="1" t="s">
        <v>16</v>
      </c>
      <c r="K2990" s="1" t="s">
        <v>18</v>
      </c>
      <c r="L2990" s="1" t="s">
        <v>18</v>
      </c>
      <c r="M2990" s="1">
        <v>633</v>
      </c>
      <c r="N2990" s="1" t="s">
        <v>95</v>
      </c>
      <c r="O2990" s="1" t="s">
        <v>5686</v>
      </c>
    </row>
    <row r="2991" spans="1:15">
      <c r="A2991" s="1">
        <v>6873</v>
      </c>
      <c r="B2991" s="1" t="s">
        <v>7410</v>
      </c>
      <c r="C2991" s="1" t="s">
        <v>131</v>
      </c>
      <c r="D2991"/>
      <c r="E2991" s="1" t="str">
        <f t="shared" si="46"/>
        <v>مهندسی الکترو اپتیک گرایش اپتیکنظامی و انتظامی</v>
      </c>
      <c r="F2991"/>
      <c r="G2991"/>
      <c r="H2991" s="1" t="s">
        <v>1830</v>
      </c>
      <c r="I2991" s="1" t="s">
        <v>74</v>
      </c>
      <c r="J2991" s="1" t="s">
        <v>16</v>
      </c>
      <c r="K2991" s="1" t="s">
        <v>18</v>
      </c>
      <c r="L2991" s="1" t="s">
        <v>18</v>
      </c>
      <c r="M2991" s="1">
        <v>678</v>
      </c>
      <c r="N2991" s="1" t="s">
        <v>95</v>
      </c>
      <c r="O2991" s="1" t="s">
        <v>5688</v>
      </c>
    </row>
    <row r="2992" spans="1:15">
      <c r="A2992" s="1">
        <v>6874</v>
      </c>
      <c r="B2992" s="1" t="s">
        <v>7411</v>
      </c>
      <c r="C2992" s="1" t="s">
        <v>131</v>
      </c>
      <c r="D2992"/>
      <c r="E2992" s="1" t="str">
        <f t="shared" si="46"/>
        <v>مهندسی الکترو اپتیک گرایش لیزرنظامی و انتظامی</v>
      </c>
      <c r="F2992"/>
      <c r="G2992"/>
      <c r="H2992" s="1" t="s">
        <v>1830</v>
      </c>
      <c r="I2992" s="1" t="s">
        <v>74</v>
      </c>
      <c r="J2992" s="1" t="s">
        <v>16</v>
      </c>
      <c r="K2992" s="1" t="s">
        <v>18</v>
      </c>
      <c r="L2992" s="1" t="s">
        <v>18</v>
      </c>
      <c r="M2992" s="1">
        <v>678</v>
      </c>
      <c r="N2992" s="1" t="s">
        <v>95</v>
      </c>
      <c r="O2992" s="1" t="s">
        <v>5690</v>
      </c>
    </row>
    <row r="2993" spans="1:15">
      <c r="A2993" s="1">
        <v>6872</v>
      </c>
      <c r="B2993" s="1" t="s">
        <v>7412</v>
      </c>
      <c r="C2993" s="1" t="s">
        <v>345</v>
      </c>
      <c r="D2993"/>
      <c r="E2993" s="1" t="str">
        <f t="shared" si="46"/>
        <v>مهندسی الکترونیک هواپیماییمهندسی برق</v>
      </c>
      <c r="F2993"/>
      <c r="G2993"/>
      <c r="H2993" s="1" t="s">
        <v>1830</v>
      </c>
      <c r="I2993" s="1" t="s">
        <v>74</v>
      </c>
      <c r="J2993" s="1" t="s">
        <v>16</v>
      </c>
      <c r="K2993" s="1" t="s">
        <v>18</v>
      </c>
      <c r="L2993" s="1" t="s">
        <v>18</v>
      </c>
      <c r="M2993" s="1">
        <v>678</v>
      </c>
      <c r="N2993" s="1" t="s">
        <v>95</v>
      </c>
      <c r="O2993" s="1" t="s">
        <v>5692</v>
      </c>
    </row>
    <row r="2994" spans="1:15">
      <c r="A2994" s="1">
        <v>6071</v>
      </c>
      <c r="B2994" s="1" t="s">
        <v>7415</v>
      </c>
      <c r="C2994" s="1" t="s">
        <v>131</v>
      </c>
      <c r="D2994"/>
      <c r="E2994" s="1" t="str">
        <f t="shared" si="46"/>
        <v>مهندسی امنیت فضای سایبری گرایش پدافند سایبرینظامی و انتظامی</v>
      </c>
      <c r="F2994"/>
      <c r="G2994"/>
      <c r="H2994" s="1" t="s">
        <v>5693</v>
      </c>
      <c r="I2994" s="1" t="s">
        <v>74</v>
      </c>
      <c r="J2994" s="1" t="s">
        <v>16</v>
      </c>
      <c r="K2994" s="1" t="s">
        <v>18</v>
      </c>
      <c r="L2994" s="1" t="s">
        <v>18</v>
      </c>
      <c r="M2994" s="1">
        <v>551</v>
      </c>
      <c r="N2994" s="1" t="s">
        <v>95</v>
      </c>
      <c r="O2994" s="1" t="s">
        <v>5694</v>
      </c>
    </row>
    <row r="2995" spans="1:15">
      <c r="A2995" s="1">
        <v>6848</v>
      </c>
      <c r="B2995" s="1" t="s">
        <v>7417</v>
      </c>
      <c r="C2995" s="1" t="s">
        <v>131</v>
      </c>
      <c r="D2995"/>
      <c r="E2995" s="1" t="str">
        <f t="shared" si="46"/>
        <v>مهندسی امنیت فضای سایبری گرایش پی جویی سایبرینظامی و انتظامی</v>
      </c>
      <c r="F2995"/>
      <c r="G2995"/>
      <c r="H2995" s="1" t="s">
        <v>149</v>
      </c>
      <c r="I2995" s="1" t="s">
        <v>74</v>
      </c>
      <c r="J2995" s="1" t="s">
        <v>16</v>
      </c>
      <c r="K2995" s="1" t="s">
        <v>18</v>
      </c>
      <c r="L2995" s="1" t="s">
        <v>18</v>
      </c>
      <c r="M2995" s="1">
        <v>457</v>
      </c>
      <c r="N2995" s="1" t="s">
        <v>95</v>
      </c>
      <c r="O2995" s="1" t="s">
        <v>5695</v>
      </c>
    </row>
    <row r="2996" spans="1:15">
      <c r="A2996" s="1">
        <v>6991</v>
      </c>
      <c r="B2996" s="1" t="s">
        <v>7418</v>
      </c>
      <c r="C2996" s="1" t="s">
        <v>131</v>
      </c>
      <c r="D2996"/>
      <c r="E2996" s="1" t="str">
        <f t="shared" si="46"/>
        <v>مهندسی امنیت فضای سایبری گرایش پیشگیری سایبرینظامی و انتظامی</v>
      </c>
      <c r="F2996"/>
      <c r="G2996"/>
      <c r="H2996" s="1" t="s">
        <v>5696</v>
      </c>
      <c r="I2996" s="1" t="s">
        <v>74</v>
      </c>
      <c r="J2996" s="1" t="s">
        <v>16</v>
      </c>
      <c r="K2996" s="1" t="s">
        <v>18</v>
      </c>
      <c r="L2996" s="1" t="s">
        <v>18</v>
      </c>
      <c r="M2996" s="1">
        <v>451</v>
      </c>
      <c r="N2996" s="1" t="s">
        <v>95</v>
      </c>
      <c r="O2996" s="1" t="s">
        <v>5697</v>
      </c>
    </row>
    <row r="2997" spans="1:15">
      <c r="A2997" s="1">
        <v>6193</v>
      </c>
      <c r="B2997" s="1" t="s">
        <v>7419</v>
      </c>
      <c r="C2997" s="1" t="s">
        <v>1008</v>
      </c>
      <c r="D2997"/>
      <c r="E2997" s="1" t="str">
        <f t="shared" si="46"/>
        <v>مهندسی انرژیمهندسی مکانیک</v>
      </c>
      <c r="F2997"/>
      <c r="G2997"/>
      <c r="H2997" s="1" t="s">
        <v>3835</v>
      </c>
      <c r="I2997" s="1" t="s">
        <v>74</v>
      </c>
      <c r="J2997" s="1" t="s">
        <v>16</v>
      </c>
      <c r="K2997" s="1" t="s">
        <v>18</v>
      </c>
      <c r="L2997" s="1" t="s">
        <v>18</v>
      </c>
      <c r="M2997" s="1">
        <v>649</v>
      </c>
      <c r="N2997" s="1" t="s">
        <v>95</v>
      </c>
      <c r="O2997" s="1" t="s">
        <v>5699</v>
      </c>
    </row>
    <row r="2998" spans="1:15">
      <c r="A2998" s="1">
        <v>6876</v>
      </c>
      <c r="B2998" s="1" t="s">
        <v>7423</v>
      </c>
      <c r="C2998" s="1" t="s">
        <v>1008</v>
      </c>
      <c r="D2998"/>
      <c r="E2998" s="1" t="str">
        <f t="shared" si="46"/>
        <v>مهندسی انرژی های تجدید پذیرمهندسی مکانیک</v>
      </c>
      <c r="F2998"/>
      <c r="G2998"/>
      <c r="H2998" s="1" t="s">
        <v>1830</v>
      </c>
      <c r="I2998" s="1" t="s">
        <v>74</v>
      </c>
      <c r="J2998" s="1" t="s">
        <v>16</v>
      </c>
      <c r="K2998" s="1" t="s">
        <v>18</v>
      </c>
      <c r="L2998" s="1" t="s">
        <v>18</v>
      </c>
      <c r="M2998" s="1">
        <v>678</v>
      </c>
      <c r="N2998" s="1" t="s">
        <v>95</v>
      </c>
      <c r="O2998" s="1" t="s">
        <v>5701</v>
      </c>
    </row>
    <row r="2999" spans="1:15">
      <c r="A2999" s="1">
        <v>6877</v>
      </c>
      <c r="B2999" s="1" t="s">
        <v>7427</v>
      </c>
      <c r="C2999" s="1" t="s">
        <v>345</v>
      </c>
      <c r="D2999"/>
      <c r="E2999" s="1" t="str">
        <f t="shared" si="46"/>
        <v>مهندسی اویونیکمهندسی برق</v>
      </c>
      <c r="F2999"/>
      <c r="G2999"/>
      <c r="H2999" s="1" t="s">
        <v>1830</v>
      </c>
      <c r="I2999" s="1" t="s">
        <v>74</v>
      </c>
      <c r="J2999" s="1" t="s">
        <v>16</v>
      </c>
      <c r="K2999" s="1" t="s">
        <v>18</v>
      </c>
      <c r="L2999" s="1" t="s">
        <v>18</v>
      </c>
      <c r="M2999" s="1">
        <v>678</v>
      </c>
      <c r="N2999" s="1" t="s">
        <v>95</v>
      </c>
      <c r="O2999" s="1" t="s">
        <v>5703</v>
      </c>
    </row>
    <row r="3000" spans="1:15">
      <c r="A3000" s="1">
        <v>6878</v>
      </c>
      <c r="B3000" s="1" t="s">
        <v>7427</v>
      </c>
      <c r="C3000" s="1" t="s">
        <v>49</v>
      </c>
      <c r="D3000"/>
      <c r="E3000" s="1" t="str">
        <f t="shared" si="46"/>
        <v>مهندسی اویونیکصنعت</v>
      </c>
      <c r="F3000"/>
      <c r="G3000"/>
      <c r="H3000" s="1" t="s">
        <v>1830</v>
      </c>
      <c r="I3000" s="1" t="s">
        <v>74</v>
      </c>
      <c r="J3000" s="1" t="s">
        <v>16</v>
      </c>
      <c r="K3000" s="1" t="s">
        <v>18</v>
      </c>
      <c r="L3000" s="1" t="s">
        <v>18</v>
      </c>
      <c r="M3000" s="1">
        <v>678</v>
      </c>
      <c r="N3000" s="1" t="s">
        <v>95</v>
      </c>
      <c r="O3000" s="1" t="s">
        <v>5705</v>
      </c>
    </row>
    <row r="3001" spans="1:15">
      <c r="A3001" s="1">
        <v>6875</v>
      </c>
      <c r="B3001" s="1" t="s">
        <v>7430</v>
      </c>
      <c r="C3001" s="1" t="s">
        <v>345</v>
      </c>
      <c r="D3001"/>
      <c r="E3001" s="1" t="str">
        <f t="shared" si="46"/>
        <v>مهندسی اپتیک و لیزرمهندسی برق</v>
      </c>
      <c r="F3001"/>
      <c r="G3001"/>
      <c r="H3001" s="1" t="s">
        <v>1830</v>
      </c>
      <c r="I3001" s="1" t="s">
        <v>74</v>
      </c>
      <c r="J3001" s="1" t="s">
        <v>16</v>
      </c>
      <c r="K3001" s="1" t="s">
        <v>18</v>
      </c>
      <c r="L3001" s="1" t="s">
        <v>18</v>
      </c>
      <c r="M3001" s="1">
        <v>678</v>
      </c>
      <c r="N3001" s="1" t="s">
        <v>95</v>
      </c>
      <c r="O3001" s="1" t="s">
        <v>5707</v>
      </c>
    </row>
    <row r="3002" spans="1:15">
      <c r="A3002" s="1">
        <v>6194</v>
      </c>
      <c r="B3002" s="1" t="s">
        <v>7430</v>
      </c>
      <c r="C3002" s="1" t="s">
        <v>131</v>
      </c>
      <c r="D3002"/>
      <c r="E3002" s="1" t="str">
        <f t="shared" si="46"/>
        <v>مهندسی اپتیک و لیزرنظامی و انتظامی</v>
      </c>
      <c r="F3002"/>
      <c r="G3002"/>
      <c r="H3002" s="1" t="s">
        <v>2050</v>
      </c>
      <c r="I3002" s="1" t="s">
        <v>74</v>
      </c>
      <c r="J3002" s="1" t="s">
        <v>16</v>
      </c>
      <c r="K3002" s="1" t="s">
        <v>18</v>
      </c>
      <c r="L3002" s="1" t="s">
        <v>18</v>
      </c>
      <c r="M3002" s="1">
        <v>633</v>
      </c>
      <c r="N3002" s="1" t="s">
        <v>95</v>
      </c>
      <c r="O3002" s="1" t="s">
        <v>5709</v>
      </c>
    </row>
    <row r="3003" spans="1:15">
      <c r="A3003" s="1">
        <v>6879</v>
      </c>
      <c r="B3003" s="1" t="s">
        <v>7434</v>
      </c>
      <c r="C3003" s="1" t="s">
        <v>5595</v>
      </c>
      <c r="D3003"/>
      <c r="E3003" s="1" t="str">
        <f t="shared" si="46"/>
        <v>مهندسی اکتشاف معدنمهندسی معدن</v>
      </c>
      <c r="F3003"/>
      <c r="G3003"/>
      <c r="H3003" s="1" t="s">
        <v>1830</v>
      </c>
      <c r="I3003" s="1" t="s">
        <v>15</v>
      </c>
      <c r="J3003" s="1" t="s">
        <v>16</v>
      </c>
      <c r="K3003" s="1" t="s">
        <v>18</v>
      </c>
      <c r="L3003" s="1" t="s">
        <v>18</v>
      </c>
      <c r="M3003" s="1">
        <v>678</v>
      </c>
      <c r="N3003" s="1" t="s">
        <v>95</v>
      </c>
      <c r="O3003" s="1" t="s">
        <v>5711</v>
      </c>
    </row>
    <row r="3004" spans="1:15">
      <c r="A3004" s="1">
        <v>6880</v>
      </c>
      <c r="B3004" s="1" t="s">
        <v>7437</v>
      </c>
      <c r="C3004" s="1" t="s">
        <v>1348</v>
      </c>
      <c r="D3004"/>
      <c r="E3004" s="1" t="str">
        <f t="shared" si="46"/>
        <v>مهندسی اکتشاف نفتمهندسی شیمی</v>
      </c>
      <c r="F3004"/>
      <c r="G3004"/>
      <c r="H3004" s="1" t="s">
        <v>1830</v>
      </c>
      <c r="I3004" s="1" t="s">
        <v>15</v>
      </c>
      <c r="J3004" s="1" t="s">
        <v>16</v>
      </c>
      <c r="K3004" s="1" t="s">
        <v>18</v>
      </c>
      <c r="L3004" s="1" t="s">
        <v>18</v>
      </c>
      <c r="M3004" s="1">
        <v>678</v>
      </c>
      <c r="N3004" s="1" t="s">
        <v>95</v>
      </c>
      <c r="O3004" s="1" t="s">
        <v>5713</v>
      </c>
    </row>
    <row r="3005" spans="1:15">
      <c r="A3005" s="1">
        <v>6570</v>
      </c>
      <c r="B3005" s="1" t="s">
        <v>7440</v>
      </c>
      <c r="C3005" s="1" t="s">
        <v>303</v>
      </c>
      <c r="D3005"/>
      <c r="E3005" s="1" t="str">
        <f t="shared" si="46"/>
        <v>مهندسی ایمنی ، بهداشت و محیط زیستمهندسی صنایع</v>
      </c>
      <c r="F3005"/>
      <c r="G3005"/>
      <c r="H3005" s="1" t="s">
        <v>1126</v>
      </c>
      <c r="I3005" s="1" t="s">
        <v>74</v>
      </c>
      <c r="J3005" s="1" t="s">
        <v>16</v>
      </c>
      <c r="K3005" s="1" t="s">
        <v>18</v>
      </c>
      <c r="L3005" s="1" t="s">
        <v>18</v>
      </c>
      <c r="M3005" s="1">
        <v>690</v>
      </c>
      <c r="N3005" s="1" t="s">
        <v>95</v>
      </c>
      <c r="O3005" s="1" t="s">
        <v>5715</v>
      </c>
    </row>
    <row r="3006" spans="1:15">
      <c r="A3006" s="1">
        <v>6195</v>
      </c>
      <c r="B3006" s="1" t="s">
        <v>7442</v>
      </c>
      <c r="C3006" s="1" t="s">
        <v>834</v>
      </c>
      <c r="D3006"/>
      <c r="E3006" s="1" t="str">
        <f t="shared" si="46"/>
        <v>مهندسی ایمنی در راه آهنمهندسی عمران</v>
      </c>
      <c r="F3006"/>
      <c r="G3006"/>
      <c r="H3006" s="1" t="s">
        <v>90</v>
      </c>
      <c r="I3006" s="1" t="s">
        <v>74</v>
      </c>
      <c r="J3006" s="1" t="s">
        <v>16</v>
      </c>
      <c r="K3006" s="1" t="s">
        <v>18</v>
      </c>
      <c r="L3006" s="1" t="s">
        <v>18</v>
      </c>
      <c r="M3006" s="1">
        <v>661</v>
      </c>
      <c r="N3006" s="1" t="s">
        <v>95</v>
      </c>
      <c r="O3006" s="1" t="s">
        <v>5716</v>
      </c>
    </row>
    <row r="3007" spans="1:15">
      <c r="A3007" s="1">
        <v>6168</v>
      </c>
      <c r="B3007" s="1" t="s">
        <v>7442</v>
      </c>
      <c r="C3007" s="1" t="s">
        <v>345</v>
      </c>
      <c r="D3007"/>
      <c r="E3007" s="1" t="str">
        <f t="shared" si="46"/>
        <v>مهندسی ایمنی در راه آهنمهندسی برق</v>
      </c>
      <c r="F3007"/>
      <c r="G3007"/>
      <c r="H3007" s="1" t="s">
        <v>2050</v>
      </c>
      <c r="I3007" s="1" t="s">
        <v>15</v>
      </c>
      <c r="J3007" s="1" t="s">
        <v>16</v>
      </c>
      <c r="K3007" s="1" t="s">
        <v>18</v>
      </c>
      <c r="L3007" s="1" t="s">
        <v>18</v>
      </c>
      <c r="M3007" s="1">
        <v>633</v>
      </c>
      <c r="N3007" s="1" t="s">
        <v>95</v>
      </c>
      <c r="O3007" s="1" t="s">
        <v>5718</v>
      </c>
    </row>
    <row r="3008" spans="1:15">
      <c r="A3008" s="1">
        <v>16248</v>
      </c>
      <c r="B3008" s="1" t="s">
        <v>7446</v>
      </c>
      <c r="C3008" s="1" t="s">
        <v>834</v>
      </c>
      <c r="D3008"/>
      <c r="E3008" s="1" t="str">
        <f t="shared" si="46"/>
        <v>مهندسی ایمنی راه و ترابریمهندسی عمران</v>
      </c>
      <c r="F3008"/>
      <c r="G3008"/>
      <c r="H3008" s="1" t="s">
        <v>5719</v>
      </c>
      <c r="I3008" s="1" t="s">
        <v>74</v>
      </c>
      <c r="J3008" s="1" t="s">
        <v>22</v>
      </c>
      <c r="K3008" s="1" t="s">
        <v>18</v>
      </c>
      <c r="L3008" s="1" t="s">
        <v>18</v>
      </c>
      <c r="M3008" s="1">
        <v>1016</v>
      </c>
      <c r="N3008" s="1" t="s">
        <v>95</v>
      </c>
      <c r="O3008" s="1" t="s">
        <v>5720</v>
      </c>
    </row>
    <row r="3009" spans="1:15">
      <c r="A3009" s="1">
        <v>6169</v>
      </c>
      <c r="B3009" s="1" t="s">
        <v>7448</v>
      </c>
      <c r="C3009" s="1" t="s">
        <v>303</v>
      </c>
      <c r="D3009"/>
      <c r="E3009" s="1" t="str">
        <f t="shared" si="46"/>
        <v>مهندسی ایمنی صنعتیمهندسی صنایع</v>
      </c>
      <c r="F3009"/>
      <c r="G3009"/>
      <c r="H3009" s="1" t="s">
        <v>5667</v>
      </c>
      <c r="I3009" s="1" t="s">
        <v>15</v>
      </c>
      <c r="J3009" s="1" t="s">
        <v>16</v>
      </c>
      <c r="K3009" s="1" t="s">
        <v>18</v>
      </c>
      <c r="L3009" s="1" t="s">
        <v>18</v>
      </c>
      <c r="M3009" s="1">
        <v>628</v>
      </c>
      <c r="N3009" s="1" t="s">
        <v>95</v>
      </c>
      <c r="O3009" s="1" t="s">
        <v>5722</v>
      </c>
    </row>
    <row r="3010" spans="1:15">
      <c r="A3010" s="1">
        <v>16244</v>
      </c>
      <c r="B3010" s="1" t="s">
        <v>7451</v>
      </c>
      <c r="C3010" s="1" t="s">
        <v>303</v>
      </c>
      <c r="D3010"/>
      <c r="E3010" s="1" t="str">
        <f t="shared" ref="E3010:E3073" si="47">B3010&amp;C3010</f>
        <v>مهندسی ایمنی و اقدامات تامینیمهندسی صنایع</v>
      </c>
      <c r="F3010"/>
      <c r="G3010"/>
      <c r="H3010" s="1" t="s">
        <v>5719</v>
      </c>
      <c r="I3010" s="1" t="s">
        <v>74</v>
      </c>
      <c r="J3010" s="1" t="s">
        <v>22</v>
      </c>
      <c r="K3010" s="1" t="s">
        <v>18</v>
      </c>
      <c r="L3010" s="1" t="s">
        <v>18</v>
      </c>
      <c r="M3010" s="1">
        <v>1016</v>
      </c>
      <c r="N3010" s="1" t="s">
        <v>95</v>
      </c>
      <c r="O3010" s="1" t="s">
        <v>5723</v>
      </c>
    </row>
    <row r="3011" spans="1:15">
      <c r="A3011" s="1">
        <v>6196</v>
      </c>
      <c r="B3011" s="1" t="s">
        <v>7453</v>
      </c>
      <c r="C3011" s="1" t="s">
        <v>303</v>
      </c>
      <c r="D3011"/>
      <c r="E3011" s="1" t="str">
        <f t="shared" si="47"/>
        <v>مهندسی ایمنی، بهداشت و محیط زیست (HSE)مهندسی صنایع</v>
      </c>
      <c r="F3011"/>
      <c r="G3011"/>
      <c r="H3011" s="1" t="s">
        <v>2050</v>
      </c>
      <c r="I3011" s="1" t="s">
        <v>15</v>
      </c>
      <c r="J3011" s="1" t="s">
        <v>16</v>
      </c>
      <c r="K3011" s="1" t="s">
        <v>18</v>
      </c>
      <c r="L3011" s="1" t="s">
        <v>18</v>
      </c>
      <c r="M3011" s="1">
        <v>633</v>
      </c>
      <c r="N3011" s="1" t="s">
        <v>95</v>
      </c>
      <c r="O3011" s="1" t="s">
        <v>5725</v>
      </c>
    </row>
    <row r="3012" spans="1:15">
      <c r="A3012" s="1">
        <v>16259</v>
      </c>
      <c r="B3012" s="1" t="s">
        <v>7455</v>
      </c>
      <c r="C3012" s="1" t="s">
        <v>1348</v>
      </c>
      <c r="D3012"/>
      <c r="E3012" s="1" t="str">
        <f t="shared" si="47"/>
        <v>مهندسی بازرسی فنیمهندسی شیمی</v>
      </c>
      <c r="F3012"/>
      <c r="G3012"/>
      <c r="H3012" s="1" t="s">
        <v>1115</v>
      </c>
      <c r="I3012" s="1" t="s">
        <v>74</v>
      </c>
      <c r="J3012" s="1" t="s">
        <v>22</v>
      </c>
      <c r="K3012" s="1" t="s">
        <v>18</v>
      </c>
      <c r="L3012" s="1" t="s">
        <v>18</v>
      </c>
      <c r="M3012" s="1">
        <v>1019</v>
      </c>
      <c r="N3012" s="1" t="s">
        <v>95</v>
      </c>
      <c r="O3012" s="1" t="s">
        <v>5726</v>
      </c>
    </row>
    <row r="3013" spans="1:15">
      <c r="A3013" s="1">
        <v>6843</v>
      </c>
      <c r="B3013" s="1" t="s">
        <v>7455</v>
      </c>
      <c r="C3013" s="1" t="s">
        <v>1384</v>
      </c>
      <c r="D3013"/>
      <c r="E3013" s="1" t="str">
        <f t="shared" si="47"/>
        <v>مهندسی بازرسی فنیمهندسی متالورژی و مواد</v>
      </c>
      <c r="F3013"/>
      <c r="G3013"/>
      <c r="H3013" s="1" t="s">
        <v>2177</v>
      </c>
      <c r="I3013" s="1" t="s">
        <v>74</v>
      </c>
      <c r="J3013" s="1" t="s">
        <v>16</v>
      </c>
      <c r="K3013" s="1" t="s">
        <v>18</v>
      </c>
      <c r="L3013" s="1" t="s">
        <v>18</v>
      </c>
      <c r="M3013" s="1">
        <v>331</v>
      </c>
      <c r="N3013" s="1" t="s">
        <v>95</v>
      </c>
      <c r="O3013" s="1" t="s">
        <v>5728</v>
      </c>
    </row>
    <row r="3014" spans="1:15">
      <c r="A3014" s="1">
        <v>16463</v>
      </c>
      <c r="B3014" s="1" t="s">
        <v>345</v>
      </c>
      <c r="C3014" s="1" t="s">
        <v>131</v>
      </c>
      <c r="D3014"/>
      <c r="E3014" s="1" t="str">
        <f t="shared" si="47"/>
        <v>مهندسی برقنظامی و انتظامی</v>
      </c>
      <c r="F3014"/>
      <c r="G3014"/>
      <c r="H3014" s="1" t="s">
        <v>2814</v>
      </c>
      <c r="I3014" s="1" t="s">
        <v>74</v>
      </c>
      <c r="J3014" s="1" t="s">
        <v>22</v>
      </c>
      <c r="K3014" s="1" t="s">
        <v>18</v>
      </c>
      <c r="L3014" s="1" t="s">
        <v>18</v>
      </c>
      <c r="M3014" s="1">
        <v>40</v>
      </c>
      <c r="N3014" s="1" t="s">
        <v>95</v>
      </c>
      <c r="O3014" s="1" t="s">
        <v>5729</v>
      </c>
    </row>
    <row r="3015" spans="1:15">
      <c r="A3015" s="1">
        <v>6502</v>
      </c>
      <c r="B3015" s="1" t="s">
        <v>345</v>
      </c>
      <c r="C3015" s="1" t="s">
        <v>345</v>
      </c>
      <c r="D3015"/>
      <c r="E3015" s="1" t="str">
        <f t="shared" si="47"/>
        <v>مهندسی برقمهندسی برق</v>
      </c>
      <c r="F3015"/>
      <c r="G3015"/>
      <c r="H3015" s="1" t="s">
        <v>1905</v>
      </c>
      <c r="I3015" s="1" t="s">
        <v>15</v>
      </c>
      <c r="J3015" s="1" t="s">
        <v>16</v>
      </c>
      <c r="K3015" s="1" t="s">
        <v>18</v>
      </c>
      <c r="L3015" s="1" t="s">
        <v>18</v>
      </c>
      <c r="M3015" s="1">
        <v>596</v>
      </c>
      <c r="N3015" s="1" t="s">
        <v>95</v>
      </c>
      <c r="O3015" s="1" t="s">
        <v>5730</v>
      </c>
    </row>
    <row r="3016" spans="1:15">
      <c r="A3016" s="1">
        <v>16633</v>
      </c>
      <c r="B3016" s="1" t="s">
        <v>7466</v>
      </c>
      <c r="C3016" s="1" t="s">
        <v>345</v>
      </c>
      <c r="D3016"/>
      <c r="E3016" s="1" t="str">
        <f t="shared" si="47"/>
        <v>مهندسی برق - الکترونیکمهندسی برق</v>
      </c>
      <c r="F3016"/>
      <c r="G3016"/>
      <c r="H3016" s="1" t="s">
        <v>5732</v>
      </c>
      <c r="I3016" s="1" t="s">
        <v>74</v>
      </c>
      <c r="J3016" s="1" t="s">
        <v>22</v>
      </c>
      <c r="K3016" s="1" t="s">
        <v>18</v>
      </c>
      <c r="L3016" s="1" t="s">
        <v>18</v>
      </c>
      <c r="M3016" s="1">
        <v>1239</v>
      </c>
      <c r="N3016" s="1" t="s">
        <v>95</v>
      </c>
      <c r="O3016" s="1" t="s">
        <v>5733</v>
      </c>
    </row>
    <row r="3017" spans="1:15">
      <c r="A3017" s="1">
        <v>16427</v>
      </c>
      <c r="B3017" s="1" t="s">
        <v>7468</v>
      </c>
      <c r="C3017" s="1" t="s">
        <v>345</v>
      </c>
      <c r="D3017"/>
      <c r="E3017" s="1" t="str">
        <f t="shared" si="47"/>
        <v>مهندسی برق - قدرتمهندسی برق</v>
      </c>
      <c r="F3017"/>
      <c r="G3017"/>
      <c r="H3017" s="1" t="s">
        <v>3945</v>
      </c>
      <c r="I3017" s="1" t="s">
        <v>74</v>
      </c>
      <c r="J3017" s="1" t="s">
        <v>22</v>
      </c>
      <c r="K3017" s="1" t="s">
        <v>18</v>
      </c>
      <c r="L3017" s="1" t="s">
        <v>18</v>
      </c>
      <c r="M3017" s="1">
        <v>771</v>
      </c>
      <c r="N3017" s="1" t="s">
        <v>95</v>
      </c>
      <c r="O3017" s="1" t="s">
        <v>5734</v>
      </c>
    </row>
    <row r="3018" spans="1:15">
      <c r="A3018" s="1">
        <v>6754</v>
      </c>
      <c r="B3018" s="1" t="s">
        <v>7470</v>
      </c>
      <c r="C3018" s="1" t="s">
        <v>345</v>
      </c>
      <c r="D3018"/>
      <c r="E3018" s="1" t="str">
        <f t="shared" si="47"/>
        <v>مهندسی برق قدرت گرایش الکترونیک قدرتمهندسی برق</v>
      </c>
      <c r="F3018"/>
      <c r="G3018"/>
      <c r="H3018" s="1" t="s">
        <v>5735</v>
      </c>
      <c r="I3018" s="1" t="s">
        <v>15</v>
      </c>
      <c r="J3018" s="1" t="s">
        <v>16</v>
      </c>
      <c r="K3018" s="1" t="s">
        <v>18</v>
      </c>
      <c r="L3018" s="1" t="s">
        <v>18</v>
      </c>
      <c r="M3018" s="1">
        <v>201</v>
      </c>
      <c r="N3018" s="1" t="s">
        <v>95</v>
      </c>
      <c r="O3018" s="1" t="s">
        <v>5736</v>
      </c>
    </row>
    <row r="3019" spans="1:15">
      <c r="A3019" s="1">
        <v>16166</v>
      </c>
      <c r="B3019" s="1" t="s">
        <v>7473</v>
      </c>
      <c r="C3019" s="1" t="s">
        <v>345</v>
      </c>
      <c r="D3019"/>
      <c r="E3019" s="1" t="str">
        <f t="shared" si="47"/>
        <v>مهندسی برق قدرت گرایش تکنولوژی فشار قویمهندسی برق</v>
      </c>
      <c r="F3019"/>
      <c r="G3019"/>
      <c r="H3019" s="1" t="s">
        <v>5737</v>
      </c>
      <c r="I3019" s="1" t="s">
        <v>74</v>
      </c>
      <c r="J3019" s="1" t="s">
        <v>22</v>
      </c>
      <c r="K3019" s="1" t="s">
        <v>18</v>
      </c>
      <c r="L3019" s="1" t="s">
        <v>18</v>
      </c>
      <c r="M3019" s="1">
        <v>960</v>
      </c>
      <c r="N3019" s="1" t="s">
        <v>95</v>
      </c>
      <c r="O3019" s="1" t="s">
        <v>5738</v>
      </c>
    </row>
    <row r="3020" spans="1:15">
      <c r="A3020" s="1">
        <v>16174</v>
      </c>
      <c r="B3020" s="1" t="s">
        <v>7474</v>
      </c>
      <c r="C3020" s="1" t="s">
        <v>345</v>
      </c>
      <c r="D3020"/>
      <c r="E3020" s="1" t="str">
        <f t="shared" si="47"/>
        <v>مهندسی برق قدرت گرایش سیستم های قدرتمهندسی برق</v>
      </c>
      <c r="F3020"/>
      <c r="G3020"/>
      <c r="H3020" s="1" t="s">
        <v>2087</v>
      </c>
      <c r="I3020" s="1" t="s">
        <v>74</v>
      </c>
      <c r="J3020" s="1" t="s">
        <v>22</v>
      </c>
      <c r="K3020" s="1" t="s">
        <v>18</v>
      </c>
      <c r="L3020" s="1" t="s">
        <v>18</v>
      </c>
      <c r="M3020" s="1">
        <v>1000</v>
      </c>
      <c r="N3020" s="1" t="s">
        <v>95</v>
      </c>
      <c r="O3020" s="1" t="s">
        <v>5739</v>
      </c>
    </row>
    <row r="3021" spans="1:15">
      <c r="A3021" s="1">
        <v>6850</v>
      </c>
      <c r="B3021" s="1" t="s">
        <v>7475</v>
      </c>
      <c r="C3021" s="1" t="s">
        <v>345</v>
      </c>
      <c r="D3021"/>
      <c r="E3021" s="1" t="str">
        <f t="shared" si="47"/>
        <v>مهندسی برق قدرت گرایش ماشینهای الکتریکیمهندسی برق</v>
      </c>
      <c r="F3021"/>
      <c r="G3021"/>
      <c r="H3021" s="1" t="s">
        <v>2309</v>
      </c>
      <c r="I3021" s="1" t="s">
        <v>15</v>
      </c>
      <c r="J3021" s="1" t="s">
        <v>16</v>
      </c>
      <c r="K3021" s="1" t="s">
        <v>18</v>
      </c>
      <c r="L3021" s="1" t="s">
        <v>18</v>
      </c>
      <c r="M3021" s="1">
        <v>329</v>
      </c>
      <c r="N3021" s="1" t="s">
        <v>95</v>
      </c>
      <c r="O3021" s="1" t="s">
        <v>5740</v>
      </c>
    </row>
    <row r="3022" spans="1:15">
      <c r="A3022" s="1">
        <v>6190</v>
      </c>
      <c r="B3022" s="1" t="s">
        <v>7476</v>
      </c>
      <c r="C3022" s="1" t="s">
        <v>345</v>
      </c>
      <c r="D3022"/>
      <c r="E3022" s="1" t="str">
        <f t="shared" si="47"/>
        <v>مهندسی برق گرایش افزاره های میکرو و نانوالکترونیکمهندسی برق</v>
      </c>
      <c r="F3022"/>
      <c r="G3022"/>
      <c r="H3022" s="1" t="s">
        <v>5735</v>
      </c>
      <c r="I3022" s="1" t="s">
        <v>15</v>
      </c>
      <c r="J3022" s="1" t="s">
        <v>16</v>
      </c>
      <c r="K3022" s="1" t="s">
        <v>18</v>
      </c>
      <c r="L3022" s="1" t="s">
        <v>18</v>
      </c>
      <c r="M3022" s="1">
        <v>201</v>
      </c>
      <c r="N3022" s="1" t="s">
        <v>95</v>
      </c>
      <c r="O3022" s="1" t="s">
        <v>5741</v>
      </c>
    </row>
    <row r="3023" spans="1:15">
      <c r="A3023" s="1">
        <v>6501</v>
      </c>
      <c r="B3023" s="1" t="s">
        <v>7478</v>
      </c>
      <c r="C3023" s="1" t="s">
        <v>131</v>
      </c>
      <c r="D3023"/>
      <c r="E3023" s="1" t="str">
        <f t="shared" si="47"/>
        <v>مهندسی برق گرایش الکترو آکوستیکنظامی و انتظامی</v>
      </c>
      <c r="F3023"/>
      <c r="G3023"/>
      <c r="H3023" s="1" t="s">
        <v>1837</v>
      </c>
      <c r="I3023" s="1" t="s">
        <v>15</v>
      </c>
      <c r="J3023" s="1" t="s">
        <v>16</v>
      </c>
      <c r="K3023" s="1" t="s">
        <v>18</v>
      </c>
      <c r="L3023" s="1" t="s">
        <v>18</v>
      </c>
      <c r="M3023" s="1">
        <v>542</v>
      </c>
      <c r="N3023" s="1" t="s">
        <v>95</v>
      </c>
      <c r="O3023" s="1" t="s">
        <v>5742</v>
      </c>
    </row>
    <row r="3024" spans="1:15">
      <c r="A3024" s="1">
        <v>16115</v>
      </c>
      <c r="B3024" s="1" t="s">
        <v>7480</v>
      </c>
      <c r="C3024" s="1" t="s">
        <v>345</v>
      </c>
      <c r="D3024"/>
      <c r="E3024" s="1" t="str">
        <f t="shared" si="47"/>
        <v>مهندسی برق گرایش الکترونیکمهندسی برق</v>
      </c>
      <c r="F3024"/>
      <c r="G3024"/>
      <c r="H3024" s="1" t="s">
        <v>5743</v>
      </c>
      <c r="I3024" s="1" t="s">
        <v>15</v>
      </c>
      <c r="J3024" s="1" t="s">
        <v>22</v>
      </c>
      <c r="K3024" s="1" t="s">
        <v>18</v>
      </c>
      <c r="L3024" s="1" t="s">
        <v>18</v>
      </c>
      <c r="M3024" s="1">
        <v>929</v>
      </c>
      <c r="N3024" s="1" t="s">
        <v>95</v>
      </c>
      <c r="O3024" s="1" t="s">
        <v>5744</v>
      </c>
    </row>
    <row r="3025" spans="1:15">
      <c r="A3025" s="1">
        <v>6629</v>
      </c>
      <c r="B3025" s="1" t="s">
        <v>7483</v>
      </c>
      <c r="C3025" s="1" t="s">
        <v>345</v>
      </c>
      <c r="D3025"/>
      <c r="E3025" s="1" t="str">
        <f t="shared" si="47"/>
        <v>مهندسی برق گرایش الکترونیک قدرت و ماشینهای الکتریکیمهندسی برق</v>
      </c>
      <c r="F3025"/>
      <c r="G3025"/>
      <c r="H3025" s="1" t="s">
        <v>1629</v>
      </c>
      <c r="I3025" s="1" t="s">
        <v>74</v>
      </c>
      <c r="J3025" s="1" t="s">
        <v>16</v>
      </c>
      <c r="K3025" s="1" t="s">
        <v>18</v>
      </c>
      <c r="L3025" s="1" t="s">
        <v>18</v>
      </c>
      <c r="M3025" s="1">
        <v>710</v>
      </c>
      <c r="N3025" s="1" t="s">
        <v>95</v>
      </c>
      <c r="O3025" s="1" t="s">
        <v>5746</v>
      </c>
    </row>
    <row r="3026" spans="1:15">
      <c r="A3026" s="1">
        <v>16538</v>
      </c>
      <c r="B3026" s="1" t="s">
        <v>7485</v>
      </c>
      <c r="C3026" s="1" t="s">
        <v>345</v>
      </c>
      <c r="D3026"/>
      <c r="E3026" s="1" t="str">
        <f t="shared" si="47"/>
        <v>مهندسی برق گرایش برنامه ریزی و مدیریت سیستم های انرژی الکتریکیمهندسی برق</v>
      </c>
      <c r="F3026"/>
      <c r="G3026"/>
      <c r="H3026" s="1" t="s">
        <v>1115</v>
      </c>
      <c r="I3026" s="1" t="s">
        <v>74</v>
      </c>
      <c r="J3026" s="1" t="s">
        <v>22</v>
      </c>
      <c r="K3026" s="1" t="s">
        <v>18</v>
      </c>
      <c r="L3026" s="1" t="s">
        <v>18</v>
      </c>
      <c r="M3026" s="1">
        <v>1019</v>
      </c>
      <c r="N3026" s="1" t="s">
        <v>95</v>
      </c>
      <c r="O3026" s="1" t="s">
        <v>1116</v>
      </c>
    </row>
    <row r="3027" spans="1:15">
      <c r="A3027" s="1">
        <v>6072</v>
      </c>
      <c r="B3027" s="1" t="s">
        <v>7487</v>
      </c>
      <c r="C3027" s="1" t="s">
        <v>131</v>
      </c>
      <c r="D3027"/>
      <c r="E3027" s="1" t="str">
        <f t="shared" si="47"/>
        <v>مهندسی برق گرایش جنگ الکترونیکنظامی و انتظامی</v>
      </c>
      <c r="F3027"/>
      <c r="G3027"/>
      <c r="H3027" s="1" t="s">
        <v>4479</v>
      </c>
      <c r="I3027" s="1" t="s">
        <v>74</v>
      </c>
      <c r="J3027" s="1" t="s">
        <v>16</v>
      </c>
      <c r="K3027" s="1" t="s">
        <v>18</v>
      </c>
      <c r="L3027" s="1" t="s">
        <v>18</v>
      </c>
      <c r="M3027" s="1">
        <v>515</v>
      </c>
      <c r="N3027" s="1" t="s">
        <v>95</v>
      </c>
      <c r="O3027" s="1" t="s">
        <v>5748</v>
      </c>
    </row>
    <row r="3028" spans="1:15">
      <c r="A3028" s="1">
        <v>16220</v>
      </c>
      <c r="B3028" s="1" t="s">
        <v>7489</v>
      </c>
      <c r="C3028" s="1" t="s">
        <v>131</v>
      </c>
      <c r="D3028"/>
      <c r="E3028" s="1" t="str">
        <f t="shared" si="47"/>
        <v>مهندسی برق گرایش رادارنظامی و انتظامی</v>
      </c>
      <c r="F3028"/>
      <c r="G3028"/>
      <c r="H3028" s="1" t="s">
        <v>5749</v>
      </c>
      <c r="I3028" s="1" t="s">
        <v>74</v>
      </c>
      <c r="J3028" s="1" t="s">
        <v>22</v>
      </c>
      <c r="K3028" s="1" t="s">
        <v>18</v>
      </c>
      <c r="L3028" s="1" t="s">
        <v>18</v>
      </c>
      <c r="M3028" s="1">
        <v>976</v>
      </c>
      <c r="N3028" s="1" t="s">
        <v>95</v>
      </c>
      <c r="O3028" s="1" t="s">
        <v>5750</v>
      </c>
    </row>
    <row r="3029" spans="1:15">
      <c r="A3029" s="1">
        <v>6197</v>
      </c>
      <c r="B3029" s="1" t="s">
        <v>7491</v>
      </c>
      <c r="C3029" s="1" t="s">
        <v>345</v>
      </c>
      <c r="D3029"/>
      <c r="E3029" s="1" t="str">
        <f t="shared" si="47"/>
        <v>مهندسی برق گرایش سامانه های برقی حمل و نقلمهندسی برق</v>
      </c>
      <c r="F3029"/>
      <c r="G3029"/>
      <c r="H3029" s="1" t="s">
        <v>5751</v>
      </c>
      <c r="I3029" s="1" t="s">
        <v>15</v>
      </c>
      <c r="J3029" s="1" t="s">
        <v>22</v>
      </c>
      <c r="K3029" s="1" t="s">
        <v>18</v>
      </c>
      <c r="L3029" s="1" t="s">
        <v>18</v>
      </c>
      <c r="M3029" s="1">
        <v>554</v>
      </c>
      <c r="N3029" s="1" t="s">
        <v>95</v>
      </c>
      <c r="O3029" s="1" t="s">
        <v>5752</v>
      </c>
    </row>
    <row r="3030" spans="1:15">
      <c r="A3030" s="1">
        <v>6208</v>
      </c>
      <c r="B3030" s="1" t="s">
        <v>7493</v>
      </c>
      <c r="C3030" s="1" t="s">
        <v>131</v>
      </c>
      <c r="D3030"/>
      <c r="E3030" s="1" t="str">
        <f t="shared" si="47"/>
        <v>مهندسی برق گرایش سیستم های هدایت و کنترلنظامی و انتظامی</v>
      </c>
      <c r="F3030"/>
      <c r="G3030"/>
      <c r="H3030" s="1" t="s">
        <v>2468</v>
      </c>
      <c r="I3030" s="1" t="s">
        <v>74</v>
      </c>
      <c r="J3030" s="1" t="s">
        <v>22</v>
      </c>
      <c r="K3030" s="1" t="s">
        <v>18</v>
      </c>
      <c r="L3030" s="1" t="s">
        <v>18</v>
      </c>
      <c r="M3030" s="1">
        <v>555</v>
      </c>
      <c r="N3030" s="1" t="s">
        <v>95</v>
      </c>
      <c r="O3030" s="1" t="s">
        <v>5753</v>
      </c>
    </row>
    <row r="3031" spans="1:15">
      <c r="A3031" s="1">
        <v>16542</v>
      </c>
      <c r="B3031" s="1" t="s">
        <v>7495</v>
      </c>
      <c r="C3031" s="1" t="s">
        <v>345</v>
      </c>
      <c r="D3031"/>
      <c r="E3031" s="1" t="str">
        <f t="shared" si="47"/>
        <v>مهندسی برق گرایش سیستمهای الکترونیک دیجیتالمهندسی برق</v>
      </c>
      <c r="F3031"/>
      <c r="G3031"/>
      <c r="H3031" s="1" t="s">
        <v>1115</v>
      </c>
      <c r="I3031" s="1" t="s">
        <v>74</v>
      </c>
      <c r="J3031" s="1" t="s">
        <v>22</v>
      </c>
      <c r="K3031" s="1" t="s">
        <v>18</v>
      </c>
      <c r="L3031" s="1" t="s">
        <v>18</v>
      </c>
      <c r="M3031" s="1">
        <v>1019</v>
      </c>
      <c r="N3031" s="1" t="s">
        <v>95</v>
      </c>
      <c r="O3031" s="1" t="s">
        <v>1116</v>
      </c>
    </row>
    <row r="3032" spans="1:15">
      <c r="A3032" s="1">
        <v>16540</v>
      </c>
      <c r="B3032" s="1" t="s">
        <v>7497</v>
      </c>
      <c r="C3032" s="1" t="s">
        <v>345</v>
      </c>
      <c r="D3032"/>
      <c r="E3032" s="1" t="str">
        <f t="shared" si="47"/>
        <v>مهندسی برق گرایش سیستمهای قدرتمهندسی برق</v>
      </c>
      <c r="F3032"/>
      <c r="G3032"/>
      <c r="H3032" s="1" t="s">
        <v>1115</v>
      </c>
      <c r="I3032" s="1" t="s">
        <v>74</v>
      </c>
      <c r="J3032" s="1" t="s">
        <v>22</v>
      </c>
      <c r="K3032" s="1" t="s">
        <v>18</v>
      </c>
      <c r="L3032" s="1" t="s">
        <v>18</v>
      </c>
      <c r="M3032" s="1">
        <v>1019</v>
      </c>
      <c r="N3032" s="1" t="s">
        <v>95</v>
      </c>
      <c r="O3032" s="1" t="s">
        <v>1116</v>
      </c>
    </row>
    <row r="3033" spans="1:15">
      <c r="A3033" s="1">
        <v>6628</v>
      </c>
      <c r="B3033" s="1" t="s">
        <v>7499</v>
      </c>
      <c r="C3033" s="1" t="s">
        <v>345</v>
      </c>
      <c r="D3033"/>
      <c r="E3033" s="1" t="str">
        <f t="shared" si="47"/>
        <v>مهندسی برق گرایش شبکه های مخابراتیمهندسی برق</v>
      </c>
      <c r="F3033"/>
      <c r="G3033"/>
      <c r="H3033" s="1" t="s">
        <v>2142</v>
      </c>
      <c r="I3033" s="1" t="s">
        <v>74</v>
      </c>
      <c r="J3033" s="1" t="s">
        <v>16</v>
      </c>
      <c r="K3033" s="1" t="s">
        <v>18</v>
      </c>
      <c r="L3033" s="1" t="s">
        <v>18</v>
      </c>
      <c r="M3033" s="1">
        <v>709</v>
      </c>
      <c r="N3033" s="1" t="s">
        <v>95</v>
      </c>
      <c r="O3033" s="1" t="s">
        <v>5755</v>
      </c>
    </row>
    <row r="3034" spans="1:15">
      <c r="A3034" s="1">
        <v>6073</v>
      </c>
      <c r="B3034" s="1" t="s">
        <v>7501</v>
      </c>
      <c r="C3034" s="1" t="s">
        <v>345</v>
      </c>
      <c r="D3034"/>
      <c r="E3034" s="1" t="str">
        <f t="shared" si="47"/>
        <v>مهندسی برق گرایش قدرتمهندسی برق</v>
      </c>
      <c r="F3034"/>
      <c r="G3034"/>
      <c r="H3034" s="1" t="s">
        <v>4479</v>
      </c>
      <c r="I3034" s="1" t="s">
        <v>74</v>
      </c>
      <c r="J3034" s="1" t="s">
        <v>16</v>
      </c>
      <c r="K3034" s="1" t="s">
        <v>18</v>
      </c>
      <c r="L3034" s="1" t="s">
        <v>18</v>
      </c>
      <c r="M3034" s="1">
        <v>515</v>
      </c>
      <c r="N3034" s="1" t="s">
        <v>95</v>
      </c>
      <c r="O3034" s="1" t="s">
        <v>5757</v>
      </c>
    </row>
    <row r="3035" spans="1:15">
      <c r="A3035" s="1">
        <v>16221</v>
      </c>
      <c r="B3035" s="1" t="s">
        <v>7504</v>
      </c>
      <c r="C3035" s="1" t="s">
        <v>345</v>
      </c>
      <c r="D3035"/>
      <c r="E3035" s="1" t="str">
        <f t="shared" si="47"/>
        <v>مهندسی برق گرایش مخابراتمهندسی برق</v>
      </c>
      <c r="F3035"/>
      <c r="G3035"/>
      <c r="H3035" s="1" t="s">
        <v>5749</v>
      </c>
      <c r="I3035" s="1" t="s">
        <v>74</v>
      </c>
      <c r="J3035" s="1" t="s">
        <v>22</v>
      </c>
      <c r="K3035" s="1" t="s">
        <v>18</v>
      </c>
      <c r="L3035" s="1" t="s">
        <v>18</v>
      </c>
      <c r="M3035" s="1">
        <v>976</v>
      </c>
      <c r="N3035" s="1" t="s">
        <v>95</v>
      </c>
      <c r="O3035" s="1" t="s">
        <v>5758</v>
      </c>
    </row>
    <row r="3036" spans="1:15">
      <c r="A3036" s="1">
        <v>6630</v>
      </c>
      <c r="B3036" s="1" t="s">
        <v>7507</v>
      </c>
      <c r="C3036" s="1" t="s">
        <v>345</v>
      </c>
      <c r="D3036"/>
      <c r="E3036" s="1" t="str">
        <f t="shared" si="47"/>
        <v>مهندسی برق گرایش مخابرات امن و رمزنگاریمهندسی برق</v>
      </c>
      <c r="F3036"/>
      <c r="G3036"/>
      <c r="H3036" s="1" t="s">
        <v>2057</v>
      </c>
      <c r="I3036" s="1" t="s">
        <v>74</v>
      </c>
      <c r="J3036" s="1" t="s">
        <v>22</v>
      </c>
      <c r="K3036" s="1" t="s">
        <v>18</v>
      </c>
      <c r="L3036" s="1" t="s">
        <v>18</v>
      </c>
      <c r="M3036" s="1">
        <v>734</v>
      </c>
      <c r="N3036" s="1" t="s">
        <v>95</v>
      </c>
      <c r="O3036" s="1" t="s">
        <v>5759</v>
      </c>
    </row>
    <row r="3037" spans="1:15">
      <c r="A3037" s="1">
        <v>6198</v>
      </c>
      <c r="B3037" s="1" t="s">
        <v>7509</v>
      </c>
      <c r="C3037" s="1" t="s">
        <v>345</v>
      </c>
      <c r="D3037"/>
      <c r="E3037" s="1" t="str">
        <f t="shared" si="47"/>
        <v>مهندسی برق گرایش مخابرات سیستممهندسی برق</v>
      </c>
      <c r="F3037"/>
      <c r="G3037"/>
      <c r="H3037" s="1" t="s">
        <v>5751</v>
      </c>
      <c r="I3037" s="1" t="s">
        <v>15</v>
      </c>
      <c r="J3037" s="1" t="s">
        <v>22</v>
      </c>
      <c r="K3037" s="1" t="s">
        <v>18</v>
      </c>
      <c r="L3037" s="1" t="s">
        <v>18</v>
      </c>
      <c r="M3037" s="1">
        <v>554</v>
      </c>
      <c r="N3037" s="1" t="s">
        <v>95</v>
      </c>
      <c r="O3037" s="1" t="s">
        <v>5760</v>
      </c>
    </row>
    <row r="3038" spans="1:15">
      <c r="A3038" s="1">
        <v>16543</v>
      </c>
      <c r="B3038" s="1" t="s">
        <v>7512</v>
      </c>
      <c r="C3038" s="1" t="s">
        <v>345</v>
      </c>
      <c r="D3038"/>
      <c r="E3038" s="1" t="str">
        <f t="shared" si="47"/>
        <v>مهندسی برق گرایش مخابرات میدان و موجمهندسی برق</v>
      </c>
      <c r="F3038"/>
      <c r="G3038"/>
      <c r="H3038" s="1" t="s">
        <v>1115</v>
      </c>
      <c r="I3038" s="1" t="s">
        <v>74</v>
      </c>
      <c r="J3038" s="1" t="s">
        <v>22</v>
      </c>
      <c r="K3038" s="1" t="s">
        <v>18</v>
      </c>
      <c r="L3038" s="1" t="s">
        <v>18</v>
      </c>
      <c r="M3038" s="1">
        <v>1019</v>
      </c>
      <c r="N3038" s="1" t="s">
        <v>95</v>
      </c>
      <c r="O3038" s="1" t="s">
        <v>1116</v>
      </c>
    </row>
    <row r="3039" spans="1:15">
      <c r="A3039" s="1">
        <v>16539</v>
      </c>
      <c r="B3039" s="1" t="s">
        <v>7514</v>
      </c>
      <c r="C3039" s="1" t="s">
        <v>345</v>
      </c>
      <c r="D3039"/>
      <c r="E3039" s="1" t="str">
        <f t="shared" si="47"/>
        <v>مهندسی برق گرایش مخابرات نوریمهندسی برق</v>
      </c>
      <c r="F3039"/>
      <c r="G3039"/>
      <c r="H3039" s="1" t="s">
        <v>1115</v>
      </c>
      <c r="I3039" s="1" t="s">
        <v>74</v>
      </c>
      <c r="J3039" s="1" t="s">
        <v>22</v>
      </c>
      <c r="K3039" s="1" t="s">
        <v>18</v>
      </c>
      <c r="L3039" s="1" t="s">
        <v>18</v>
      </c>
      <c r="M3039" s="1">
        <v>1019</v>
      </c>
      <c r="N3039" s="1" t="s">
        <v>95</v>
      </c>
      <c r="O3039" s="1" t="s">
        <v>1116</v>
      </c>
    </row>
    <row r="3040" spans="1:15">
      <c r="A3040" s="1">
        <v>16549</v>
      </c>
      <c r="B3040" s="1" t="s">
        <v>7517</v>
      </c>
      <c r="C3040" s="1" t="s">
        <v>345</v>
      </c>
      <c r="D3040"/>
      <c r="E3040" s="1" t="str">
        <f t="shared" si="47"/>
        <v>مهندسی برق گرایش مدارهای مجتمع الکترونیکمهندسی برق</v>
      </c>
      <c r="F3040"/>
      <c r="G3040"/>
      <c r="H3040" s="1" t="s">
        <v>1961</v>
      </c>
      <c r="I3040" s="1" t="s">
        <v>74</v>
      </c>
      <c r="J3040" s="1" t="s">
        <v>22</v>
      </c>
      <c r="K3040" s="1" t="s">
        <v>18</v>
      </c>
      <c r="L3040" s="1" t="s">
        <v>18</v>
      </c>
      <c r="M3040" s="1">
        <v>793</v>
      </c>
      <c r="N3040" s="1" t="s">
        <v>95</v>
      </c>
      <c r="O3040" s="1" t="s">
        <v>5762</v>
      </c>
    </row>
    <row r="3041" spans="1:15">
      <c r="A3041" s="1">
        <v>16548</v>
      </c>
      <c r="B3041" s="1" t="s">
        <v>7519</v>
      </c>
      <c r="C3041" s="1" t="s">
        <v>345</v>
      </c>
      <c r="D3041"/>
      <c r="E3041" s="1" t="str">
        <f t="shared" si="47"/>
        <v>مهندسی برق گرایش مهندسی پزشکی بیوالکتریکمهندسی برق</v>
      </c>
      <c r="F3041"/>
      <c r="G3041"/>
      <c r="H3041" s="1" t="s">
        <v>1961</v>
      </c>
      <c r="I3041" s="1" t="s">
        <v>74</v>
      </c>
      <c r="J3041" s="1" t="s">
        <v>22</v>
      </c>
      <c r="K3041" s="1" t="s">
        <v>18</v>
      </c>
      <c r="L3041" s="1" t="s">
        <v>18</v>
      </c>
      <c r="M3041" s="1">
        <v>793</v>
      </c>
      <c r="N3041" s="1" t="s">
        <v>95</v>
      </c>
      <c r="O3041" s="1" t="s">
        <v>5762</v>
      </c>
    </row>
    <row r="3042" spans="1:15">
      <c r="A3042" s="1">
        <v>16541</v>
      </c>
      <c r="B3042" s="1" t="s">
        <v>7521</v>
      </c>
      <c r="C3042" s="1" t="s">
        <v>345</v>
      </c>
      <c r="D3042"/>
      <c r="E3042" s="1" t="str">
        <f t="shared" si="47"/>
        <v>مهندسی برق گرایش کنترلمهندسی برق</v>
      </c>
      <c r="F3042"/>
      <c r="G3042"/>
      <c r="H3042" s="1" t="s">
        <v>1115</v>
      </c>
      <c r="I3042" s="1" t="s">
        <v>74</v>
      </c>
      <c r="J3042" s="1" t="s">
        <v>22</v>
      </c>
      <c r="K3042" s="1" t="s">
        <v>18</v>
      </c>
      <c r="L3042" s="1" t="s">
        <v>18</v>
      </c>
      <c r="M3042" s="1">
        <v>1019</v>
      </c>
      <c r="N3042" s="1" t="s">
        <v>95</v>
      </c>
      <c r="O3042" s="1" t="s">
        <v>1116</v>
      </c>
    </row>
    <row r="3043" spans="1:15">
      <c r="A3043" s="1">
        <v>16402</v>
      </c>
      <c r="B3043" s="1" t="s">
        <v>7524</v>
      </c>
      <c r="C3043" s="1" t="s">
        <v>17</v>
      </c>
      <c r="D3043"/>
      <c r="E3043" s="1" t="str">
        <f t="shared" si="47"/>
        <v>مهندسی بسته بندی (گرایش کشاورزی)کشاورزی</v>
      </c>
      <c r="F3043"/>
      <c r="G3043"/>
      <c r="H3043" s="1" t="s">
        <v>146</v>
      </c>
      <c r="I3043" s="1" t="s">
        <v>74</v>
      </c>
      <c r="J3043" s="1" t="s">
        <v>16</v>
      </c>
      <c r="K3043" s="1" t="s">
        <v>18</v>
      </c>
      <c r="L3043" s="1" t="s">
        <v>18</v>
      </c>
      <c r="M3043" s="1">
        <v>365</v>
      </c>
      <c r="N3043" s="1" t="s">
        <v>95</v>
      </c>
      <c r="O3043" s="1" t="s">
        <v>5764</v>
      </c>
    </row>
    <row r="3044" spans="1:15">
      <c r="A3044" s="1">
        <v>16340</v>
      </c>
      <c r="B3044" s="1" t="s">
        <v>7526</v>
      </c>
      <c r="C3044" s="1" t="s">
        <v>834</v>
      </c>
      <c r="D3044"/>
      <c r="E3044" s="1" t="str">
        <f t="shared" si="47"/>
        <v>مهندسی بهره برداری راه آهنمهندسی عمران</v>
      </c>
      <c r="F3044"/>
      <c r="G3044"/>
      <c r="H3044" s="1" t="s">
        <v>5765</v>
      </c>
      <c r="I3044" s="1" t="s">
        <v>74</v>
      </c>
      <c r="J3044" s="1" t="s">
        <v>16</v>
      </c>
      <c r="K3044" s="1" t="s">
        <v>18</v>
      </c>
      <c r="L3044" s="1" t="s">
        <v>18</v>
      </c>
      <c r="M3044" s="1">
        <v>1055</v>
      </c>
      <c r="N3044" s="1" t="s">
        <v>95</v>
      </c>
      <c r="O3044" s="1" t="s">
        <v>5766</v>
      </c>
    </row>
    <row r="3045" spans="1:15">
      <c r="A3045" s="1">
        <v>16247</v>
      </c>
      <c r="B3045" s="1" t="s">
        <v>7528</v>
      </c>
      <c r="C3045" s="1" t="s">
        <v>1348</v>
      </c>
      <c r="D3045"/>
      <c r="E3045" s="1" t="str">
        <f t="shared" si="47"/>
        <v>مهندسی بیوشیمیمهندسی شیمی</v>
      </c>
      <c r="F3045"/>
      <c r="G3045"/>
      <c r="H3045" s="1" t="s">
        <v>5767</v>
      </c>
      <c r="I3045" s="1" t="s">
        <v>74</v>
      </c>
      <c r="J3045" s="1" t="s">
        <v>22</v>
      </c>
      <c r="K3045" s="1" t="s">
        <v>18</v>
      </c>
      <c r="L3045" s="1" t="s">
        <v>18</v>
      </c>
      <c r="M3045" s="1">
        <v>943</v>
      </c>
      <c r="N3045" s="1" t="s">
        <v>95</v>
      </c>
      <c r="O3045" s="1" t="s">
        <v>5768</v>
      </c>
    </row>
    <row r="3046" spans="1:15">
      <c r="A3046" s="1">
        <v>6975</v>
      </c>
      <c r="B3046" s="1" t="s">
        <v>7530</v>
      </c>
      <c r="C3046" s="1" t="s">
        <v>131</v>
      </c>
      <c r="D3046"/>
      <c r="E3046" s="1" t="str">
        <f t="shared" si="47"/>
        <v>مهندسی ترافیک هوایینظامی و انتظامی</v>
      </c>
      <c r="F3046"/>
      <c r="G3046"/>
      <c r="H3046" s="1" t="s">
        <v>5769</v>
      </c>
      <c r="I3046" s="1" t="s">
        <v>15</v>
      </c>
      <c r="J3046" s="1" t="s">
        <v>22</v>
      </c>
      <c r="K3046" s="1" t="s">
        <v>18</v>
      </c>
      <c r="L3046" s="1" t="s">
        <v>18</v>
      </c>
      <c r="M3046" s="1">
        <v>841</v>
      </c>
      <c r="N3046" s="1" t="s">
        <v>95</v>
      </c>
      <c r="O3046" s="1" t="s">
        <v>5770</v>
      </c>
    </row>
    <row r="3047" spans="1:15">
      <c r="A3047" s="1">
        <v>6005</v>
      </c>
      <c r="B3047" s="1" t="s">
        <v>7530</v>
      </c>
      <c r="C3047" s="1" t="s">
        <v>1008</v>
      </c>
      <c r="D3047"/>
      <c r="E3047" s="1" t="str">
        <f t="shared" si="47"/>
        <v>مهندسی ترافیک هواییمهندسی مکانیک</v>
      </c>
      <c r="F3047"/>
      <c r="G3047"/>
      <c r="H3047" s="1" t="s">
        <v>1209</v>
      </c>
      <c r="I3047" s="1" t="s">
        <v>15</v>
      </c>
      <c r="J3047" s="1" t="s">
        <v>16</v>
      </c>
      <c r="K3047" s="1" t="s">
        <v>18</v>
      </c>
      <c r="L3047" s="1" t="s">
        <v>18</v>
      </c>
      <c r="M3047" s="1">
        <v>346</v>
      </c>
      <c r="N3047" s="1" t="s">
        <v>95</v>
      </c>
      <c r="O3047" s="1" t="s">
        <v>5771</v>
      </c>
    </row>
    <row r="3048" spans="1:15">
      <c r="A3048" s="1">
        <v>16581</v>
      </c>
      <c r="B3048" s="1" t="s">
        <v>7534</v>
      </c>
      <c r="C3048" s="1" t="s">
        <v>445</v>
      </c>
      <c r="D3048"/>
      <c r="E3048" s="1" t="str">
        <f t="shared" si="47"/>
        <v>مهندسی ترویج و آموزش کشاورزی پایداراقتصاد و ترویج کشاورزی</v>
      </c>
      <c r="F3048"/>
      <c r="G3048"/>
      <c r="H3048" s="1" t="s">
        <v>1209</v>
      </c>
      <c r="I3048" s="1" t="s">
        <v>74</v>
      </c>
      <c r="J3048" s="1" t="s">
        <v>22</v>
      </c>
      <c r="K3048" s="1" t="s">
        <v>18</v>
      </c>
      <c r="L3048" s="1" t="s">
        <v>18</v>
      </c>
      <c r="M3048" s="1">
        <v>346</v>
      </c>
      <c r="N3048" s="1" t="s">
        <v>95</v>
      </c>
      <c r="O3048" s="1" t="s">
        <v>5771</v>
      </c>
    </row>
    <row r="3049" spans="1:15">
      <c r="A3049" s="1">
        <v>6013</v>
      </c>
      <c r="B3049" s="1" t="s">
        <v>1351</v>
      </c>
      <c r="C3049" s="1" t="s">
        <v>1008</v>
      </c>
      <c r="D3049"/>
      <c r="E3049" s="1" t="str">
        <f t="shared" si="47"/>
        <v>مهندسی تعمیر و نگهداری هواپیمامهندسی مکانیک</v>
      </c>
      <c r="F3049"/>
      <c r="G3049"/>
      <c r="H3049" s="1" t="s">
        <v>2009</v>
      </c>
      <c r="I3049" s="1" t="s">
        <v>74</v>
      </c>
      <c r="J3049" s="1" t="s">
        <v>16</v>
      </c>
      <c r="K3049" s="1" t="s">
        <v>18</v>
      </c>
      <c r="L3049" s="1" t="s">
        <v>18</v>
      </c>
      <c r="M3049" s="1">
        <v>617</v>
      </c>
      <c r="N3049" s="1" t="s">
        <v>95</v>
      </c>
      <c r="O3049" s="1" t="s">
        <v>5773</v>
      </c>
    </row>
    <row r="3050" spans="1:15">
      <c r="A3050" s="1">
        <v>6834</v>
      </c>
      <c r="B3050" s="1" t="s">
        <v>7537</v>
      </c>
      <c r="C3050" s="1" t="s">
        <v>131</v>
      </c>
      <c r="D3050"/>
      <c r="E3050" s="1" t="str">
        <f t="shared" si="47"/>
        <v>مهندسی تعمیر ونگهداری هواپیمانظامی و انتظامی</v>
      </c>
      <c r="F3050"/>
      <c r="G3050"/>
      <c r="H3050" s="1" t="s">
        <v>190</v>
      </c>
      <c r="I3050" s="1" t="s">
        <v>15</v>
      </c>
      <c r="J3050" s="1" t="s">
        <v>16</v>
      </c>
      <c r="K3050" s="1" t="s">
        <v>18</v>
      </c>
      <c r="L3050" s="1" t="s">
        <v>18</v>
      </c>
      <c r="M3050" s="1">
        <v>332</v>
      </c>
      <c r="N3050" s="1" t="s">
        <v>95</v>
      </c>
      <c r="O3050" s="1" t="s">
        <v>5775</v>
      </c>
    </row>
    <row r="3051" spans="1:15">
      <c r="A3051" s="1">
        <v>6427</v>
      </c>
      <c r="B3051" s="1" t="s">
        <v>7539</v>
      </c>
      <c r="C3051" s="1" t="s">
        <v>1384</v>
      </c>
      <c r="D3051"/>
      <c r="E3051" s="1" t="str">
        <f t="shared" si="47"/>
        <v>مهندسی تولید آهن و فولادمهندسی متالورژی و مواد</v>
      </c>
      <c r="F3051"/>
      <c r="G3051"/>
      <c r="H3051" s="1" t="s">
        <v>4439</v>
      </c>
      <c r="I3051" s="1" t="s">
        <v>15</v>
      </c>
      <c r="J3051" s="1" t="s">
        <v>16</v>
      </c>
      <c r="K3051" s="1" t="s">
        <v>18</v>
      </c>
      <c r="L3051" s="1" t="s">
        <v>18</v>
      </c>
      <c r="M3051" s="1">
        <v>434</v>
      </c>
      <c r="N3051" s="1" t="s">
        <v>95</v>
      </c>
      <c r="O3051" s="1" t="s">
        <v>5777</v>
      </c>
    </row>
    <row r="3052" spans="1:15">
      <c r="A3052" s="1">
        <v>6428</v>
      </c>
      <c r="B3052" s="1" t="s">
        <v>7541</v>
      </c>
      <c r="C3052" s="1" t="s">
        <v>250</v>
      </c>
      <c r="D3052"/>
      <c r="E3052" s="1" t="str">
        <f t="shared" si="47"/>
        <v>مهندسی تولید و ژنتیک گیاهیتولیدات گیاهی</v>
      </c>
      <c r="F3052"/>
      <c r="G3052"/>
      <c r="H3052" s="1" t="s">
        <v>3751</v>
      </c>
      <c r="I3052" s="1" t="s">
        <v>74</v>
      </c>
      <c r="J3052" s="1" t="s">
        <v>16</v>
      </c>
      <c r="K3052" s="1" t="s">
        <v>18</v>
      </c>
      <c r="L3052" s="1" t="s">
        <v>18</v>
      </c>
      <c r="M3052" s="1">
        <v>590</v>
      </c>
      <c r="N3052" s="1" t="s">
        <v>95</v>
      </c>
      <c r="O3052" s="1" t="s">
        <v>5779</v>
      </c>
    </row>
    <row r="3053" spans="1:15">
      <c r="A3053" s="1">
        <v>6207</v>
      </c>
      <c r="B3053" s="1" t="s">
        <v>7543</v>
      </c>
      <c r="C3053" s="1" t="s">
        <v>1413</v>
      </c>
      <c r="D3053"/>
      <c r="E3053" s="1" t="str">
        <f t="shared" si="47"/>
        <v>مهندسی تولیدات دامیعلوم دامی</v>
      </c>
      <c r="F3053"/>
      <c r="G3053"/>
      <c r="H3053" s="1" t="s">
        <v>2320</v>
      </c>
      <c r="I3053" s="1" t="s">
        <v>74</v>
      </c>
      <c r="J3053" s="1" t="s">
        <v>16</v>
      </c>
      <c r="K3053" s="1" t="s">
        <v>18</v>
      </c>
      <c r="L3053" s="1" t="s">
        <v>18</v>
      </c>
      <c r="M3053" s="1">
        <v>598</v>
      </c>
      <c r="N3053" s="1" t="s">
        <v>95</v>
      </c>
      <c r="O3053" s="1" t="s">
        <v>5781</v>
      </c>
    </row>
    <row r="3054" spans="1:15">
      <c r="A3054" s="1">
        <v>6677</v>
      </c>
      <c r="B3054" s="1" t="s">
        <v>7545</v>
      </c>
      <c r="C3054" s="1" t="s">
        <v>250</v>
      </c>
      <c r="D3054"/>
      <c r="E3054" s="1" t="str">
        <f t="shared" si="47"/>
        <v>مهندسی تولیدات گیاهی - گیاهان دارویی و معطرتولیدات گیاهی</v>
      </c>
      <c r="F3054"/>
      <c r="G3054"/>
      <c r="H3054" s="1" t="s">
        <v>2590</v>
      </c>
      <c r="I3054" s="1" t="s">
        <v>74</v>
      </c>
      <c r="J3054" s="1" t="s">
        <v>16</v>
      </c>
      <c r="K3054" s="1" t="s">
        <v>18</v>
      </c>
      <c r="L3054" s="1" t="s">
        <v>18</v>
      </c>
      <c r="M3054" s="1">
        <v>666</v>
      </c>
      <c r="N3054" s="1" t="s">
        <v>95</v>
      </c>
      <c r="O3054" s="1" t="s">
        <v>5783</v>
      </c>
    </row>
    <row r="3055" spans="1:15">
      <c r="A3055" s="1">
        <v>6200</v>
      </c>
      <c r="B3055" s="1" t="s">
        <v>7547</v>
      </c>
      <c r="C3055" s="1" t="s">
        <v>250</v>
      </c>
      <c r="D3055"/>
      <c r="E3055" s="1" t="str">
        <f t="shared" si="47"/>
        <v>مهندسی تولیدات گیاهی گرایش اصلاح گیاهان باغبانیتولیدات گیاهی</v>
      </c>
      <c r="F3055"/>
      <c r="G3055"/>
      <c r="H3055" s="1" t="s">
        <v>2320</v>
      </c>
      <c r="I3055" s="1" t="s">
        <v>74</v>
      </c>
      <c r="J3055" s="1" t="s">
        <v>16</v>
      </c>
      <c r="K3055" s="1" t="s">
        <v>18</v>
      </c>
      <c r="L3055" s="1" t="s">
        <v>18</v>
      </c>
      <c r="M3055" s="1">
        <v>598</v>
      </c>
      <c r="N3055" s="1" t="s">
        <v>95</v>
      </c>
      <c r="O3055" s="1" t="s">
        <v>5784</v>
      </c>
    </row>
    <row r="3056" spans="1:15">
      <c r="A3056" s="1">
        <v>6206</v>
      </c>
      <c r="B3056" s="1" t="s">
        <v>7550</v>
      </c>
      <c r="C3056" s="1" t="s">
        <v>250</v>
      </c>
      <c r="D3056"/>
      <c r="E3056" s="1" t="str">
        <f t="shared" si="47"/>
        <v>مهندسی تولیدات گیاهی گرایش باغبانیتولیدات گیاهی</v>
      </c>
      <c r="F3056"/>
      <c r="G3056"/>
      <c r="H3056" s="1" t="s">
        <v>2320</v>
      </c>
      <c r="I3056" s="1" t="s">
        <v>74</v>
      </c>
      <c r="J3056" s="1" t="s">
        <v>16</v>
      </c>
      <c r="K3056" s="1" t="s">
        <v>18</v>
      </c>
      <c r="L3056" s="1" t="s">
        <v>18</v>
      </c>
      <c r="M3056" s="1">
        <v>598</v>
      </c>
      <c r="N3056" s="1" t="s">
        <v>95</v>
      </c>
      <c r="O3056" s="1" t="s">
        <v>5786</v>
      </c>
    </row>
    <row r="3057" spans="1:15">
      <c r="A3057" s="1">
        <v>6572</v>
      </c>
      <c r="B3057" s="1" t="s">
        <v>7552</v>
      </c>
      <c r="C3057" s="1" t="s">
        <v>250</v>
      </c>
      <c r="D3057"/>
      <c r="E3057" s="1" t="str">
        <f t="shared" si="47"/>
        <v>مهندسی تولیدات گیاهی گرایش تولید محصولات باغبانیتولیدات گیاهی</v>
      </c>
      <c r="F3057"/>
      <c r="G3057"/>
      <c r="H3057" s="1" t="s">
        <v>2590</v>
      </c>
      <c r="I3057" s="1" t="s">
        <v>74</v>
      </c>
      <c r="J3057" s="1" t="s">
        <v>16</v>
      </c>
      <c r="K3057" s="1" t="s">
        <v>18</v>
      </c>
      <c r="L3057" s="1" t="s">
        <v>18</v>
      </c>
      <c r="M3057" s="1">
        <v>666</v>
      </c>
      <c r="N3057" s="1" t="s">
        <v>95</v>
      </c>
      <c r="O3057" s="1" t="s">
        <v>5788</v>
      </c>
    </row>
    <row r="3058" spans="1:15">
      <c r="A3058" s="1">
        <v>6203</v>
      </c>
      <c r="B3058" s="1" t="s">
        <v>7554</v>
      </c>
      <c r="C3058" s="1" t="s">
        <v>250</v>
      </c>
      <c r="D3058"/>
      <c r="E3058" s="1" t="str">
        <f t="shared" si="47"/>
        <v>مهندسی تولیدات گیاهی گرایش زراعتتولیدات گیاهی</v>
      </c>
      <c r="F3058"/>
      <c r="G3058"/>
      <c r="H3058" s="1" t="s">
        <v>2320</v>
      </c>
      <c r="I3058" s="1" t="s">
        <v>74</v>
      </c>
      <c r="J3058" s="1" t="s">
        <v>16</v>
      </c>
      <c r="K3058" s="1" t="s">
        <v>18</v>
      </c>
      <c r="L3058" s="1" t="s">
        <v>18</v>
      </c>
      <c r="M3058" s="1">
        <v>598</v>
      </c>
      <c r="N3058" s="1" t="s">
        <v>95</v>
      </c>
      <c r="O3058" s="1" t="s">
        <v>5790</v>
      </c>
    </row>
    <row r="3059" spans="1:15">
      <c r="A3059" s="1">
        <v>6201</v>
      </c>
      <c r="B3059" s="1" t="s">
        <v>7556</v>
      </c>
      <c r="C3059" s="1" t="s">
        <v>49</v>
      </c>
      <c r="D3059"/>
      <c r="E3059" s="1" t="str">
        <f t="shared" si="47"/>
        <v>مهندسی تکنولوژی ICT- بهره برداری از سیستم های مخابراتیصنعت</v>
      </c>
      <c r="F3059"/>
      <c r="G3059"/>
      <c r="H3059" s="1" t="s">
        <v>2320</v>
      </c>
      <c r="I3059" s="1" t="s">
        <v>74</v>
      </c>
      <c r="J3059" s="1" t="s">
        <v>16</v>
      </c>
      <c r="K3059" s="1" t="s">
        <v>18</v>
      </c>
      <c r="L3059" s="1" t="s">
        <v>18</v>
      </c>
      <c r="M3059" s="1">
        <v>598</v>
      </c>
      <c r="N3059" s="1" t="s">
        <v>95</v>
      </c>
      <c r="O3059" s="1" t="s">
        <v>5792</v>
      </c>
    </row>
    <row r="3060" spans="1:15">
      <c r="A3060" s="1">
        <v>6205</v>
      </c>
      <c r="B3060" s="1" t="s">
        <v>7558</v>
      </c>
      <c r="C3060" s="1" t="s">
        <v>49</v>
      </c>
      <c r="D3060"/>
      <c r="E3060" s="1" t="str">
        <f t="shared" si="47"/>
        <v>مهندسی تکنولوژی ICT- دیتاصنعت</v>
      </c>
      <c r="F3060"/>
      <c r="G3060"/>
      <c r="H3060" s="1" t="s">
        <v>2320</v>
      </c>
      <c r="I3060" s="1" t="s">
        <v>74</v>
      </c>
      <c r="J3060" s="1" t="s">
        <v>16</v>
      </c>
      <c r="K3060" s="1" t="s">
        <v>18</v>
      </c>
      <c r="L3060" s="1" t="s">
        <v>18</v>
      </c>
      <c r="M3060" s="1">
        <v>598</v>
      </c>
      <c r="N3060" s="1" t="s">
        <v>95</v>
      </c>
      <c r="O3060" s="1" t="s">
        <v>5794</v>
      </c>
    </row>
    <row r="3061" spans="1:15">
      <c r="A3061" s="1">
        <v>6679</v>
      </c>
      <c r="B3061" s="1" t="s">
        <v>7559</v>
      </c>
      <c r="C3061" s="1" t="s">
        <v>49</v>
      </c>
      <c r="D3061"/>
      <c r="E3061" s="1" t="str">
        <f t="shared" si="47"/>
        <v>مهندسی تکنولوژی ICT- مخابرات سیارصنعت</v>
      </c>
      <c r="F3061"/>
      <c r="G3061"/>
      <c r="H3061" s="1" t="s">
        <v>2590</v>
      </c>
      <c r="I3061" s="1" t="s">
        <v>74</v>
      </c>
      <c r="J3061" s="1" t="s">
        <v>16</v>
      </c>
      <c r="K3061" s="1" t="s">
        <v>18</v>
      </c>
      <c r="L3061" s="1" t="s">
        <v>18</v>
      </c>
      <c r="M3061" s="1">
        <v>666</v>
      </c>
      <c r="N3061" s="1" t="s">
        <v>95</v>
      </c>
      <c r="O3061" s="1" t="s">
        <v>5796</v>
      </c>
    </row>
    <row r="3062" spans="1:15">
      <c r="A3062" s="1">
        <v>6202</v>
      </c>
      <c r="B3062" s="1" t="s">
        <v>7560</v>
      </c>
      <c r="C3062" s="1" t="s">
        <v>49</v>
      </c>
      <c r="D3062"/>
      <c r="E3062" s="1" t="str">
        <f t="shared" si="47"/>
        <v>مهندسی تکنولوژی ICT- مخابرات نوریصنعت</v>
      </c>
      <c r="F3062"/>
      <c r="G3062"/>
      <c r="H3062" s="1" t="s">
        <v>2320</v>
      </c>
      <c r="I3062" s="1" t="s">
        <v>74</v>
      </c>
      <c r="J3062" s="1" t="s">
        <v>16</v>
      </c>
      <c r="K3062" s="1" t="s">
        <v>18</v>
      </c>
      <c r="L3062" s="1" t="s">
        <v>18</v>
      </c>
      <c r="M3062" s="1">
        <v>598</v>
      </c>
      <c r="N3062" s="1" t="s">
        <v>95</v>
      </c>
      <c r="O3062" s="1" t="s">
        <v>5798</v>
      </c>
    </row>
    <row r="3063" spans="1:15">
      <c r="A3063" s="1">
        <v>6204</v>
      </c>
      <c r="B3063" s="1" t="s">
        <v>7561</v>
      </c>
      <c r="C3063" s="1" t="s">
        <v>49</v>
      </c>
      <c r="D3063"/>
      <c r="E3063" s="1" t="str">
        <f t="shared" si="47"/>
        <v>مهندسی تکنولوژی آب گرایش آبهای زیرزمینیصنعت</v>
      </c>
      <c r="F3063"/>
      <c r="G3063"/>
      <c r="H3063" s="1" t="s">
        <v>2320</v>
      </c>
      <c r="I3063" s="1" t="s">
        <v>74</v>
      </c>
      <c r="J3063" s="1" t="s">
        <v>16</v>
      </c>
      <c r="K3063" s="1" t="s">
        <v>18</v>
      </c>
      <c r="L3063" s="1" t="s">
        <v>18</v>
      </c>
      <c r="M3063" s="1">
        <v>598</v>
      </c>
      <c r="N3063" s="1" t="s">
        <v>95</v>
      </c>
      <c r="O3063" s="1" t="s">
        <v>5800</v>
      </c>
    </row>
    <row r="3064" spans="1:15">
      <c r="A3064" s="1">
        <v>6678</v>
      </c>
      <c r="B3064" s="1" t="s">
        <v>7563</v>
      </c>
      <c r="C3064" s="1" t="s">
        <v>49</v>
      </c>
      <c r="D3064"/>
      <c r="E3064" s="1" t="str">
        <f t="shared" si="47"/>
        <v>مهندسی تکنولوژی آب گرایش آبهای سطحیصنعت</v>
      </c>
      <c r="F3064"/>
      <c r="G3064"/>
      <c r="H3064" s="1" t="s">
        <v>2590</v>
      </c>
      <c r="I3064" s="1" t="s">
        <v>74</v>
      </c>
      <c r="J3064" s="1" t="s">
        <v>16</v>
      </c>
      <c r="K3064" s="1" t="s">
        <v>18</v>
      </c>
      <c r="L3064" s="1" t="s">
        <v>18</v>
      </c>
      <c r="M3064" s="1">
        <v>666</v>
      </c>
      <c r="N3064" s="1" t="s">
        <v>95</v>
      </c>
      <c r="O3064" s="1" t="s">
        <v>5802</v>
      </c>
    </row>
    <row r="3065" spans="1:15">
      <c r="A3065" s="1">
        <v>2002602</v>
      </c>
      <c r="B3065" s="1" t="s">
        <v>7565</v>
      </c>
      <c r="C3065" s="1" t="s">
        <v>49</v>
      </c>
      <c r="D3065"/>
      <c r="E3065" s="1" t="str">
        <f t="shared" si="47"/>
        <v>مهندسی تکنولوژی آسانسور و بالابرهاصنعت</v>
      </c>
      <c r="F3065"/>
      <c r="G3065"/>
      <c r="H3065" s="1" t="s">
        <v>2142</v>
      </c>
      <c r="I3065" s="1" t="s">
        <v>15</v>
      </c>
      <c r="J3065" s="1" t="s">
        <v>16</v>
      </c>
      <c r="K3065" s="1" t="s">
        <v>18</v>
      </c>
      <c r="L3065" s="1" t="s">
        <v>18</v>
      </c>
      <c r="M3065" s="1">
        <v>709</v>
      </c>
      <c r="N3065" s="1" t="s">
        <v>19</v>
      </c>
      <c r="O3065" s="1" t="s">
        <v>5804</v>
      </c>
    </row>
    <row r="3066" spans="1:15">
      <c r="A3066" s="1">
        <v>6743</v>
      </c>
      <c r="B3066" s="1" t="s">
        <v>7568</v>
      </c>
      <c r="C3066" s="1" t="s">
        <v>49</v>
      </c>
      <c r="D3066"/>
      <c r="E3066" s="1" t="str">
        <f t="shared" si="47"/>
        <v>مهندسی تکنولوژی ارتباطات و فناوری اطلاعات ICT- بهره برداری از سیستم های مخابراتیصنعت</v>
      </c>
      <c r="F3066"/>
      <c r="G3066"/>
      <c r="H3066" s="1" t="s">
        <v>5806</v>
      </c>
      <c r="I3066" s="1" t="s">
        <v>74</v>
      </c>
      <c r="J3066" s="1" t="s">
        <v>22</v>
      </c>
      <c r="K3066" s="1" t="s">
        <v>18</v>
      </c>
      <c r="L3066" s="1" t="s">
        <v>18</v>
      </c>
      <c r="M3066" s="1">
        <v>746</v>
      </c>
      <c r="N3066" s="1" t="s">
        <v>95</v>
      </c>
      <c r="O3066" s="1" t="s">
        <v>5807</v>
      </c>
    </row>
    <row r="3067" spans="1:15">
      <c r="A3067" s="1">
        <v>6627</v>
      </c>
      <c r="B3067" s="1" t="s">
        <v>7570</v>
      </c>
      <c r="C3067" s="1" t="s">
        <v>49</v>
      </c>
      <c r="D3067"/>
      <c r="E3067" s="1" t="str">
        <f t="shared" si="47"/>
        <v>مهندسی تکنولوژی ارتباطات و فناوری اطلاعات ICT- دیتاصنعت</v>
      </c>
      <c r="F3067"/>
      <c r="G3067"/>
      <c r="H3067" s="1" t="s">
        <v>3846</v>
      </c>
      <c r="I3067" s="1" t="s">
        <v>74</v>
      </c>
      <c r="J3067" s="1" t="s">
        <v>16</v>
      </c>
      <c r="K3067" s="1" t="s">
        <v>18</v>
      </c>
      <c r="L3067" s="1" t="s">
        <v>18</v>
      </c>
      <c r="M3067" s="1">
        <v>701</v>
      </c>
      <c r="N3067" s="1" t="s">
        <v>95</v>
      </c>
      <c r="O3067" s="1" t="s">
        <v>5809</v>
      </c>
    </row>
    <row r="3068" spans="1:15">
      <c r="A3068" s="1">
        <v>6862</v>
      </c>
      <c r="B3068" s="1" t="s">
        <v>7571</v>
      </c>
      <c r="C3068" s="1" t="s">
        <v>49</v>
      </c>
      <c r="D3068"/>
      <c r="E3068" s="1" t="str">
        <f t="shared" si="47"/>
        <v>مهندسی تکنولوژی ارتباطات و فناوری اطلاعات ICT- مدیریت ICTصنعت</v>
      </c>
      <c r="F3068"/>
      <c r="G3068"/>
      <c r="H3068" s="1" t="s">
        <v>3846</v>
      </c>
      <c r="I3068" s="1" t="s">
        <v>74</v>
      </c>
      <c r="J3068" s="1" t="s">
        <v>16</v>
      </c>
      <c r="K3068" s="1" t="s">
        <v>18</v>
      </c>
      <c r="L3068" s="1" t="s">
        <v>18</v>
      </c>
      <c r="M3068" s="1">
        <v>701</v>
      </c>
      <c r="N3068" s="1" t="s">
        <v>95</v>
      </c>
      <c r="O3068" s="1" t="s">
        <v>5811</v>
      </c>
    </row>
    <row r="3069" spans="1:15">
      <c r="A3069" s="1">
        <v>6861</v>
      </c>
      <c r="B3069" s="1" t="s">
        <v>7572</v>
      </c>
      <c r="C3069" s="1" t="s">
        <v>49</v>
      </c>
      <c r="D3069"/>
      <c r="E3069" s="1" t="str">
        <f t="shared" si="47"/>
        <v>مهندسی تکنولوژی ارتباطات و فناوری اطلاعاتICT  گرایش موجصنعت</v>
      </c>
      <c r="F3069"/>
      <c r="G3069"/>
      <c r="H3069" s="1" t="s">
        <v>3846</v>
      </c>
      <c r="I3069" s="1" t="s">
        <v>74</v>
      </c>
      <c r="J3069" s="1" t="s">
        <v>16</v>
      </c>
      <c r="K3069" s="1" t="s">
        <v>18</v>
      </c>
      <c r="L3069" s="1" t="s">
        <v>18</v>
      </c>
      <c r="M3069" s="1">
        <v>701</v>
      </c>
      <c r="N3069" s="1" t="s">
        <v>95</v>
      </c>
      <c r="O3069" s="1" t="s">
        <v>5813</v>
      </c>
    </row>
    <row r="3070" spans="1:15">
      <c r="A3070" s="1">
        <v>6860</v>
      </c>
      <c r="B3070" s="1" t="s">
        <v>7574</v>
      </c>
      <c r="C3070" s="1" t="s">
        <v>49</v>
      </c>
      <c r="D3070"/>
      <c r="E3070" s="1" t="str">
        <f t="shared" si="47"/>
        <v>مهندسی تکنولوژی ارتباطات و فناوری اطلاعاتICT گرایش انتقالصنعت</v>
      </c>
      <c r="F3070"/>
      <c r="G3070"/>
      <c r="H3070" s="1" t="s">
        <v>3846</v>
      </c>
      <c r="I3070" s="1" t="s">
        <v>74</v>
      </c>
      <c r="J3070" s="1" t="s">
        <v>16</v>
      </c>
      <c r="K3070" s="1" t="s">
        <v>18</v>
      </c>
      <c r="L3070" s="1" t="s">
        <v>18</v>
      </c>
      <c r="M3070" s="1">
        <v>701</v>
      </c>
      <c r="N3070" s="1" t="s">
        <v>95</v>
      </c>
      <c r="O3070" s="1" t="s">
        <v>5815</v>
      </c>
    </row>
    <row r="3071" spans="1:15">
      <c r="A3071" s="1">
        <v>16381</v>
      </c>
      <c r="B3071" s="1" t="s">
        <v>7575</v>
      </c>
      <c r="C3071" s="1" t="s">
        <v>49</v>
      </c>
      <c r="D3071"/>
      <c r="E3071" s="1" t="str">
        <f t="shared" si="47"/>
        <v>مهندسی تکنولوژی ارتباطات و فناوری اطلاعاتICT گرایش ترافیک و سیگنالینگصنعت</v>
      </c>
      <c r="F3071"/>
      <c r="G3071"/>
      <c r="H3071" s="1" t="s">
        <v>2291</v>
      </c>
      <c r="I3071" s="1" t="s">
        <v>74</v>
      </c>
      <c r="J3071" s="1" t="s">
        <v>16</v>
      </c>
      <c r="K3071" s="1" t="s">
        <v>18</v>
      </c>
      <c r="L3071" s="1" t="s">
        <v>18</v>
      </c>
      <c r="M3071" s="1">
        <v>787</v>
      </c>
      <c r="N3071" s="1" t="s">
        <v>95</v>
      </c>
      <c r="O3071" s="1" t="s">
        <v>5817</v>
      </c>
    </row>
    <row r="3072" spans="1:15">
      <c r="A3072" s="1">
        <v>6323</v>
      </c>
      <c r="B3072" s="1" t="s">
        <v>7576</v>
      </c>
      <c r="C3072" s="1" t="s">
        <v>49</v>
      </c>
      <c r="D3072"/>
      <c r="E3072" s="1" t="str">
        <f t="shared" si="47"/>
        <v>مهندسی تکنولوژی ارتباطات و فناوری اطلاعاتICT گرایش دیتاصنعت</v>
      </c>
      <c r="F3072"/>
      <c r="G3072"/>
      <c r="H3072" s="1" t="s">
        <v>763</v>
      </c>
      <c r="I3072" s="1" t="s">
        <v>74</v>
      </c>
      <c r="J3072" s="1" t="s">
        <v>16</v>
      </c>
      <c r="K3072" s="1" t="s">
        <v>18</v>
      </c>
      <c r="L3072" s="1" t="s">
        <v>18</v>
      </c>
      <c r="M3072" s="1">
        <v>502</v>
      </c>
      <c r="N3072" s="1" t="s">
        <v>95</v>
      </c>
      <c r="O3072" s="1" t="s">
        <v>5818</v>
      </c>
    </row>
    <row r="3073" spans="1:15">
      <c r="A3073" s="1">
        <v>6074</v>
      </c>
      <c r="B3073" s="1" t="s">
        <v>7577</v>
      </c>
      <c r="C3073" s="1" t="s">
        <v>49</v>
      </c>
      <c r="D3073"/>
      <c r="E3073" s="1" t="str">
        <f t="shared" si="47"/>
        <v>مهندسی تکنولوژی ارتباطات و فناوری اطلاعاتICT گرایش سوئیچصنعت</v>
      </c>
      <c r="F3073"/>
      <c r="G3073"/>
      <c r="H3073" s="1" t="s">
        <v>5819</v>
      </c>
      <c r="I3073" s="1" t="s">
        <v>15</v>
      </c>
      <c r="J3073" s="1" t="s">
        <v>16</v>
      </c>
      <c r="K3073" s="1" t="s">
        <v>18</v>
      </c>
      <c r="L3073" s="1" t="s">
        <v>18</v>
      </c>
      <c r="M3073" s="1">
        <v>189</v>
      </c>
      <c r="N3073" s="1" t="s">
        <v>95</v>
      </c>
      <c r="O3073" s="1" t="s">
        <v>5820</v>
      </c>
    </row>
    <row r="3074" spans="1:15">
      <c r="A3074" s="1">
        <v>16210</v>
      </c>
      <c r="B3074" s="1" t="s">
        <v>7578</v>
      </c>
      <c r="C3074" s="1" t="s">
        <v>49</v>
      </c>
      <c r="D3074"/>
      <c r="E3074" s="1" t="str">
        <f t="shared" ref="E3074:E3137" si="48">B3074&amp;C3074</f>
        <v>مهندسی تکنولوژی ارتباطات و فناوری اطلاعاتICT گرایش سیستم های تحت شبکهصنعت</v>
      </c>
      <c r="F3074"/>
      <c r="G3074"/>
      <c r="H3074" s="1" t="s">
        <v>5821</v>
      </c>
      <c r="I3074" s="1" t="s">
        <v>74</v>
      </c>
      <c r="J3074" s="1" t="s">
        <v>22</v>
      </c>
      <c r="K3074" s="1" t="s">
        <v>18</v>
      </c>
      <c r="L3074" s="1" t="s">
        <v>18</v>
      </c>
      <c r="M3074" s="1">
        <v>970</v>
      </c>
      <c r="N3074" s="1" t="s">
        <v>95</v>
      </c>
      <c r="O3074" s="1" t="s">
        <v>5822</v>
      </c>
    </row>
    <row r="3075" spans="1:15">
      <c r="A3075" s="1">
        <v>16074</v>
      </c>
      <c r="B3075" s="1" t="s">
        <v>7579</v>
      </c>
      <c r="C3075" s="1" t="s">
        <v>49</v>
      </c>
      <c r="D3075"/>
      <c r="E3075" s="1" t="str">
        <f t="shared" si="48"/>
        <v>مهندسی تکنولوژی ارتباطات و فناوری اطلاعاتICT گرایش مخابرات سیارصنعت</v>
      </c>
      <c r="F3075"/>
      <c r="G3075"/>
      <c r="H3075" s="1" t="s">
        <v>5819</v>
      </c>
      <c r="I3075" s="1" t="s">
        <v>15</v>
      </c>
      <c r="J3075" s="1" t="s">
        <v>16</v>
      </c>
      <c r="K3075" s="1" t="s">
        <v>18</v>
      </c>
      <c r="L3075" s="1" t="s">
        <v>18</v>
      </c>
      <c r="M3075" s="1">
        <v>189</v>
      </c>
      <c r="N3075" s="1" t="s">
        <v>95</v>
      </c>
      <c r="O3075" s="1" t="s">
        <v>5823</v>
      </c>
    </row>
    <row r="3076" spans="1:15">
      <c r="A3076" s="1">
        <v>6680</v>
      </c>
      <c r="B3076" s="1" t="s">
        <v>7580</v>
      </c>
      <c r="C3076" s="1" t="s">
        <v>49</v>
      </c>
      <c r="D3076"/>
      <c r="E3076" s="1" t="str">
        <f t="shared" si="48"/>
        <v>مهندسی تکنولوژی ارتباطات و فناوری اطلاعاتICT گرایش مخابرات نوریصنعت</v>
      </c>
      <c r="F3076"/>
      <c r="G3076"/>
      <c r="H3076" s="1" t="s">
        <v>90</v>
      </c>
      <c r="I3076" s="1" t="s">
        <v>74</v>
      </c>
      <c r="J3076" s="1" t="s">
        <v>16</v>
      </c>
      <c r="K3076" s="1" t="s">
        <v>18</v>
      </c>
      <c r="L3076" s="1" t="s">
        <v>18</v>
      </c>
      <c r="M3076" s="1">
        <v>661</v>
      </c>
      <c r="N3076" s="1" t="s">
        <v>95</v>
      </c>
      <c r="O3076" s="1" t="s">
        <v>5825</v>
      </c>
    </row>
    <row r="3077" spans="1:15">
      <c r="A3077" s="1">
        <v>6014</v>
      </c>
      <c r="B3077" s="1" t="s">
        <v>7581</v>
      </c>
      <c r="C3077" s="1" t="s">
        <v>49</v>
      </c>
      <c r="D3077"/>
      <c r="E3077" s="1" t="str">
        <f t="shared" si="48"/>
        <v>مهندسی تکنولوژی ارتباطات و فناوری اطلاعاتICT گرایش مدیریت ICTصنعت</v>
      </c>
      <c r="F3077"/>
      <c r="G3077"/>
      <c r="H3077" s="1" t="s">
        <v>2590</v>
      </c>
      <c r="I3077" s="1" t="s">
        <v>74</v>
      </c>
      <c r="J3077" s="1" t="s">
        <v>16</v>
      </c>
      <c r="K3077" s="1" t="s">
        <v>18</v>
      </c>
      <c r="L3077" s="1" t="s">
        <v>18</v>
      </c>
      <c r="M3077" s="1">
        <v>666</v>
      </c>
      <c r="N3077" s="1" t="s">
        <v>95</v>
      </c>
      <c r="O3077" s="1" t="s">
        <v>5827</v>
      </c>
    </row>
    <row r="3078" spans="1:15">
      <c r="A3078" s="1">
        <v>6573</v>
      </c>
      <c r="B3078" s="1" t="s">
        <v>7582</v>
      </c>
      <c r="C3078" s="1" t="s">
        <v>49</v>
      </c>
      <c r="D3078"/>
      <c r="E3078" s="1" t="str">
        <f t="shared" si="48"/>
        <v>مهندسی تکنولوژی ارتباطات و فناوری اطلاعاتICT گرایش کاربردهای ICTصنعت</v>
      </c>
      <c r="F3078"/>
      <c r="G3078"/>
      <c r="H3078" s="1" t="s">
        <v>2822</v>
      </c>
      <c r="I3078" s="1" t="s">
        <v>74</v>
      </c>
      <c r="J3078" s="1" t="s">
        <v>16</v>
      </c>
      <c r="K3078" s="1" t="s">
        <v>18</v>
      </c>
      <c r="L3078" s="1" t="s">
        <v>18</v>
      </c>
      <c r="M3078" s="1">
        <v>672</v>
      </c>
      <c r="N3078" s="1" t="s">
        <v>95</v>
      </c>
      <c r="O3078" s="1" t="s">
        <v>5829</v>
      </c>
    </row>
    <row r="3079" spans="1:15">
      <c r="A3079" s="1">
        <v>6324</v>
      </c>
      <c r="B3079" s="1" t="s">
        <v>7583</v>
      </c>
      <c r="C3079" s="1" t="s">
        <v>49</v>
      </c>
      <c r="D3079"/>
      <c r="E3079" s="1" t="str">
        <f t="shared" si="48"/>
        <v>مهندسی تکنولوژی استخراج معادن زیرزمینیصنعت</v>
      </c>
      <c r="F3079"/>
      <c r="G3079"/>
      <c r="H3079" s="1" t="s">
        <v>4738</v>
      </c>
      <c r="I3079" s="1" t="s">
        <v>74</v>
      </c>
      <c r="J3079" s="1" t="s">
        <v>16</v>
      </c>
      <c r="K3079" s="1" t="s">
        <v>18</v>
      </c>
      <c r="L3079" s="1" t="s">
        <v>18</v>
      </c>
      <c r="M3079" s="1">
        <v>614</v>
      </c>
      <c r="N3079" s="1" t="s">
        <v>95</v>
      </c>
      <c r="O3079" s="1" t="s">
        <v>5831</v>
      </c>
    </row>
    <row r="3080" spans="1:15">
      <c r="A3080" s="1">
        <v>6015</v>
      </c>
      <c r="B3080" s="1" t="s">
        <v>7585</v>
      </c>
      <c r="C3080" s="1" t="s">
        <v>49</v>
      </c>
      <c r="D3080"/>
      <c r="E3080" s="1" t="str">
        <f t="shared" si="48"/>
        <v>مهندسی تکنولوژی الکترونیکصنعت</v>
      </c>
      <c r="F3080"/>
      <c r="G3080"/>
      <c r="H3080" s="1" t="s">
        <v>4738</v>
      </c>
      <c r="I3080" s="1" t="s">
        <v>74</v>
      </c>
      <c r="J3080" s="1" t="s">
        <v>16</v>
      </c>
      <c r="K3080" s="1" t="s">
        <v>18</v>
      </c>
      <c r="L3080" s="1" t="s">
        <v>18</v>
      </c>
      <c r="M3080" s="1">
        <v>614</v>
      </c>
      <c r="N3080" s="1" t="s">
        <v>95</v>
      </c>
      <c r="O3080" s="1" t="s">
        <v>5832</v>
      </c>
    </row>
    <row r="3081" spans="1:15">
      <c r="A3081" s="1">
        <v>16492</v>
      </c>
      <c r="B3081" s="1" t="s">
        <v>7588</v>
      </c>
      <c r="C3081" s="1" t="s">
        <v>49</v>
      </c>
      <c r="D3081"/>
      <c r="E3081" s="1" t="str">
        <f t="shared" si="48"/>
        <v>مهندسی تکنولوژی برق - قدرتصنعت</v>
      </c>
      <c r="F3081"/>
      <c r="G3081"/>
      <c r="H3081" s="1" t="s">
        <v>1961</v>
      </c>
      <c r="I3081" s="1" t="s">
        <v>74</v>
      </c>
      <c r="J3081" s="1" t="s">
        <v>16</v>
      </c>
      <c r="K3081" s="1" t="s">
        <v>18</v>
      </c>
      <c r="L3081" s="1" t="s">
        <v>18</v>
      </c>
      <c r="M3081" s="1">
        <v>793</v>
      </c>
      <c r="N3081" s="1" t="s">
        <v>95</v>
      </c>
      <c r="O3081" s="1" t="s">
        <v>5834</v>
      </c>
    </row>
    <row r="3082" spans="1:15">
      <c r="A3082" s="1">
        <v>5082</v>
      </c>
      <c r="B3082" s="1" t="s">
        <v>7590</v>
      </c>
      <c r="C3082" s="1" t="s">
        <v>49</v>
      </c>
      <c r="D3082"/>
      <c r="E3082" s="1" t="str">
        <f t="shared" si="48"/>
        <v>مهندسی تکنولوژی برق گرایش شبکه‌های انتقال و توزیعصنعت</v>
      </c>
      <c r="F3082"/>
      <c r="G3082"/>
      <c r="H3082" s="1" t="s">
        <v>5836</v>
      </c>
      <c r="I3082" s="1" t="s">
        <v>74</v>
      </c>
      <c r="J3082" s="1" t="s">
        <v>16</v>
      </c>
      <c r="K3082" s="1" t="s">
        <v>18</v>
      </c>
      <c r="L3082" s="1" t="s">
        <v>18</v>
      </c>
      <c r="M3082" s="1">
        <v>682</v>
      </c>
      <c r="N3082" s="1" t="s">
        <v>181</v>
      </c>
      <c r="O3082" s="1" t="s">
        <v>5837</v>
      </c>
    </row>
    <row r="3083" spans="1:15">
      <c r="A3083" s="1">
        <v>16406</v>
      </c>
      <c r="B3083" s="1" t="s">
        <v>7592</v>
      </c>
      <c r="C3083" s="1" t="s">
        <v>49</v>
      </c>
      <c r="D3083"/>
      <c r="E3083" s="1" t="str">
        <f t="shared" si="48"/>
        <v>مهندسی تکنولوژی برق گرایش متروصنعت</v>
      </c>
      <c r="F3083"/>
      <c r="G3083"/>
      <c r="H3083" s="1" t="s">
        <v>3661</v>
      </c>
      <c r="I3083" s="1" t="s">
        <v>74</v>
      </c>
      <c r="J3083" s="1" t="s">
        <v>22</v>
      </c>
      <c r="K3083" s="1" t="s">
        <v>18</v>
      </c>
      <c r="L3083" s="1" t="s">
        <v>18</v>
      </c>
      <c r="M3083" s="1">
        <v>301</v>
      </c>
      <c r="N3083" s="1" t="s">
        <v>95</v>
      </c>
      <c r="O3083" s="1" t="s">
        <v>5839</v>
      </c>
    </row>
    <row r="3084" spans="1:15">
      <c r="A3084" s="1">
        <v>6075</v>
      </c>
      <c r="B3084" s="1" t="s">
        <v>7594</v>
      </c>
      <c r="C3084" s="1" t="s">
        <v>49</v>
      </c>
      <c r="D3084"/>
      <c r="E3084" s="1" t="str">
        <f t="shared" si="48"/>
        <v>مهندسی تکنولوژی بهره برداری کارخانجات سیمانصنعت</v>
      </c>
      <c r="F3084"/>
      <c r="G3084"/>
      <c r="H3084" s="1" t="s">
        <v>3378</v>
      </c>
      <c r="I3084" s="1" t="s">
        <v>15</v>
      </c>
      <c r="J3084" s="1" t="s">
        <v>16</v>
      </c>
      <c r="K3084" s="1" t="s">
        <v>18</v>
      </c>
      <c r="L3084" s="1" t="s">
        <v>18</v>
      </c>
      <c r="M3084" s="1">
        <v>645</v>
      </c>
      <c r="N3084" s="1" t="s">
        <v>95</v>
      </c>
      <c r="O3084" s="1" t="s">
        <v>5840</v>
      </c>
    </row>
    <row r="3085" spans="1:15">
      <c r="A3085" s="1">
        <v>6076</v>
      </c>
      <c r="B3085" s="1" t="s">
        <v>7596</v>
      </c>
      <c r="C3085" s="1" t="s">
        <v>49</v>
      </c>
      <c r="D3085"/>
      <c r="E3085" s="1" t="str">
        <f t="shared" si="48"/>
        <v>مهندسی تکنولوژی بهره ‌برداری راه آهنصنعت</v>
      </c>
      <c r="F3085"/>
      <c r="G3085"/>
      <c r="H3085" s="1" t="s">
        <v>4872</v>
      </c>
      <c r="I3085" s="1" t="s">
        <v>74</v>
      </c>
      <c r="J3085" s="1" t="s">
        <v>16</v>
      </c>
      <c r="K3085" s="1" t="s">
        <v>18</v>
      </c>
      <c r="L3085" s="1" t="s">
        <v>18</v>
      </c>
      <c r="M3085" s="1">
        <v>463</v>
      </c>
      <c r="N3085" s="1" t="s">
        <v>95</v>
      </c>
      <c r="O3085" s="1" t="s">
        <v>5842</v>
      </c>
    </row>
    <row r="3086" spans="1:15">
      <c r="A3086" s="1">
        <v>6065</v>
      </c>
      <c r="B3086" s="1" t="s">
        <v>7598</v>
      </c>
      <c r="C3086" s="1" t="s">
        <v>49</v>
      </c>
      <c r="D3086"/>
      <c r="E3086" s="1" t="str">
        <f t="shared" si="48"/>
        <v>مهندسی تکنولوژی بهره‌برداری نیروگاهصنعت</v>
      </c>
      <c r="F3086"/>
      <c r="G3086"/>
      <c r="H3086" s="1" t="s">
        <v>5844</v>
      </c>
      <c r="I3086" s="1" t="s">
        <v>74</v>
      </c>
      <c r="J3086" s="1" t="s">
        <v>22</v>
      </c>
      <c r="K3086" s="1" t="s">
        <v>18</v>
      </c>
      <c r="L3086" s="1" t="s">
        <v>18</v>
      </c>
      <c r="M3086" s="1">
        <v>867</v>
      </c>
      <c r="N3086" s="1" t="s">
        <v>95</v>
      </c>
      <c r="O3086" s="1" t="s">
        <v>5845</v>
      </c>
    </row>
    <row r="3087" spans="1:15">
      <c r="A3087" s="1">
        <v>6064</v>
      </c>
      <c r="B3087" s="1" t="s">
        <v>7600</v>
      </c>
      <c r="C3087" s="1" t="s">
        <v>49</v>
      </c>
      <c r="D3087"/>
      <c r="E3087" s="1" t="str">
        <f t="shared" si="48"/>
        <v>مهندسی تکنولوژی تجهیزات بندریصنعت</v>
      </c>
      <c r="F3087"/>
      <c r="G3087"/>
      <c r="H3087" s="1" t="s">
        <v>5819</v>
      </c>
      <c r="I3087" s="1" t="s">
        <v>15</v>
      </c>
      <c r="J3087" s="1" t="s">
        <v>16</v>
      </c>
      <c r="K3087" s="1" t="s">
        <v>18</v>
      </c>
      <c r="L3087" s="1" t="s">
        <v>18</v>
      </c>
      <c r="M3087" s="1">
        <v>189</v>
      </c>
      <c r="N3087" s="1" t="s">
        <v>95</v>
      </c>
      <c r="O3087" s="1" t="s">
        <v>5847</v>
      </c>
    </row>
    <row r="3088" spans="1:15">
      <c r="A3088" s="1">
        <v>6744</v>
      </c>
      <c r="B3088" s="1" t="s">
        <v>7603</v>
      </c>
      <c r="C3088" s="1" t="s">
        <v>49</v>
      </c>
      <c r="D3088"/>
      <c r="E3088" s="1" t="str">
        <f t="shared" si="48"/>
        <v>مهندسی تکنولوژی تغییر شکل فلزاتصنعت</v>
      </c>
      <c r="F3088"/>
      <c r="G3088"/>
      <c r="H3088" s="1" t="s">
        <v>5819</v>
      </c>
      <c r="I3088" s="1" t="s">
        <v>15</v>
      </c>
      <c r="J3088" s="1" t="s">
        <v>16</v>
      </c>
      <c r="K3088" s="1" t="s">
        <v>18</v>
      </c>
      <c r="L3088" s="1" t="s">
        <v>18</v>
      </c>
      <c r="M3088" s="1">
        <v>189</v>
      </c>
      <c r="N3088" s="1" t="s">
        <v>95</v>
      </c>
      <c r="O3088" s="1" t="s">
        <v>5848</v>
      </c>
    </row>
    <row r="3089" spans="1:15">
      <c r="A3089" s="1">
        <v>6996</v>
      </c>
      <c r="B3089" s="1" t="s">
        <v>7605</v>
      </c>
      <c r="C3089" s="1" t="s">
        <v>49</v>
      </c>
      <c r="D3089"/>
      <c r="E3089" s="1" t="str">
        <f t="shared" si="48"/>
        <v>مهندسی تکنولوژی تولیدصنعت</v>
      </c>
      <c r="F3089"/>
      <c r="G3089"/>
      <c r="H3089" s="1" t="s">
        <v>176</v>
      </c>
      <c r="I3089" s="1" t="s">
        <v>74</v>
      </c>
      <c r="J3089" s="1" t="s">
        <v>16</v>
      </c>
      <c r="K3089" s="1" t="s">
        <v>18</v>
      </c>
      <c r="L3089" s="1" t="s">
        <v>18</v>
      </c>
      <c r="M3089" s="1">
        <v>765</v>
      </c>
      <c r="N3089" s="1" t="s">
        <v>95</v>
      </c>
      <c r="O3089" s="1" t="s">
        <v>5850</v>
      </c>
    </row>
    <row r="3090" spans="1:15">
      <c r="A3090" s="1">
        <v>6574</v>
      </c>
      <c r="B3090" s="1" t="s">
        <v>7607</v>
      </c>
      <c r="C3090" s="1" t="s">
        <v>49</v>
      </c>
      <c r="D3090"/>
      <c r="E3090" s="1" t="str">
        <f t="shared" si="48"/>
        <v>مهندسی تکنولوژی تولید شیرینی و شکلات- غیر آردیصنعت</v>
      </c>
      <c r="F3090"/>
      <c r="G3090"/>
      <c r="H3090" s="1" t="s">
        <v>2055</v>
      </c>
      <c r="I3090" s="1" t="s">
        <v>74</v>
      </c>
      <c r="J3090" s="1" t="s">
        <v>16</v>
      </c>
      <c r="K3090" s="1" t="s">
        <v>18</v>
      </c>
      <c r="L3090" s="1" t="s">
        <v>18</v>
      </c>
      <c r="M3090" s="1">
        <v>733</v>
      </c>
      <c r="N3090" s="1" t="s">
        <v>95</v>
      </c>
      <c r="O3090" s="1" t="s">
        <v>5852</v>
      </c>
    </row>
    <row r="3091" spans="1:15">
      <c r="A3091" s="1">
        <v>6325</v>
      </c>
      <c r="B3091" s="1" t="s">
        <v>7609</v>
      </c>
      <c r="C3091" s="1" t="s">
        <v>49</v>
      </c>
      <c r="D3091"/>
      <c r="E3091" s="1" t="str">
        <f t="shared" si="48"/>
        <v>مهندسی تکنولوژی تولید شیرینی و شکلات-آردیصنعت</v>
      </c>
      <c r="F3091"/>
      <c r="G3091"/>
      <c r="H3091" s="1" t="s">
        <v>5854</v>
      </c>
      <c r="I3091" s="1" t="s">
        <v>15</v>
      </c>
      <c r="J3091" s="1" t="s">
        <v>16</v>
      </c>
      <c r="K3091" s="1" t="s">
        <v>18</v>
      </c>
      <c r="L3091" s="1" t="s">
        <v>18</v>
      </c>
      <c r="M3091" s="1">
        <v>580</v>
      </c>
      <c r="N3091" s="1" t="s">
        <v>95</v>
      </c>
      <c r="O3091" s="1" t="s">
        <v>5855</v>
      </c>
    </row>
    <row r="3092" spans="1:15">
      <c r="A3092" s="1">
        <v>6575</v>
      </c>
      <c r="B3092" s="1" t="s">
        <v>7610</v>
      </c>
      <c r="C3092" s="1" t="s">
        <v>49</v>
      </c>
      <c r="D3092"/>
      <c r="E3092" s="1" t="str">
        <f t="shared" si="48"/>
        <v>مهندسی تکنولوژی جریه راه‌آهنصنعت</v>
      </c>
      <c r="F3092"/>
      <c r="G3092"/>
      <c r="H3092" s="1" t="s">
        <v>2131</v>
      </c>
      <c r="I3092" s="1" t="s">
        <v>15</v>
      </c>
      <c r="J3092" s="1" t="s">
        <v>16</v>
      </c>
      <c r="K3092" s="1" t="s">
        <v>18</v>
      </c>
      <c r="L3092" s="1" t="s">
        <v>18</v>
      </c>
      <c r="M3092" s="1">
        <v>679</v>
      </c>
      <c r="N3092" s="1" t="s">
        <v>95</v>
      </c>
      <c r="O3092" s="1" t="s">
        <v>5856</v>
      </c>
    </row>
    <row r="3093" spans="1:15">
      <c r="A3093" s="1">
        <v>6923</v>
      </c>
      <c r="B3093" s="1" t="s">
        <v>7612</v>
      </c>
      <c r="C3093" s="1" t="s">
        <v>49</v>
      </c>
      <c r="D3093"/>
      <c r="E3093" s="1" t="str">
        <f t="shared" si="48"/>
        <v>مهندسی تکنولوژی جوشکاریصنعت</v>
      </c>
      <c r="F3093"/>
      <c r="G3093"/>
      <c r="H3093" s="1" t="s">
        <v>5857</v>
      </c>
      <c r="I3093" s="1" t="s">
        <v>74</v>
      </c>
      <c r="J3093" s="1" t="s">
        <v>22</v>
      </c>
      <c r="K3093" s="1" t="s">
        <v>18</v>
      </c>
      <c r="L3093" s="1" t="s">
        <v>18</v>
      </c>
      <c r="M3093" s="1">
        <v>229</v>
      </c>
      <c r="N3093" s="1" t="s">
        <v>95</v>
      </c>
      <c r="O3093" s="1" t="s">
        <v>5858</v>
      </c>
    </row>
    <row r="3094" spans="1:15">
      <c r="A3094" s="1">
        <v>16433</v>
      </c>
      <c r="B3094" s="1" t="s">
        <v>7614</v>
      </c>
      <c r="C3094" s="1" t="s">
        <v>49</v>
      </c>
      <c r="D3094"/>
      <c r="E3094" s="1" t="str">
        <f t="shared" si="48"/>
        <v>مهندسی تکنولوژی خط و ابنیه راه آهنصنعت</v>
      </c>
      <c r="F3094"/>
      <c r="G3094"/>
      <c r="H3094" s="1" t="s">
        <v>5859</v>
      </c>
      <c r="I3094" s="1" t="s">
        <v>74</v>
      </c>
      <c r="J3094" s="1" t="s">
        <v>22</v>
      </c>
      <c r="K3094" s="1" t="s">
        <v>18</v>
      </c>
      <c r="L3094" s="1" t="s">
        <v>18</v>
      </c>
      <c r="M3094" s="1">
        <v>321</v>
      </c>
      <c r="N3094" s="1" t="s">
        <v>95</v>
      </c>
      <c r="O3094" s="1" t="s">
        <v>5860</v>
      </c>
    </row>
    <row r="3095" spans="1:15">
      <c r="A3095" s="1">
        <v>6631</v>
      </c>
      <c r="B3095" s="1" t="s">
        <v>7616</v>
      </c>
      <c r="C3095" s="1" t="s">
        <v>49</v>
      </c>
      <c r="D3095"/>
      <c r="E3095" s="1" t="str">
        <f t="shared" si="48"/>
        <v>مهندسی تکنولوژی راهسازیصنعت</v>
      </c>
      <c r="F3095"/>
      <c r="G3095"/>
      <c r="H3095" s="1" t="s">
        <v>2142</v>
      </c>
      <c r="I3095" s="1" t="s">
        <v>74</v>
      </c>
      <c r="J3095" s="1" t="s">
        <v>16</v>
      </c>
      <c r="K3095" s="1" t="s">
        <v>18</v>
      </c>
      <c r="L3095" s="1" t="s">
        <v>18</v>
      </c>
      <c r="M3095" s="1">
        <v>709</v>
      </c>
      <c r="N3095" s="1" t="s">
        <v>95</v>
      </c>
      <c r="O3095" s="1" t="s">
        <v>5861</v>
      </c>
    </row>
    <row r="3096" spans="1:15">
      <c r="A3096" s="1">
        <v>16451</v>
      </c>
      <c r="B3096" s="1" t="s">
        <v>7618</v>
      </c>
      <c r="C3096" s="1" t="s">
        <v>17</v>
      </c>
      <c r="D3096"/>
      <c r="E3096" s="1" t="str">
        <f t="shared" si="48"/>
        <v>مهندسی تکنولوژی ساخت و تولید گرایش ماشین­های زراعی و باغیکشاورزی</v>
      </c>
      <c r="F3096"/>
      <c r="G3096"/>
      <c r="H3096" s="1" t="s">
        <v>2147</v>
      </c>
      <c r="I3096" s="1" t="s">
        <v>74</v>
      </c>
      <c r="J3096" s="1" t="s">
        <v>16</v>
      </c>
      <c r="K3096" s="1" t="s">
        <v>18</v>
      </c>
      <c r="L3096" s="1" t="s">
        <v>18</v>
      </c>
      <c r="M3096" s="1">
        <v>799</v>
      </c>
      <c r="N3096" s="1" t="s">
        <v>95</v>
      </c>
      <c r="O3096" s="1" t="s">
        <v>5863</v>
      </c>
    </row>
    <row r="3097" spans="1:15">
      <c r="A3097" s="1">
        <v>6674</v>
      </c>
      <c r="B3097" s="1" t="s">
        <v>7620</v>
      </c>
      <c r="C3097" s="1" t="s">
        <v>17</v>
      </c>
      <c r="D3097"/>
      <c r="E3097" s="1" t="str">
        <f t="shared" si="48"/>
        <v>مهندسی تکنولوژی ساخت و تولید گرایش ماشین‌های زراعی و باغیکشاورزی</v>
      </c>
      <c r="F3097"/>
      <c r="G3097"/>
      <c r="H3097" s="1" t="s">
        <v>1126</v>
      </c>
      <c r="I3097" s="1" t="s">
        <v>74</v>
      </c>
      <c r="J3097" s="1" t="s">
        <v>16</v>
      </c>
      <c r="K3097" s="1" t="s">
        <v>18</v>
      </c>
      <c r="L3097" s="1" t="s">
        <v>18</v>
      </c>
      <c r="M3097" s="1">
        <v>690</v>
      </c>
      <c r="N3097" s="1" t="s">
        <v>95</v>
      </c>
      <c r="O3097" s="1" t="s">
        <v>5865</v>
      </c>
    </row>
    <row r="3098" spans="1:15">
      <c r="A3098" s="1">
        <v>6675</v>
      </c>
      <c r="B3098" s="1" t="s">
        <v>7622</v>
      </c>
      <c r="C3098" s="1" t="s">
        <v>49</v>
      </c>
      <c r="D3098"/>
      <c r="E3098" s="1" t="str">
        <f t="shared" si="48"/>
        <v>مهندسی تکنولوژی ساختمانصنعت</v>
      </c>
      <c r="F3098"/>
      <c r="G3098"/>
      <c r="H3098" s="1" t="s">
        <v>1126</v>
      </c>
      <c r="I3098" s="1" t="s">
        <v>74</v>
      </c>
      <c r="J3098" s="1" t="s">
        <v>16</v>
      </c>
      <c r="K3098" s="1" t="s">
        <v>18</v>
      </c>
      <c r="L3098" s="1" t="s">
        <v>18</v>
      </c>
      <c r="M3098" s="1">
        <v>690</v>
      </c>
      <c r="N3098" s="1" t="s">
        <v>95</v>
      </c>
      <c r="O3098" s="1" t="s">
        <v>5867</v>
      </c>
    </row>
    <row r="3099" spans="1:15">
      <c r="A3099" s="1">
        <v>6546</v>
      </c>
      <c r="B3099" s="1" t="s">
        <v>7624</v>
      </c>
      <c r="C3099" s="1" t="s">
        <v>49</v>
      </c>
      <c r="D3099"/>
      <c r="E3099" s="1" t="str">
        <f t="shared" si="48"/>
        <v>مهندسی تکنولوژی سرامیک ـ کاشی و چینیصنعت</v>
      </c>
      <c r="F3099"/>
      <c r="G3099"/>
      <c r="H3099" s="1" t="s">
        <v>1126</v>
      </c>
      <c r="I3099" s="1" t="s">
        <v>74</v>
      </c>
      <c r="J3099" s="1" t="s">
        <v>16</v>
      </c>
      <c r="K3099" s="1" t="s">
        <v>18</v>
      </c>
      <c r="L3099" s="1" t="s">
        <v>18</v>
      </c>
      <c r="M3099" s="1">
        <v>690</v>
      </c>
      <c r="N3099" s="1" t="s">
        <v>95</v>
      </c>
      <c r="O3099" s="1" t="s">
        <v>5869</v>
      </c>
    </row>
    <row r="3100" spans="1:15">
      <c r="A3100" s="1">
        <v>7320</v>
      </c>
      <c r="B3100" s="1" t="s">
        <v>7626</v>
      </c>
      <c r="C3100" s="1" t="s">
        <v>49</v>
      </c>
      <c r="D3100"/>
      <c r="E3100" s="1" t="str">
        <f t="shared" si="48"/>
        <v>مهندسی تکنولوژی سیستمهای سخت افزاری رایانهصنعت</v>
      </c>
      <c r="F3100"/>
      <c r="G3100"/>
      <c r="H3100" s="1" t="s">
        <v>2084</v>
      </c>
      <c r="I3100" s="1" t="s">
        <v>74</v>
      </c>
      <c r="J3100" s="1" t="s">
        <v>16</v>
      </c>
      <c r="K3100" s="1" t="s">
        <v>18</v>
      </c>
      <c r="L3100" s="1" t="s">
        <v>18</v>
      </c>
      <c r="M3100" s="1">
        <v>785</v>
      </c>
      <c r="N3100" s="1" t="s">
        <v>99</v>
      </c>
      <c r="O3100" s="1" t="s">
        <v>5871</v>
      </c>
    </row>
    <row r="3101" spans="1:15">
      <c r="A3101" s="1">
        <v>16412</v>
      </c>
      <c r="B3101" s="1" t="s">
        <v>7628</v>
      </c>
      <c r="C3101" s="1" t="s">
        <v>49</v>
      </c>
      <c r="D3101"/>
      <c r="E3101" s="1" t="str">
        <f t="shared" si="48"/>
        <v>مهندسی تکنولوژی شبکه‌های کامپیوتری گرایش طراحی و پیاده سازیصنعت</v>
      </c>
      <c r="F3101"/>
      <c r="G3101"/>
      <c r="H3101" s="1" t="s">
        <v>1961</v>
      </c>
      <c r="I3101" s="1" t="s">
        <v>74</v>
      </c>
      <c r="J3101" s="1" t="s">
        <v>16</v>
      </c>
      <c r="K3101" s="1" t="s">
        <v>18</v>
      </c>
      <c r="L3101" s="1" t="s">
        <v>18</v>
      </c>
      <c r="M3101" s="1">
        <v>793</v>
      </c>
      <c r="N3101" s="1" t="s">
        <v>95</v>
      </c>
      <c r="O3101" s="1" t="s">
        <v>5873</v>
      </c>
    </row>
    <row r="3102" spans="1:15">
      <c r="A3102" s="1">
        <v>16411</v>
      </c>
      <c r="B3102" s="1" t="s">
        <v>7630</v>
      </c>
      <c r="C3102" s="1" t="s">
        <v>49</v>
      </c>
      <c r="D3102"/>
      <c r="E3102" s="1" t="str">
        <f t="shared" si="48"/>
        <v>مهندسی تکنولوژی صنایع آردصنعت</v>
      </c>
      <c r="F3102"/>
      <c r="G3102"/>
      <c r="H3102" s="1" t="s">
        <v>1961</v>
      </c>
      <c r="I3102" s="1" t="s">
        <v>74</v>
      </c>
      <c r="J3102" s="1" t="s">
        <v>16</v>
      </c>
      <c r="K3102" s="1" t="s">
        <v>18</v>
      </c>
      <c r="L3102" s="1" t="s">
        <v>18</v>
      </c>
      <c r="M3102" s="1">
        <v>793</v>
      </c>
      <c r="N3102" s="1" t="s">
        <v>95</v>
      </c>
      <c r="O3102" s="1" t="s">
        <v>5875</v>
      </c>
    </row>
    <row r="3103" spans="1:15">
      <c r="A3103" s="1">
        <v>6576</v>
      </c>
      <c r="B3103" s="1" t="s">
        <v>7633</v>
      </c>
      <c r="C3103" s="1" t="s">
        <v>49</v>
      </c>
      <c r="D3103"/>
      <c r="E3103" s="1" t="str">
        <f t="shared" si="48"/>
        <v>مهندسی تکنولوژی صنایع روغن خوراکیصنعت</v>
      </c>
      <c r="F3103"/>
      <c r="G3103"/>
      <c r="H3103" s="1" t="s">
        <v>2090</v>
      </c>
      <c r="I3103" s="1" t="s">
        <v>74</v>
      </c>
      <c r="J3103" s="1" t="s">
        <v>16</v>
      </c>
      <c r="K3103" s="1" t="s">
        <v>18</v>
      </c>
      <c r="L3103" s="1" t="s">
        <v>18</v>
      </c>
      <c r="M3103" s="1">
        <v>674</v>
      </c>
      <c r="N3103" s="1" t="s">
        <v>95</v>
      </c>
      <c r="O3103" s="1" t="s">
        <v>5877</v>
      </c>
    </row>
    <row r="3104" spans="1:15">
      <c r="A3104" s="1">
        <v>16444</v>
      </c>
      <c r="B3104" s="1" t="s">
        <v>7635</v>
      </c>
      <c r="C3104" s="1" t="s">
        <v>49</v>
      </c>
      <c r="D3104"/>
      <c r="E3104" s="1" t="str">
        <f t="shared" si="48"/>
        <v>مهندسی تکنولوژی صنایع قندسازیصنعت</v>
      </c>
      <c r="F3104"/>
      <c r="G3104"/>
      <c r="H3104" s="1" t="s">
        <v>2147</v>
      </c>
      <c r="I3104" s="1" t="s">
        <v>74</v>
      </c>
      <c r="J3104" s="1" t="s">
        <v>16</v>
      </c>
      <c r="K3104" s="1" t="s">
        <v>18</v>
      </c>
      <c r="L3104" s="1" t="s">
        <v>18</v>
      </c>
      <c r="M3104" s="1">
        <v>799</v>
      </c>
      <c r="N3104" s="1" t="s">
        <v>95</v>
      </c>
      <c r="O3104" s="1" t="s">
        <v>5879</v>
      </c>
    </row>
    <row r="3105" spans="1:15">
      <c r="A3105" s="1">
        <v>6326</v>
      </c>
      <c r="B3105" s="1" t="s">
        <v>7637</v>
      </c>
      <c r="C3105" s="1" t="s">
        <v>49</v>
      </c>
      <c r="D3105"/>
      <c r="E3105" s="1" t="str">
        <f t="shared" si="48"/>
        <v>مهندسی تکنولوژی صنایع لاستیکصنعت</v>
      </c>
      <c r="F3105"/>
      <c r="G3105"/>
      <c r="H3105" s="1" t="s">
        <v>1969</v>
      </c>
      <c r="I3105" s="1" t="s">
        <v>74</v>
      </c>
      <c r="J3105" s="1" t="s">
        <v>16</v>
      </c>
      <c r="K3105" s="1" t="s">
        <v>18</v>
      </c>
      <c r="L3105" s="1" t="s">
        <v>18</v>
      </c>
      <c r="M3105" s="1">
        <v>422</v>
      </c>
      <c r="N3105" s="1" t="s">
        <v>95</v>
      </c>
      <c r="O3105" s="1" t="s">
        <v>5881</v>
      </c>
    </row>
    <row r="3106" spans="1:15">
      <c r="A3106" s="1">
        <v>6077</v>
      </c>
      <c r="B3106" s="1" t="s">
        <v>7639</v>
      </c>
      <c r="C3106" s="1" t="s">
        <v>2205</v>
      </c>
      <c r="D3106"/>
      <c r="E3106" s="1" t="str">
        <f t="shared" si="48"/>
        <v>مهندسی تکنولوژی صنایع نساجیعلوم مهندسی</v>
      </c>
      <c r="F3106"/>
      <c r="G3106"/>
      <c r="H3106" s="1" t="s">
        <v>2245</v>
      </c>
      <c r="I3106" s="1" t="s">
        <v>74</v>
      </c>
      <c r="J3106" s="1" t="s">
        <v>16</v>
      </c>
      <c r="K3106" s="1" t="s">
        <v>18</v>
      </c>
      <c r="L3106" s="1" t="s">
        <v>18</v>
      </c>
      <c r="M3106" s="1">
        <v>646</v>
      </c>
      <c r="N3106" s="1" t="s">
        <v>95</v>
      </c>
      <c r="O3106" s="1" t="s">
        <v>5882</v>
      </c>
    </row>
    <row r="3107" spans="1:15">
      <c r="A3107" s="1">
        <v>6772</v>
      </c>
      <c r="B3107" s="1" t="s">
        <v>7641</v>
      </c>
      <c r="C3107" s="1" t="s">
        <v>49</v>
      </c>
      <c r="D3107"/>
      <c r="E3107" s="1" t="str">
        <f t="shared" si="48"/>
        <v>مهندسی تکنولوژی طراحی و نقشه‌کشی صنعتیصنعت</v>
      </c>
      <c r="F3107"/>
      <c r="G3107"/>
      <c r="H3107" s="1" t="s">
        <v>5884</v>
      </c>
      <c r="I3107" s="1" t="s">
        <v>74</v>
      </c>
      <c r="J3107" s="1" t="s">
        <v>16</v>
      </c>
      <c r="K3107" s="1" t="s">
        <v>18</v>
      </c>
      <c r="L3107" s="1" t="s">
        <v>18</v>
      </c>
      <c r="M3107" s="1">
        <v>151</v>
      </c>
      <c r="N3107" s="1" t="s">
        <v>95</v>
      </c>
      <c r="O3107" s="1" t="s">
        <v>5885</v>
      </c>
    </row>
    <row r="3108" spans="1:15">
      <c r="A3108" s="1">
        <v>6773</v>
      </c>
      <c r="B3108" s="1" t="s">
        <v>7643</v>
      </c>
      <c r="C3108" s="1" t="s">
        <v>49</v>
      </c>
      <c r="D3108"/>
      <c r="E3108" s="1" t="str">
        <f t="shared" si="48"/>
        <v>مهندسی تکنولوژی فرآوری مواد معدنی فلزیصنعت</v>
      </c>
      <c r="F3108"/>
      <c r="G3108"/>
      <c r="H3108" s="1" t="s">
        <v>5884</v>
      </c>
      <c r="I3108" s="1" t="s">
        <v>74</v>
      </c>
      <c r="J3108" s="1" t="s">
        <v>16</v>
      </c>
      <c r="K3108" s="1" t="s">
        <v>18</v>
      </c>
      <c r="L3108" s="1" t="s">
        <v>18</v>
      </c>
      <c r="M3108" s="1">
        <v>151</v>
      </c>
      <c r="N3108" s="1" t="s">
        <v>95</v>
      </c>
      <c r="O3108" s="1" t="s">
        <v>5887</v>
      </c>
    </row>
    <row r="3109" spans="1:15">
      <c r="A3109" s="1">
        <v>6768</v>
      </c>
      <c r="B3109" s="1" t="s">
        <v>7645</v>
      </c>
      <c r="C3109" s="1" t="s">
        <v>49</v>
      </c>
      <c r="D3109"/>
      <c r="E3109" s="1" t="str">
        <f t="shared" si="48"/>
        <v>مهندسی تکنولوژی فناوری اطلاعات - امنیت اطلاعاتصنعت</v>
      </c>
      <c r="F3109"/>
      <c r="G3109"/>
      <c r="H3109" s="1" t="s">
        <v>5884</v>
      </c>
      <c r="I3109" s="1" t="s">
        <v>74</v>
      </c>
      <c r="J3109" s="1" t="s">
        <v>16</v>
      </c>
      <c r="K3109" s="1" t="s">
        <v>18</v>
      </c>
      <c r="L3109" s="1" t="s">
        <v>18</v>
      </c>
      <c r="M3109" s="1">
        <v>151</v>
      </c>
      <c r="N3109" s="1" t="s">
        <v>95</v>
      </c>
      <c r="O3109" s="1" t="s">
        <v>5889</v>
      </c>
    </row>
    <row r="3110" spans="1:15">
      <c r="A3110" s="1">
        <v>6769</v>
      </c>
      <c r="B3110" s="1" t="s">
        <v>7647</v>
      </c>
      <c r="C3110" s="1" t="s">
        <v>49</v>
      </c>
      <c r="D3110"/>
      <c r="E3110" s="1" t="str">
        <f t="shared" si="48"/>
        <v>مهندسی تکنولوژی فناوری اطلاعات - برنامه سازی تحت وبصنعت</v>
      </c>
      <c r="F3110"/>
      <c r="G3110"/>
      <c r="H3110" s="1" t="s">
        <v>5884</v>
      </c>
      <c r="I3110" s="1" t="s">
        <v>74</v>
      </c>
      <c r="J3110" s="1" t="s">
        <v>16</v>
      </c>
      <c r="K3110" s="1" t="s">
        <v>18</v>
      </c>
      <c r="L3110" s="1" t="s">
        <v>18</v>
      </c>
      <c r="M3110" s="1">
        <v>151</v>
      </c>
      <c r="N3110" s="1" t="s">
        <v>95</v>
      </c>
      <c r="O3110" s="1" t="s">
        <v>5891</v>
      </c>
    </row>
    <row r="3111" spans="1:15">
      <c r="A3111" s="1">
        <v>6770</v>
      </c>
      <c r="B3111" s="1" t="s">
        <v>7648</v>
      </c>
      <c r="C3111" s="1" t="s">
        <v>49</v>
      </c>
      <c r="D3111"/>
      <c r="E3111" s="1" t="str">
        <f t="shared" si="48"/>
        <v>مهندسی تکنولوژی فناوری اطلاعات - تجارت الکترونیکیصنعت</v>
      </c>
      <c r="F3111"/>
      <c r="G3111"/>
      <c r="H3111" s="1" t="s">
        <v>5884</v>
      </c>
      <c r="I3111" s="1" t="s">
        <v>74</v>
      </c>
      <c r="J3111" s="1" t="s">
        <v>16</v>
      </c>
      <c r="K3111" s="1" t="s">
        <v>18</v>
      </c>
      <c r="L3111" s="1" t="s">
        <v>18</v>
      </c>
      <c r="M3111" s="1">
        <v>151</v>
      </c>
      <c r="N3111" s="1" t="s">
        <v>95</v>
      </c>
      <c r="O3111" s="1" t="s">
        <v>5893</v>
      </c>
    </row>
    <row r="3112" spans="1:15">
      <c r="A3112" s="1">
        <v>6771</v>
      </c>
      <c r="B3112" s="1" t="s">
        <v>7649</v>
      </c>
      <c r="C3112" s="1" t="s">
        <v>49</v>
      </c>
      <c r="D3112"/>
      <c r="E3112" s="1" t="str">
        <f t="shared" si="48"/>
        <v>مهندسی تکنولوژی فناوری اطلاعات - خدمات رایانه در شهرداریصنعت</v>
      </c>
      <c r="F3112"/>
      <c r="G3112"/>
      <c r="H3112" s="1" t="s">
        <v>5884</v>
      </c>
      <c r="I3112" s="1" t="s">
        <v>74</v>
      </c>
      <c r="J3112" s="1" t="s">
        <v>16</v>
      </c>
      <c r="K3112" s="1" t="s">
        <v>18</v>
      </c>
      <c r="L3112" s="1" t="s">
        <v>18</v>
      </c>
      <c r="M3112" s="1">
        <v>151</v>
      </c>
      <c r="N3112" s="1" t="s">
        <v>95</v>
      </c>
      <c r="O3112" s="1" t="s">
        <v>5895</v>
      </c>
    </row>
    <row r="3113" spans="1:15">
      <c r="A3113" s="1">
        <v>6767</v>
      </c>
      <c r="B3113" s="1" t="s">
        <v>7650</v>
      </c>
      <c r="C3113" s="1" t="s">
        <v>49</v>
      </c>
      <c r="D3113"/>
      <c r="E3113" s="1" t="str">
        <f t="shared" si="48"/>
        <v>مهندسی تکنولوژی فناوری اطلاعات - طراحی صفحات وبصنعت</v>
      </c>
      <c r="F3113"/>
      <c r="G3113"/>
      <c r="H3113" s="1" t="s">
        <v>5884</v>
      </c>
      <c r="I3113" s="1" t="s">
        <v>74</v>
      </c>
      <c r="J3113" s="1" t="s">
        <v>16</v>
      </c>
      <c r="K3113" s="1" t="s">
        <v>18</v>
      </c>
      <c r="L3113" s="1" t="s">
        <v>18</v>
      </c>
      <c r="M3113" s="1">
        <v>151</v>
      </c>
      <c r="N3113" s="1" t="s">
        <v>95</v>
      </c>
      <c r="O3113" s="1" t="s">
        <v>5897</v>
      </c>
    </row>
    <row r="3114" spans="1:15">
      <c r="A3114" s="1">
        <v>6577</v>
      </c>
      <c r="B3114" s="1" t="s">
        <v>7651</v>
      </c>
      <c r="C3114" s="1" t="s">
        <v>49</v>
      </c>
      <c r="D3114"/>
      <c r="E3114" s="1" t="str">
        <f t="shared" si="48"/>
        <v>مهندسی تکنولوژی فناوری اطلاعات - فناوری اطلاعاتصنعت</v>
      </c>
      <c r="F3114"/>
      <c r="G3114"/>
      <c r="H3114" s="1" t="s">
        <v>1126</v>
      </c>
      <c r="I3114" s="1" t="s">
        <v>74</v>
      </c>
      <c r="J3114" s="1" t="s">
        <v>16</v>
      </c>
      <c r="K3114" s="1" t="s">
        <v>18</v>
      </c>
      <c r="L3114" s="1" t="s">
        <v>18</v>
      </c>
      <c r="M3114" s="1">
        <v>690</v>
      </c>
      <c r="N3114" s="1" t="s">
        <v>95</v>
      </c>
      <c r="O3114" s="1" t="s">
        <v>5899</v>
      </c>
    </row>
    <row r="3115" spans="1:15">
      <c r="A3115" s="1">
        <v>6632</v>
      </c>
      <c r="B3115" s="1" t="s">
        <v>7652</v>
      </c>
      <c r="C3115" s="1" t="s">
        <v>49</v>
      </c>
      <c r="D3115"/>
      <c r="E3115" s="1" t="str">
        <f t="shared" si="48"/>
        <v>مهندسی تکنولوژی فناوری اطلاعات- برنامه سازی تحت وبصنعت</v>
      </c>
      <c r="F3115"/>
      <c r="G3115"/>
      <c r="H3115" s="1" t="s">
        <v>2799</v>
      </c>
      <c r="I3115" s="1" t="s">
        <v>15</v>
      </c>
      <c r="J3115" s="1" t="s">
        <v>16</v>
      </c>
      <c r="K3115" s="1" t="s">
        <v>18</v>
      </c>
      <c r="L3115" s="1" t="s">
        <v>18</v>
      </c>
      <c r="M3115" s="1">
        <v>654</v>
      </c>
      <c r="N3115" s="1" t="s">
        <v>95</v>
      </c>
      <c r="O3115" s="1" t="s">
        <v>5900</v>
      </c>
    </row>
    <row r="3116" spans="1:15">
      <c r="A3116" s="1">
        <v>6633</v>
      </c>
      <c r="B3116" s="1" t="s">
        <v>7654</v>
      </c>
      <c r="C3116" s="1" t="s">
        <v>49</v>
      </c>
      <c r="D3116"/>
      <c r="E3116" s="1" t="str">
        <f t="shared" si="48"/>
        <v>مهندسی تکنولوژی فناوری اطلاعات- تجارت الکترونیکیصنعت</v>
      </c>
      <c r="F3116"/>
      <c r="G3116"/>
      <c r="H3116" s="1" t="s">
        <v>5901</v>
      </c>
      <c r="I3116" s="1" t="s">
        <v>74</v>
      </c>
      <c r="J3116" s="1" t="s">
        <v>22</v>
      </c>
      <c r="K3116" s="1" t="s">
        <v>18</v>
      </c>
      <c r="L3116" s="1" t="s">
        <v>18</v>
      </c>
      <c r="M3116" s="1">
        <v>720</v>
      </c>
      <c r="N3116" s="1" t="s">
        <v>95</v>
      </c>
      <c r="O3116" s="1" t="s">
        <v>5902</v>
      </c>
    </row>
    <row r="3117" spans="1:15">
      <c r="A3117" s="1">
        <v>6578</v>
      </c>
      <c r="B3117" s="1" t="s">
        <v>7655</v>
      </c>
      <c r="C3117" s="1" t="s">
        <v>49</v>
      </c>
      <c r="D3117"/>
      <c r="E3117" s="1" t="str">
        <f t="shared" si="48"/>
        <v>مهندسی تکنولوژی فناوری اطلاعات- طراحی صفحات وبصنعت</v>
      </c>
      <c r="F3117"/>
      <c r="G3117"/>
      <c r="H3117" s="1" t="s">
        <v>3198</v>
      </c>
      <c r="I3117" s="1" t="s">
        <v>74</v>
      </c>
      <c r="J3117" s="1" t="s">
        <v>16</v>
      </c>
      <c r="K3117" s="1" t="s">
        <v>18</v>
      </c>
      <c r="L3117" s="1" t="s">
        <v>18</v>
      </c>
      <c r="M3117" s="1">
        <v>732</v>
      </c>
      <c r="N3117" s="1" t="s">
        <v>95</v>
      </c>
      <c r="O3117" s="1" t="s">
        <v>5904</v>
      </c>
    </row>
    <row r="3118" spans="1:15">
      <c r="A3118" s="1">
        <v>16479</v>
      </c>
      <c r="B3118" s="1" t="s">
        <v>7656</v>
      </c>
      <c r="C3118" s="1" t="s">
        <v>49</v>
      </c>
      <c r="D3118"/>
      <c r="E3118" s="1" t="str">
        <f t="shared" si="48"/>
        <v>مهندسی تکنولوژی فناوری اطلاعات-امنیت اطلاعاتصنعت</v>
      </c>
      <c r="F3118"/>
      <c r="G3118"/>
      <c r="H3118" s="1" t="s">
        <v>2747</v>
      </c>
      <c r="I3118" s="1" t="s">
        <v>74</v>
      </c>
      <c r="J3118" s="1" t="s">
        <v>22</v>
      </c>
      <c r="K3118" s="1" t="s">
        <v>18</v>
      </c>
      <c r="L3118" s="1" t="s">
        <v>18</v>
      </c>
      <c r="M3118" s="1">
        <v>310</v>
      </c>
      <c r="N3118" s="1" t="s">
        <v>95</v>
      </c>
      <c r="O3118" s="1" t="s">
        <v>5906</v>
      </c>
    </row>
    <row r="3119" spans="1:15">
      <c r="A3119" s="1">
        <v>16198</v>
      </c>
      <c r="B3119" s="1" t="s">
        <v>7657</v>
      </c>
      <c r="C3119" s="1" t="s">
        <v>49</v>
      </c>
      <c r="D3119"/>
      <c r="E3119" s="1" t="str">
        <f t="shared" si="48"/>
        <v>مهندسی تکنولوژی فناوری اطلاعات-خدمات رایانه ای در شهرداریصنعت</v>
      </c>
      <c r="F3119"/>
      <c r="G3119"/>
      <c r="H3119" s="1" t="s">
        <v>2534</v>
      </c>
      <c r="I3119" s="1" t="s">
        <v>74</v>
      </c>
      <c r="J3119" s="1" t="s">
        <v>16</v>
      </c>
      <c r="K3119" s="1" t="s">
        <v>18</v>
      </c>
      <c r="L3119" s="1" t="s">
        <v>18</v>
      </c>
      <c r="M3119" s="1">
        <v>773</v>
      </c>
      <c r="N3119" s="1" t="s">
        <v>95</v>
      </c>
      <c r="O3119" s="1" t="s">
        <v>5908</v>
      </c>
    </row>
    <row r="3120" spans="1:15">
      <c r="A3120" s="1">
        <v>6327</v>
      </c>
      <c r="B3120" s="1" t="s">
        <v>7658</v>
      </c>
      <c r="C3120" s="1" t="s">
        <v>49</v>
      </c>
      <c r="D3120"/>
      <c r="E3120" s="1" t="str">
        <f t="shared" si="48"/>
        <v>مهندسی تکنولوژی فناوری اطلاعات-فناوری اطلاعاتصنعت</v>
      </c>
      <c r="F3120"/>
      <c r="G3120"/>
      <c r="H3120" s="1" t="s">
        <v>1551</v>
      </c>
      <c r="I3120" s="1" t="s">
        <v>15</v>
      </c>
      <c r="J3120" s="1" t="s">
        <v>16</v>
      </c>
      <c r="K3120" s="1" t="s">
        <v>18</v>
      </c>
      <c r="L3120" s="1" t="s">
        <v>18</v>
      </c>
      <c r="M3120" s="1">
        <v>503</v>
      </c>
      <c r="N3120" s="1" t="s">
        <v>95</v>
      </c>
      <c r="O3120" s="1" t="s">
        <v>5910</v>
      </c>
    </row>
    <row r="3121" spans="1:15">
      <c r="A3121" s="1">
        <v>6079</v>
      </c>
      <c r="B3121" s="1" t="s">
        <v>7659</v>
      </c>
      <c r="C3121" s="1" t="s">
        <v>49</v>
      </c>
      <c r="D3121"/>
      <c r="E3121" s="1" t="str">
        <f t="shared" si="48"/>
        <v>مهندسی تکنولوژی قالبسازیصنعت</v>
      </c>
      <c r="F3121"/>
      <c r="G3121"/>
      <c r="H3121" s="1" t="s">
        <v>288</v>
      </c>
      <c r="I3121" s="1" t="s">
        <v>15</v>
      </c>
      <c r="J3121" s="1" t="s">
        <v>16</v>
      </c>
      <c r="K3121" s="1" t="s">
        <v>18</v>
      </c>
      <c r="L3121" s="1" t="s">
        <v>18</v>
      </c>
      <c r="M3121" s="1">
        <v>561</v>
      </c>
      <c r="N3121" s="1" t="s">
        <v>95</v>
      </c>
      <c r="O3121" s="1" t="s">
        <v>5912</v>
      </c>
    </row>
    <row r="3122" spans="1:15">
      <c r="A3122" s="1">
        <v>7327</v>
      </c>
      <c r="B3122" s="1" t="s">
        <v>7661</v>
      </c>
      <c r="C3122" s="1" t="s">
        <v>345</v>
      </c>
      <c r="D3122"/>
      <c r="E3122" s="1" t="str">
        <f t="shared" si="48"/>
        <v>مهندسی تکنولوژی مخابرات  انتقالمهندسی برق</v>
      </c>
      <c r="F3122"/>
      <c r="G3122"/>
      <c r="H3122" s="1" t="s">
        <v>3107</v>
      </c>
      <c r="I3122" s="1" t="s">
        <v>74</v>
      </c>
      <c r="J3122" s="1" t="s">
        <v>22</v>
      </c>
      <c r="K3122" s="1" t="s">
        <v>18</v>
      </c>
      <c r="L3122" s="1" t="s">
        <v>18</v>
      </c>
      <c r="M3122" s="1">
        <v>863</v>
      </c>
      <c r="N3122" s="1" t="s">
        <v>99</v>
      </c>
      <c r="O3122" s="1" t="s">
        <v>5913</v>
      </c>
    </row>
    <row r="3123" spans="1:15">
      <c r="A3123" s="1">
        <v>7189</v>
      </c>
      <c r="B3123" s="1" t="s">
        <v>7663</v>
      </c>
      <c r="C3123" s="1" t="s">
        <v>49</v>
      </c>
      <c r="D3123"/>
      <c r="E3123" s="1" t="str">
        <f t="shared" si="48"/>
        <v>مهندسی تکنولوژی مخابرات  سوئیچصنعت</v>
      </c>
      <c r="F3123"/>
      <c r="G3123"/>
      <c r="H3123" s="1" t="s">
        <v>3107</v>
      </c>
      <c r="I3123" s="1" t="s">
        <v>74</v>
      </c>
      <c r="J3123" s="1" t="s">
        <v>22</v>
      </c>
      <c r="K3123" s="1" t="s">
        <v>18</v>
      </c>
      <c r="L3123" s="1" t="s">
        <v>18</v>
      </c>
      <c r="M3123" s="1">
        <v>863</v>
      </c>
      <c r="N3123" s="1" t="s">
        <v>99</v>
      </c>
      <c r="O3123" s="1" t="s">
        <v>5914</v>
      </c>
    </row>
    <row r="3124" spans="1:15">
      <c r="A3124" s="1">
        <v>6541</v>
      </c>
      <c r="B3124" s="1" t="s">
        <v>7665</v>
      </c>
      <c r="C3124" s="1" t="s">
        <v>49</v>
      </c>
      <c r="D3124"/>
      <c r="E3124" s="1" t="str">
        <f t="shared" si="48"/>
        <v>مهندسی تکنولوژی مخابرات ـ گرایش سوئیچهای شبکه ثابت (باز نگری )صنعت</v>
      </c>
      <c r="F3124"/>
      <c r="G3124"/>
      <c r="H3124" s="1" t="s">
        <v>288</v>
      </c>
      <c r="I3124" s="1" t="s">
        <v>15</v>
      </c>
      <c r="J3124" s="1" t="s">
        <v>16</v>
      </c>
      <c r="K3124" s="1" t="s">
        <v>18</v>
      </c>
      <c r="L3124" s="1" t="s">
        <v>18</v>
      </c>
      <c r="M3124" s="1">
        <v>561</v>
      </c>
      <c r="N3124" s="1" t="s">
        <v>95</v>
      </c>
      <c r="O3124" s="1" t="s">
        <v>5915</v>
      </c>
    </row>
    <row r="3125" spans="1:15">
      <c r="A3125" s="1">
        <v>16403</v>
      </c>
      <c r="B3125" s="1" t="s">
        <v>7667</v>
      </c>
      <c r="C3125" s="1" t="s">
        <v>49</v>
      </c>
      <c r="D3125"/>
      <c r="E3125" s="1" t="str">
        <f t="shared" si="48"/>
        <v>مهندسی تکنولوژی مخابرات متروصنعت</v>
      </c>
      <c r="F3125"/>
      <c r="G3125"/>
      <c r="H3125" s="1" t="s">
        <v>146</v>
      </c>
      <c r="I3125" s="1" t="s">
        <v>15</v>
      </c>
      <c r="J3125" s="1" t="s">
        <v>16</v>
      </c>
      <c r="K3125" s="1" t="s">
        <v>18</v>
      </c>
      <c r="L3125" s="1" t="s">
        <v>18</v>
      </c>
      <c r="M3125" s="1">
        <v>365</v>
      </c>
      <c r="N3125" s="1" t="s">
        <v>95</v>
      </c>
      <c r="O3125" s="1" t="s">
        <v>5917</v>
      </c>
    </row>
    <row r="3126" spans="1:15">
      <c r="A3126" s="1">
        <v>16329</v>
      </c>
      <c r="B3126" s="1" t="s">
        <v>7669</v>
      </c>
      <c r="C3126" s="1" t="s">
        <v>49</v>
      </c>
      <c r="D3126"/>
      <c r="E3126" s="1" t="str">
        <f t="shared" si="48"/>
        <v>مهندسی تکنولوژی مخابرات گرایش انتقالصنعت</v>
      </c>
      <c r="F3126"/>
      <c r="G3126"/>
      <c r="H3126" s="1" t="s">
        <v>5918</v>
      </c>
      <c r="I3126" s="1" t="s">
        <v>74</v>
      </c>
      <c r="J3126" s="1" t="s">
        <v>22</v>
      </c>
      <c r="K3126" s="1" t="s">
        <v>18</v>
      </c>
      <c r="L3126" s="1" t="s">
        <v>18</v>
      </c>
      <c r="M3126" s="1">
        <v>1043</v>
      </c>
      <c r="N3126" s="1" t="s">
        <v>95</v>
      </c>
      <c r="O3126" s="1" t="s">
        <v>5919</v>
      </c>
    </row>
    <row r="3127" spans="1:15">
      <c r="A3127" s="1">
        <v>6634</v>
      </c>
      <c r="B3127" s="1" t="s">
        <v>7671</v>
      </c>
      <c r="C3127" s="1" t="s">
        <v>49</v>
      </c>
      <c r="D3127"/>
      <c r="E3127" s="1" t="str">
        <f t="shared" si="48"/>
        <v>مهندسی تکنولوژی مخابرات گرایش سوئیچصنعت</v>
      </c>
      <c r="F3127"/>
      <c r="G3127"/>
      <c r="H3127" s="1" t="s">
        <v>4735</v>
      </c>
      <c r="I3127" s="1" t="s">
        <v>74</v>
      </c>
      <c r="J3127" s="1" t="s">
        <v>16</v>
      </c>
      <c r="K3127" s="1" t="s">
        <v>18</v>
      </c>
      <c r="L3127" s="1" t="s">
        <v>18</v>
      </c>
      <c r="M3127" s="1">
        <v>680</v>
      </c>
      <c r="N3127" s="1" t="s">
        <v>95</v>
      </c>
      <c r="O3127" s="1" t="s">
        <v>5920</v>
      </c>
    </row>
    <row r="3128" spans="1:15">
      <c r="A3128" s="1">
        <v>6851</v>
      </c>
      <c r="B3128" s="1" t="s">
        <v>7673</v>
      </c>
      <c r="C3128" s="1" t="s">
        <v>49</v>
      </c>
      <c r="D3128"/>
      <c r="E3128" s="1" t="str">
        <f t="shared" si="48"/>
        <v>مهندسی تکنولوژی مراقبت و نگهداری مکانیک نیروگاهصنعت</v>
      </c>
      <c r="F3128"/>
      <c r="G3128"/>
      <c r="H3128" s="1" t="s">
        <v>2309</v>
      </c>
      <c r="I3128" s="1" t="s">
        <v>15</v>
      </c>
      <c r="J3128" s="1" t="s">
        <v>16</v>
      </c>
      <c r="K3128" s="1" t="s">
        <v>18</v>
      </c>
      <c r="L3128" s="1" t="s">
        <v>18</v>
      </c>
      <c r="M3128" s="1">
        <v>329</v>
      </c>
      <c r="N3128" s="1" t="s">
        <v>95</v>
      </c>
      <c r="O3128" s="1" t="s">
        <v>5921</v>
      </c>
    </row>
    <row r="3129" spans="1:15">
      <c r="A3129" s="1">
        <v>6209</v>
      </c>
      <c r="B3129" s="1" t="s">
        <v>7675</v>
      </c>
      <c r="C3129" s="1" t="s">
        <v>49</v>
      </c>
      <c r="D3129"/>
      <c r="E3129" s="1" t="str">
        <f t="shared" si="48"/>
        <v>مهندسی تکنولوژی معدنصنعت</v>
      </c>
      <c r="F3129"/>
      <c r="G3129"/>
      <c r="H3129" s="1" t="s">
        <v>5735</v>
      </c>
      <c r="I3129" s="1" t="s">
        <v>15</v>
      </c>
      <c r="J3129" s="1" t="s">
        <v>16</v>
      </c>
      <c r="K3129" s="1" t="s">
        <v>18</v>
      </c>
      <c r="L3129" s="1" t="s">
        <v>18</v>
      </c>
      <c r="M3129" s="1">
        <v>201</v>
      </c>
      <c r="N3129" s="1" t="s">
        <v>95</v>
      </c>
      <c r="O3129" s="1" t="s">
        <v>5922</v>
      </c>
    </row>
    <row r="3130" spans="1:15">
      <c r="A3130" s="1">
        <v>6505</v>
      </c>
      <c r="B3130" s="1" t="s">
        <v>7678</v>
      </c>
      <c r="C3130" s="1" t="s">
        <v>49</v>
      </c>
      <c r="D3130"/>
      <c r="E3130" s="1" t="str">
        <f t="shared" si="48"/>
        <v>مهندسی تکنولوژی مواد صنعت هسته‌ایصنعت</v>
      </c>
      <c r="F3130"/>
      <c r="G3130"/>
      <c r="H3130" s="1" t="s">
        <v>719</v>
      </c>
      <c r="I3130" s="1" t="s">
        <v>15</v>
      </c>
      <c r="J3130" s="1" t="s">
        <v>16</v>
      </c>
      <c r="K3130" s="1" t="s">
        <v>18</v>
      </c>
      <c r="L3130" s="1" t="s">
        <v>18</v>
      </c>
      <c r="M3130" s="1">
        <v>559</v>
      </c>
      <c r="N3130" s="1" t="s">
        <v>95</v>
      </c>
      <c r="O3130" s="1" t="s">
        <v>5923</v>
      </c>
    </row>
    <row r="3131" spans="1:15">
      <c r="A3131" s="1">
        <v>6506</v>
      </c>
      <c r="B3131" s="1" t="s">
        <v>7681</v>
      </c>
      <c r="C3131" s="1" t="s">
        <v>49</v>
      </c>
      <c r="D3131"/>
      <c r="E3131" s="1" t="str">
        <f t="shared" si="48"/>
        <v>مهندسی تکنولوژی مکانیک ماشینهای راهسازی و راهداریصنعت</v>
      </c>
      <c r="F3131"/>
      <c r="G3131"/>
      <c r="H3131" s="1" t="s">
        <v>3751</v>
      </c>
      <c r="I3131" s="1" t="s">
        <v>74</v>
      </c>
      <c r="J3131" s="1" t="s">
        <v>16</v>
      </c>
      <c r="K3131" s="1" t="s">
        <v>18</v>
      </c>
      <c r="L3131" s="1" t="s">
        <v>18</v>
      </c>
      <c r="M3131" s="1">
        <v>590</v>
      </c>
      <c r="N3131" s="1" t="s">
        <v>95</v>
      </c>
      <c r="O3131" s="1" t="s">
        <v>5925</v>
      </c>
    </row>
    <row r="3132" spans="1:15">
      <c r="A3132" s="1">
        <v>16592</v>
      </c>
      <c r="B3132" s="1" t="s">
        <v>7683</v>
      </c>
      <c r="C3132" s="1" t="s">
        <v>345</v>
      </c>
      <c r="D3132"/>
      <c r="E3132" s="1" t="str">
        <f t="shared" si="48"/>
        <v>مهندسی تکنولوژی میکرو ماشینمهندسی برق</v>
      </c>
      <c r="F3132"/>
      <c r="G3132"/>
      <c r="H3132" s="1" t="s">
        <v>1372</v>
      </c>
      <c r="I3132" s="1" t="s">
        <v>74</v>
      </c>
      <c r="J3132" s="1" t="s">
        <v>22</v>
      </c>
      <c r="K3132" s="1" t="s">
        <v>18</v>
      </c>
      <c r="L3132" s="1" t="s">
        <v>18</v>
      </c>
      <c r="M3132" s="1">
        <v>1238</v>
      </c>
      <c r="N3132" s="1" t="s">
        <v>95</v>
      </c>
      <c r="O3132" s="1" t="s">
        <v>5926</v>
      </c>
    </row>
    <row r="3133" spans="1:15">
      <c r="A3133" s="1">
        <v>16330</v>
      </c>
      <c r="B3133" s="1" t="s">
        <v>7686</v>
      </c>
      <c r="C3133" s="1" t="s">
        <v>4518</v>
      </c>
      <c r="D3133"/>
      <c r="E3133" s="1" t="str">
        <f t="shared" si="48"/>
        <v>مهندسی تکنولوژی نساجیمهندسی نساجی</v>
      </c>
      <c r="F3133"/>
      <c r="G3133"/>
      <c r="H3133" s="1" t="s">
        <v>5927</v>
      </c>
      <c r="I3133" s="1" t="s">
        <v>74</v>
      </c>
      <c r="J3133" s="1" t="s">
        <v>22</v>
      </c>
      <c r="K3133" s="1" t="s">
        <v>18</v>
      </c>
      <c r="L3133" s="1" t="s">
        <v>18</v>
      </c>
      <c r="M3133" s="1">
        <v>1041</v>
      </c>
      <c r="N3133" s="1" t="s">
        <v>95</v>
      </c>
      <c r="O3133" s="1" t="s">
        <v>5928</v>
      </c>
    </row>
    <row r="3134" spans="1:15">
      <c r="A3134" s="1">
        <v>16009</v>
      </c>
      <c r="B3134" s="1" t="s">
        <v>7688</v>
      </c>
      <c r="C3134" s="1" t="s">
        <v>49</v>
      </c>
      <c r="D3134"/>
      <c r="E3134" s="1" t="str">
        <f t="shared" si="48"/>
        <v>مهندسی تکنولوژی نقشه‌برداریصنعت</v>
      </c>
      <c r="F3134"/>
      <c r="G3134"/>
      <c r="H3134" s="1" t="s">
        <v>146</v>
      </c>
      <c r="I3134" s="1" t="s">
        <v>15</v>
      </c>
      <c r="J3134" s="1" t="s">
        <v>16</v>
      </c>
      <c r="K3134" s="1" t="s">
        <v>18</v>
      </c>
      <c r="L3134" s="1" t="s">
        <v>18</v>
      </c>
      <c r="M3134" s="1">
        <v>365</v>
      </c>
      <c r="N3134" s="1" t="s">
        <v>95</v>
      </c>
      <c r="O3134" s="1" t="s">
        <v>5256</v>
      </c>
    </row>
    <row r="3135" spans="1:15">
      <c r="A3135" s="1">
        <v>16026</v>
      </c>
      <c r="B3135" s="1" t="s">
        <v>7690</v>
      </c>
      <c r="C3135" s="1" t="s">
        <v>49</v>
      </c>
      <c r="D3135"/>
      <c r="E3135" s="1" t="str">
        <f t="shared" si="48"/>
        <v>مهندسی تکنولوژی هوانوردی گرایش خلبانی ( IR &amp; CPL)صنعت</v>
      </c>
      <c r="F3135"/>
      <c r="G3135"/>
      <c r="H3135" s="1" t="s">
        <v>696</v>
      </c>
      <c r="I3135" s="1" t="s">
        <v>74</v>
      </c>
      <c r="J3135" s="1" t="s">
        <v>22</v>
      </c>
      <c r="K3135" s="1" t="s">
        <v>18</v>
      </c>
      <c r="L3135" s="1" t="s">
        <v>18</v>
      </c>
      <c r="M3135" s="1">
        <v>167</v>
      </c>
      <c r="N3135" s="1" t="s">
        <v>95</v>
      </c>
      <c r="O3135" s="1" t="s">
        <v>5929</v>
      </c>
    </row>
    <row r="3136" spans="1:15">
      <c r="A3136" s="1">
        <v>16028</v>
      </c>
      <c r="B3136" s="1" t="s">
        <v>7692</v>
      </c>
      <c r="C3136" s="1" t="s">
        <v>49</v>
      </c>
      <c r="D3136"/>
      <c r="E3136" s="1" t="str">
        <f t="shared" si="48"/>
        <v>مهندسی تکنولوژی کنترل گرایش ابزار دقیقصنعت</v>
      </c>
      <c r="F3136"/>
      <c r="G3136"/>
      <c r="H3136" s="1" t="s">
        <v>696</v>
      </c>
      <c r="I3136" s="1" t="s">
        <v>74</v>
      </c>
      <c r="J3136" s="1" t="s">
        <v>22</v>
      </c>
      <c r="K3136" s="1" t="s">
        <v>18</v>
      </c>
      <c r="L3136" s="1" t="s">
        <v>18</v>
      </c>
      <c r="M3136" s="1">
        <v>167</v>
      </c>
      <c r="N3136" s="1" t="s">
        <v>95</v>
      </c>
      <c r="O3136" s="1" t="s">
        <v>5930</v>
      </c>
    </row>
    <row r="3137" spans="1:15">
      <c r="A3137" s="1">
        <v>16176</v>
      </c>
      <c r="B3137" s="1" t="s">
        <v>7695</v>
      </c>
      <c r="C3137" s="1" t="s">
        <v>49</v>
      </c>
      <c r="D3137"/>
      <c r="E3137" s="1" t="str">
        <f t="shared" si="48"/>
        <v>مهندسی تکنولوژی کنترل گرایش ساخت و تولیدصنعت</v>
      </c>
      <c r="F3137"/>
      <c r="G3137"/>
      <c r="H3137" s="1" t="s">
        <v>2087</v>
      </c>
      <c r="I3137" s="1" t="s">
        <v>74</v>
      </c>
      <c r="J3137" s="1" t="s">
        <v>22</v>
      </c>
      <c r="K3137" s="1" t="s">
        <v>18</v>
      </c>
      <c r="L3137" s="1" t="s">
        <v>18</v>
      </c>
      <c r="M3137" s="1">
        <v>1000</v>
      </c>
      <c r="N3137" s="1" t="s">
        <v>95</v>
      </c>
      <c r="O3137" s="1" t="s">
        <v>5931</v>
      </c>
    </row>
    <row r="3138" spans="1:15">
      <c r="A3138" s="1">
        <v>16186</v>
      </c>
      <c r="B3138" s="1" t="s">
        <v>7696</v>
      </c>
      <c r="C3138" s="1" t="s">
        <v>49</v>
      </c>
      <c r="D3138"/>
      <c r="E3138" s="1" t="str">
        <f t="shared" ref="E3138:E3201" si="49">B3138&amp;C3138</f>
        <v>مهندسی تکنولوژی کنترل گرایش فرایندصنعت</v>
      </c>
      <c r="F3138"/>
      <c r="G3138"/>
      <c r="H3138" s="1" t="s">
        <v>4825</v>
      </c>
      <c r="I3138" s="1" t="s">
        <v>15</v>
      </c>
      <c r="J3138" s="1" t="s">
        <v>16</v>
      </c>
      <c r="K3138" s="1" t="s">
        <v>18</v>
      </c>
      <c r="L3138" s="1" t="s">
        <v>18</v>
      </c>
      <c r="M3138" s="1">
        <v>537</v>
      </c>
      <c r="N3138" s="1" t="s">
        <v>95</v>
      </c>
      <c r="O3138" s="1" t="s">
        <v>5932</v>
      </c>
    </row>
    <row r="3139" spans="1:15">
      <c r="A3139" s="1">
        <v>6507</v>
      </c>
      <c r="B3139" s="1" t="s">
        <v>7697</v>
      </c>
      <c r="C3139" s="1" t="s">
        <v>345</v>
      </c>
      <c r="D3139"/>
      <c r="E3139" s="1" t="str">
        <f t="shared" si="49"/>
        <v>مهندسی جریه راه اهنمهندسی برق</v>
      </c>
      <c r="F3139"/>
      <c r="G3139"/>
      <c r="H3139" s="1" t="s">
        <v>5854</v>
      </c>
      <c r="I3139" s="1" t="s">
        <v>15</v>
      </c>
      <c r="J3139" s="1" t="s">
        <v>16</v>
      </c>
      <c r="K3139" s="1" t="s">
        <v>18</v>
      </c>
      <c r="L3139" s="1" t="s">
        <v>18</v>
      </c>
      <c r="M3139" s="1">
        <v>576</v>
      </c>
      <c r="N3139" s="1" t="s">
        <v>95</v>
      </c>
      <c r="O3139" s="1" t="s">
        <v>5933</v>
      </c>
    </row>
    <row r="3140" spans="1:15">
      <c r="A3140" s="1">
        <v>6010</v>
      </c>
      <c r="B3140" s="1" t="s">
        <v>7699</v>
      </c>
      <c r="C3140" s="1" t="s">
        <v>2187</v>
      </c>
      <c r="D3140"/>
      <c r="E3140" s="1" t="str">
        <f t="shared" si="49"/>
        <v>مهندسی حرفه ای ارتباطات و فناوری اطلاعاتبرق و کامپیوتر</v>
      </c>
      <c r="F3140"/>
      <c r="G3140"/>
      <c r="H3140" s="1" t="s">
        <v>3480</v>
      </c>
      <c r="I3140" s="1" t="s">
        <v>74</v>
      </c>
      <c r="J3140" s="1" t="s">
        <v>16</v>
      </c>
      <c r="K3140" s="1" t="s">
        <v>18</v>
      </c>
      <c r="L3140" s="1" t="s">
        <v>18</v>
      </c>
      <c r="M3140" s="1">
        <v>429</v>
      </c>
      <c r="N3140" s="1" t="s">
        <v>95</v>
      </c>
      <c r="O3140" s="1" t="s">
        <v>5934</v>
      </c>
    </row>
    <row r="3141" spans="1:15">
      <c r="A3141" s="1">
        <v>16131</v>
      </c>
      <c r="B3141" s="1" t="s">
        <v>7701</v>
      </c>
      <c r="C3141" s="1" t="s">
        <v>2205</v>
      </c>
      <c r="D3141"/>
      <c r="E3141" s="1" t="str">
        <f t="shared" si="49"/>
        <v>مهندسی حرفه ای استخراج معدنعلوم مهندسی</v>
      </c>
      <c r="F3141"/>
      <c r="G3141"/>
      <c r="H3141" s="1" t="s">
        <v>5935</v>
      </c>
      <c r="I3141" s="1" t="s">
        <v>74</v>
      </c>
      <c r="J3141" s="1" t="s">
        <v>22</v>
      </c>
      <c r="K3141" s="1" t="s">
        <v>18</v>
      </c>
      <c r="L3141" s="1" t="s">
        <v>18</v>
      </c>
      <c r="M3141" s="1">
        <v>938</v>
      </c>
      <c r="N3141" s="1" t="s">
        <v>95</v>
      </c>
      <c r="O3141" s="1" t="s">
        <v>5936</v>
      </c>
    </row>
    <row r="3142" spans="1:15">
      <c r="A3142" s="1">
        <v>6329</v>
      </c>
      <c r="B3142" s="1" t="s">
        <v>7703</v>
      </c>
      <c r="C3142" s="1" t="s">
        <v>2187</v>
      </c>
      <c r="D3142"/>
      <c r="E3142" s="1" t="str">
        <f t="shared" si="49"/>
        <v>مهندسی حرفه ای الکترونیک کاربردیبرق و کامپیوتر</v>
      </c>
      <c r="F3142"/>
      <c r="G3142"/>
      <c r="H3142" s="1" t="s">
        <v>127</v>
      </c>
      <c r="I3142" s="1" t="s">
        <v>15</v>
      </c>
      <c r="J3142" s="1" t="s">
        <v>16</v>
      </c>
      <c r="K3142" s="1" t="s">
        <v>18</v>
      </c>
      <c r="L3142" s="1" t="s">
        <v>18</v>
      </c>
      <c r="M3142" s="1">
        <v>1079</v>
      </c>
      <c r="N3142" s="1" t="s">
        <v>95</v>
      </c>
      <c r="O3142" s="1" t="s">
        <v>5938</v>
      </c>
    </row>
    <row r="3143" spans="1:15">
      <c r="A3143" s="1">
        <v>6330</v>
      </c>
      <c r="B3143" s="1" t="s">
        <v>7705</v>
      </c>
      <c r="C3143" s="1" t="s">
        <v>2205</v>
      </c>
      <c r="D3143"/>
      <c r="E3143" s="1" t="str">
        <f t="shared" si="49"/>
        <v>مهندسی حرفه ای ایمنی صنعتیعلوم مهندسی</v>
      </c>
      <c r="F3143"/>
      <c r="G3143"/>
      <c r="H3143" s="1" t="s">
        <v>127</v>
      </c>
      <c r="I3143" s="1" t="s">
        <v>15</v>
      </c>
      <c r="J3143" s="1" t="s">
        <v>16</v>
      </c>
      <c r="K3143" s="1" t="s">
        <v>18</v>
      </c>
      <c r="L3143" s="1" t="s">
        <v>18</v>
      </c>
      <c r="M3143" s="1">
        <v>1079</v>
      </c>
      <c r="N3143" s="1" t="s">
        <v>95</v>
      </c>
      <c r="O3143" s="1" t="s">
        <v>5940</v>
      </c>
    </row>
    <row r="3144" spans="1:15">
      <c r="A3144" s="1">
        <v>6006</v>
      </c>
      <c r="B3144" s="1" t="s">
        <v>7707</v>
      </c>
      <c r="C3144" s="1" t="s">
        <v>2187</v>
      </c>
      <c r="D3144"/>
      <c r="E3144" s="1" t="str">
        <f t="shared" si="49"/>
        <v>مهندسی حرفه ای برق قدرتبرق و کامپیوتر</v>
      </c>
      <c r="F3144"/>
      <c r="G3144"/>
      <c r="H3144" s="1" t="s">
        <v>1209</v>
      </c>
      <c r="I3144" s="1" t="s">
        <v>15</v>
      </c>
      <c r="J3144" s="1" t="s">
        <v>16</v>
      </c>
      <c r="K3144" s="1" t="s">
        <v>18</v>
      </c>
      <c r="L3144" s="1" t="s">
        <v>18</v>
      </c>
      <c r="M3144" s="1">
        <v>346</v>
      </c>
      <c r="N3144" s="1" t="s">
        <v>95</v>
      </c>
      <c r="O3144" s="1" t="s">
        <v>5941</v>
      </c>
    </row>
    <row r="3145" spans="1:15">
      <c r="A3145" s="1">
        <v>16087</v>
      </c>
      <c r="B3145" s="1" t="s">
        <v>7710</v>
      </c>
      <c r="C3145" s="1" t="s">
        <v>2205</v>
      </c>
      <c r="D3145"/>
      <c r="E3145" s="1" t="str">
        <f t="shared" si="49"/>
        <v>مهندسی حرفه ای تاسیسات مکانیکیعلوم مهندسی</v>
      </c>
      <c r="F3145"/>
      <c r="G3145"/>
      <c r="H3145" s="1" t="s">
        <v>5943</v>
      </c>
      <c r="I3145" s="1" t="s">
        <v>15</v>
      </c>
      <c r="J3145" s="1" t="s">
        <v>22</v>
      </c>
      <c r="K3145" s="1" t="s">
        <v>18</v>
      </c>
      <c r="L3145" s="1" t="s">
        <v>18</v>
      </c>
      <c r="M3145" s="1">
        <v>930</v>
      </c>
      <c r="N3145" s="1" t="s">
        <v>95</v>
      </c>
      <c r="O3145" s="1" t="s">
        <v>5944</v>
      </c>
    </row>
    <row r="3146" spans="1:15">
      <c r="A3146" s="1">
        <v>16088</v>
      </c>
      <c r="B3146" s="1" t="s">
        <v>7712</v>
      </c>
      <c r="C3146" s="1" t="s">
        <v>17</v>
      </c>
      <c r="D3146"/>
      <c r="E3146" s="1" t="str">
        <f t="shared" si="49"/>
        <v>مهندسی حرفه ای تولید گل و گیاهان زینتیکشاورزی</v>
      </c>
      <c r="F3146"/>
      <c r="G3146"/>
      <c r="H3146" s="1" t="s">
        <v>5943</v>
      </c>
      <c r="I3146" s="1" t="s">
        <v>15</v>
      </c>
      <c r="J3146" s="1" t="s">
        <v>22</v>
      </c>
      <c r="K3146" s="1" t="s">
        <v>18</v>
      </c>
      <c r="L3146" s="1" t="s">
        <v>18</v>
      </c>
      <c r="M3146" s="1">
        <v>930</v>
      </c>
      <c r="N3146" s="1" t="s">
        <v>95</v>
      </c>
      <c r="O3146" s="1" t="s">
        <v>5944</v>
      </c>
    </row>
    <row r="3147" spans="1:15">
      <c r="A3147" s="1">
        <v>16086</v>
      </c>
      <c r="B3147" s="1" t="s">
        <v>7714</v>
      </c>
      <c r="C3147" s="1" t="s">
        <v>2205</v>
      </c>
      <c r="D3147"/>
      <c r="E3147" s="1" t="str">
        <f t="shared" si="49"/>
        <v>مهندسی حرفه ای جوشعلوم مهندسی</v>
      </c>
      <c r="F3147"/>
      <c r="G3147"/>
      <c r="H3147" s="1" t="s">
        <v>5943</v>
      </c>
      <c r="I3147" s="1" t="s">
        <v>15</v>
      </c>
      <c r="J3147" s="1" t="s">
        <v>22</v>
      </c>
      <c r="K3147" s="1" t="s">
        <v>18</v>
      </c>
      <c r="L3147" s="1" t="s">
        <v>18</v>
      </c>
      <c r="M3147" s="1">
        <v>930</v>
      </c>
      <c r="N3147" s="1" t="s">
        <v>95</v>
      </c>
      <c r="O3147" s="1" t="s">
        <v>5944</v>
      </c>
    </row>
    <row r="3148" spans="1:15">
      <c r="A3148" s="1">
        <v>16530</v>
      </c>
      <c r="B3148" s="1" t="s">
        <v>7717</v>
      </c>
      <c r="C3148" s="1" t="s">
        <v>2205</v>
      </c>
      <c r="D3148"/>
      <c r="E3148" s="1" t="str">
        <f t="shared" si="49"/>
        <v>مهندسی حرفه ای حمل و نقلعلوم مهندسی</v>
      </c>
      <c r="F3148"/>
      <c r="G3148"/>
      <c r="H3148" s="1" t="s">
        <v>2747</v>
      </c>
      <c r="I3148" s="1" t="s">
        <v>74</v>
      </c>
      <c r="J3148" s="1" t="s">
        <v>22</v>
      </c>
      <c r="K3148" s="1" t="s">
        <v>18</v>
      </c>
      <c r="L3148" s="1" t="s">
        <v>18</v>
      </c>
      <c r="M3148" s="1">
        <v>310</v>
      </c>
      <c r="N3148" s="1" t="s">
        <v>95</v>
      </c>
      <c r="O3148" s="1" t="s">
        <v>5948</v>
      </c>
    </row>
    <row r="3149" spans="1:15">
      <c r="A3149" s="1">
        <v>1227</v>
      </c>
      <c r="B3149" s="1" t="s">
        <v>7719</v>
      </c>
      <c r="C3149" s="1" t="s">
        <v>2205</v>
      </c>
      <c r="D3149"/>
      <c r="E3149" s="1" t="str">
        <f t="shared" si="49"/>
        <v>مهندسی حرفه ای ساخت و تولیدعلوم مهندسی</v>
      </c>
      <c r="F3149"/>
      <c r="G3149"/>
      <c r="H3149" s="1" t="s">
        <v>5950</v>
      </c>
      <c r="I3149" s="1" t="s">
        <v>15</v>
      </c>
      <c r="J3149" s="1" t="s">
        <v>16</v>
      </c>
      <c r="K3149" s="1" t="s">
        <v>18</v>
      </c>
      <c r="L3149" s="1" t="s">
        <v>18</v>
      </c>
      <c r="M3149" s="1">
        <v>479</v>
      </c>
      <c r="N3149" s="1" t="s">
        <v>132</v>
      </c>
      <c r="O3149" s="1" t="s">
        <v>5951</v>
      </c>
    </row>
    <row r="3150" spans="1:15">
      <c r="A3150" s="1">
        <v>1230</v>
      </c>
      <c r="B3150" s="1" t="s">
        <v>7721</v>
      </c>
      <c r="C3150" s="1" t="s">
        <v>2205</v>
      </c>
      <c r="D3150"/>
      <c r="E3150" s="1" t="str">
        <f t="shared" si="49"/>
        <v>مهندسی حرفه ای سرامیکعلوم مهندسی</v>
      </c>
      <c r="F3150"/>
      <c r="G3150"/>
      <c r="H3150" s="1" t="s">
        <v>5950</v>
      </c>
      <c r="I3150" s="1" t="s">
        <v>15</v>
      </c>
      <c r="J3150" s="1" t="s">
        <v>16</v>
      </c>
      <c r="K3150" s="1" t="s">
        <v>18</v>
      </c>
      <c r="L3150" s="1" t="s">
        <v>18</v>
      </c>
      <c r="M3150" s="1">
        <v>479</v>
      </c>
      <c r="N3150" s="1" t="s">
        <v>132</v>
      </c>
      <c r="O3150" s="1" t="s">
        <v>5953</v>
      </c>
    </row>
    <row r="3151" spans="1:15">
      <c r="A3151" s="1">
        <v>1229</v>
      </c>
      <c r="B3151" s="1" t="s">
        <v>7723</v>
      </c>
      <c r="C3151" s="1" t="s">
        <v>2187</v>
      </c>
      <c r="D3151"/>
      <c r="E3151" s="1" t="str">
        <f t="shared" si="49"/>
        <v>مهندسی حرفه ای شبکه های کامپیوتریبرق و کامپیوتر</v>
      </c>
      <c r="F3151"/>
      <c r="G3151"/>
      <c r="H3151" s="1" t="s">
        <v>5950</v>
      </c>
      <c r="I3151" s="1" t="s">
        <v>15</v>
      </c>
      <c r="J3151" s="1" t="s">
        <v>16</v>
      </c>
      <c r="K3151" s="1" t="s">
        <v>18</v>
      </c>
      <c r="L3151" s="1" t="s">
        <v>18</v>
      </c>
      <c r="M3151" s="1">
        <v>479</v>
      </c>
      <c r="N3151" s="1" t="s">
        <v>132</v>
      </c>
      <c r="O3151" s="1" t="s">
        <v>5955</v>
      </c>
    </row>
    <row r="3152" spans="1:15">
      <c r="A3152" s="1">
        <v>1228</v>
      </c>
      <c r="B3152" s="1" t="s">
        <v>7725</v>
      </c>
      <c r="C3152" s="1" t="s">
        <v>2205</v>
      </c>
      <c r="D3152"/>
      <c r="E3152" s="1" t="str">
        <f t="shared" si="49"/>
        <v>مهندسی حرفه ای صنایع شیمیاییعلوم مهندسی</v>
      </c>
      <c r="F3152"/>
      <c r="G3152"/>
      <c r="H3152" s="1" t="s">
        <v>5950</v>
      </c>
      <c r="I3152" s="1" t="s">
        <v>15</v>
      </c>
      <c r="J3152" s="1" t="s">
        <v>16</v>
      </c>
      <c r="K3152" s="1" t="s">
        <v>18</v>
      </c>
      <c r="L3152" s="1" t="s">
        <v>18</v>
      </c>
      <c r="M3152" s="1">
        <v>479</v>
      </c>
      <c r="N3152" s="1" t="s">
        <v>132</v>
      </c>
      <c r="O3152" s="1" t="s">
        <v>5957</v>
      </c>
    </row>
    <row r="3153" spans="1:15">
      <c r="A3153" s="1">
        <v>2003041</v>
      </c>
      <c r="B3153" s="1" t="s">
        <v>7727</v>
      </c>
      <c r="C3153" s="1" t="s">
        <v>2205</v>
      </c>
      <c r="D3153"/>
      <c r="E3153" s="1" t="str">
        <f t="shared" si="49"/>
        <v>مهندسی حرفه ای صنایع نساجیعلوم مهندسی</v>
      </c>
      <c r="F3153"/>
      <c r="G3153"/>
      <c r="H3153" s="1" t="s">
        <v>4471</v>
      </c>
      <c r="I3153" s="1" t="s">
        <v>74</v>
      </c>
      <c r="J3153" s="1" t="s">
        <v>16</v>
      </c>
      <c r="K3153" s="1" t="s">
        <v>18</v>
      </c>
      <c r="L3153" s="1" t="s">
        <v>18</v>
      </c>
      <c r="M3153" s="1">
        <v>13</v>
      </c>
      <c r="N3153" s="1" t="s">
        <v>575</v>
      </c>
      <c r="O3153" s="1" t="s">
        <v>5958</v>
      </c>
    </row>
    <row r="3154" spans="1:15">
      <c r="A3154" s="1">
        <v>9217</v>
      </c>
      <c r="B3154" s="1" t="s">
        <v>7729</v>
      </c>
      <c r="C3154" s="1" t="s">
        <v>2205</v>
      </c>
      <c r="D3154"/>
      <c r="E3154" s="1" t="str">
        <f t="shared" si="49"/>
        <v>مهندسی حرفه ای صنایع چوب و مبلمانعلوم مهندسی</v>
      </c>
      <c r="F3154"/>
      <c r="G3154"/>
      <c r="H3154" s="1" t="s">
        <v>2362</v>
      </c>
      <c r="I3154" s="1" t="s">
        <v>74</v>
      </c>
      <c r="J3154" s="1" t="s">
        <v>22</v>
      </c>
      <c r="K3154" s="1" t="s">
        <v>18</v>
      </c>
      <c r="L3154" s="1" t="s">
        <v>18</v>
      </c>
      <c r="M3154" s="1">
        <v>869</v>
      </c>
      <c r="N3154" s="1" t="s">
        <v>132</v>
      </c>
      <c r="O3154" s="1" t="s">
        <v>5959</v>
      </c>
    </row>
    <row r="3155" spans="1:15">
      <c r="A3155" s="1">
        <v>9266</v>
      </c>
      <c r="B3155" s="1" t="s">
        <v>7731</v>
      </c>
      <c r="C3155" s="1" t="s">
        <v>17</v>
      </c>
      <c r="D3155"/>
      <c r="E3155" s="1" t="str">
        <f t="shared" si="49"/>
        <v>مهندسی حرفه ای علوم دامیکشاورزی</v>
      </c>
      <c r="F3155"/>
      <c r="G3155"/>
      <c r="H3155" s="1" t="s">
        <v>3201</v>
      </c>
      <c r="I3155" s="1" t="s">
        <v>74</v>
      </c>
      <c r="J3155" s="1" t="s">
        <v>16</v>
      </c>
      <c r="K3155" s="1" t="s">
        <v>18</v>
      </c>
      <c r="L3155" s="1" t="s">
        <v>18</v>
      </c>
      <c r="M3155" s="1">
        <v>801</v>
      </c>
      <c r="N3155" s="1" t="s">
        <v>132</v>
      </c>
      <c r="O3155" s="1" t="s">
        <v>5961</v>
      </c>
    </row>
    <row r="3156" spans="1:15">
      <c r="A3156" s="1">
        <v>1053</v>
      </c>
      <c r="B3156" s="1" t="s">
        <v>7733</v>
      </c>
      <c r="C3156" s="1" t="s">
        <v>2205</v>
      </c>
      <c r="D3156"/>
      <c r="E3156" s="1" t="str">
        <f t="shared" si="49"/>
        <v>مهندسی حرفه ای فناوری اطلاعاتعلوم مهندسی</v>
      </c>
      <c r="F3156"/>
      <c r="G3156"/>
      <c r="H3156" s="1" t="s">
        <v>5963</v>
      </c>
      <c r="I3156" s="1" t="s">
        <v>15</v>
      </c>
      <c r="J3156" s="1" t="s">
        <v>16</v>
      </c>
      <c r="K3156" s="1" t="s">
        <v>18</v>
      </c>
      <c r="L3156" s="1" t="s">
        <v>18</v>
      </c>
      <c r="M3156" s="1">
        <v>836</v>
      </c>
      <c r="N3156" s="1" t="s">
        <v>132</v>
      </c>
      <c r="O3156" s="1" t="s">
        <v>5964</v>
      </c>
    </row>
    <row r="3157" spans="1:15">
      <c r="A3157" s="1">
        <v>2003030</v>
      </c>
      <c r="B3157" s="1" t="s">
        <v>7735</v>
      </c>
      <c r="C3157" s="1" t="s">
        <v>4396</v>
      </c>
      <c r="D3157"/>
      <c r="E3157" s="1" t="str">
        <f t="shared" si="49"/>
        <v>مهندسی حرفه ای معماریساختمان و معماری</v>
      </c>
      <c r="F3157"/>
      <c r="G3157"/>
      <c r="H3157" s="1" t="s">
        <v>2343</v>
      </c>
      <c r="I3157" s="1" t="s">
        <v>74</v>
      </c>
      <c r="J3157" s="1" t="s">
        <v>22</v>
      </c>
      <c r="K3157" s="1" t="s">
        <v>18</v>
      </c>
      <c r="L3157" s="1" t="s">
        <v>18</v>
      </c>
      <c r="M3157" s="1">
        <v>35</v>
      </c>
      <c r="N3157" s="1" t="s">
        <v>575</v>
      </c>
      <c r="O3157" s="1" t="s">
        <v>5966</v>
      </c>
    </row>
    <row r="3158" spans="1:15">
      <c r="A3158" s="1">
        <v>2003031</v>
      </c>
      <c r="B3158" s="1" t="s">
        <v>7738</v>
      </c>
      <c r="C3158" s="1" t="s">
        <v>2205</v>
      </c>
      <c r="D3158"/>
      <c r="E3158" s="1" t="str">
        <f t="shared" si="49"/>
        <v>مهندسی حرفه ای مواد  ریخته گریعلوم مهندسی</v>
      </c>
      <c r="F3158"/>
      <c r="G3158"/>
      <c r="H3158" s="1" t="s">
        <v>2343</v>
      </c>
      <c r="I3158" s="1" t="s">
        <v>74</v>
      </c>
      <c r="J3158" s="1" t="s">
        <v>22</v>
      </c>
      <c r="K3158" s="1" t="s">
        <v>18</v>
      </c>
      <c r="L3158" s="1" t="s">
        <v>18</v>
      </c>
      <c r="M3158" s="1">
        <v>35</v>
      </c>
      <c r="N3158" s="1" t="s">
        <v>575</v>
      </c>
      <c r="O3158" s="1" t="s">
        <v>5968</v>
      </c>
    </row>
    <row r="3159" spans="1:15">
      <c r="A3159" s="1">
        <v>2642</v>
      </c>
      <c r="B3159" s="1" t="s">
        <v>7740</v>
      </c>
      <c r="C3159" s="1" t="s">
        <v>2187</v>
      </c>
      <c r="D3159"/>
      <c r="E3159" s="1" t="str">
        <f t="shared" si="49"/>
        <v>مهندسی حرفه ای مکاترونیکبرق و کامپیوتر</v>
      </c>
      <c r="F3159"/>
      <c r="G3159"/>
      <c r="H3159" s="1" t="s">
        <v>3201</v>
      </c>
      <c r="I3159" s="1" t="s">
        <v>74</v>
      </c>
      <c r="J3159" s="1" t="s">
        <v>16</v>
      </c>
      <c r="K3159" s="1" t="s">
        <v>18</v>
      </c>
      <c r="L3159" s="1" t="s">
        <v>18</v>
      </c>
      <c r="M3159" s="1">
        <v>801</v>
      </c>
      <c r="N3159" s="1" t="s">
        <v>79</v>
      </c>
      <c r="O3159" s="1" t="s">
        <v>5970</v>
      </c>
    </row>
    <row r="3160" spans="1:15">
      <c r="A3160" s="1">
        <v>2575</v>
      </c>
      <c r="B3160" s="1" t="s">
        <v>7742</v>
      </c>
      <c r="C3160" s="1" t="s">
        <v>2205</v>
      </c>
      <c r="D3160"/>
      <c r="E3160" s="1" t="str">
        <f t="shared" si="49"/>
        <v>مهندسی حرفه ای مکانیک  خودروعلوم مهندسی</v>
      </c>
      <c r="F3160"/>
      <c r="G3160"/>
      <c r="H3160" s="1" t="s">
        <v>1872</v>
      </c>
      <c r="I3160" s="1" t="s">
        <v>74</v>
      </c>
      <c r="J3160" s="1" t="s">
        <v>16</v>
      </c>
      <c r="K3160" s="1" t="s">
        <v>18</v>
      </c>
      <c r="L3160" s="1" t="s">
        <v>18</v>
      </c>
      <c r="M3160" s="1">
        <v>788</v>
      </c>
      <c r="N3160" s="1" t="s">
        <v>79</v>
      </c>
      <c r="O3160" s="1" t="s">
        <v>5971</v>
      </c>
    </row>
    <row r="3161" spans="1:15">
      <c r="A3161" s="1">
        <v>2002998</v>
      </c>
      <c r="B3161" s="1" t="s">
        <v>7744</v>
      </c>
      <c r="C3161" s="1" t="s">
        <v>17</v>
      </c>
      <c r="D3161"/>
      <c r="E3161" s="1" t="str">
        <f t="shared" si="49"/>
        <v>مهندسی حرفه ای مکانیک ماشین های کشاورزیکشاورزی</v>
      </c>
      <c r="F3161"/>
      <c r="G3161"/>
      <c r="H3161" s="1" t="s">
        <v>3026</v>
      </c>
      <c r="I3161" s="1" t="s">
        <v>74</v>
      </c>
      <c r="J3161" s="1" t="s">
        <v>16</v>
      </c>
      <c r="K3161" s="1" t="s">
        <v>18</v>
      </c>
      <c r="L3161" s="1" t="s">
        <v>18</v>
      </c>
      <c r="M3161" s="1">
        <v>408</v>
      </c>
      <c r="N3161" s="1" t="s">
        <v>19</v>
      </c>
      <c r="O3161" s="1" t="s">
        <v>5973</v>
      </c>
    </row>
    <row r="3162" spans="1:15">
      <c r="A3162" s="1">
        <v>7007</v>
      </c>
      <c r="B3162" s="1" t="s">
        <v>7746</v>
      </c>
      <c r="C3162" s="1" t="s">
        <v>2205</v>
      </c>
      <c r="D3162"/>
      <c r="E3162" s="1" t="str">
        <f t="shared" si="49"/>
        <v>مهندسی حرفه ای مکانیک موتورهای دریاییعلوم مهندسی</v>
      </c>
      <c r="F3162"/>
      <c r="G3162"/>
      <c r="H3162" s="1" t="s">
        <v>5975</v>
      </c>
      <c r="I3162" s="1" t="s">
        <v>74</v>
      </c>
      <c r="J3162" s="1" t="s">
        <v>16</v>
      </c>
      <c r="K3162" s="1" t="s">
        <v>18</v>
      </c>
      <c r="L3162" s="1" t="s">
        <v>18</v>
      </c>
      <c r="M3162" s="1">
        <v>707</v>
      </c>
      <c r="N3162" s="1" t="s">
        <v>99</v>
      </c>
      <c r="O3162" s="1" t="s">
        <v>5976</v>
      </c>
    </row>
    <row r="3163" spans="1:15">
      <c r="A3163" s="1">
        <v>7329</v>
      </c>
      <c r="B3163" s="1" t="s">
        <v>7749</v>
      </c>
      <c r="C3163" s="1" t="s">
        <v>2187</v>
      </c>
      <c r="D3163"/>
      <c r="E3163" s="1" t="str">
        <f t="shared" si="49"/>
        <v>مهندسی حرفه ای کامپیوتربرق و کامپیوتر</v>
      </c>
      <c r="F3163"/>
      <c r="G3163"/>
      <c r="H3163" s="1" t="s">
        <v>2747</v>
      </c>
      <c r="I3163" s="1" t="s">
        <v>74</v>
      </c>
      <c r="J3163" s="1" t="s">
        <v>22</v>
      </c>
      <c r="K3163" s="1" t="s">
        <v>18</v>
      </c>
      <c r="L3163" s="1" t="s">
        <v>18</v>
      </c>
      <c r="M3163" s="1">
        <v>310</v>
      </c>
      <c r="N3163" s="1" t="s">
        <v>99</v>
      </c>
      <c r="O3163" s="1" t="s">
        <v>5978</v>
      </c>
    </row>
    <row r="3164" spans="1:15">
      <c r="A3164" s="1">
        <v>7313</v>
      </c>
      <c r="B3164" s="1" t="s">
        <v>7751</v>
      </c>
      <c r="C3164" s="1" t="s">
        <v>2187</v>
      </c>
      <c r="D3164"/>
      <c r="E3164" s="1" t="str">
        <f t="shared" si="49"/>
        <v>مهندسی حرفه ای کامپیوتر نرم افزاربرق و کامپیوتر</v>
      </c>
      <c r="F3164"/>
      <c r="G3164"/>
      <c r="H3164" s="1" t="s">
        <v>2204</v>
      </c>
      <c r="I3164" s="1" t="s">
        <v>74</v>
      </c>
      <c r="J3164" s="1" t="s">
        <v>16</v>
      </c>
      <c r="K3164" s="1" t="s">
        <v>18</v>
      </c>
      <c r="L3164" s="1" t="s">
        <v>18</v>
      </c>
      <c r="M3164" s="1">
        <v>1026</v>
      </c>
      <c r="N3164" s="1" t="s">
        <v>99</v>
      </c>
      <c r="O3164" s="1" t="s">
        <v>5980</v>
      </c>
    </row>
    <row r="3165" spans="1:15">
      <c r="A3165" s="1">
        <v>7025</v>
      </c>
      <c r="B3165" s="1" t="s">
        <v>7753</v>
      </c>
      <c r="C3165" s="1" t="s">
        <v>1348</v>
      </c>
      <c r="D3165"/>
      <c r="E3165" s="1" t="str">
        <f t="shared" si="49"/>
        <v>مهندسی حفاری و استخراج نفتمهندسی شیمی</v>
      </c>
      <c r="F3165"/>
      <c r="G3165"/>
      <c r="H3165" s="1" t="s">
        <v>5981</v>
      </c>
      <c r="I3165" s="1" t="s">
        <v>15</v>
      </c>
      <c r="J3165" s="1" t="s">
        <v>22</v>
      </c>
      <c r="K3165" s="1" t="s">
        <v>18</v>
      </c>
      <c r="L3165" s="1" t="s">
        <v>18</v>
      </c>
      <c r="M3165" s="1">
        <v>706</v>
      </c>
      <c r="N3165" s="1" t="s">
        <v>99</v>
      </c>
      <c r="O3165" s="1" t="s">
        <v>5982</v>
      </c>
    </row>
    <row r="3166" spans="1:15">
      <c r="A3166" s="1">
        <v>7314</v>
      </c>
      <c r="B3166" s="1" t="s">
        <v>7755</v>
      </c>
      <c r="C3166" s="1" t="s">
        <v>834</v>
      </c>
      <c r="D3166"/>
      <c r="E3166" s="1" t="str">
        <f t="shared" si="49"/>
        <v>مهندسی حمل و نقل ریلیمهندسی عمران</v>
      </c>
      <c r="F3166"/>
      <c r="G3166"/>
      <c r="H3166" s="1" t="s">
        <v>2204</v>
      </c>
      <c r="I3166" s="1" t="s">
        <v>74</v>
      </c>
      <c r="J3166" s="1" t="s">
        <v>16</v>
      </c>
      <c r="K3166" s="1" t="s">
        <v>18</v>
      </c>
      <c r="L3166" s="1" t="s">
        <v>18</v>
      </c>
      <c r="M3166" s="1">
        <v>1026</v>
      </c>
      <c r="N3166" s="1" t="s">
        <v>99</v>
      </c>
      <c r="O3166" s="1" t="s">
        <v>5980</v>
      </c>
    </row>
    <row r="3167" spans="1:15">
      <c r="A3167" s="1">
        <v>7026</v>
      </c>
      <c r="B3167" s="1" t="s">
        <v>7759</v>
      </c>
      <c r="C3167" s="1" t="s">
        <v>834</v>
      </c>
      <c r="D3167"/>
      <c r="E3167" s="1" t="str">
        <f t="shared" si="49"/>
        <v>مهندسی خط و ابنیه راه آهنمهندسی عمران</v>
      </c>
      <c r="F3167"/>
      <c r="G3167"/>
      <c r="H3167" s="1" t="s">
        <v>5981</v>
      </c>
      <c r="I3167" s="1" t="s">
        <v>15</v>
      </c>
      <c r="J3167" s="1" t="s">
        <v>22</v>
      </c>
      <c r="K3167" s="1" t="s">
        <v>18</v>
      </c>
      <c r="L3167" s="1" t="s">
        <v>18</v>
      </c>
      <c r="M3167" s="1">
        <v>706</v>
      </c>
      <c r="N3167" s="1" t="s">
        <v>99</v>
      </c>
      <c r="O3167" s="1" t="s">
        <v>5984</v>
      </c>
    </row>
    <row r="3168" spans="1:15">
      <c r="A3168" s="1">
        <v>1674</v>
      </c>
      <c r="B3168" s="1" t="s">
        <v>7761</v>
      </c>
      <c r="C3168" s="1" t="s">
        <v>834</v>
      </c>
      <c r="D3168"/>
      <c r="E3168" s="1" t="str">
        <f t="shared" si="49"/>
        <v>مهندسی خط و سازه های ریلیمهندسی عمران</v>
      </c>
      <c r="F3168"/>
      <c r="G3168"/>
      <c r="H3168" s="1" t="s">
        <v>2215</v>
      </c>
      <c r="I3168" s="1" t="s">
        <v>74</v>
      </c>
      <c r="J3168" s="1" t="s">
        <v>16</v>
      </c>
      <c r="K3168" s="1" t="s">
        <v>18</v>
      </c>
      <c r="L3168" s="1" t="s">
        <v>18</v>
      </c>
      <c r="M3168" s="1">
        <v>668</v>
      </c>
      <c r="N3168" s="1" t="s">
        <v>132</v>
      </c>
      <c r="O3168" s="1" t="s">
        <v>5986</v>
      </c>
    </row>
    <row r="3169" spans="1:15">
      <c r="A3169" s="1">
        <v>2335</v>
      </c>
      <c r="B3169" s="1" t="s">
        <v>7765</v>
      </c>
      <c r="C3169" s="1" t="s">
        <v>834</v>
      </c>
      <c r="D3169"/>
      <c r="E3169" s="1" t="str">
        <f t="shared" si="49"/>
        <v>مهندسی خطوط راه آهنمهندسی عمران</v>
      </c>
      <c r="F3169"/>
      <c r="G3169"/>
      <c r="H3169" s="1" t="s">
        <v>2215</v>
      </c>
      <c r="I3169" s="1" t="s">
        <v>74</v>
      </c>
      <c r="J3169" s="1" t="s">
        <v>16</v>
      </c>
      <c r="K3169" s="1" t="s">
        <v>18</v>
      </c>
      <c r="L3169" s="1" t="s">
        <v>18</v>
      </c>
      <c r="M3169" s="1">
        <v>668</v>
      </c>
      <c r="N3169" s="1" t="s">
        <v>132</v>
      </c>
      <c r="O3169" s="1" t="s">
        <v>5988</v>
      </c>
    </row>
    <row r="3170" spans="1:15">
      <c r="A3170" s="1">
        <v>4030</v>
      </c>
      <c r="B3170" s="1" t="s">
        <v>7767</v>
      </c>
      <c r="C3170" s="1" t="s">
        <v>1008</v>
      </c>
      <c r="D3170"/>
      <c r="E3170" s="1" t="str">
        <f t="shared" si="49"/>
        <v>مهندسی خودرو گرایش الکترونیک و برق خودرومهندسی مکانیک</v>
      </c>
      <c r="F3170"/>
      <c r="G3170"/>
      <c r="H3170" s="1" t="s">
        <v>90</v>
      </c>
      <c r="I3170" s="1" t="s">
        <v>74</v>
      </c>
      <c r="J3170" s="1" t="s">
        <v>16</v>
      </c>
      <c r="K3170" s="1" t="s">
        <v>18</v>
      </c>
      <c r="L3170" s="1" t="s">
        <v>18</v>
      </c>
      <c r="M3170" s="1">
        <v>661</v>
      </c>
      <c r="N3170" s="1" t="s">
        <v>377</v>
      </c>
      <c r="O3170" s="1" t="s">
        <v>5990</v>
      </c>
    </row>
    <row r="3171" spans="1:15">
      <c r="A3171" s="1">
        <v>2003029</v>
      </c>
      <c r="B3171" s="1" t="s">
        <v>7773</v>
      </c>
      <c r="C3171" s="1" t="s">
        <v>1008</v>
      </c>
      <c r="D3171"/>
      <c r="E3171" s="1" t="str">
        <f t="shared" si="49"/>
        <v>مهندسی خودرو گرایش سازه و بدنه خودرومهندسی مکانیک</v>
      </c>
      <c r="F3171"/>
      <c r="G3171"/>
      <c r="H3171" s="1" t="s">
        <v>2343</v>
      </c>
      <c r="I3171" s="1" t="s">
        <v>74</v>
      </c>
      <c r="J3171" s="1" t="s">
        <v>22</v>
      </c>
      <c r="K3171" s="1" t="s">
        <v>18</v>
      </c>
      <c r="L3171" s="1" t="s">
        <v>18</v>
      </c>
      <c r="M3171" s="1">
        <v>35</v>
      </c>
      <c r="N3171" s="1" t="s">
        <v>575</v>
      </c>
      <c r="O3171" s="1" t="s">
        <v>5992</v>
      </c>
    </row>
    <row r="3172" spans="1:15">
      <c r="A3172" s="1">
        <v>2443</v>
      </c>
      <c r="B3172" s="1" t="s">
        <v>7776</v>
      </c>
      <c r="C3172" s="1" t="s">
        <v>1008</v>
      </c>
      <c r="D3172"/>
      <c r="E3172" s="1" t="str">
        <f t="shared" si="49"/>
        <v>مهندسی خودرو گرایش طراحی سیستم های دینامیکی خودرومهندسی مکانیک</v>
      </c>
      <c r="F3172"/>
      <c r="G3172"/>
      <c r="H3172" s="1" t="s">
        <v>1861</v>
      </c>
      <c r="I3172" s="1" t="s">
        <v>74</v>
      </c>
      <c r="J3172" s="1" t="s">
        <v>22</v>
      </c>
      <c r="K3172" s="1" t="s">
        <v>18</v>
      </c>
      <c r="L3172" s="1" t="s">
        <v>18</v>
      </c>
      <c r="M3172" s="1">
        <v>171</v>
      </c>
      <c r="N3172" s="1" t="s">
        <v>79</v>
      </c>
      <c r="O3172" s="1" t="s">
        <v>5994</v>
      </c>
    </row>
    <row r="3173" spans="1:15">
      <c r="A3173" s="1">
        <v>2003063</v>
      </c>
      <c r="B3173" s="1" t="s">
        <v>7778</v>
      </c>
      <c r="C3173" s="1" t="s">
        <v>1008</v>
      </c>
      <c r="D3173"/>
      <c r="E3173" s="1" t="str">
        <f t="shared" si="49"/>
        <v>مهندسی خودرو گرایش قوای محرکه خودرومهندسی مکانیک</v>
      </c>
      <c r="F3173"/>
      <c r="G3173"/>
      <c r="H3173" s="1" t="s">
        <v>3398</v>
      </c>
      <c r="I3173" s="1" t="s">
        <v>74</v>
      </c>
      <c r="J3173" s="1" t="s">
        <v>16</v>
      </c>
      <c r="K3173" s="1" t="s">
        <v>18</v>
      </c>
      <c r="L3173" s="1" t="s">
        <v>18</v>
      </c>
      <c r="M3173" s="1">
        <v>60</v>
      </c>
      <c r="N3173" s="1" t="s">
        <v>575</v>
      </c>
      <c r="O3173" s="1" t="s">
        <v>5996</v>
      </c>
    </row>
    <row r="3174" spans="1:15">
      <c r="A3174" s="1">
        <v>6840</v>
      </c>
      <c r="B3174" s="1" t="s">
        <v>7780</v>
      </c>
      <c r="C3174" s="1" t="s">
        <v>1008</v>
      </c>
      <c r="D3174"/>
      <c r="E3174" s="1" t="str">
        <f t="shared" si="49"/>
        <v>مهندسی خودرو گرایش مواد و روش های پیشرفته ساخت و تولید خودرومهندسی مکانیک</v>
      </c>
      <c r="F3174"/>
      <c r="G3174"/>
      <c r="H3174" s="1" t="s">
        <v>127</v>
      </c>
      <c r="I3174" s="1" t="s">
        <v>15</v>
      </c>
      <c r="J3174" s="1" t="s">
        <v>16</v>
      </c>
      <c r="K3174" s="1" t="s">
        <v>18</v>
      </c>
      <c r="L3174" s="1" t="s">
        <v>18</v>
      </c>
      <c r="M3174" s="1">
        <v>560</v>
      </c>
      <c r="N3174" s="1" t="s">
        <v>95</v>
      </c>
      <c r="O3174" s="1" t="s">
        <v>5998</v>
      </c>
    </row>
    <row r="3175" spans="1:15">
      <c r="A3175" s="1">
        <v>2002604</v>
      </c>
      <c r="B3175" s="1" t="s">
        <v>7781</v>
      </c>
      <c r="C3175" s="1" t="s">
        <v>1008</v>
      </c>
      <c r="D3175"/>
      <c r="E3175" s="1" t="str">
        <f t="shared" si="49"/>
        <v>مهندسی خودرو گرایش نگاه داشت و بازیافت خودرومهندسی مکانیک</v>
      </c>
      <c r="F3175"/>
      <c r="G3175"/>
      <c r="H3175" s="1" t="s">
        <v>1190</v>
      </c>
      <c r="I3175" s="1" t="s">
        <v>15</v>
      </c>
      <c r="J3175" s="1" t="s">
        <v>16</v>
      </c>
      <c r="K3175" s="1" t="s">
        <v>18</v>
      </c>
      <c r="L3175" s="1" t="s">
        <v>18</v>
      </c>
      <c r="M3175" s="1">
        <v>209</v>
      </c>
      <c r="N3175" s="1" t="s">
        <v>19</v>
      </c>
      <c r="O3175" s="1" t="s">
        <v>6000</v>
      </c>
    </row>
    <row r="3176" spans="1:15">
      <c r="A3176" s="1">
        <v>1355</v>
      </c>
      <c r="B3176" s="1" t="s">
        <v>7782</v>
      </c>
      <c r="C3176" s="1" t="s">
        <v>834</v>
      </c>
      <c r="D3176"/>
      <c r="E3176" s="1" t="str">
        <f t="shared" si="49"/>
        <v>مهندسی در سوانح طبیعیمهندسی عمران</v>
      </c>
      <c r="F3176"/>
      <c r="G3176"/>
      <c r="H3176" s="1" t="s">
        <v>2887</v>
      </c>
      <c r="I3176" s="1" t="s">
        <v>15</v>
      </c>
      <c r="J3176" s="1" t="s">
        <v>16</v>
      </c>
      <c r="K3176" s="1" t="s">
        <v>18</v>
      </c>
      <c r="L3176" s="1" t="s">
        <v>18</v>
      </c>
      <c r="M3176" s="1">
        <v>157</v>
      </c>
      <c r="N3176" s="1" t="s">
        <v>132</v>
      </c>
      <c r="O3176" s="1" t="s">
        <v>6002</v>
      </c>
    </row>
    <row r="3177" spans="1:15">
      <c r="A3177" s="1">
        <v>1231</v>
      </c>
      <c r="B3177" s="1" t="s">
        <v>7784</v>
      </c>
      <c r="C3177" s="1" t="s">
        <v>1008</v>
      </c>
      <c r="D3177"/>
      <c r="E3177" s="1" t="str">
        <f t="shared" si="49"/>
        <v>مهندسی دریامهندسی مکانیک</v>
      </c>
      <c r="F3177"/>
      <c r="G3177"/>
      <c r="H3177" s="1" t="s">
        <v>6004</v>
      </c>
      <c r="I3177" s="1" t="s">
        <v>74</v>
      </c>
      <c r="J3177" s="1" t="s">
        <v>16</v>
      </c>
      <c r="K3177" s="1" t="s">
        <v>18</v>
      </c>
      <c r="L3177" s="1" t="s">
        <v>18</v>
      </c>
      <c r="M3177" s="1">
        <v>338</v>
      </c>
      <c r="N3177" s="1" t="s">
        <v>132</v>
      </c>
      <c r="O3177" s="1" t="s">
        <v>6005</v>
      </c>
    </row>
    <row r="3178" spans="1:15">
      <c r="A3178" s="1">
        <v>2415</v>
      </c>
      <c r="B3178" s="1" t="s">
        <v>7789</v>
      </c>
      <c r="C3178" s="1" t="s">
        <v>834</v>
      </c>
      <c r="D3178"/>
      <c r="E3178" s="1" t="str">
        <f t="shared" si="49"/>
        <v>مهندسی دریا -دریانوردیمهندسی عمران</v>
      </c>
      <c r="F3178"/>
      <c r="G3178"/>
      <c r="H3178" s="1" t="s">
        <v>1861</v>
      </c>
      <c r="I3178" s="1" t="s">
        <v>74</v>
      </c>
      <c r="J3178" s="1" t="s">
        <v>22</v>
      </c>
      <c r="K3178" s="1" t="s">
        <v>18</v>
      </c>
      <c r="L3178" s="1" t="s">
        <v>18</v>
      </c>
      <c r="M3178" s="1">
        <v>171</v>
      </c>
      <c r="N3178" s="1" t="s">
        <v>79</v>
      </c>
      <c r="O3178" s="1" t="s">
        <v>6007</v>
      </c>
    </row>
    <row r="3179" spans="1:15">
      <c r="A3179" s="1">
        <v>2416</v>
      </c>
      <c r="B3179" s="1" t="s">
        <v>7791</v>
      </c>
      <c r="C3179" s="1" t="s">
        <v>131</v>
      </c>
      <c r="D3179"/>
      <c r="E3179" s="1" t="str">
        <f t="shared" si="49"/>
        <v>مهندسی دریا گرایش سازه های متحرک دریایینظامی و انتظامی</v>
      </c>
      <c r="F3179"/>
      <c r="G3179"/>
      <c r="H3179" s="1" t="s">
        <v>1861</v>
      </c>
      <c r="I3179" s="1" t="s">
        <v>74</v>
      </c>
      <c r="J3179" s="1" t="s">
        <v>22</v>
      </c>
      <c r="K3179" s="1" t="s">
        <v>18</v>
      </c>
      <c r="L3179" s="1" t="s">
        <v>18</v>
      </c>
      <c r="M3179" s="1">
        <v>171</v>
      </c>
      <c r="N3179" s="1" t="s">
        <v>79</v>
      </c>
      <c r="O3179" s="1" t="s">
        <v>6008</v>
      </c>
    </row>
    <row r="3180" spans="1:15">
      <c r="A3180" s="1">
        <v>2606</v>
      </c>
      <c r="B3180" s="1" t="s">
        <v>7795</v>
      </c>
      <c r="C3180" s="1" t="s">
        <v>1008</v>
      </c>
      <c r="D3180"/>
      <c r="E3180" s="1" t="str">
        <f t="shared" si="49"/>
        <v>مهندسی دریا گرایش مهندسی کشتیمهندسی مکانیک</v>
      </c>
      <c r="F3180"/>
      <c r="G3180"/>
      <c r="H3180" s="1" t="s">
        <v>4073</v>
      </c>
      <c r="I3180" s="1" t="s">
        <v>74</v>
      </c>
      <c r="J3180" s="1" t="s">
        <v>22</v>
      </c>
      <c r="K3180" s="1" t="s">
        <v>18</v>
      </c>
      <c r="L3180" s="1" t="s">
        <v>18</v>
      </c>
      <c r="M3180" s="1">
        <v>304</v>
      </c>
      <c r="N3180" s="1" t="s">
        <v>79</v>
      </c>
      <c r="O3180" s="1" t="s">
        <v>6009</v>
      </c>
    </row>
    <row r="3181" spans="1:15">
      <c r="A3181" s="1">
        <v>2417</v>
      </c>
      <c r="B3181" s="1" t="s">
        <v>7797</v>
      </c>
      <c r="C3181" s="1" t="s">
        <v>131</v>
      </c>
      <c r="D3181"/>
      <c r="E3181" s="1" t="str">
        <f t="shared" si="49"/>
        <v>مهندسی دریا گرایش هیدرودینامیک و جلوبرینظامی و انتظامی</v>
      </c>
      <c r="F3181"/>
      <c r="G3181"/>
      <c r="H3181" s="1" t="s">
        <v>184</v>
      </c>
      <c r="I3181" s="1" t="s">
        <v>15</v>
      </c>
      <c r="J3181" s="1" t="s">
        <v>16</v>
      </c>
      <c r="K3181" s="1" t="s">
        <v>18</v>
      </c>
      <c r="L3181" s="1" t="s">
        <v>18</v>
      </c>
      <c r="M3181" s="1">
        <v>562</v>
      </c>
      <c r="N3181" s="1" t="s">
        <v>79</v>
      </c>
      <c r="O3181" s="1" t="s">
        <v>6011</v>
      </c>
    </row>
    <row r="3182" spans="1:15">
      <c r="A3182" s="1">
        <v>2511</v>
      </c>
      <c r="B3182" s="1" t="s">
        <v>7800</v>
      </c>
      <c r="C3182" s="1" t="s">
        <v>131</v>
      </c>
      <c r="D3182"/>
      <c r="E3182" s="1" t="str">
        <f t="shared" si="49"/>
        <v>مهندسی دریا گرایش کنترل و ناوبرینظامی و انتظامی</v>
      </c>
      <c r="F3182"/>
      <c r="G3182"/>
      <c r="H3182" s="1" t="s">
        <v>184</v>
      </c>
      <c r="I3182" s="1" t="s">
        <v>15</v>
      </c>
      <c r="J3182" s="1" t="s">
        <v>16</v>
      </c>
      <c r="K3182" s="1" t="s">
        <v>18</v>
      </c>
      <c r="L3182" s="1" t="s">
        <v>18</v>
      </c>
      <c r="M3182" s="1">
        <v>562</v>
      </c>
      <c r="N3182" s="1" t="s">
        <v>79</v>
      </c>
      <c r="O3182" s="1" t="s">
        <v>6011</v>
      </c>
    </row>
    <row r="3183" spans="1:15">
      <c r="A3183" s="1">
        <v>2418</v>
      </c>
      <c r="B3183" s="1" t="s">
        <v>7802</v>
      </c>
      <c r="C3183" s="1" t="s">
        <v>1008</v>
      </c>
      <c r="D3183"/>
      <c r="E3183" s="1" t="str">
        <f t="shared" si="49"/>
        <v>مهندسی دریانوردیمهندسی مکانیک</v>
      </c>
      <c r="F3183"/>
      <c r="G3183"/>
      <c r="H3183" s="1" t="s">
        <v>184</v>
      </c>
      <c r="I3183" s="1" t="s">
        <v>15</v>
      </c>
      <c r="J3183" s="1" t="s">
        <v>16</v>
      </c>
      <c r="K3183" s="1" t="s">
        <v>18</v>
      </c>
      <c r="L3183" s="1" t="s">
        <v>18</v>
      </c>
      <c r="M3183" s="1">
        <v>562</v>
      </c>
      <c r="N3183" s="1" t="s">
        <v>79</v>
      </c>
      <c r="O3183" s="1" t="s">
        <v>6011</v>
      </c>
    </row>
    <row r="3184" spans="1:15">
      <c r="A3184" s="1">
        <v>2042</v>
      </c>
      <c r="B3184" s="1" t="s">
        <v>7802</v>
      </c>
      <c r="C3184" s="1" t="s">
        <v>834</v>
      </c>
      <c r="D3184"/>
      <c r="E3184" s="1" t="str">
        <f t="shared" si="49"/>
        <v>مهندسی دریانوردیمهندسی عمران</v>
      </c>
      <c r="F3184"/>
      <c r="G3184"/>
      <c r="H3184" s="1" t="s">
        <v>6015</v>
      </c>
      <c r="I3184" s="1" t="s">
        <v>15</v>
      </c>
      <c r="J3184" s="1" t="s">
        <v>16</v>
      </c>
      <c r="K3184" s="1" t="s">
        <v>18</v>
      </c>
      <c r="L3184" s="1" t="s">
        <v>18</v>
      </c>
      <c r="M3184" s="1">
        <v>577</v>
      </c>
      <c r="N3184" s="1" t="s">
        <v>79</v>
      </c>
      <c r="O3184" s="1" t="s">
        <v>6016</v>
      </c>
    </row>
    <row r="3185" spans="1:15">
      <c r="A3185" s="1">
        <v>2044</v>
      </c>
      <c r="B3185" s="1" t="s">
        <v>7807</v>
      </c>
      <c r="C3185" s="1" t="s">
        <v>131</v>
      </c>
      <c r="D3185"/>
      <c r="E3185" s="1" t="str">
        <f t="shared" si="49"/>
        <v>مهندسی دفاع سایبری گرایش عملیات سایبرینظامی و انتظامی</v>
      </c>
      <c r="F3185"/>
      <c r="G3185"/>
      <c r="H3185" s="1" t="s">
        <v>6015</v>
      </c>
      <c r="I3185" s="1" t="s">
        <v>15</v>
      </c>
      <c r="J3185" s="1" t="s">
        <v>16</v>
      </c>
      <c r="K3185" s="1" t="s">
        <v>18</v>
      </c>
      <c r="L3185" s="1" t="s">
        <v>18</v>
      </c>
      <c r="M3185" s="1">
        <v>577</v>
      </c>
      <c r="N3185" s="1" t="s">
        <v>79</v>
      </c>
      <c r="O3185" s="1" t="s">
        <v>6018</v>
      </c>
    </row>
    <row r="3186" spans="1:15">
      <c r="A3186" s="1">
        <v>2041</v>
      </c>
      <c r="B3186" s="1" t="s">
        <v>7809</v>
      </c>
      <c r="C3186" s="1" t="s">
        <v>131</v>
      </c>
      <c r="D3186"/>
      <c r="E3186" s="1" t="str">
        <f t="shared" si="49"/>
        <v>مهندسی دفاع سایبری گرایش فرماندهی و کنترل عملیات سایبرینظامی و انتظامی</v>
      </c>
      <c r="F3186"/>
      <c r="G3186"/>
      <c r="H3186" s="1" t="s">
        <v>6015</v>
      </c>
      <c r="I3186" s="1" t="s">
        <v>15</v>
      </c>
      <c r="J3186" s="1" t="s">
        <v>16</v>
      </c>
      <c r="K3186" s="1" t="s">
        <v>18</v>
      </c>
      <c r="L3186" s="1" t="s">
        <v>18</v>
      </c>
      <c r="M3186" s="1">
        <v>577</v>
      </c>
      <c r="N3186" s="1" t="s">
        <v>79</v>
      </c>
      <c r="O3186" s="1" t="s">
        <v>6020</v>
      </c>
    </row>
    <row r="3187" spans="1:15">
      <c r="A3187" s="1">
        <v>2045</v>
      </c>
      <c r="B3187" s="1" t="s">
        <v>7810</v>
      </c>
      <c r="C3187" s="1" t="s">
        <v>131</v>
      </c>
      <c r="D3187"/>
      <c r="E3187" s="1" t="str">
        <f t="shared" si="49"/>
        <v>مهندسی دفاع سایبری گرایش پدافند سایبرینظامی و انتظامی</v>
      </c>
      <c r="F3187"/>
      <c r="G3187"/>
      <c r="H3187" s="1" t="s">
        <v>6015</v>
      </c>
      <c r="I3187" s="1" t="s">
        <v>15</v>
      </c>
      <c r="J3187" s="1" t="s">
        <v>16</v>
      </c>
      <c r="K3187" s="1" t="s">
        <v>18</v>
      </c>
      <c r="L3187" s="1" t="s">
        <v>18</v>
      </c>
      <c r="M3187" s="1">
        <v>577</v>
      </c>
      <c r="N3187" s="1" t="s">
        <v>79</v>
      </c>
      <c r="O3187" s="1" t="s">
        <v>6022</v>
      </c>
    </row>
    <row r="3188" spans="1:15">
      <c r="A3188" s="1">
        <v>2046</v>
      </c>
      <c r="B3188" s="1" t="s">
        <v>7811</v>
      </c>
      <c r="C3188" s="1" t="s">
        <v>131</v>
      </c>
      <c r="D3188"/>
      <c r="E3188" s="1" t="str">
        <f t="shared" si="49"/>
        <v>مهندسی دفاعینظامی و انتظامی</v>
      </c>
      <c r="F3188"/>
      <c r="G3188"/>
      <c r="H3188" s="1" t="s">
        <v>6015</v>
      </c>
      <c r="I3188" s="1" t="s">
        <v>15</v>
      </c>
      <c r="J3188" s="1" t="s">
        <v>16</v>
      </c>
      <c r="K3188" s="1" t="s">
        <v>18</v>
      </c>
      <c r="L3188" s="1" t="s">
        <v>18</v>
      </c>
      <c r="M3188" s="1">
        <v>577</v>
      </c>
      <c r="N3188" s="1" t="s">
        <v>79</v>
      </c>
      <c r="O3188" s="1" t="s">
        <v>6024</v>
      </c>
    </row>
    <row r="3189" spans="1:15">
      <c r="A3189" s="1">
        <v>2043</v>
      </c>
      <c r="B3189" s="1" t="s">
        <v>7813</v>
      </c>
      <c r="C3189" s="1" t="s">
        <v>834</v>
      </c>
      <c r="D3189"/>
      <c r="E3189" s="1" t="str">
        <f t="shared" si="49"/>
        <v>مهندسی راه آهن برقیمهندسی عمران</v>
      </c>
      <c r="F3189"/>
      <c r="G3189"/>
      <c r="H3189" s="1" t="s">
        <v>6015</v>
      </c>
      <c r="I3189" s="1" t="s">
        <v>15</v>
      </c>
      <c r="J3189" s="1" t="s">
        <v>16</v>
      </c>
      <c r="K3189" s="1" t="s">
        <v>18</v>
      </c>
      <c r="L3189" s="1" t="s">
        <v>18</v>
      </c>
      <c r="M3189" s="1">
        <v>577</v>
      </c>
      <c r="N3189" s="1" t="s">
        <v>79</v>
      </c>
      <c r="O3189" s="1" t="s">
        <v>6026</v>
      </c>
    </row>
    <row r="3190" spans="1:15">
      <c r="A3190" s="1">
        <v>2038</v>
      </c>
      <c r="B3190" s="1" t="s">
        <v>7815</v>
      </c>
      <c r="C3190" s="1" t="s">
        <v>834</v>
      </c>
      <c r="D3190"/>
      <c r="E3190" s="1" t="str">
        <f t="shared" si="49"/>
        <v>مهندسی راه آهن گرایش خط و سازه های ریلیمهندسی عمران</v>
      </c>
      <c r="F3190"/>
      <c r="G3190"/>
      <c r="H3190" s="1" t="s">
        <v>3835</v>
      </c>
      <c r="I3190" s="1" t="s">
        <v>74</v>
      </c>
      <c r="J3190" s="1" t="s">
        <v>16</v>
      </c>
      <c r="K3190" s="1" t="s">
        <v>18</v>
      </c>
      <c r="L3190" s="1" t="s">
        <v>18</v>
      </c>
      <c r="M3190" s="1">
        <v>649</v>
      </c>
      <c r="N3190" s="1" t="s">
        <v>79</v>
      </c>
      <c r="O3190" s="1" t="s">
        <v>6027</v>
      </c>
    </row>
    <row r="3191" spans="1:15">
      <c r="A3191" s="1">
        <v>4056</v>
      </c>
      <c r="B3191" s="1" t="s">
        <v>7817</v>
      </c>
      <c r="C3191" s="1" t="s">
        <v>834</v>
      </c>
      <c r="D3191"/>
      <c r="E3191" s="1" t="str">
        <f t="shared" si="49"/>
        <v>مهندسی راه آهن گرایش ماشین های ریلیمهندسی عمران</v>
      </c>
      <c r="F3191"/>
      <c r="G3191"/>
      <c r="H3191" s="1" t="s">
        <v>1558</v>
      </c>
      <c r="I3191" s="1" t="s">
        <v>74</v>
      </c>
      <c r="J3191" s="1" t="s">
        <v>16</v>
      </c>
      <c r="K3191" s="1" t="s">
        <v>18</v>
      </c>
      <c r="L3191" s="1" t="s">
        <v>18</v>
      </c>
      <c r="M3191" s="1">
        <v>648</v>
      </c>
      <c r="N3191" s="1" t="s">
        <v>377</v>
      </c>
      <c r="O3191" s="1" t="s">
        <v>6029</v>
      </c>
    </row>
    <row r="3192" spans="1:15">
      <c r="A3192" s="1">
        <v>3065</v>
      </c>
      <c r="B3192" s="1" t="s">
        <v>7818</v>
      </c>
      <c r="C3192" s="1" t="s">
        <v>834</v>
      </c>
      <c r="D3192"/>
      <c r="E3192" s="1" t="str">
        <f t="shared" si="49"/>
        <v>مهندسی راه و ترابریمهندسی عمران</v>
      </c>
      <c r="F3192"/>
      <c r="G3192"/>
      <c r="H3192" s="1" t="s">
        <v>6031</v>
      </c>
      <c r="I3192" s="1" t="s">
        <v>15</v>
      </c>
      <c r="J3192" s="1" t="s">
        <v>16</v>
      </c>
      <c r="K3192" s="1" t="s">
        <v>18</v>
      </c>
      <c r="L3192" s="1" t="s">
        <v>18</v>
      </c>
      <c r="M3192" s="1">
        <v>137</v>
      </c>
      <c r="N3192" s="1" t="s">
        <v>17</v>
      </c>
      <c r="O3192" s="1" t="s">
        <v>6032</v>
      </c>
    </row>
    <row r="3193" spans="1:15">
      <c r="A3193" s="1">
        <v>4012</v>
      </c>
      <c r="B3193" s="1" t="s">
        <v>7820</v>
      </c>
      <c r="C3193" s="1" t="s">
        <v>49</v>
      </c>
      <c r="D3193"/>
      <c r="E3193" s="1" t="str">
        <f t="shared" si="49"/>
        <v>مهندسی راهداریصنعت</v>
      </c>
      <c r="F3193"/>
      <c r="G3193"/>
      <c r="H3193" s="1" t="s">
        <v>2655</v>
      </c>
      <c r="I3193" s="1" t="s">
        <v>15</v>
      </c>
      <c r="J3193" s="1" t="s">
        <v>16</v>
      </c>
      <c r="K3193" s="1" t="s">
        <v>18</v>
      </c>
      <c r="L3193" s="1" t="s">
        <v>18</v>
      </c>
      <c r="M3193" s="1">
        <v>406</v>
      </c>
      <c r="N3193" s="1" t="s">
        <v>377</v>
      </c>
      <c r="O3193" s="1" t="s">
        <v>6034</v>
      </c>
    </row>
    <row r="3194" spans="1:15">
      <c r="A3194" s="1">
        <v>4031</v>
      </c>
      <c r="B3194" s="1" t="s">
        <v>7822</v>
      </c>
      <c r="C3194" s="1" t="s">
        <v>345</v>
      </c>
      <c r="D3194"/>
      <c r="E3194" s="1" t="str">
        <f t="shared" si="49"/>
        <v>مهندسی رباتیکمهندسی برق</v>
      </c>
      <c r="F3194"/>
      <c r="G3194"/>
      <c r="H3194" s="1" t="s">
        <v>561</v>
      </c>
      <c r="I3194" s="1" t="s">
        <v>74</v>
      </c>
      <c r="J3194" s="1" t="s">
        <v>22</v>
      </c>
      <c r="K3194" s="1" t="s">
        <v>18</v>
      </c>
      <c r="L3194" s="1" t="s">
        <v>18</v>
      </c>
      <c r="M3194" s="1">
        <v>652</v>
      </c>
      <c r="N3194" s="1" t="s">
        <v>377</v>
      </c>
      <c r="O3194" s="1" t="s">
        <v>6035</v>
      </c>
    </row>
    <row r="3195" spans="1:15">
      <c r="A3195" s="1">
        <v>5553</v>
      </c>
      <c r="B3195" s="1" t="s">
        <v>7822</v>
      </c>
      <c r="C3195" s="1" t="s">
        <v>891</v>
      </c>
      <c r="D3195"/>
      <c r="E3195" s="1" t="str">
        <f t="shared" si="49"/>
        <v>مهندسی رباتیکمهندسی کامپیوتر</v>
      </c>
      <c r="F3195"/>
      <c r="G3195"/>
      <c r="H3195" s="1" t="s">
        <v>6037</v>
      </c>
      <c r="I3195" s="1" t="s">
        <v>74</v>
      </c>
      <c r="J3195" s="1" t="s">
        <v>22</v>
      </c>
      <c r="K3195" s="1" t="s">
        <v>18</v>
      </c>
      <c r="L3195" s="1" t="s">
        <v>18</v>
      </c>
      <c r="M3195" s="1">
        <v>903</v>
      </c>
      <c r="N3195" s="1" t="s">
        <v>181</v>
      </c>
      <c r="O3195" s="1" t="s">
        <v>6038</v>
      </c>
    </row>
    <row r="3196" spans="1:15">
      <c r="A3196" s="1">
        <v>5086</v>
      </c>
      <c r="B3196" s="1" t="s">
        <v>7825</v>
      </c>
      <c r="C3196" s="1" t="s">
        <v>4713</v>
      </c>
      <c r="D3196"/>
      <c r="E3196" s="1" t="str">
        <f t="shared" si="49"/>
        <v>مهندسی رنگ گرایش روکشهای سطحمهندسی پلیمر</v>
      </c>
      <c r="F3196"/>
      <c r="G3196"/>
      <c r="H3196" s="1" t="s">
        <v>1808</v>
      </c>
      <c r="I3196" s="1" t="s">
        <v>15</v>
      </c>
      <c r="J3196" s="1" t="s">
        <v>22</v>
      </c>
      <c r="K3196" s="1" t="s">
        <v>18</v>
      </c>
      <c r="L3196" s="1" t="s">
        <v>18</v>
      </c>
      <c r="M3196" s="1">
        <v>684</v>
      </c>
      <c r="N3196" s="1" t="s">
        <v>181</v>
      </c>
      <c r="O3196" s="1" t="s">
        <v>6040</v>
      </c>
    </row>
    <row r="3197" spans="1:15">
      <c r="A3197" s="1">
        <v>5218</v>
      </c>
      <c r="B3197" s="1" t="s">
        <v>7827</v>
      </c>
      <c r="C3197" s="1" t="s">
        <v>4713</v>
      </c>
      <c r="D3197"/>
      <c r="E3197" s="1" t="str">
        <f t="shared" si="49"/>
        <v>مهندسی رنگ گرایش فیزیک رنگمهندسی پلیمر</v>
      </c>
      <c r="F3197"/>
      <c r="G3197"/>
      <c r="H3197" s="1" t="s">
        <v>1808</v>
      </c>
      <c r="I3197" s="1" t="s">
        <v>15</v>
      </c>
      <c r="J3197" s="1" t="s">
        <v>22</v>
      </c>
      <c r="K3197" s="1" t="s">
        <v>18</v>
      </c>
      <c r="L3197" s="1" t="s">
        <v>18</v>
      </c>
      <c r="M3197" s="1">
        <v>684</v>
      </c>
      <c r="N3197" s="1" t="s">
        <v>181</v>
      </c>
      <c r="O3197" s="1" t="s">
        <v>6042</v>
      </c>
    </row>
    <row r="3198" spans="1:15">
      <c r="A3198" s="1">
        <v>5214</v>
      </c>
      <c r="B3198" s="1" t="s">
        <v>7829</v>
      </c>
      <c r="C3198" s="1" t="s">
        <v>4713</v>
      </c>
      <c r="D3198"/>
      <c r="E3198" s="1" t="str">
        <f t="shared" si="49"/>
        <v>مهندسی رنگ گرایش مواد رنگزامهندسی پلیمر</v>
      </c>
      <c r="F3198"/>
      <c r="G3198"/>
      <c r="H3198" s="1" t="s">
        <v>1808</v>
      </c>
      <c r="I3198" s="1" t="s">
        <v>15</v>
      </c>
      <c r="J3198" s="1" t="s">
        <v>22</v>
      </c>
      <c r="K3198" s="1" t="s">
        <v>18</v>
      </c>
      <c r="L3198" s="1" t="s">
        <v>18</v>
      </c>
      <c r="M3198" s="1">
        <v>684</v>
      </c>
      <c r="N3198" s="1" t="s">
        <v>181</v>
      </c>
      <c r="O3198" s="1" t="s">
        <v>6044</v>
      </c>
    </row>
    <row r="3199" spans="1:15">
      <c r="A3199" s="1">
        <v>5217</v>
      </c>
      <c r="B3199" s="1" t="s">
        <v>7831</v>
      </c>
      <c r="C3199" s="1" t="s">
        <v>1384</v>
      </c>
      <c r="D3199"/>
      <c r="E3199" s="1" t="str">
        <f t="shared" si="49"/>
        <v>مهندسی ریخته گریمهندسی متالورژی و مواد</v>
      </c>
      <c r="F3199"/>
      <c r="G3199"/>
      <c r="H3199" s="1" t="s">
        <v>1808</v>
      </c>
      <c r="I3199" s="1" t="s">
        <v>15</v>
      </c>
      <c r="J3199" s="1" t="s">
        <v>22</v>
      </c>
      <c r="K3199" s="1" t="s">
        <v>18</v>
      </c>
      <c r="L3199" s="1" t="s">
        <v>18</v>
      </c>
      <c r="M3199" s="1">
        <v>684</v>
      </c>
      <c r="N3199" s="1" t="s">
        <v>181</v>
      </c>
      <c r="O3199" s="1" t="s">
        <v>6046</v>
      </c>
    </row>
    <row r="3200" spans="1:15">
      <c r="A3200" s="1">
        <v>5216</v>
      </c>
      <c r="B3200" s="1" t="s">
        <v>7833</v>
      </c>
      <c r="C3200" s="1" t="s">
        <v>1008</v>
      </c>
      <c r="D3200"/>
      <c r="E3200" s="1" t="str">
        <f t="shared" si="49"/>
        <v>مهندسی ساخت در صنایع دریاییمهندسی مکانیک</v>
      </c>
      <c r="F3200"/>
      <c r="G3200"/>
      <c r="H3200" s="1" t="s">
        <v>1808</v>
      </c>
      <c r="I3200" s="1" t="s">
        <v>15</v>
      </c>
      <c r="J3200" s="1" t="s">
        <v>22</v>
      </c>
      <c r="K3200" s="1" t="s">
        <v>18</v>
      </c>
      <c r="L3200" s="1" t="s">
        <v>18</v>
      </c>
      <c r="M3200" s="1">
        <v>684</v>
      </c>
      <c r="N3200" s="1" t="s">
        <v>181</v>
      </c>
      <c r="O3200" s="1" t="s">
        <v>6048</v>
      </c>
    </row>
    <row r="3201" spans="1:15">
      <c r="A3201" s="1">
        <v>5667</v>
      </c>
      <c r="B3201" s="1" t="s">
        <v>7835</v>
      </c>
      <c r="C3201" s="1" t="s">
        <v>1008</v>
      </c>
      <c r="D3201"/>
      <c r="E3201" s="1" t="str">
        <f t="shared" si="49"/>
        <v>مهندسی ساخت و تولیدمهندسی مکانیک</v>
      </c>
      <c r="F3201"/>
      <c r="G3201"/>
      <c r="H3201" s="1" t="s">
        <v>1740</v>
      </c>
      <c r="I3201" s="1" t="s">
        <v>74</v>
      </c>
      <c r="J3201" s="1" t="s">
        <v>22</v>
      </c>
      <c r="K3201" s="1" t="s">
        <v>18</v>
      </c>
      <c r="L3201" s="1" t="s">
        <v>18</v>
      </c>
      <c r="M3201" s="1">
        <v>299</v>
      </c>
      <c r="N3201" s="1" t="s">
        <v>181</v>
      </c>
      <c r="O3201" s="1" t="s">
        <v>6050</v>
      </c>
    </row>
    <row r="3202" spans="1:15">
      <c r="A3202" s="1">
        <v>5084</v>
      </c>
      <c r="B3202" s="1" t="s">
        <v>7838</v>
      </c>
      <c r="C3202" s="1" t="s">
        <v>49</v>
      </c>
      <c r="D3202"/>
      <c r="E3202" s="1" t="str">
        <f t="shared" ref="E3202:E3265" si="50">B3202&amp;C3202</f>
        <v>مهندسی ساخت و تولید  - ماشین ابزارصنعت</v>
      </c>
      <c r="F3202"/>
      <c r="G3202"/>
      <c r="H3202" s="1" t="s">
        <v>1808</v>
      </c>
      <c r="I3202" s="1" t="s">
        <v>15</v>
      </c>
      <c r="J3202" s="1" t="s">
        <v>22</v>
      </c>
      <c r="K3202" s="1" t="s">
        <v>18</v>
      </c>
      <c r="L3202" s="1" t="s">
        <v>18</v>
      </c>
      <c r="M3202" s="1">
        <v>684</v>
      </c>
      <c r="N3202" s="1" t="s">
        <v>181</v>
      </c>
      <c r="O3202" s="1" t="s">
        <v>6052</v>
      </c>
    </row>
    <row r="3203" spans="1:15">
      <c r="A3203" s="1">
        <v>5085</v>
      </c>
      <c r="B3203" s="1" t="s">
        <v>7840</v>
      </c>
      <c r="C3203" s="1" t="s">
        <v>49</v>
      </c>
      <c r="D3203"/>
      <c r="E3203" s="1" t="str">
        <f t="shared" si="50"/>
        <v>مهندسی ساخت و تولید - قالبسازیصنعت</v>
      </c>
      <c r="F3203"/>
      <c r="G3203"/>
      <c r="H3203" s="1" t="s">
        <v>1808</v>
      </c>
      <c r="I3203" s="1" t="s">
        <v>15</v>
      </c>
      <c r="J3203" s="1" t="s">
        <v>22</v>
      </c>
      <c r="K3203" s="1" t="s">
        <v>18</v>
      </c>
      <c r="L3203" s="1" t="s">
        <v>18</v>
      </c>
      <c r="M3203" s="1">
        <v>684</v>
      </c>
      <c r="N3203" s="1" t="s">
        <v>181</v>
      </c>
      <c r="O3203" s="1" t="s">
        <v>6054</v>
      </c>
    </row>
    <row r="3204" spans="1:15">
      <c r="A3204" s="1">
        <v>5669</v>
      </c>
      <c r="B3204" s="1" t="s">
        <v>7842</v>
      </c>
      <c r="C3204" s="1" t="s">
        <v>49</v>
      </c>
      <c r="D3204"/>
      <c r="E3204" s="1" t="str">
        <f t="shared" si="50"/>
        <v>مهندسی ساختمانصنعت</v>
      </c>
      <c r="F3204"/>
      <c r="G3204"/>
      <c r="H3204" s="1" t="s">
        <v>1740</v>
      </c>
      <c r="I3204" s="1" t="s">
        <v>74</v>
      </c>
      <c r="J3204" s="1" t="s">
        <v>22</v>
      </c>
      <c r="K3204" s="1" t="s">
        <v>18</v>
      </c>
      <c r="L3204" s="1" t="s">
        <v>18</v>
      </c>
      <c r="M3204" s="1">
        <v>299</v>
      </c>
      <c r="N3204" s="1" t="s">
        <v>181</v>
      </c>
      <c r="O3204" s="1" t="s">
        <v>6056</v>
      </c>
    </row>
    <row r="3205" spans="1:15">
      <c r="A3205" s="1">
        <v>5668</v>
      </c>
      <c r="B3205" s="1" t="s">
        <v>7844</v>
      </c>
      <c r="C3205" s="1" t="s">
        <v>834</v>
      </c>
      <c r="D3205"/>
      <c r="E3205" s="1" t="str">
        <f t="shared" si="50"/>
        <v>مهندسی ساختمان های هوشمندمهندسی عمران</v>
      </c>
      <c r="F3205"/>
      <c r="G3205"/>
      <c r="H3205" s="1" t="s">
        <v>1740</v>
      </c>
      <c r="I3205" s="1" t="s">
        <v>74</v>
      </c>
      <c r="J3205" s="1" t="s">
        <v>22</v>
      </c>
      <c r="K3205" s="1" t="s">
        <v>18</v>
      </c>
      <c r="L3205" s="1" t="s">
        <v>18</v>
      </c>
      <c r="M3205" s="1">
        <v>299</v>
      </c>
      <c r="N3205" s="1" t="s">
        <v>181</v>
      </c>
      <c r="O3205" s="1" t="s">
        <v>6058</v>
      </c>
    </row>
    <row r="3206" spans="1:15">
      <c r="A3206" s="1">
        <v>5215</v>
      </c>
      <c r="B3206" s="1" t="s">
        <v>7846</v>
      </c>
      <c r="C3206" s="1" t="s">
        <v>834</v>
      </c>
      <c r="D3206"/>
      <c r="E3206" s="1" t="str">
        <f t="shared" si="50"/>
        <v>مهندسی سازهمهندسی عمران</v>
      </c>
      <c r="F3206"/>
      <c r="G3206"/>
      <c r="H3206" s="1" t="s">
        <v>1808</v>
      </c>
      <c r="I3206" s="1" t="s">
        <v>15</v>
      </c>
      <c r="J3206" s="1" t="s">
        <v>22</v>
      </c>
      <c r="K3206" s="1" t="s">
        <v>18</v>
      </c>
      <c r="L3206" s="1" t="s">
        <v>18</v>
      </c>
      <c r="M3206" s="1">
        <v>684</v>
      </c>
      <c r="N3206" s="1" t="s">
        <v>181</v>
      </c>
      <c r="O3206" s="1" t="s">
        <v>6059</v>
      </c>
    </row>
    <row r="3207" spans="1:15">
      <c r="A3207" s="1">
        <v>2597</v>
      </c>
      <c r="B3207" s="1" t="s">
        <v>7848</v>
      </c>
      <c r="C3207" s="1" t="s">
        <v>834</v>
      </c>
      <c r="D3207"/>
      <c r="E3207" s="1" t="str">
        <f t="shared" si="50"/>
        <v>مهندسی سازه های دریاییمهندسی عمران</v>
      </c>
      <c r="F3207"/>
      <c r="G3207"/>
      <c r="H3207" s="1" t="s">
        <v>1961</v>
      </c>
      <c r="I3207" s="1" t="s">
        <v>74</v>
      </c>
      <c r="J3207" s="1" t="s">
        <v>16</v>
      </c>
      <c r="K3207" s="1" t="s">
        <v>18</v>
      </c>
      <c r="L3207" s="1" t="s">
        <v>18</v>
      </c>
      <c r="M3207" s="1">
        <v>793</v>
      </c>
      <c r="N3207" s="1" t="s">
        <v>79</v>
      </c>
      <c r="O3207" s="1" t="s">
        <v>6060</v>
      </c>
    </row>
    <row r="3208" spans="1:15">
      <c r="A3208" s="1">
        <v>2600</v>
      </c>
      <c r="B3208" s="1" t="s">
        <v>7850</v>
      </c>
      <c r="C3208" s="1" t="s">
        <v>834</v>
      </c>
      <c r="D3208"/>
      <c r="E3208" s="1" t="str">
        <f t="shared" si="50"/>
        <v>مهندسی سواحلمهندسی عمران</v>
      </c>
      <c r="F3208"/>
      <c r="G3208"/>
      <c r="H3208" s="1" t="s">
        <v>3867</v>
      </c>
      <c r="I3208" s="1" t="s">
        <v>74</v>
      </c>
      <c r="J3208" s="1" t="s">
        <v>16</v>
      </c>
      <c r="K3208" s="1" t="s">
        <v>18</v>
      </c>
      <c r="L3208" s="1" t="s">
        <v>18</v>
      </c>
      <c r="M3208" s="1">
        <v>1078</v>
      </c>
      <c r="N3208" s="1" t="s">
        <v>79</v>
      </c>
      <c r="O3208" s="1" t="s">
        <v>6061</v>
      </c>
    </row>
    <row r="3209" spans="1:15">
      <c r="A3209" s="1">
        <v>2469</v>
      </c>
      <c r="B3209" s="1" t="s">
        <v>7852</v>
      </c>
      <c r="C3209" s="1" t="s">
        <v>834</v>
      </c>
      <c r="D3209"/>
      <c r="E3209" s="1" t="str">
        <f t="shared" si="50"/>
        <v>مهندسی سوانحمهندسی عمران</v>
      </c>
      <c r="F3209"/>
      <c r="G3209"/>
      <c r="H3209" s="1" t="s">
        <v>1920</v>
      </c>
      <c r="I3209" s="1" t="s">
        <v>74</v>
      </c>
      <c r="J3209" s="1" t="s">
        <v>22</v>
      </c>
      <c r="K3209" s="1" t="s">
        <v>18</v>
      </c>
      <c r="L3209" s="1" t="s">
        <v>18</v>
      </c>
      <c r="M3209" s="1">
        <v>755</v>
      </c>
      <c r="N3209" s="1" t="s">
        <v>79</v>
      </c>
      <c r="O3209" s="1" t="s">
        <v>6062</v>
      </c>
    </row>
    <row r="3210" spans="1:15">
      <c r="A3210" s="1">
        <v>2187</v>
      </c>
      <c r="B3210" s="1" t="s">
        <v>7854</v>
      </c>
      <c r="C3210" s="1" t="s">
        <v>131</v>
      </c>
      <c r="D3210"/>
      <c r="E3210" s="1" t="str">
        <f t="shared" si="50"/>
        <v>مهندسی سیستم هانظامی و انتظامی</v>
      </c>
      <c r="F3210"/>
      <c r="G3210"/>
      <c r="H3210" s="1" t="s">
        <v>5476</v>
      </c>
      <c r="I3210" s="1" t="s">
        <v>74</v>
      </c>
      <c r="J3210" s="1" t="s">
        <v>22</v>
      </c>
      <c r="K3210" s="1" t="s">
        <v>18</v>
      </c>
      <c r="L3210" s="1" t="s">
        <v>18</v>
      </c>
      <c r="M3210" s="1">
        <v>379</v>
      </c>
      <c r="N3210" s="1" t="s">
        <v>79</v>
      </c>
      <c r="O3210" s="1" t="s">
        <v>6063</v>
      </c>
    </row>
    <row r="3211" spans="1:15">
      <c r="A3211" s="1">
        <v>2584</v>
      </c>
      <c r="B3211" s="1" t="s">
        <v>7857</v>
      </c>
      <c r="C3211" s="1" t="s">
        <v>1348</v>
      </c>
      <c r="D3211"/>
      <c r="E3211" s="1" t="str">
        <f t="shared" si="50"/>
        <v>مهندسی سیستم های انرژی  گرایش  مدلسازی انرژیمهندسی شیمی</v>
      </c>
      <c r="F3211"/>
      <c r="G3211"/>
      <c r="H3211" s="1" t="s">
        <v>6064</v>
      </c>
      <c r="I3211" s="1" t="s">
        <v>74</v>
      </c>
      <c r="J3211" s="1" t="s">
        <v>16</v>
      </c>
      <c r="K3211" s="1" t="s">
        <v>18</v>
      </c>
      <c r="L3211" s="1" t="s">
        <v>18</v>
      </c>
      <c r="M3211" s="1">
        <v>1037</v>
      </c>
      <c r="N3211" s="1" t="s">
        <v>79</v>
      </c>
      <c r="O3211" s="1" t="s">
        <v>6065</v>
      </c>
    </row>
    <row r="3212" spans="1:15">
      <c r="A3212" s="1">
        <v>2438</v>
      </c>
      <c r="B3212" s="1" t="s">
        <v>7859</v>
      </c>
      <c r="C3212" s="1" t="s">
        <v>1348</v>
      </c>
      <c r="D3212"/>
      <c r="E3212" s="1" t="str">
        <f t="shared" si="50"/>
        <v>مهندسی سیستم های انرژی  گرایش انرژی و محیط زیستمهندسی شیمی</v>
      </c>
      <c r="F3212"/>
      <c r="G3212"/>
      <c r="H3212" s="1" t="s">
        <v>427</v>
      </c>
      <c r="I3212" s="1" t="s">
        <v>15</v>
      </c>
      <c r="J3212" s="1" t="s">
        <v>16</v>
      </c>
      <c r="K3212" s="1" t="s">
        <v>18</v>
      </c>
      <c r="L3212" s="1" t="s">
        <v>18</v>
      </c>
      <c r="M3212" s="1">
        <v>662</v>
      </c>
      <c r="N3212" s="1" t="s">
        <v>79</v>
      </c>
      <c r="O3212" s="1" t="s">
        <v>2289</v>
      </c>
    </row>
    <row r="3213" spans="1:15">
      <c r="A3213" s="1">
        <v>2294</v>
      </c>
      <c r="B3213" s="1" t="s">
        <v>7860</v>
      </c>
      <c r="C3213" s="1" t="s">
        <v>1348</v>
      </c>
      <c r="D3213"/>
      <c r="E3213" s="1" t="str">
        <f t="shared" si="50"/>
        <v>مهندسی سیستم های انرژی  گرایش فناوری های انرژیمهندسی شیمی</v>
      </c>
      <c r="F3213"/>
      <c r="G3213"/>
      <c r="H3213" s="1" t="s">
        <v>825</v>
      </c>
      <c r="I3213" s="1" t="s">
        <v>74</v>
      </c>
      <c r="J3213" s="1" t="s">
        <v>16</v>
      </c>
      <c r="K3213" s="1" t="s">
        <v>18</v>
      </c>
      <c r="L3213" s="1" t="s">
        <v>18</v>
      </c>
      <c r="M3213" s="1">
        <v>631</v>
      </c>
      <c r="N3213" s="1" t="s">
        <v>79</v>
      </c>
      <c r="O3213" s="1" t="s">
        <v>6068</v>
      </c>
    </row>
    <row r="3214" spans="1:15">
      <c r="A3214" s="1">
        <v>2291</v>
      </c>
      <c r="B3214" s="1" t="s">
        <v>7861</v>
      </c>
      <c r="C3214" s="1" t="s">
        <v>1008</v>
      </c>
      <c r="D3214"/>
      <c r="E3214" s="1" t="str">
        <f t="shared" si="50"/>
        <v>مهندسی سیستم های انرژی گرایش انرژی و محیط زیستمهندسی مکانیک</v>
      </c>
      <c r="F3214"/>
      <c r="G3214"/>
      <c r="H3214" s="1" t="s">
        <v>825</v>
      </c>
      <c r="I3214" s="1" t="s">
        <v>74</v>
      </c>
      <c r="J3214" s="1" t="s">
        <v>16</v>
      </c>
      <c r="K3214" s="1" t="s">
        <v>18</v>
      </c>
      <c r="L3214" s="1" t="s">
        <v>18</v>
      </c>
      <c r="M3214" s="1">
        <v>631</v>
      </c>
      <c r="N3214" s="1" t="s">
        <v>79</v>
      </c>
      <c r="O3214" s="1" t="s">
        <v>6068</v>
      </c>
    </row>
    <row r="3215" spans="1:15">
      <c r="A3215" s="1">
        <v>2293</v>
      </c>
      <c r="B3215" s="1" t="s">
        <v>7864</v>
      </c>
      <c r="C3215" s="1" t="s">
        <v>1008</v>
      </c>
      <c r="D3215"/>
      <c r="E3215" s="1" t="str">
        <f t="shared" si="50"/>
        <v>مهندسی سیستم های انرژی گرایش تکنولوژی انرژیمهندسی مکانیک</v>
      </c>
      <c r="F3215"/>
      <c r="G3215"/>
      <c r="H3215" s="1" t="s">
        <v>825</v>
      </c>
      <c r="I3215" s="1" t="s">
        <v>74</v>
      </c>
      <c r="J3215" s="1" t="s">
        <v>16</v>
      </c>
      <c r="K3215" s="1" t="s">
        <v>18</v>
      </c>
      <c r="L3215" s="1" t="s">
        <v>18</v>
      </c>
      <c r="M3215" s="1">
        <v>631</v>
      </c>
      <c r="N3215" s="1" t="s">
        <v>79</v>
      </c>
      <c r="O3215" s="1" t="s">
        <v>6068</v>
      </c>
    </row>
    <row r="3216" spans="1:15">
      <c r="A3216" s="1">
        <v>2292</v>
      </c>
      <c r="B3216" s="1" t="s">
        <v>7865</v>
      </c>
      <c r="C3216" s="1" t="s">
        <v>1008</v>
      </c>
      <c r="D3216"/>
      <c r="E3216" s="1" t="str">
        <f t="shared" si="50"/>
        <v>مهندسی سیستم های انرژی گرایش فناوری های انرژیمهندسی مکانیک</v>
      </c>
      <c r="F3216"/>
      <c r="G3216"/>
      <c r="H3216" s="1" t="s">
        <v>825</v>
      </c>
      <c r="I3216" s="1" t="s">
        <v>74</v>
      </c>
      <c r="J3216" s="1" t="s">
        <v>16</v>
      </c>
      <c r="K3216" s="1" t="s">
        <v>18</v>
      </c>
      <c r="L3216" s="1" t="s">
        <v>18</v>
      </c>
      <c r="M3216" s="1">
        <v>631</v>
      </c>
      <c r="N3216" s="1" t="s">
        <v>79</v>
      </c>
      <c r="O3216" s="1" t="s">
        <v>6068</v>
      </c>
    </row>
    <row r="3217" spans="1:15">
      <c r="A3217" s="1">
        <v>2048</v>
      </c>
      <c r="B3217" s="1" t="s">
        <v>7866</v>
      </c>
      <c r="C3217" s="1" t="s">
        <v>1008</v>
      </c>
      <c r="D3217"/>
      <c r="E3217" s="1" t="str">
        <f t="shared" si="50"/>
        <v>مهندسی سیستم های انرژی گرایش مدلسازی انرژیمهندسی مکانیک</v>
      </c>
      <c r="F3217"/>
      <c r="G3217"/>
      <c r="H3217" s="1" t="s">
        <v>2482</v>
      </c>
      <c r="I3217" s="1" t="s">
        <v>15</v>
      </c>
      <c r="J3217" s="1" t="s">
        <v>16</v>
      </c>
      <c r="K3217" s="1" t="s">
        <v>18</v>
      </c>
      <c r="L3217" s="1" t="s">
        <v>18</v>
      </c>
      <c r="M3217" s="1">
        <v>570</v>
      </c>
      <c r="N3217" s="1" t="s">
        <v>79</v>
      </c>
      <c r="O3217" s="1" t="s">
        <v>6073</v>
      </c>
    </row>
    <row r="3218" spans="1:15">
      <c r="A3218" s="1">
        <v>2049</v>
      </c>
      <c r="B3218" s="1" t="s">
        <v>7867</v>
      </c>
      <c r="C3218" s="1" t="s">
        <v>834</v>
      </c>
      <c r="D3218"/>
      <c r="E3218" s="1" t="str">
        <f t="shared" si="50"/>
        <v>مهندسی سیستم های محیط زیستمهندسی عمران</v>
      </c>
      <c r="F3218"/>
      <c r="G3218"/>
      <c r="H3218" s="1" t="s">
        <v>2482</v>
      </c>
      <c r="I3218" s="1" t="s">
        <v>15</v>
      </c>
      <c r="J3218" s="1" t="s">
        <v>16</v>
      </c>
      <c r="K3218" s="1" t="s">
        <v>18</v>
      </c>
      <c r="L3218" s="1" t="s">
        <v>18</v>
      </c>
      <c r="M3218" s="1">
        <v>570</v>
      </c>
      <c r="N3218" s="1" t="s">
        <v>79</v>
      </c>
      <c r="O3218" s="1" t="s">
        <v>6075</v>
      </c>
    </row>
    <row r="3219" spans="1:15">
      <c r="A3219" s="1">
        <v>2500</v>
      </c>
      <c r="B3219" s="1" t="s">
        <v>7869</v>
      </c>
      <c r="C3219" s="1" t="s">
        <v>345</v>
      </c>
      <c r="D3219"/>
      <c r="E3219" s="1" t="str">
        <f t="shared" si="50"/>
        <v>مهندسی سیستم های میکرو و نانو الکترو مکانیکمهندسی برق</v>
      </c>
      <c r="F3219"/>
      <c r="G3219"/>
      <c r="H3219" s="1" t="s">
        <v>6077</v>
      </c>
      <c r="I3219" s="1" t="s">
        <v>74</v>
      </c>
      <c r="J3219" s="1" t="s">
        <v>16</v>
      </c>
      <c r="K3219" s="1" t="s">
        <v>18</v>
      </c>
      <c r="L3219" s="1" t="s">
        <v>18</v>
      </c>
      <c r="M3219" s="1">
        <v>950</v>
      </c>
      <c r="N3219" s="1" t="s">
        <v>79</v>
      </c>
      <c r="O3219" s="1" t="s">
        <v>6078</v>
      </c>
    </row>
    <row r="3220" spans="1:15">
      <c r="A3220" s="1">
        <v>2195</v>
      </c>
      <c r="B3220" s="1" t="s">
        <v>7871</v>
      </c>
      <c r="C3220" s="1" t="s">
        <v>345</v>
      </c>
      <c r="D3220"/>
      <c r="E3220" s="1" t="str">
        <f t="shared" si="50"/>
        <v>مهندسی سیستم های میکرو و نانوالکترومکانیکمهندسی برق</v>
      </c>
      <c r="F3220"/>
      <c r="G3220"/>
      <c r="H3220" s="1" t="s">
        <v>2215</v>
      </c>
      <c r="I3220" s="1" t="s">
        <v>74</v>
      </c>
      <c r="J3220" s="1" t="s">
        <v>16</v>
      </c>
      <c r="K3220" s="1" t="s">
        <v>18</v>
      </c>
      <c r="L3220" s="1" t="s">
        <v>18</v>
      </c>
      <c r="M3220" s="1">
        <v>668</v>
      </c>
      <c r="N3220" s="1" t="s">
        <v>79</v>
      </c>
      <c r="O3220" s="1" t="s">
        <v>6079</v>
      </c>
    </row>
    <row r="3221" spans="1:15">
      <c r="A3221" s="1">
        <v>2194</v>
      </c>
      <c r="B3221" s="1" t="s">
        <v>7873</v>
      </c>
      <c r="C3221" s="1" t="s">
        <v>1008</v>
      </c>
      <c r="D3221"/>
      <c r="E3221" s="1" t="str">
        <f t="shared" si="50"/>
        <v>مهندسی سیستمهای انرژی گرایش  انرژی و محیط زیستمهندسی مکانیک</v>
      </c>
      <c r="F3221"/>
      <c r="G3221"/>
      <c r="H3221" s="1" t="s">
        <v>6081</v>
      </c>
      <c r="I3221" s="1" t="s">
        <v>15</v>
      </c>
      <c r="J3221" s="1" t="s">
        <v>16</v>
      </c>
      <c r="K3221" s="1" t="s">
        <v>18</v>
      </c>
      <c r="L3221" s="1" t="s">
        <v>18</v>
      </c>
      <c r="M3221" s="1">
        <v>260</v>
      </c>
      <c r="N3221" s="1" t="s">
        <v>79</v>
      </c>
      <c r="O3221" s="1" t="s">
        <v>6082</v>
      </c>
    </row>
    <row r="3222" spans="1:15">
      <c r="A3222" s="1">
        <v>2573</v>
      </c>
      <c r="B3222" s="1" t="s">
        <v>7875</v>
      </c>
      <c r="C3222" s="1" t="s">
        <v>1008</v>
      </c>
      <c r="D3222"/>
      <c r="E3222" s="1" t="str">
        <f t="shared" si="50"/>
        <v>مهندسی سیستمهای انرژی گرایش انرژی و محیط زیستمهندسی مکانیک</v>
      </c>
      <c r="F3222"/>
      <c r="G3222"/>
      <c r="H3222" s="1" t="s">
        <v>1872</v>
      </c>
      <c r="I3222" s="1" t="s">
        <v>74</v>
      </c>
      <c r="J3222" s="1" t="s">
        <v>16</v>
      </c>
      <c r="K3222" s="1" t="s">
        <v>18</v>
      </c>
      <c r="L3222" s="1" t="s">
        <v>18</v>
      </c>
      <c r="M3222" s="1">
        <v>788</v>
      </c>
      <c r="N3222" s="1" t="s">
        <v>79</v>
      </c>
      <c r="O3222" s="1" t="s">
        <v>6084</v>
      </c>
    </row>
    <row r="3223" spans="1:15">
      <c r="A3223" s="1">
        <v>2125</v>
      </c>
      <c r="B3223" s="1" t="s">
        <v>7878</v>
      </c>
      <c r="C3223" s="1" t="s">
        <v>1008</v>
      </c>
      <c r="D3223"/>
      <c r="E3223" s="1" t="str">
        <f t="shared" si="50"/>
        <v>مهندسی سیستمهای انرژی گرایش تکنولوژی انرژیمهندسی مکانیک</v>
      </c>
      <c r="F3223"/>
      <c r="G3223"/>
      <c r="H3223" s="1" t="s">
        <v>4335</v>
      </c>
      <c r="I3223" s="1" t="s">
        <v>15</v>
      </c>
      <c r="J3223" s="1" t="s">
        <v>16</v>
      </c>
      <c r="K3223" s="1" t="s">
        <v>18</v>
      </c>
      <c r="L3223" s="1" t="s">
        <v>18</v>
      </c>
      <c r="M3223" s="1">
        <v>708</v>
      </c>
      <c r="N3223" s="1" t="s">
        <v>79</v>
      </c>
      <c r="O3223" s="1" t="s">
        <v>6086</v>
      </c>
    </row>
    <row r="3224" spans="1:15">
      <c r="A3224" s="1">
        <v>2191</v>
      </c>
      <c r="B3224" s="1" t="s">
        <v>7881</v>
      </c>
      <c r="C3224" s="1" t="s">
        <v>1008</v>
      </c>
      <c r="D3224"/>
      <c r="E3224" s="1" t="str">
        <f t="shared" si="50"/>
        <v>مهندسی سیستمهای انرژی گرایش سیستم های انرژیمهندسی مکانیک</v>
      </c>
      <c r="F3224"/>
      <c r="G3224"/>
      <c r="H3224" s="1" t="s">
        <v>5566</v>
      </c>
      <c r="I3224" s="1" t="s">
        <v>15</v>
      </c>
      <c r="J3224" s="1" t="s">
        <v>16</v>
      </c>
      <c r="K3224" s="1" t="s">
        <v>18</v>
      </c>
      <c r="L3224" s="1" t="s">
        <v>18</v>
      </c>
      <c r="M3224" s="1">
        <v>394</v>
      </c>
      <c r="N3224" s="1" t="s">
        <v>79</v>
      </c>
      <c r="O3224" s="1" t="s">
        <v>6088</v>
      </c>
    </row>
    <row r="3225" spans="1:15">
      <c r="A3225" s="1">
        <v>2325</v>
      </c>
      <c r="B3225" s="1" t="s">
        <v>7883</v>
      </c>
      <c r="C3225" s="1" t="s">
        <v>1008</v>
      </c>
      <c r="D3225"/>
      <c r="E3225" s="1" t="str">
        <f t="shared" si="50"/>
        <v>مهندسی سیستمهای انرژی گرایش فناوری های انرژیمهندسی مکانیک</v>
      </c>
      <c r="F3225"/>
      <c r="G3225"/>
      <c r="H3225" s="1" t="s">
        <v>5566</v>
      </c>
      <c r="I3225" s="1" t="s">
        <v>15</v>
      </c>
      <c r="J3225" s="1" t="s">
        <v>16</v>
      </c>
      <c r="K3225" s="1" t="s">
        <v>18</v>
      </c>
      <c r="L3225" s="1" t="s">
        <v>18</v>
      </c>
      <c r="M3225" s="1">
        <v>394</v>
      </c>
      <c r="N3225" s="1" t="s">
        <v>79</v>
      </c>
      <c r="O3225" s="1" t="s">
        <v>6090</v>
      </c>
    </row>
    <row r="3226" spans="1:15">
      <c r="A3226" s="1">
        <v>2128</v>
      </c>
      <c r="B3226" s="1" t="s">
        <v>7884</v>
      </c>
      <c r="C3226" s="1" t="s">
        <v>303</v>
      </c>
      <c r="D3226"/>
      <c r="E3226" s="1" t="str">
        <f t="shared" si="50"/>
        <v>مهندسی سیستم‏‏ های سلامتمهندسی صنایع</v>
      </c>
      <c r="F3226"/>
      <c r="G3226"/>
      <c r="H3226" s="1" t="s">
        <v>2628</v>
      </c>
      <c r="I3226" s="1" t="s">
        <v>15</v>
      </c>
      <c r="J3226" s="1" t="s">
        <v>16</v>
      </c>
      <c r="K3226" s="1" t="s">
        <v>18</v>
      </c>
      <c r="L3226" s="1" t="s">
        <v>18</v>
      </c>
      <c r="M3226" s="1">
        <v>436</v>
      </c>
      <c r="N3226" s="1" t="s">
        <v>79</v>
      </c>
      <c r="O3226" s="1" t="s">
        <v>6091</v>
      </c>
    </row>
    <row r="3227" spans="1:15">
      <c r="A3227" s="1">
        <v>2542</v>
      </c>
      <c r="B3227" s="1" t="s">
        <v>7886</v>
      </c>
      <c r="C3227" s="1" t="s">
        <v>117</v>
      </c>
      <c r="D3227"/>
      <c r="E3227" s="1" t="str">
        <f t="shared" si="50"/>
        <v>مهندسی شتابگر ذراتفیزیک</v>
      </c>
      <c r="F3227"/>
      <c r="G3227"/>
      <c r="H3227" s="1" t="s">
        <v>1920</v>
      </c>
      <c r="I3227" s="1" t="s">
        <v>15</v>
      </c>
      <c r="J3227" s="1" t="s">
        <v>16</v>
      </c>
      <c r="K3227" s="1" t="s">
        <v>18</v>
      </c>
      <c r="L3227" s="1" t="s">
        <v>18</v>
      </c>
      <c r="M3227" s="1">
        <v>755</v>
      </c>
      <c r="N3227" s="1" t="s">
        <v>79</v>
      </c>
      <c r="O3227" s="1" t="s">
        <v>6092</v>
      </c>
    </row>
    <row r="3228" spans="1:15">
      <c r="A3228" s="1">
        <v>2407</v>
      </c>
      <c r="B3228" s="1" t="s">
        <v>7888</v>
      </c>
      <c r="C3228" s="1" t="s">
        <v>906</v>
      </c>
      <c r="D3228"/>
      <c r="E3228" s="1" t="str">
        <f t="shared" si="50"/>
        <v>مهندسی شهرسازیشهرسازی</v>
      </c>
      <c r="F3228"/>
      <c r="G3228"/>
      <c r="H3228" s="1" t="s">
        <v>1861</v>
      </c>
      <c r="I3228" s="1" t="s">
        <v>74</v>
      </c>
      <c r="J3228" s="1" t="s">
        <v>22</v>
      </c>
      <c r="K3228" s="1" t="s">
        <v>18</v>
      </c>
      <c r="L3228" s="1" t="s">
        <v>18</v>
      </c>
      <c r="M3228" s="1">
        <v>171</v>
      </c>
      <c r="N3228" s="1" t="s">
        <v>79</v>
      </c>
      <c r="O3228" s="1" t="s">
        <v>6094</v>
      </c>
    </row>
    <row r="3229" spans="1:15">
      <c r="A3229" s="1">
        <v>2477</v>
      </c>
      <c r="B3229" s="1" t="s">
        <v>1348</v>
      </c>
      <c r="C3229" s="1" t="s">
        <v>1348</v>
      </c>
      <c r="D3229"/>
      <c r="E3229" s="1" t="str">
        <f t="shared" si="50"/>
        <v>مهندسی شیمیمهندسی شیمی</v>
      </c>
      <c r="F3229"/>
      <c r="G3229"/>
      <c r="H3229" s="1" t="s">
        <v>1861</v>
      </c>
      <c r="I3229" s="1" t="s">
        <v>74</v>
      </c>
      <c r="J3229" s="1" t="s">
        <v>22</v>
      </c>
      <c r="K3229" s="1" t="s">
        <v>18</v>
      </c>
      <c r="L3229" s="1" t="s">
        <v>18</v>
      </c>
      <c r="M3229" s="1">
        <v>171</v>
      </c>
      <c r="N3229" s="1" t="s">
        <v>79</v>
      </c>
      <c r="O3229" s="1" t="s">
        <v>6095</v>
      </c>
    </row>
    <row r="3230" spans="1:15">
      <c r="A3230" s="1">
        <v>2322</v>
      </c>
      <c r="B3230" s="1" t="s">
        <v>7900</v>
      </c>
      <c r="C3230" s="1" t="s">
        <v>1348</v>
      </c>
      <c r="D3230"/>
      <c r="E3230" s="1" t="str">
        <f t="shared" si="50"/>
        <v>مهندسی شیمی - بیوتکنولوژیمهندسی شیمی</v>
      </c>
      <c r="F3230"/>
      <c r="G3230"/>
      <c r="H3230" s="1" t="s">
        <v>5566</v>
      </c>
      <c r="I3230" s="1" t="s">
        <v>15</v>
      </c>
      <c r="J3230" s="1" t="s">
        <v>16</v>
      </c>
      <c r="K3230" s="1" t="s">
        <v>18</v>
      </c>
      <c r="L3230" s="1" t="s">
        <v>18</v>
      </c>
      <c r="M3230" s="1">
        <v>394</v>
      </c>
      <c r="N3230" s="1" t="s">
        <v>79</v>
      </c>
      <c r="O3230" s="1" t="s">
        <v>6097</v>
      </c>
    </row>
    <row r="3231" spans="1:15">
      <c r="A3231" s="1">
        <v>2127</v>
      </c>
      <c r="B3231" s="1" t="s">
        <v>7902</v>
      </c>
      <c r="C3231" s="1" t="s">
        <v>4518</v>
      </c>
      <c r="D3231"/>
      <c r="E3231" s="1" t="str">
        <f t="shared" si="50"/>
        <v>مهندسی شیمی نساجی وعلوم الیافمهندسی نساجی</v>
      </c>
      <c r="F3231"/>
      <c r="G3231"/>
      <c r="H3231" s="1" t="s">
        <v>2628</v>
      </c>
      <c r="I3231" s="1" t="s">
        <v>15</v>
      </c>
      <c r="J3231" s="1" t="s">
        <v>16</v>
      </c>
      <c r="K3231" s="1" t="s">
        <v>18</v>
      </c>
      <c r="L3231" s="1" t="s">
        <v>18</v>
      </c>
      <c r="M3231" s="1">
        <v>436</v>
      </c>
      <c r="N3231" s="1" t="s">
        <v>79</v>
      </c>
      <c r="O3231" s="1" t="s">
        <v>6098</v>
      </c>
    </row>
    <row r="3232" spans="1:15">
      <c r="A3232" s="1">
        <v>2544</v>
      </c>
      <c r="B3232" s="1" t="s">
        <v>7905</v>
      </c>
      <c r="C3232" s="1" t="s">
        <v>1348</v>
      </c>
      <c r="D3232"/>
      <c r="E3232" s="1" t="str">
        <f t="shared" si="50"/>
        <v>مهندسی شیمی گرایش بیوتکنولوژیمهندسی شیمی</v>
      </c>
      <c r="F3232"/>
      <c r="G3232"/>
      <c r="H3232" s="1" t="s">
        <v>1920</v>
      </c>
      <c r="I3232" s="1" t="s">
        <v>15</v>
      </c>
      <c r="J3232" s="1" t="s">
        <v>16</v>
      </c>
      <c r="K3232" s="1" t="s">
        <v>18</v>
      </c>
      <c r="L3232" s="1" t="s">
        <v>18</v>
      </c>
      <c r="M3232" s="1">
        <v>755</v>
      </c>
      <c r="N3232" s="1" t="s">
        <v>79</v>
      </c>
      <c r="O3232" s="1" t="s">
        <v>6092</v>
      </c>
    </row>
    <row r="3233" spans="1:15">
      <c r="A3233" s="1">
        <v>2189</v>
      </c>
      <c r="B3233" s="1" t="s">
        <v>7908</v>
      </c>
      <c r="C3233" s="1" t="s">
        <v>1348</v>
      </c>
      <c r="D3233"/>
      <c r="E3233" s="1" t="str">
        <f t="shared" si="50"/>
        <v>مهندسی شیمی گرایش بیوشیمیاییمهندسی شیمی</v>
      </c>
      <c r="F3233"/>
      <c r="G3233"/>
      <c r="H3233" s="1" t="s">
        <v>5566</v>
      </c>
      <c r="I3233" s="1" t="s">
        <v>15</v>
      </c>
      <c r="J3233" s="1" t="s">
        <v>16</v>
      </c>
      <c r="K3233" s="1" t="s">
        <v>18</v>
      </c>
      <c r="L3233" s="1" t="s">
        <v>18</v>
      </c>
      <c r="M3233" s="1">
        <v>394</v>
      </c>
      <c r="N3233" s="1" t="s">
        <v>79</v>
      </c>
      <c r="O3233" s="1" t="s">
        <v>6099</v>
      </c>
    </row>
    <row r="3234" spans="1:15">
      <c r="A3234" s="1">
        <v>2192</v>
      </c>
      <c r="B3234" s="1" t="s">
        <v>7910</v>
      </c>
      <c r="C3234" s="1" t="s">
        <v>1348</v>
      </c>
      <c r="D3234"/>
      <c r="E3234" s="1" t="str">
        <f t="shared" si="50"/>
        <v>مهندسی شیمی گرایش ترمودینامیک و سینتیکمهندسی شیمی</v>
      </c>
      <c r="F3234"/>
      <c r="G3234"/>
      <c r="H3234" s="1" t="s">
        <v>5566</v>
      </c>
      <c r="I3234" s="1" t="s">
        <v>15</v>
      </c>
      <c r="J3234" s="1" t="s">
        <v>16</v>
      </c>
      <c r="K3234" s="1" t="s">
        <v>18</v>
      </c>
      <c r="L3234" s="1" t="s">
        <v>18</v>
      </c>
      <c r="M3234" s="1">
        <v>394</v>
      </c>
      <c r="N3234" s="1" t="s">
        <v>79</v>
      </c>
      <c r="O3234" s="1" t="s">
        <v>6101</v>
      </c>
    </row>
    <row r="3235" spans="1:15">
      <c r="A3235" s="1">
        <v>2543</v>
      </c>
      <c r="B3235" s="1" t="s">
        <v>7911</v>
      </c>
      <c r="C3235" s="1" t="s">
        <v>1348</v>
      </c>
      <c r="D3235"/>
      <c r="E3235" s="1" t="str">
        <f t="shared" si="50"/>
        <v>مهندسی شیمی گرایش ترمودینامیک، سینتیک و طراحی راکتورهای شیمیاییمهندسی شیمی</v>
      </c>
      <c r="F3235"/>
      <c r="G3235"/>
      <c r="H3235" s="1" t="s">
        <v>1920</v>
      </c>
      <c r="I3235" s="1" t="s">
        <v>15</v>
      </c>
      <c r="J3235" s="1" t="s">
        <v>16</v>
      </c>
      <c r="K3235" s="1" t="s">
        <v>18</v>
      </c>
      <c r="L3235" s="1" t="s">
        <v>18</v>
      </c>
      <c r="M3235" s="1">
        <v>755</v>
      </c>
      <c r="N3235" s="1" t="s">
        <v>79</v>
      </c>
      <c r="O3235" s="1" t="s">
        <v>6092</v>
      </c>
    </row>
    <row r="3236" spans="1:15">
      <c r="A3236" s="1">
        <v>2324</v>
      </c>
      <c r="B3236" s="1" t="s">
        <v>7913</v>
      </c>
      <c r="C3236" s="1" t="s">
        <v>1348</v>
      </c>
      <c r="D3236"/>
      <c r="E3236" s="1" t="str">
        <f t="shared" si="50"/>
        <v>مهندسی شیمی گرایش ترموسینتیک و کاتالیستمهندسی شیمی</v>
      </c>
      <c r="F3236"/>
      <c r="G3236"/>
      <c r="H3236" s="1" t="s">
        <v>5566</v>
      </c>
      <c r="I3236" s="1" t="s">
        <v>15</v>
      </c>
      <c r="J3236" s="1" t="s">
        <v>16</v>
      </c>
      <c r="K3236" s="1" t="s">
        <v>18</v>
      </c>
      <c r="L3236" s="1" t="s">
        <v>18</v>
      </c>
      <c r="M3236" s="1">
        <v>394</v>
      </c>
      <c r="N3236" s="1" t="s">
        <v>79</v>
      </c>
      <c r="O3236" s="1" t="s">
        <v>6104</v>
      </c>
    </row>
    <row r="3237" spans="1:15">
      <c r="A3237" s="1">
        <v>2400</v>
      </c>
      <c r="B3237" s="1" t="s">
        <v>7915</v>
      </c>
      <c r="C3237" s="1" t="s">
        <v>1348</v>
      </c>
      <c r="D3237"/>
      <c r="E3237" s="1" t="str">
        <f t="shared" si="50"/>
        <v>مهندسی شیمی گرایش تولید و جمع آوری گازمهندسی شیمی</v>
      </c>
      <c r="F3237"/>
      <c r="G3237"/>
      <c r="H3237" s="1" t="s">
        <v>1861</v>
      </c>
      <c r="I3237" s="1" t="s">
        <v>74</v>
      </c>
      <c r="J3237" s="1" t="s">
        <v>22</v>
      </c>
      <c r="K3237" s="1" t="s">
        <v>18</v>
      </c>
      <c r="L3237" s="1" t="s">
        <v>18</v>
      </c>
      <c r="M3237" s="1">
        <v>171</v>
      </c>
      <c r="N3237" s="1" t="s">
        <v>79</v>
      </c>
      <c r="O3237" s="1" t="s">
        <v>6106</v>
      </c>
    </row>
    <row r="3238" spans="1:15">
      <c r="A3238" s="1">
        <v>2408</v>
      </c>
      <c r="B3238" s="1" t="s">
        <v>7917</v>
      </c>
      <c r="C3238" s="1" t="s">
        <v>1348</v>
      </c>
      <c r="D3238"/>
      <c r="E3238" s="1" t="str">
        <f t="shared" si="50"/>
        <v>مهندسی شیمی گرایش داروسازیمهندسی شیمی</v>
      </c>
      <c r="F3238"/>
      <c r="G3238"/>
      <c r="H3238" s="1" t="s">
        <v>1861</v>
      </c>
      <c r="I3238" s="1" t="s">
        <v>74</v>
      </c>
      <c r="J3238" s="1" t="s">
        <v>22</v>
      </c>
      <c r="K3238" s="1" t="s">
        <v>18</v>
      </c>
      <c r="L3238" s="1" t="s">
        <v>18</v>
      </c>
      <c r="M3238" s="1">
        <v>171</v>
      </c>
      <c r="N3238" s="1" t="s">
        <v>79</v>
      </c>
      <c r="O3238" s="1" t="s">
        <v>6094</v>
      </c>
    </row>
    <row r="3239" spans="1:15">
      <c r="A3239" s="1">
        <v>2130</v>
      </c>
      <c r="B3239" s="1" t="s">
        <v>7919</v>
      </c>
      <c r="C3239" s="1" t="s">
        <v>1348</v>
      </c>
      <c r="D3239"/>
      <c r="E3239" s="1" t="str">
        <f t="shared" si="50"/>
        <v>مهندسی شیمی گرایش زیست پزشکیمهندسی شیمی</v>
      </c>
      <c r="F3239"/>
      <c r="G3239"/>
      <c r="H3239" s="1" t="s">
        <v>2628</v>
      </c>
      <c r="I3239" s="1" t="s">
        <v>15</v>
      </c>
      <c r="J3239" s="1" t="s">
        <v>16</v>
      </c>
      <c r="K3239" s="1" t="s">
        <v>18</v>
      </c>
      <c r="L3239" s="1" t="s">
        <v>18</v>
      </c>
      <c r="M3239" s="1">
        <v>436</v>
      </c>
      <c r="N3239" s="1" t="s">
        <v>79</v>
      </c>
      <c r="O3239" s="1" t="s">
        <v>6107</v>
      </c>
    </row>
    <row r="3240" spans="1:15">
      <c r="A3240" s="1">
        <v>2401</v>
      </c>
      <c r="B3240" s="1" t="s">
        <v>7921</v>
      </c>
      <c r="C3240" s="1" t="s">
        <v>1348</v>
      </c>
      <c r="D3240"/>
      <c r="E3240" s="1" t="str">
        <f t="shared" si="50"/>
        <v>مهندسی شیمی گرایش صنایع شیمیایی معدنیمهندسی شیمی</v>
      </c>
      <c r="F3240"/>
      <c r="G3240"/>
      <c r="H3240" s="1" t="s">
        <v>1861</v>
      </c>
      <c r="I3240" s="1" t="s">
        <v>74</v>
      </c>
      <c r="J3240" s="1" t="s">
        <v>22</v>
      </c>
      <c r="K3240" s="1" t="s">
        <v>18</v>
      </c>
      <c r="L3240" s="1" t="s">
        <v>18</v>
      </c>
      <c r="M3240" s="1">
        <v>171</v>
      </c>
      <c r="N3240" s="1" t="s">
        <v>79</v>
      </c>
      <c r="O3240" s="1" t="s">
        <v>6109</v>
      </c>
    </row>
    <row r="3241" spans="1:15">
      <c r="A3241" s="1">
        <v>2409</v>
      </c>
      <c r="B3241" s="1" t="s">
        <v>7923</v>
      </c>
      <c r="C3241" s="1" t="s">
        <v>1348</v>
      </c>
      <c r="D3241"/>
      <c r="E3241" s="1" t="str">
        <f t="shared" si="50"/>
        <v>مهندسی شیمی گرایش صنایع غذاییمهندسی شیمی</v>
      </c>
      <c r="F3241"/>
      <c r="G3241"/>
      <c r="H3241" s="1" t="s">
        <v>1861</v>
      </c>
      <c r="I3241" s="1" t="s">
        <v>74</v>
      </c>
      <c r="J3241" s="1" t="s">
        <v>22</v>
      </c>
      <c r="K3241" s="1" t="s">
        <v>18</v>
      </c>
      <c r="L3241" s="1" t="s">
        <v>18</v>
      </c>
      <c r="M3241" s="1">
        <v>171</v>
      </c>
      <c r="N3241" s="1" t="s">
        <v>79</v>
      </c>
      <c r="O3241" s="1" t="s">
        <v>6094</v>
      </c>
    </row>
    <row r="3242" spans="1:15">
      <c r="A3242" s="1">
        <v>2132</v>
      </c>
      <c r="B3242" s="1" t="s">
        <v>7926</v>
      </c>
      <c r="C3242" s="1" t="s">
        <v>1348</v>
      </c>
      <c r="D3242"/>
      <c r="E3242" s="1" t="str">
        <f t="shared" si="50"/>
        <v>مهندسی شیمی گرایش صنایع پتروشیمیمهندسی شیمی</v>
      </c>
      <c r="F3242"/>
      <c r="G3242"/>
      <c r="H3242" s="1" t="s">
        <v>2628</v>
      </c>
      <c r="I3242" s="1" t="s">
        <v>15</v>
      </c>
      <c r="J3242" s="1" t="s">
        <v>16</v>
      </c>
      <c r="K3242" s="1" t="s">
        <v>18</v>
      </c>
      <c r="L3242" s="1" t="s">
        <v>18</v>
      </c>
      <c r="M3242" s="1">
        <v>436</v>
      </c>
      <c r="N3242" s="1" t="s">
        <v>79</v>
      </c>
      <c r="O3242" s="1" t="s">
        <v>6111</v>
      </c>
    </row>
    <row r="3243" spans="1:15">
      <c r="A3243" s="1">
        <v>2403</v>
      </c>
      <c r="B3243" s="1" t="s">
        <v>7929</v>
      </c>
      <c r="C3243" s="1" t="s">
        <v>1348</v>
      </c>
      <c r="D3243"/>
      <c r="E3243" s="1" t="str">
        <f t="shared" si="50"/>
        <v>مهندسی شیمی گرایش طراحی فرایندمهندسی شیمی</v>
      </c>
      <c r="F3243"/>
      <c r="G3243"/>
      <c r="H3243" s="1" t="s">
        <v>1861</v>
      </c>
      <c r="I3243" s="1" t="s">
        <v>74</v>
      </c>
      <c r="J3243" s="1" t="s">
        <v>22</v>
      </c>
      <c r="K3243" s="1" t="s">
        <v>18</v>
      </c>
      <c r="L3243" s="1" t="s">
        <v>18</v>
      </c>
      <c r="M3243" s="1">
        <v>171</v>
      </c>
      <c r="N3243" s="1" t="s">
        <v>79</v>
      </c>
      <c r="O3243" s="1" t="s">
        <v>6113</v>
      </c>
    </row>
    <row r="3244" spans="1:15">
      <c r="A3244" s="1">
        <v>2411</v>
      </c>
      <c r="B3244" s="1" t="s">
        <v>7931</v>
      </c>
      <c r="C3244" s="1" t="s">
        <v>1348</v>
      </c>
      <c r="D3244"/>
      <c r="E3244" s="1" t="str">
        <f t="shared" si="50"/>
        <v>مهندسی شیمی گرایش طراحی فرایندهامهندسی شیمی</v>
      </c>
      <c r="F3244"/>
      <c r="G3244"/>
      <c r="H3244" s="1" t="s">
        <v>1861</v>
      </c>
      <c r="I3244" s="1" t="s">
        <v>74</v>
      </c>
      <c r="J3244" s="1" t="s">
        <v>22</v>
      </c>
      <c r="K3244" s="1" t="s">
        <v>18</v>
      </c>
      <c r="L3244" s="1" t="s">
        <v>18</v>
      </c>
      <c r="M3244" s="1">
        <v>171</v>
      </c>
      <c r="N3244" s="1" t="s">
        <v>79</v>
      </c>
      <c r="O3244" s="1" t="s">
        <v>6094</v>
      </c>
    </row>
    <row r="3245" spans="1:15">
      <c r="A3245" s="1">
        <v>2323</v>
      </c>
      <c r="B3245" s="1" t="s">
        <v>7934</v>
      </c>
      <c r="C3245" s="1" t="s">
        <v>1348</v>
      </c>
      <c r="D3245"/>
      <c r="E3245" s="1" t="str">
        <f t="shared" si="50"/>
        <v>مهندسی شیمی گرایش طراحی، شبیه سازی و کنترل فرایندهامهندسی شیمی</v>
      </c>
      <c r="F3245"/>
      <c r="G3245"/>
      <c r="H3245" s="1" t="s">
        <v>5566</v>
      </c>
      <c r="I3245" s="1" t="s">
        <v>15</v>
      </c>
      <c r="J3245" s="1" t="s">
        <v>16</v>
      </c>
      <c r="K3245" s="1" t="s">
        <v>18</v>
      </c>
      <c r="L3245" s="1" t="s">
        <v>18</v>
      </c>
      <c r="M3245" s="1">
        <v>394</v>
      </c>
      <c r="N3245" s="1" t="s">
        <v>79</v>
      </c>
      <c r="O3245" s="1" t="s">
        <v>6115</v>
      </c>
    </row>
    <row r="3246" spans="1:15">
      <c r="A3246" s="1">
        <v>2131</v>
      </c>
      <c r="B3246" s="1" t="s">
        <v>7935</v>
      </c>
      <c r="C3246" s="1" t="s">
        <v>1348</v>
      </c>
      <c r="D3246"/>
      <c r="E3246" s="1" t="str">
        <f t="shared" si="50"/>
        <v>مهندسی شیمی گرایش فرآوری و انتقال گازمهندسی شیمی</v>
      </c>
      <c r="F3246"/>
      <c r="G3246"/>
      <c r="H3246" s="1" t="s">
        <v>2628</v>
      </c>
      <c r="I3246" s="1" t="s">
        <v>15</v>
      </c>
      <c r="J3246" s="1" t="s">
        <v>16</v>
      </c>
      <c r="K3246" s="1" t="s">
        <v>18</v>
      </c>
      <c r="L3246" s="1" t="s">
        <v>18</v>
      </c>
      <c r="M3246" s="1">
        <v>436</v>
      </c>
      <c r="N3246" s="1" t="s">
        <v>79</v>
      </c>
      <c r="O3246" s="1" t="s">
        <v>6116</v>
      </c>
    </row>
    <row r="3247" spans="1:15">
      <c r="A3247" s="1">
        <v>2404</v>
      </c>
      <c r="B3247" s="1" t="s">
        <v>7940</v>
      </c>
      <c r="C3247" s="1" t="s">
        <v>1348</v>
      </c>
      <c r="D3247"/>
      <c r="E3247" s="1" t="str">
        <f t="shared" si="50"/>
        <v>مهندسی شیمی گرایش فرایندمهندسی شیمی</v>
      </c>
      <c r="F3247"/>
      <c r="G3247"/>
      <c r="H3247" s="1" t="s">
        <v>1861</v>
      </c>
      <c r="I3247" s="1" t="s">
        <v>74</v>
      </c>
      <c r="J3247" s="1" t="s">
        <v>22</v>
      </c>
      <c r="K3247" s="1" t="s">
        <v>18</v>
      </c>
      <c r="L3247" s="1" t="s">
        <v>18</v>
      </c>
      <c r="M3247" s="1">
        <v>171</v>
      </c>
      <c r="N3247" s="1" t="s">
        <v>79</v>
      </c>
      <c r="O3247" s="1" t="s">
        <v>6113</v>
      </c>
    </row>
    <row r="3248" spans="1:15">
      <c r="A3248" s="1">
        <v>2412</v>
      </c>
      <c r="B3248" s="1" t="s">
        <v>7941</v>
      </c>
      <c r="C3248" s="1" t="s">
        <v>1348</v>
      </c>
      <c r="D3248"/>
      <c r="E3248" s="1" t="str">
        <f t="shared" si="50"/>
        <v>مهندسی شیمی گرایش فرایندهای جداسازیمهندسی شیمی</v>
      </c>
      <c r="F3248"/>
      <c r="G3248"/>
      <c r="H3248" s="1" t="s">
        <v>1861</v>
      </c>
      <c r="I3248" s="1" t="s">
        <v>74</v>
      </c>
      <c r="J3248" s="1" t="s">
        <v>22</v>
      </c>
      <c r="K3248" s="1" t="s">
        <v>18</v>
      </c>
      <c r="L3248" s="1" t="s">
        <v>18</v>
      </c>
      <c r="M3248" s="1">
        <v>171</v>
      </c>
      <c r="N3248" s="1" t="s">
        <v>79</v>
      </c>
      <c r="O3248" s="1" t="s">
        <v>6094</v>
      </c>
    </row>
    <row r="3249" spans="1:15">
      <c r="A3249" s="1">
        <v>2402</v>
      </c>
      <c r="B3249" s="1" t="s">
        <v>7944</v>
      </c>
      <c r="C3249" s="1" t="s">
        <v>1348</v>
      </c>
      <c r="D3249"/>
      <c r="E3249" s="1" t="str">
        <f t="shared" si="50"/>
        <v>مهندسی شیمی گرایش محیط زیستمهندسی شیمی</v>
      </c>
      <c r="F3249"/>
      <c r="G3249"/>
      <c r="H3249" s="1" t="s">
        <v>1861</v>
      </c>
      <c r="I3249" s="1" t="s">
        <v>74</v>
      </c>
      <c r="J3249" s="1" t="s">
        <v>22</v>
      </c>
      <c r="K3249" s="1" t="s">
        <v>18</v>
      </c>
      <c r="L3249" s="1" t="s">
        <v>18</v>
      </c>
      <c r="M3249" s="1">
        <v>171</v>
      </c>
      <c r="N3249" s="1" t="s">
        <v>79</v>
      </c>
      <c r="O3249" s="1" t="s">
        <v>6113</v>
      </c>
    </row>
    <row r="3250" spans="1:15">
      <c r="A3250" s="1">
        <v>2410</v>
      </c>
      <c r="B3250" s="1" t="s">
        <v>7946</v>
      </c>
      <c r="C3250" s="1" t="s">
        <v>1348</v>
      </c>
      <c r="D3250"/>
      <c r="E3250" s="1" t="str">
        <f t="shared" si="50"/>
        <v>مهندسی شیمی گرایش مدل سازی شبیه سازی و کنترلمهندسی شیمی</v>
      </c>
      <c r="F3250"/>
      <c r="G3250"/>
      <c r="H3250" s="1" t="s">
        <v>1861</v>
      </c>
      <c r="I3250" s="1" t="s">
        <v>74</v>
      </c>
      <c r="J3250" s="1" t="s">
        <v>22</v>
      </c>
      <c r="K3250" s="1" t="s">
        <v>18</v>
      </c>
      <c r="L3250" s="1" t="s">
        <v>18</v>
      </c>
      <c r="M3250" s="1">
        <v>171</v>
      </c>
      <c r="N3250" s="1" t="s">
        <v>79</v>
      </c>
      <c r="O3250" s="1" t="s">
        <v>6094</v>
      </c>
    </row>
    <row r="3251" spans="1:15">
      <c r="A3251" s="1">
        <v>2133</v>
      </c>
      <c r="B3251" s="1" t="s">
        <v>7949</v>
      </c>
      <c r="C3251" s="1" t="s">
        <v>1348</v>
      </c>
      <c r="D3251"/>
      <c r="E3251" s="1" t="str">
        <f t="shared" si="50"/>
        <v>مهندسی شیمی گرایش مدیریتمهندسی شیمی</v>
      </c>
      <c r="F3251"/>
      <c r="G3251"/>
      <c r="H3251" s="1" t="s">
        <v>6120</v>
      </c>
      <c r="I3251" s="1" t="s">
        <v>15</v>
      </c>
      <c r="J3251" s="1" t="s">
        <v>16</v>
      </c>
      <c r="K3251" s="1" t="s">
        <v>18</v>
      </c>
      <c r="L3251" s="1" t="s">
        <v>18</v>
      </c>
      <c r="M3251" s="1">
        <v>722</v>
      </c>
      <c r="N3251" s="1" t="s">
        <v>79</v>
      </c>
      <c r="O3251" s="1" t="s">
        <v>6121</v>
      </c>
    </row>
    <row r="3252" spans="1:15">
      <c r="A3252" s="1">
        <v>2406</v>
      </c>
      <c r="B3252" s="1" t="s">
        <v>7950</v>
      </c>
      <c r="C3252" s="1" t="s">
        <v>1348</v>
      </c>
      <c r="D3252"/>
      <c r="E3252" s="1" t="str">
        <f t="shared" si="50"/>
        <v>مهندسی شیمی گرایش مهندسی انرژیمهندسی شیمی</v>
      </c>
      <c r="F3252"/>
      <c r="G3252"/>
      <c r="H3252" s="1" t="s">
        <v>1861</v>
      </c>
      <c r="I3252" s="1" t="s">
        <v>74</v>
      </c>
      <c r="J3252" s="1" t="s">
        <v>22</v>
      </c>
      <c r="K3252" s="1" t="s">
        <v>18</v>
      </c>
      <c r="L3252" s="1" t="s">
        <v>18</v>
      </c>
      <c r="M3252" s="1">
        <v>171</v>
      </c>
      <c r="N3252" s="1" t="s">
        <v>79</v>
      </c>
      <c r="O3252" s="1" t="s">
        <v>6113</v>
      </c>
    </row>
    <row r="3253" spans="1:15">
      <c r="A3253" s="1">
        <v>2414</v>
      </c>
      <c r="B3253" s="1" t="s">
        <v>7951</v>
      </c>
      <c r="C3253" s="1" t="s">
        <v>1348</v>
      </c>
      <c r="D3253"/>
      <c r="E3253" s="1" t="str">
        <f t="shared" si="50"/>
        <v>مهندسی شیمی گرایش مهندسی محیط زیستمهندسی شیمی</v>
      </c>
      <c r="F3253"/>
      <c r="G3253"/>
      <c r="H3253" s="1" t="s">
        <v>1861</v>
      </c>
      <c r="I3253" s="1" t="s">
        <v>74</v>
      </c>
      <c r="J3253" s="1" t="s">
        <v>22</v>
      </c>
      <c r="K3253" s="1" t="s">
        <v>18</v>
      </c>
      <c r="L3253" s="1" t="s">
        <v>18</v>
      </c>
      <c r="M3253" s="1">
        <v>171</v>
      </c>
      <c r="N3253" s="1" t="s">
        <v>79</v>
      </c>
      <c r="O3253" s="1" t="s">
        <v>6094</v>
      </c>
    </row>
    <row r="3254" spans="1:15">
      <c r="A3254" s="1">
        <v>2208</v>
      </c>
      <c r="B3254" s="1" t="s">
        <v>7952</v>
      </c>
      <c r="C3254" s="1" t="s">
        <v>1348</v>
      </c>
      <c r="D3254"/>
      <c r="E3254" s="1" t="str">
        <f t="shared" si="50"/>
        <v>مهندسی شیمی گرایش مهندسی پلیمرمهندسی شیمی</v>
      </c>
      <c r="F3254"/>
      <c r="G3254"/>
      <c r="H3254" s="1" t="s">
        <v>5566</v>
      </c>
      <c r="I3254" s="1" t="s">
        <v>15</v>
      </c>
      <c r="J3254" s="1" t="s">
        <v>16</v>
      </c>
      <c r="K3254" s="1" t="s">
        <v>18</v>
      </c>
      <c r="L3254" s="1" t="s">
        <v>18</v>
      </c>
      <c r="M3254" s="1">
        <v>394</v>
      </c>
      <c r="N3254" s="1" t="s">
        <v>79</v>
      </c>
      <c r="O3254" s="1" t="s">
        <v>6124</v>
      </c>
    </row>
    <row r="3255" spans="1:15">
      <c r="A3255" s="1">
        <v>2326</v>
      </c>
      <c r="B3255" s="1" t="s">
        <v>7953</v>
      </c>
      <c r="C3255" s="1" t="s">
        <v>1348</v>
      </c>
      <c r="D3255"/>
      <c r="E3255" s="1" t="str">
        <f t="shared" si="50"/>
        <v>مهندسی شیمی گرایش نانو فناوریمهندسی شیمی</v>
      </c>
      <c r="F3255"/>
      <c r="G3255"/>
      <c r="H3255" s="1" t="s">
        <v>5566</v>
      </c>
      <c r="I3255" s="1" t="s">
        <v>15</v>
      </c>
      <c r="J3255" s="1" t="s">
        <v>16</v>
      </c>
      <c r="K3255" s="1" t="s">
        <v>18</v>
      </c>
      <c r="L3255" s="1" t="s">
        <v>18</v>
      </c>
      <c r="M3255" s="1">
        <v>394</v>
      </c>
      <c r="N3255" s="1" t="s">
        <v>79</v>
      </c>
      <c r="O3255" s="1" t="s">
        <v>6125</v>
      </c>
    </row>
    <row r="3256" spans="1:15">
      <c r="A3256" s="1">
        <v>2321</v>
      </c>
      <c r="B3256" s="1" t="s">
        <v>7957</v>
      </c>
      <c r="C3256" s="1" t="s">
        <v>1348</v>
      </c>
      <c r="D3256"/>
      <c r="E3256" s="1" t="str">
        <f t="shared" si="50"/>
        <v>مهندسی شیمی گرایش پالایش زیستیمهندسی شیمی</v>
      </c>
      <c r="F3256"/>
      <c r="G3256"/>
      <c r="H3256" s="1" t="s">
        <v>5566</v>
      </c>
      <c r="I3256" s="1" t="s">
        <v>15</v>
      </c>
      <c r="J3256" s="1" t="s">
        <v>16</v>
      </c>
      <c r="K3256" s="1" t="s">
        <v>18</v>
      </c>
      <c r="L3256" s="1" t="s">
        <v>18</v>
      </c>
      <c r="M3256" s="1">
        <v>394</v>
      </c>
      <c r="N3256" s="1" t="s">
        <v>79</v>
      </c>
      <c r="O3256" s="1" t="s">
        <v>6127</v>
      </c>
    </row>
    <row r="3257" spans="1:15">
      <c r="A3257" s="1">
        <v>2129</v>
      </c>
      <c r="B3257" s="1" t="s">
        <v>7959</v>
      </c>
      <c r="C3257" s="1" t="s">
        <v>1348</v>
      </c>
      <c r="D3257"/>
      <c r="E3257" s="1" t="str">
        <f t="shared" si="50"/>
        <v>مهندسی شیمی گرایش پالایش، پتروشیمی و گازمهندسی شیمی</v>
      </c>
      <c r="F3257"/>
      <c r="G3257"/>
      <c r="H3257" s="1" t="s">
        <v>2628</v>
      </c>
      <c r="I3257" s="1" t="s">
        <v>15</v>
      </c>
      <c r="J3257" s="1" t="s">
        <v>16</v>
      </c>
      <c r="K3257" s="1" t="s">
        <v>18</v>
      </c>
      <c r="L3257" s="1" t="s">
        <v>18</v>
      </c>
      <c r="M3257" s="1">
        <v>436</v>
      </c>
      <c r="N3257" s="1" t="s">
        <v>79</v>
      </c>
      <c r="O3257" s="1" t="s">
        <v>6128</v>
      </c>
    </row>
    <row r="3258" spans="1:15">
      <c r="A3258" s="1">
        <v>2546</v>
      </c>
      <c r="B3258" s="1" t="s">
        <v>7960</v>
      </c>
      <c r="C3258" s="1" t="s">
        <v>1348</v>
      </c>
      <c r="D3258"/>
      <c r="E3258" s="1" t="str">
        <f t="shared" si="50"/>
        <v>مهندسی شیمی گرایش پدیده های انتقالمهندسی شیمی</v>
      </c>
      <c r="F3258"/>
      <c r="G3258"/>
      <c r="H3258" s="1" t="s">
        <v>1920</v>
      </c>
      <c r="I3258" s="1" t="s">
        <v>15</v>
      </c>
      <c r="J3258" s="1" t="s">
        <v>16</v>
      </c>
      <c r="K3258" s="1" t="s">
        <v>18</v>
      </c>
      <c r="L3258" s="1" t="s">
        <v>18</v>
      </c>
      <c r="M3258" s="1">
        <v>755</v>
      </c>
      <c r="N3258" s="1" t="s">
        <v>79</v>
      </c>
      <c r="O3258" s="1" t="s">
        <v>6092</v>
      </c>
    </row>
    <row r="3259" spans="1:15">
      <c r="A3259" s="1">
        <v>2190</v>
      </c>
      <c r="B3259" s="1" t="s">
        <v>7962</v>
      </c>
      <c r="C3259" s="1" t="s">
        <v>1348</v>
      </c>
      <c r="D3259"/>
      <c r="E3259" s="1" t="str">
        <f t="shared" si="50"/>
        <v>مهندسی شیمی گرایش پدیده های انتقال و فرایندهای جداسازیمهندسی شیمی</v>
      </c>
      <c r="F3259"/>
      <c r="G3259"/>
      <c r="H3259" s="1" t="s">
        <v>5566</v>
      </c>
      <c r="I3259" s="1" t="s">
        <v>15</v>
      </c>
      <c r="J3259" s="1" t="s">
        <v>16</v>
      </c>
      <c r="K3259" s="1" t="s">
        <v>18</v>
      </c>
      <c r="L3259" s="1" t="s">
        <v>18</v>
      </c>
      <c r="M3259" s="1">
        <v>394</v>
      </c>
      <c r="N3259" s="1" t="s">
        <v>79</v>
      </c>
      <c r="O3259" s="1" t="s">
        <v>6129</v>
      </c>
    </row>
    <row r="3260" spans="1:15">
      <c r="A3260" s="1">
        <v>2193</v>
      </c>
      <c r="B3260" s="1" t="s">
        <v>7963</v>
      </c>
      <c r="C3260" s="1" t="s">
        <v>1348</v>
      </c>
      <c r="D3260"/>
      <c r="E3260" s="1" t="str">
        <f t="shared" si="50"/>
        <v>مهندسی شیمی گرایش پلیمرمهندسی شیمی</v>
      </c>
      <c r="F3260"/>
      <c r="G3260"/>
      <c r="H3260" s="1" t="s">
        <v>5566</v>
      </c>
      <c r="I3260" s="1" t="s">
        <v>15</v>
      </c>
      <c r="J3260" s="1" t="s">
        <v>16</v>
      </c>
      <c r="K3260" s="1" t="s">
        <v>18</v>
      </c>
      <c r="L3260" s="1" t="s">
        <v>18</v>
      </c>
      <c r="M3260" s="1">
        <v>394</v>
      </c>
      <c r="N3260" s="1" t="s">
        <v>79</v>
      </c>
      <c r="O3260" s="1" t="s">
        <v>6131</v>
      </c>
    </row>
    <row r="3261" spans="1:15">
      <c r="A3261" s="1">
        <v>2545</v>
      </c>
      <c r="B3261" s="1" t="s">
        <v>7965</v>
      </c>
      <c r="C3261" s="1" t="s">
        <v>1348</v>
      </c>
      <c r="D3261"/>
      <c r="E3261" s="1" t="str">
        <f t="shared" si="50"/>
        <v>مهندسی شیمی گرایش کنترل فرایندهای شیمیاییمهندسی شیمی</v>
      </c>
      <c r="F3261"/>
      <c r="G3261"/>
      <c r="H3261" s="1" t="s">
        <v>1920</v>
      </c>
      <c r="I3261" s="1" t="s">
        <v>15</v>
      </c>
      <c r="J3261" s="1" t="s">
        <v>16</v>
      </c>
      <c r="K3261" s="1" t="s">
        <v>18</v>
      </c>
      <c r="L3261" s="1" t="s">
        <v>18</v>
      </c>
      <c r="M3261" s="1">
        <v>755</v>
      </c>
      <c r="N3261" s="1" t="s">
        <v>79</v>
      </c>
      <c r="O3261" s="1" t="s">
        <v>6092</v>
      </c>
    </row>
    <row r="3262" spans="1:15">
      <c r="A3262" s="1">
        <v>2405</v>
      </c>
      <c r="B3262" s="1" t="s">
        <v>7966</v>
      </c>
      <c r="C3262" s="1" t="s">
        <v>1348</v>
      </c>
      <c r="D3262"/>
      <c r="E3262" s="1" t="str">
        <f t="shared" si="50"/>
        <v>مهندسی شیمی گرایش گازمهندسی شیمی</v>
      </c>
      <c r="F3262"/>
      <c r="G3262"/>
      <c r="H3262" s="1" t="s">
        <v>1861</v>
      </c>
      <c r="I3262" s="1" t="s">
        <v>74</v>
      </c>
      <c r="J3262" s="1" t="s">
        <v>22</v>
      </c>
      <c r="K3262" s="1" t="s">
        <v>18</v>
      </c>
      <c r="L3262" s="1" t="s">
        <v>18</v>
      </c>
      <c r="M3262" s="1">
        <v>171</v>
      </c>
      <c r="N3262" s="1" t="s">
        <v>79</v>
      </c>
      <c r="O3262" s="1" t="s">
        <v>6113</v>
      </c>
    </row>
    <row r="3263" spans="1:15">
      <c r="A3263" s="1">
        <v>2413</v>
      </c>
      <c r="B3263" s="1" t="s">
        <v>7967</v>
      </c>
      <c r="C3263" s="1" t="s">
        <v>1348</v>
      </c>
      <c r="D3263"/>
      <c r="E3263" s="1" t="str">
        <f t="shared" si="50"/>
        <v>مهندسی شیمی گرایش ییوتکنولوژی و مهندسی بیوشیمیمهندسی شیمی</v>
      </c>
      <c r="F3263"/>
      <c r="G3263"/>
      <c r="H3263" s="1" t="s">
        <v>1861</v>
      </c>
      <c r="I3263" s="1" t="s">
        <v>74</v>
      </c>
      <c r="J3263" s="1" t="s">
        <v>22</v>
      </c>
      <c r="K3263" s="1" t="s">
        <v>18</v>
      </c>
      <c r="L3263" s="1" t="s">
        <v>18</v>
      </c>
      <c r="M3263" s="1">
        <v>171</v>
      </c>
      <c r="N3263" s="1" t="s">
        <v>79</v>
      </c>
      <c r="O3263" s="1" t="s">
        <v>6094</v>
      </c>
    </row>
    <row r="3264" spans="1:15">
      <c r="A3264" s="1">
        <v>2001262</v>
      </c>
      <c r="B3264" s="1" t="s">
        <v>7968</v>
      </c>
      <c r="C3264" s="1" t="s">
        <v>1348</v>
      </c>
      <c r="D3264"/>
      <c r="E3264" s="1" t="str">
        <f t="shared" si="50"/>
        <v>مهندسی شیمی- زیست پزشکیمهندسی شیمی</v>
      </c>
      <c r="F3264"/>
      <c r="G3264"/>
      <c r="H3264" s="1" t="s">
        <v>930</v>
      </c>
      <c r="I3264" s="1" t="s">
        <v>74</v>
      </c>
      <c r="J3264" s="1" t="s">
        <v>16</v>
      </c>
      <c r="K3264" s="1" t="s">
        <v>18</v>
      </c>
      <c r="L3264" s="1" t="s">
        <v>18</v>
      </c>
      <c r="M3264" s="1">
        <v>521</v>
      </c>
      <c r="N3264" s="1" t="s">
        <v>19</v>
      </c>
      <c r="O3264" s="1" t="s">
        <v>6135</v>
      </c>
    </row>
    <row r="3265" spans="1:15">
      <c r="A3265" s="1">
        <v>2001264</v>
      </c>
      <c r="B3265" s="1" t="s">
        <v>7970</v>
      </c>
      <c r="C3265" s="1" t="s">
        <v>1348</v>
      </c>
      <c r="D3265"/>
      <c r="E3265" s="1" t="str">
        <f t="shared" si="50"/>
        <v>مهندسی شیمی- گرایش مهندسی آتشمهندسی شیمی</v>
      </c>
      <c r="F3265"/>
      <c r="G3265"/>
      <c r="H3265" s="1" t="s">
        <v>930</v>
      </c>
      <c r="I3265" s="1" t="s">
        <v>15</v>
      </c>
      <c r="J3265" s="1" t="s">
        <v>16</v>
      </c>
      <c r="K3265" s="1" t="s">
        <v>18</v>
      </c>
      <c r="L3265" s="1" t="s">
        <v>18</v>
      </c>
      <c r="M3265" s="1">
        <v>521</v>
      </c>
      <c r="N3265" s="1" t="s">
        <v>19</v>
      </c>
      <c r="O3265" s="1" t="s">
        <v>6137</v>
      </c>
    </row>
    <row r="3266" spans="1:15">
      <c r="A3266" s="1">
        <v>2001260</v>
      </c>
      <c r="B3266" s="1" t="s">
        <v>7972</v>
      </c>
      <c r="C3266" s="1" t="s">
        <v>1348</v>
      </c>
      <c r="D3266"/>
      <c r="E3266" s="1" t="str">
        <f t="shared" ref="E3266:E3329" si="51">B3266&amp;C3266</f>
        <v>مهندسی شیمی- گرایش مواد پر انرژیمهندسی شیمی</v>
      </c>
      <c r="F3266"/>
      <c r="G3266"/>
      <c r="H3266" s="1" t="s">
        <v>930</v>
      </c>
      <c r="I3266" s="1" t="s">
        <v>74</v>
      </c>
      <c r="J3266" s="1" t="s">
        <v>16</v>
      </c>
      <c r="K3266" s="1" t="s">
        <v>18</v>
      </c>
      <c r="L3266" s="1" t="s">
        <v>18</v>
      </c>
      <c r="M3266" s="1">
        <v>521</v>
      </c>
      <c r="N3266" s="1" t="s">
        <v>19</v>
      </c>
      <c r="O3266" s="1" t="s">
        <v>6139</v>
      </c>
    </row>
    <row r="3267" spans="1:15">
      <c r="A3267" s="1">
        <v>2001259</v>
      </c>
      <c r="B3267" s="1" t="s">
        <v>7974</v>
      </c>
      <c r="C3267" s="1" t="s">
        <v>1348</v>
      </c>
      <c r="D3267"/>
      <c r="E3267" s="1" t="str">
        <f t="shared" si="51"/>
        <v>مهندسی شیمی-بیوتکنولوژیمهندسی شیمی</v>
      </c>
      <c r="F3267"/>
      <c r="G3267"/>
      <c r="H3267" s="1" t="s">
        <v>930</v>
      </c>
      <c r="I3267" s="1" t="s">
        <v>74</v>
      </c>
      <c r="J3267" s="1" t="s">
        <v>16</v>
      </c>
      <c r="K3267" s="1" t="s">
        <v>18</v>
      </c>
      <c r="L3267" s="1" t="s">
        <v>18</v>
      </c>
      <c r="M3267" s="1">
        <v>521</v>
      </c>
      <c r="N3267" s="1" t="s">
        <v>19</v>
      </c>
      <c r="O3267" s="1" t="s">
        <v>6141</v>
      </c>
    </row>
    <row r="3268" spans="1:15">
      <c r="A3268" s="1">
        <v>2001261</v>
      </c>
      <c r="B3268" s="1" t="s">
        <v>7977</v>
      </c>
      <c r="C3268" s="1" t="s">
        <v>1348</v>
      </c>
      <c r="D3268"/>
      <c r="E3268" s="1" t="str">
        <f t="shared" si="51"/>
        <v>مهندسی شیمی-صنایع غذاییمهندسی شیمی</v>
      </c>
      <c r="F3268"/>
      <c r="G3268"/>
      <c r="H3268" s="1" t="s">
        <v>930</v>
      </c>
      <c r="I3268" s="1" t="s">
        <v>74</v>
      </c>
      <c r="J3268" s="1" t="s">
        <v>16</v>
      </c>
      <c r="K3268" s="1" t="s">
        <v>18</v>
      </c>
      <c r="L3268" s="1" t="s">
        <v>18</v>
      </c>
      <c r="M3268" s="1">
        <v>521</v>
      </c>
      <c r="N3268" s="1" t="s">
        <v>19</v>
      </c>
      <c r="O3268" s="1" t="s">
        <v>6143</v>
      </c>
    </row>
    <row r="3269" spans="1:15">
      <c r="A3269" s="1">
        <v>4032</v>
      </c>
      <c r="B3269" s="1" t="s">
        <v>7980</v>
      </c>
      <c r="C3269" s="1" t="s">
        <v>1348</v>
      </c>
      <c r="D3269"/>
      <c r="E3269" s="1" t="str">
        <f t="shared" si="51"/>
        <v>مهندسی شیمی-مهندسی آتشمهندسی شیمی</v>
      </c>
      <c r="F3269"/>
      <c r="G3269"/>
      <c r="H3269" s="1" t="s">
        <v>1237</v>
      </c>
      <c r="I3269" s="1" t="s">
        <v>15</v>
      </c>
      <c r="J3269" s="1" t="s">
        <v>16</v>
      </c>
      <c r="K3269" s="1" t="s">
        <v>18</v>
      </c>
      <c r="L3269" s="1" t="s">
        <v>18</v>
      </c>
      <c r="M3269" s="1">
        <v>543</v>
      </c>
      <c r="N3269" s="1" t="s">
        <v>377</v>
      </c>
      <c r="O3269" s="1" t="s">
        <v>6145</v>
      </c>
    </row>
    <row r="3270" spans="1:15">
      <c r="A3270" s="1">
        <v>4076</v>
      </c>
      <c r="B3270" s="1" t="s">
        <v>7982</v>
      </c>
      <c r="C3270" s="1" t="s">
        <v>345</v>
      </c>
      <c r="D3270"/>
      <c r="E3270" s="1" t="str">
        <f t="shared" si="51"/>
        <v>مهندسی صدامهندسی برق</v>
      </c>
      <c r="F3270"/>
      <c r="G3270"/>
      <c r="H3270" s="1" t="s">
        <v>696</v>
      </c>
      <c r="I3270" s="1" t="s">
        <v>74</v>
      </c>
      <c r="J3270" s="1" t="s">
        <v>22</v>
      </c>
      <c r="K3270" s="1" t="s">
        <v>18</v>
      </c>
      <c r="L3270" s="1" t="s">
        <v>18</v>
      </c>
      <c r="M3270" s="1">
        <v>167</v>
      </c>
      <c r="N3270" s="1" t="s">
        <v>377</v>
      </c>
      <c r="O3270" s="1" t="s">
        <v>6146</v>
      </c>
    </row>
    <row r="3271" spans="1:15">
      <c r="A3271" s="1">
        <v>4057</v>
      </c>
      <c r="B3271" s="1" t="s">
        <v>303</v>
      </c>
      <c r="C3271" s="1" t="s">
        <v>303</v>
      </c>
      <c r="D3271"/>
      <c r="E3271" s="1" t="str">
        <f t="shared" si="51"/>
        <v>مهندسی صنایعمهندسی صنایع</v>
      </c>
      <c r="F3271"/>
      <c r="G3271"/>
      <c r="H3271" s="1" t="s">
        <v>2518</v>
      </c>
      <c r="I3271" s="1" t="s">
        <v>74</v>
      </c>
      <c r="J3271" s="1" t="s">
        <v>16</v>
      </c>
      <c r="K3271" s="1" t="s">
        <v>18</v>
      </c>
      <c r="L3271" s="1" t="s">
        <v>18</v>
      </c>
      <c r="M3271" s="1">
        <v>664</v>
      </c>
      <c r="N3271" s="1" t="s">
        <v>377</v>
      </c>
      <c r="O3271" s="1" t="s">
        <v>6147</v>
      </c>
    </row>
    <row r="3272" spans="1:15">
      <c r="A3272" s="1">
        <v>16513</v>
      </c>
      <c r="B3272" s="1" t="s">
        <v>7990</v>
      </c>
      <c r="C3272" s="1" t="s">
        <v>303</v>
      </c>
      <c r="D3272"/>
      <c r="E3272" s="1" t="str">
        <f t="shared" si="51"/>
        <v>مهندسی صنایع  گرایش مهندسی سیستمهای اقتصادی اجتماعیمهندسی صنایع</v>
      </c>
      <c r="F3272"/>
      <c r="G3272"/>
      <c r="H3272" s="1" t="s">
        <v>2465</v>
      </c>
      <c r="I3272" s="1" t="s">
        <v>74</v>
      </c>
      <c r="J3272" s="1" t="s">
        <v>22</v>
      </c>
      <c r="K3272" s="1" t="s">
        <v>18</v>
      </c>
      <c r="L3272" s="1" t="s">
        <v>18</v>
      </c>
      <c r="M3272" s="1">
        <v>305</v>
      </c>
      <c r="N3272" s="1" t="s">
        <v>95</v>
      </c>
      <c r="O3272" s="1" t="s">
        <v>6149</v>
      </c>
    </row>
    <row r="3273" spans="1:15">
      <c r="A3273" s="1">
        <v>6885</v>
      </c>
      <c r="B3273" s="1" t="s">
        <v>7992</v>
      </c>
      <c r="C3273" s="1" t="s">
        <v>303</v>
      </c>
      <c r="D3273"/>
      <c r="E3273" s="1" t="str">
        <f t="shared" si="51"/>
        <v>مهندسی صنایع -مدیریت سیستم و بهره وریمهندسی صنایع</v>
      </c>
      <c r="F3273"/>
      <c r="G3273"/>
      <c r="H3273" s="1" t="s">
        <v>1293</v>
      </c>
      <c r="I3273" s="1" t="s">
        <v>15</v>
      </c>
      <c r="J3273" s="1" t="s">
        <v>16</v>
      </c>
      <c r="K3273" s="1" t="s">
        <v>18</v>
      </c>
      <c r="L3273" s="1" t="s">
        <v>18</v>
      </c>
      <c r="M3273" s="1">
        <v>651</v>
      </c>
      <c r="N3273" s="1" t="s">
        <v>95</v>
      </c>
      <c r="O3273" s="1" t="s">
        <v>6150</v>
      </c>
    </row>
    <row r="3274" spans="1:15">
      <c r="A3274" s="1">
        <v>16516</v>
      </c>
      <c r="B3274" s="1" t="s">
        <v>7994</v>
      </c>
      <c r="C3274" s="1" t="s">
        <v>49</v>
      </c>
      <c r="D3274"/>
      <c r="E3274" s="1" t="str">
        <f t="shared" si="51"/>
        <v>مهندسی صنایع دخانیصنعت</v>
      </c>
      <c r="F3274"/>
      <c r="G3274"/>
      <c r="H3274" s="1" t="s">
        <v>2465</v>
      </c>
      <c r="I3274" s="1" t="s">
        <v>74</v>
      </c>
      <c r="J3274" s="1" t="s">
        <v>22</v>
      </c>
      <c r="K3274" s="1" t="s">
        <v>18</v>
      </c>
      <c r="L3274" s="1" t="s">
        <v>18</v>
      </c>
      <c r="M3274" s="1">
        <v>305</v>
      </c>
      <c r="N3274" s="1" t="s">
        <v>95</v>
      </c>
      <c r="O3274" s="1" t="s">
        <v>6149</v>
      </c>
    </row>
    <row r="3275" spans="1:15">
      <c r="A3275" s="1">
        <v>6888</v>
      </c>
      <c r="B3275" s="1" t="s">
        <v>7996</v>
      </c>
      <c r="C3275" s="1" t="s">
        <v>49</v>
      </c>
      <c r="D3275"/>
      <c r="E3275" s="1" t="str">
        <f t="shared" si="51"/>
        <v>مهندسی صنایع شیمیاییصنعت</v>
      </c>
      <c r="F3275"/>
      <c r="G3275"/>
      <c r="H3275" s="1" t="s">
        <v>1293</v>
      </c>
      <c r="I3275" s="1" t="s">
        <v>15</v>
      </c>
      <c r="J3275" s="1" t="s">
        <v>16</v>
      </c>
      <c r="K3275" s="1" t="s">
        <v>18</v>
      </c>
      <c r="L3275" s="1" t="s">
        <v>18</v>
      </c>
      <c r="M3275" s="1">
        <v>651</v>
      </c>
      <c r="N3275" s="1" t="s">
        <v>95</v>
      </c>
      <c r="O3275" s="1" t="s">
        <v>6152</v>
      </c>
    </row>
    <row r="3276" spans="1:15">
      <c r="A3276" s="1">
        <v>16518</v>
      </c>
      <c r="B3276" s="1" t="s">
        <v>7998</v>
      </c>
      <c r="C3276" s="1" t="s">
        <v>1348</v>
      </c>
      <c r="D3276"/>
      <c r="E3276" s="1" t="str">
        <f t="shared" si="51"/>
        <v>مهندسی صنایع شیمیایی معدنیمهندسی شیمی</v>
      </c>
      <c r="F3276"/>
      <c r="G3276"/>
      <c r="H3276" s="1" t="s">
        <v>2465</v>
      </c>
      <c r="I3276" s="1" t="s">
        <v>74</v>
      </c>
      <c r="J3276" s="1" t="s">
        <v>22</v>
      </c>
      <c r="K3276" s="1" t="s">
        <v>18</v>
      </c>
      <c r="L3276" s="1" t="s">
        <v>18</v>
      </c>
      <c r="M3276" s="1">
        <v>305</v>
      </c>
      <c r="N3276" s="1" t="s">
        <v>95</v>
      </c>
      <c r="O3276" s="1" t="s">
        <v>6149</v>
      </c>
    </row>
    <row r="3277" spans="1:15">
      <c r="A3277" s="1">
        <v>6890</v>
      </c>
      <c r="B3277" s="1" t="s">
        <v>8001</v>
      </c>
      <c r="C3277" s="1" t="s">
        <v>1348</v>
      </c>
      <c r="D3277"/>
      <c r="E3277" s="1" t="str">
        <f t="shared" si="51"/>
        <v>مهندسی صنایع غذاییمهندسی شیمی</v>
      </c>
      <c r="F3277"/>
      <c r="G3277"/>
      <c r="H3277" s="1" t="s">
        <v>1293</v>
      </c>
      <c r="I3277" s="1" t="s">
        <v>15</v>
      </c>
      <c r="J3277" s="1" t="s">
        <v>16</v>
      </c>
      <c r="K3277" s="1" t="s">
        <v>18</v>
      </c>
      <c r="L3277" s="1" t="s">
        <v>18</v>
      </c>
      <c r="M3277" s="1">
        <v>651</v>
      </c>
      <c r="N3277" s="1" t="s">
        <v>95</v>
      </c>
      <c r="O3277" s="1" t="s">
        <v>6154</v>
      </c>
    </row>
    <row r="3278" spans="1:15">
      <c r="A3278" s="1">
        <v>16515</v>
      </c>
      <c r="B3278" s="1" t="s">
        <v>8003</v>
      </c>
      <c r="C3278" s="1" t="s">
        <v>303</v>
      </c>
      <c r="D3278"/>
      <c r="E3278" s="1" t="str">
        <f t="shared" si="51"/>
        <v>مهندسی صنایع لجستیک و زنجیره تامینمهندسی صنایع</v>
      </c>
      <c r="F3278"/>
      <c r="G3278"/>
      <c r="H3278" s="1" t="s">
        <v>2465</v>
      </c>
      <c r="I3278" s="1" t="s">
        <v>74</v>
      </c>
      <c r="J3278" s="1" t="s">
        <v>22</v>
      </c>
      <c r="K3278" s="1" t="s">
        <v>18</v>
      </c>
      <c r="L3278" s="1" t="s">
        <v>18</v>
      </c>
      <c r="M3278" s="1">
        <v>305</v>
      </c>
      <c r="N3278" s="1" t="s">
        <v>95</v>
      </c>
      <c r="O3278" s="1" t="s">
        <v>6149</v>
      </c>
    </row>
    <row r="3279" spans="1:15">
      <c r="A3279" s="1">
        <v>6887</v>
      </c>
      <c r="B3279" s="1" t="s">
        <v>8005</v>
      </c>
      <c r="C3279" s="1" t="s">
        <v>1040</v>
      </c>
      <c r="D3279"/>
      <c r="E3279" s="1" t="str">
        <f t="shared" si="51"/>
        <v>مهندسی صنایع مبلمانمنابع طبیعی</v>
      </c>
      <c r="F3279"/>
      <c r="G3279"/>
      <c r="H3279" s="1" t="s">
        <v>1293</v>
      </c>
      <c r="I3279" s="1" t="s">
        <v>15</v>
      </c>
      <c r="J3279" s="1" t="s">
        <v>16</v>
      </c>
      <c r="K3279" s="1" t="s">
        <v>18</v>
      </c>
      <c r="L3279" s="1" t="s">
        <v>18</v>
      </c>
      <c r="M3279" s="1">
        <v>651</v>
      </c>
      <c r="N3279" s="1" t="s">
        <v>95</v>
      </c>
      <c r="O3279" s="1" t="s">
        <v>6156</v>
      </c>
    </row>
    <row r="3280" spans="1:15">
      <c r="A3280" s="1">
        <v>16514</v>
      </c>
      <c r="B3280" s="1" t="s">
        <v>8008</v>
      </c>
      <c r="C3280" s="1" t="s">
        <v>49</v>
      </c>
      <c r="D3280"/>
      <c r="E3280" s="1" t="str">
        <f t="shared" si="51"/>
        <v>مهندسی صنایع نساجیصنعت</v>
      </c>
      <c r="F3280"/>
      <c r="G3280"/>
      <c r="H3280" s="1" t="s">
        <v>2465</v>
      </c>
      <c r="I3280" s="1" t="s">
        <v>74</v>
      </c>
      <c r="J3280" s="1" t="s">
        <v>22</v>
      </c>
      <c r="K3280" s="1" t="s">
        <v>18</v>
      </c>
      <c r="L3280" s="1" t="s">
        <v>18</v>
      </c>
      <c r="M3280" s="1">
        <v>305</v>
      </c>
      <c r="N3280" s="1" t="s">
        <v>95</v>
      </c>
      <c r="O3280" s="1" t="s">
        <v>6149</v>
      </c>
    </row>
    <row r="3281" spans="1:15">
      <c r="A3281" s="1">
        <v>6886</v>
      </c>
      <c r="B3281" s="1" t="s">
        <v>8010</v>
      </c>
      <c r="C3281" s="1" t="s">
        <v>1008</v>
      </c>
      <c r="D3281"/>
      <c r="E3281" s="1" t="str">
        <f t="shared" si="51"/>
        <v>مهندسی صنایع هواییمهندسی مکانیک</v>
      </c>
      <c r="F3281"/>
      <c r="G3281"/>
      <c r="H3281" s="1" t="s">
        <v>1293</v>
      </c>
      <c r="I3281" s="1" t="s">
        <v>15</v>
      </c>
      <c r="J3281" s="1" t="s">
        <v>16</v>
      </c>
      <c r="K3281" s="1" t="s">
        <v>18</v>
      </c>
      <c r="L3281" s="1" t="s">
        <v>18</v>
      </c>
      <c r="M3281" s="1">
        <v>651</v>
      </c>
      <c r="N3281" s="1" t="s">
        <v>95</v>
      </c>
      <c r="O3281" s="1" t="s">
        <v>6158</v>
      </c>
    </row>
    <row r="3282" spans="1:15">
      <c r="A3282" s="1">
        <v>16511</v>
      </c>
      <c r="B3282" s="1" t="s">
        <v>8013</v>
      </c>
      <c r="C3282" s="1" t="s">
        <v>4713</v>
      </c>
      <c r="D3282"/>
      <c r="E3282" s="1" t="str">
        <f t="shared" si="51"/>
        <v>مهندسی صنایع پلیمرمهندسی پلیمر</v>
      </c>
      <c r="F3282"/>
      <c r="G3282"/>
      <c r="H3282" s="1" t="s">
        <v>2465</v>
      </c>
      <c r="I3282" s="1" t="s">
        <v>74</v>
      </c>
      <c r="J3282" s="1" t="s">
        <v>22</v>
      </c>
      <c r="K3282" s="1" t="s">
        <v>18</v>
      </c>
      <c r="L3282" s="1" t="s">
        <v>18</v>
      </c>
      <c r="M3282" s="1">
        <v>305</v>
      </c>
      <c r="N3282" s="1" t="s">
        <v>95</v>
      </c>
      <c r="O3282" s="1" t="s">
        <v>6160</v>
      </c>
    </row>
    <row r="3283" spans="1:15">
      <c r="A3283" s="1">
        <v>6883</v>
      </c>
      <c r="B3283" s="1" t="s">
        <v>8015</v>
      </c>
      <c r="C3283" s="1" t="s">
        <v>49</v>
      </c>
      <c r="D3283"/>
      <c r="E3283" s="1" t="str">
        <f t="shared" si="51"/>
        <v>مهندسی صنایع چوب و کاغذ - صنایع چوبصنعت</v>
      </c>
      <c r="F3283"/>
      <c r="G3283"/>
      <c r="H3283" s="1" t="s">
        <v>1293</v>
      </c>
      <c r="I3283" s="1" t="s">
        <v>15</v>
      </c>
      <c r="J3283" s="1" t="s">
        <v>16</v>
      </c>
      <c r="K3283" s="1" t="s">
        <v>18</v>
      </c>
      <c r="L3283" s="1" t="s">
        <v>18</v>
      </c>
      <c r="M3283" s="1">
        <v>651</v>
      </c>
      <c r="N3283" s="1" t="s">
        <v>95</v>
      </c>
      <c r="O3283" s="1" t="s">
        <v>6161</v>
      </c>
    </row>
    <row r="3284" spans="1:15">
      <c r="A3284" s="1">
        <v>16509</v>
      </c>
      <c r="B3284" s="1" t="s">
        <v>8017</v>
      </c>
      <c r="C3284" s="1" t="s">
        <v>303</v>
      </c>
      <c r="D3284"/>
      <c r="E3284" s="1" t="str">
        <f t="shared" si="51"/>
        <v>مهندسی صنایع گرایش آینده پژوهیمهندسی صنایع</v>
      </c>
      <c r="F3284"/>
      <c r="G3284"/>
      <c r="H3284" s="1" t="s">
        <v>2465</v>
      </c>
      <c r="I3284" s="1" t="s">
        <v>74</v>
      </c>
      <c r="J3284" s="1" t="s">
        <v>22</v>
      </c>
      <c r="K3284" s="1" t="s">
        <v>18</v>
      </c>
      <c r="L3284" s="1" t="s">
        <v>18</v>
      </c>
      <c r="M3284" s="1">
        <v>305</v>
      </c>
      <c r="N3284" s="1" t="s">
        <v>95</v>
      </c>
      <c r="O3284" s="1" t="s">
        <v>6163</v>
      </c>
    </row>
    <row r="3285" spans="1:15">
      <c r="A3285" s="1">
        <v>6881</v>
      </c>
      <c r="B3285" s="1" t="s">
        <v>8020</v>
      </c>
      <c r="C3285" s="1" t="s">
        <v>303</v>
      </c>
      <c r="D3285"/>
      <c r="E3285" s="1" t="str">
        <f t="shared" si="51"/>
        <v>مهندسی صنایع گرایش اتوماسیونمهندسی صنایع</v>
      </c>
      <c r="F3285"/>
      <c r="G3285"/>
      <c r="H3285" s="1" t="s">
        <v>1293</v>
      </c>
      <c r="I3285" s="1" t="s">
        <v>15</v>
      </c>
      <c r="J3285" s="1" t="s">
        <v>16</v>
      </c>
      <c r="K3285" s="1" t="s">
        <v>18</v>
      </c>
      <c r="L3285" s="1" t="s">
        <v>18</v>
      </c>
      <c r="M3285" s="1">
        <v>651</v>
      </c>
      <c r="N3285" s="1" t="s">
        <v>95</v>
      </c>
      <c r="O3285" s="1" t="s">
        <v>6164</v>
      </c>
    </row>
    <row r="3286" spans="1:15">
      <c r="A3286" s="1">
        <v>16510</v>
      </c>
      <c r="B3286" s="1" t="s">
        <v>8022</v>
      </c>
      <c r="C3286" s="1" t="s">
        <v>303</v>
      </c>
      <c r="D3286"/>
      <c r="E3286" s="1" t="str">
        <f t="shared" si="51"/>
        <v>مهندسی صنایع گرایش برنامه ریزی و مدیریت تولیدمهندسی صنایع</v>
      </c>
      <c r="F3286"/>
      <c r="G3286"/>
      <c r="H3286" s="1" t="s">
        <v>2465</v>
      </c>
      <c r="I3286" s="1" t="s">
        <v>74</v>
      </c>
      <c r="J3286" s="1" t="s">
        <v>22</v>
      </c>
      <c r="K3286" s="1" t="s">
        <v>18</v>
      </c>
      <c r="L3286" s="1" t="s">
        <v>18</v>
      </c>
      <c r="M3286" s="1">
        <v>305</v>
      </c>
      <c r="N3286" s="1" t="s">
        <v>95</v>
      </c>
      <c r="O3286" s="1" t="s">
        <v>6166</v>
      </c>
    </row>
    <row r="3287" spans="1:15">
      <c r="A3287" s="1">
        <v>6882</v>
      </c>
      <c r="B3287" s="1" t="s">
        <v>8023</v>
      </c>
      <c r="C3287" s="1" t="s">
        <v>303</v>
      </c>
      <c r="D3287"/>
      <c r="E3287" s="1" t="str">
        <f t="shared" si="51"/>
        <v>مهندسی صنایع گرایش بهینه سازی سیستم هامهندسی صنایع</v>
      </c>
      <c r="F3287"/>
      <c r="G3287"/>
      <c r="H3287" s="1" t="s">
        <v>1293</v>
      </c>
      <c r="I3287" s="1" t="s">
        <v>15</v>
      </c>
      <c r="J3287" s="1" t="s">
        <v>16</v>
      </c>
      <c r="K3287" s="1" t="s">
        <v>18</v>
      </c>
      <c r="L3287" s="1" t="s">
        <v>18</v>
      </c>
      <c r="M3287" s="1">
        <v>651</v>
      </c>
      <c r="N3287" s="1" t="s">
        <v>95</v>
      </c>
      <c r="O3287" s="1" t="s">
        <v>6167</v>
      </c>
    </row>
    <row r="3288" spans="1:15">
      <c r="A3288" s="1">
        <v>16512</v>
      </c>
      <c r="B3288" s="1" t="s">
        <v>8027</v>
      </c>
      <c r="C3288" s="1" t="s">
        <v>303</v>
      </c>
      <c r="D3288"/>
      <c r="E3288" s="1" t="str">
        <f t="shared" si="51"/>
        <v>مهندسی صنایع گرایش تحقیق در عملیات و مهندسی سیستممهندسی صنایع</v>
      </c>
      <c r="F3288"/>
      <c r="G3288"/>
      <c r="H3288" s="1" t="s">
        <v>2465</v>
      </c>
      <c r="I3288" s="1" t="s">
        <v>74</v>
      </c>
      <c r="J3288" s="1" t="s">
        <v>22</v>
      </c>
      <c r="K3288" s="1" t="s">
        <v>18</v>
      </c>
      <c r="L3288" s="1" t="s">
        <v>18</v>
      </c>
      <c r="M3288" s="1">
        <v>305</v>
      </c>
      <c r="N3288" s="1" t="s">
        <v>95</v>
      </c>
      <c r="O3288" s="1" t="s">
        <v>6169</v>
      </c>
    </row>
    <row r="3289" spans="1:15">
      <c r="A3289" s="1">
        <v>6884</v>
      </c>
      <c r="B3289" s="1" t="s">
        <v>8028</v>
      </c>
      <c r="C3289" s="1" t="s">
        <v>303</v>
      </c>
      <c r="D3289"/>
      <c r="E3289" s="1" t="str">
        <f t="shared" si="51"/>
        <v>مهندسی صنایع گرایش روش های بهینه سازیمهندسی صنایع</v>
      </c>
      <c r="F3289"/>
      <c r="G3289"/>
      <c r="H3289" s="1" t="s">
        <v>1293</v>
      </c>
      <c r="I3289" s="1" t="s">
        <v>15</v>
      </c>
      <c r="J3289" s="1" t="s">
        <v>16</v>
      </c>
      <c r="K3289" s="1" t="s">
        <v>18</v>
      </c>
      <c r="L3289" s="1" t="s">
        <v>18</v>
      </c>
      <c r="M3289" s="1">
        <v>651</v>
      </c>
      <c r="N3289" s="1" t="s">
        <v>95</v>
      </c>
      <c r="O3289" s="1" t="s">
        <v>6170</v>
      </c>
    </row>
    <row r="3290" spans="1:15">
      <c r="A3290" s="1">
        <v>16517</v>
      </c>
      <c r="B3290" s="1" t="s">
        <v>8030</v>
      </c>
      <c r="C3290" s="1" t="s">
        <v>303</v>
      </c>
      <c r="D3290"/>
      <c r="E3290" s="1" t="str">
        <f t="shared" si="51"/>
        <v>مهندسی صنایع گرایش سیستم های اطلاعاتیمهندسی صنایع</v>
      </c>
      <c r="F3290"/>
      <c r="G3290"/>
      <c r="H3290" s="1" t="s">
        <v>2465</v>
      </c>
      <c r="I3290" s="1" t="s">
        <v>74</v>
      </c>
      <c r="J3290" s="1" t="s">
        <v>22</v>
      </c>
      <c r="K3290" s="1" t="s">
        <v>18</v>
      </c>
      <c r="L3290" s="1" t="s">
        <v>18</v>
      </c>
      <c r="M3290" s="1">
        <v>305</v>
      </c>
      <c r="N3290" s="1" t="s">
        <v>95</v>
      </c>
      <c r="O3290" s="1" t="s">
        <v>6149</v>
      </c>
    </row>
    <row r="3291" spans="1:15">
      <c r="A3291" s="1">
        <v>6889</v>
      </c>
      <c r="B3291" s="1" t="s">
        <v>8033</v>
      </c>
      <c r="C3291" s="1" t="s">
        <v>303</v>
      </c>
      <c r="D3291"/>
      <c r="E3291" s="1" t="str">
        <f t="shared" si="51"/>
        <v>مهندسی صنایع گرایش سیستم های تولید و خدماتمهندسی صنایع</v>
      </c>
      <c r="F3291"/>
      <c r="G3291"/>
      <c r="H3291" s="1" t="s">
        <v>1293</v>
      </c>
      <c r="I3291" s="1" t="s">
        <v>15</v>
      </c>
      <c r="J3291" s="1" t="s">
        <v>16</v>
      </c>
      <c r="K3291" s="1" t="s">
        <v>18</v>
      </c>
      <c r="L3291" s="1" t="s">
        <v>18</v>
      </c>
      <c r="M3291" s="1">
        <v>651</v>
      </c>
      <c r="N3291" s="1" t="s">
        <v>95</v>
      </c>
      <c r="O3291" s="1" t="s">
        <v>6172</v>
      </c>
    </row>
    <row r="3292" spans="1:15">
      <c r="A3292" s="1">
        <v>16487</v>
      </c>
      <c r="B3292" s="1" t="s">
        <v>8035</v>
      </c>
      <c r="C3292" s="1" t="s">
        <v>303</v>
      </c>
      <c r="D3292"/>
      <c r="E3292" s="1" t="str">
        <f t="shared" si="51"/>
        <v>مهندسی صنایع گرایش سیستم های سلامتمهندسی صنایع</v>
      </c>
      <c r="F3292"/>
      <c r="G3292"/>
      <c r="H3292" s="1" t="s">
        <v>2465</v>
      </c>
      <c r="I3292" s="1" t="s">
        <v>74</v>
      </c>
      <c r="J3292" s="1" t="s">
        <v>22</v>
      </c>
      <c r="K3292" s="1" t="s">
        <v>18</v>
      </c>
      <c r="L3292" s="1" t="s">
        <v>18</v>
      </c>
      <c r="M3292" s="1">
        <v>305</v>
      </c>
      <c r="N3292" s="1" t="s">
        <v>95</v>
      </c>
      <c r="O3292" s="1" t="s">
        <v>6174</v>
      </c>
    </row>
    <row r="3293" spans="1:15">
      <c r="A3293" s="1">
        <v>6864</v>
      </c>
      <c r="B3293" s="1" t="s">
        <v>8038</v>
      </c>
      <c r="C3293" s="1" t="s">
        <v>303</v>
      </c>
      <c r="D3293"/>
      <c r="E3293" s="1" t="str">
        <f t="shared" si="51"/>
        <v>مهندسی صنایع گرایش سیستم های مالیمهندسی صنایع</v>
      </c>
      <c r="F3293"/>
      <c r="G3293"/>
      <c r="H3293" s="1" t="s">
        <v>2142</v>
      </c>
      <c r="I3293" s="1" t="s">
        <v>15</v>
      </c>
      <c r="J3293" s="1" t="s">
        <v>16</v>
      </c>
      <c r="K3293" s="1" t="s">
        <v>18</v>
      </c>
      <c r="L3293" s="1" t="s">
        <v>18</v>
      </c>
      <c r="M3293" s="1">
        <v>709</v>
      </c>
      <c r="N3293" s="1" t="s">
        <v>95</v>
      </c>
      <c r="O3293" s="1" t="s">
        <v>6176</v>
      </c>
    </row>
    <row r="3294" spans="1:15">
      <c r="A3294" s="1">
        <v>6865</v>
      </c>
      <c r="B3294" s="1" t="s">
        <v>8041</v>
      </c>
      <c r="C3294" s="1" t="s">
        <v>303</v>
      </c>
      <c r="D3294"/>
      <c r="E3294" s="1" t="str">
        <f t="shared" si="51"/>
        <v>مهندسی صنایع گرایش سیستم های کلانمهندسی صنایع</v>
      </c>
      <c r="F3294"/>
      <c r="G3294"/>
      <c r="H3294" s="1" t="s">
        <v>2142</v>
      </c>
      <c r="I3294" s="1" t="s">
        <v>15</v>
      </c>
      <c r="J3294" s="1" t="s">
        <v>16</v>
      </c>
      <c r="K3294" s="1" t="s">
        <v>18</v>
      </c>
      <c r="L3294" s="1" t="s">
        <v>18</v>
      </c>
      <c r="M3294" s="1">
        <v>709</v>
      </c>
      <c r="N3294" s="1" t="s">
        <v>95</v>
      </c>
      <c r="O3294" s="1" t="s">
        <v>6178</v>
      </c>
    </row>
    <row r="3295" spans="1:15">
      <c r="A3295" s="1">
        <v>6863</v>
      </c>
      <c r="B3295" s="1" t="s">
        <v>8044</v>
      </c>
      <c r="C3295" s="1" t="s">
        <v>303</v>
      </c>
      <c r="D3295"/>
      <c r="E3295" s="1" t="str">
        <f t="shared" si="51"/>
        <v>مهندسی صنایع گرایش لجستیک و زنجیره تامینمهندسی صنایع</v>
      </c>
      <c r="F3295"/>
      <c r="G3295"/>
      <c r="H3295" s="1" t="s">
        <v>2142</v>
      </c>
      <c r="I3295" s="1" t="s">
        <v>15</v>
      </c>
      <c r="J3295" s="1" t="s">
        <v>16</v>
      </c>
      <c r="K3295" s="1" t="s">
        <v>18</v>
      </c>
      <c r="L3295" s="1" t="s">
        <v>18</v>
      </c>
      <c r="M3295" s="1">
        <v>709</v>
      </c>
      <c r="N3295" s="1" t="s">
        <v>95</v>
      </c>
      <c r="O3295" s="1" t="s">
        <v>6180</v>
      </c>
    </row>
    <row r="3296" spans="1:15">
      <c r="A3296" s="1">
        <v>9221</v>
      </c>
      <c r="B3296" s="1" t="s">
        <v>8047</v>
      </c>
      <c r="C3296" s="1" t="s">
        <v>303</v>
      </c>
      <c r="D3296"/>
      <c r="E3296" s="1" t="str">
        <f t="shared" si="51"/>
        <v>مهندسی صنایع گرایش مدل سازی سیستم ها و تحلیل داده هامهندسی صنایع</v>
      </c>
      <c r="F3296"/>
      <c r="G3296"/>
      <c r="H3296" s="1" t="s">
        <v>78</v>
      </c>
      <c r="I3296" s="1" t="s">
        <v>74</v>
      </c>
      <c r="J3296" s="1" t="s">
        <v>22</v>
      </c>
      <c r="K3296" s="1" t="s">
        <v>18</v>
      </c>
      <c r="L3296" s="1" t="s">
        <v>18</v>
      </c>
      <c r="M3296" s="1">
        <v>313</v>
      </c>
      <c r="N3296" s="1" t="s">
        <v>132</v>
      </c>
      <c r="O3296" s="1" t="s">
        <v>6182</v>
      </c>
    </row>
    <row r="3297" spans="1:15">
      <c r="A3297" s="1">
        <v>1893</v>
      </c>
      <c r="B3297" s="1" t="s">
        <v>8049</v>
      </c>
      <c r="C3297" s="1" t="s">
        <v>303</v>
      </c>
      <c r="D3297"/>
      <c r="E3297" s="1" t="str">
        <f t="shared" si="51"/>
        <v>مهندسی صنایع گرایش مدیریت مهندسیمهندسی صنایع</v>
      </c>
      <c r="F3297"/>
      <c r="G3297"/>
      <c r="H3297" s="1" t="s">
        <v>1907</v>
      </c>
      <c r="I3297" s="1" t="s">
        <v>15</v>
      </c>
      <c r="J3297" s="1" t="s">
        <v>16</v>
      </c>
      <c r="K3297" s="1" t="s">
        <v>18</v>
      </c>
      <c r="L3297" s="1" t="s">
        <v>18</v>
      </c>
      <c r="M3297" s="1">
        <v>752</v>
      </c>
      <c r="N3297" s="1" t="s">
        <v>132</v>
      </c>
      <c r="O3297" s="1" t="s">
        <v>6183</v>
      </c>
    </row>
    <row r="3298" spans="1:15">
      <c r="A3298" s="1">
        <v>16467</v>
      </c>
      <c r="B3298" s="1" t="s">
        <v>8053</v>
      </c>
      <c r="C3298" s="1" t="s">
        <v>303</v>
      </c>
      <c r="D3298"/>
      <c r="E3298" s="1" t="str">
        <f t="shared" si="51"/>
        <v>مهندسی صنایع گرایش مدیریت نوآوری و فناوریمهندسی صنایع</v>
      </c>
      <c r="F3298"/>
      <c r="G3298"/>
      <c r="H3298" s="1" t="s">
        <v>2147</v>
      </c>
      <c r="I3298" s="1" t="s">
        <v>74</v>
      </c>
      <c r="J3298" s="1" t="s">
        <v>16</v>
      </c>
      <c r="K3298" s="1" t="s">
        <v>18</v>
      </c>
      <c r="L3298" s="1" t="s">
        <v>18</v>
      </c>
      <c r="M3298" s="1">
        <v>799</v>
      </c>
      <c r="N3298" s="1" t="s">
        <v>95</v>
      </c>
      <c r="O3298" s="1" t="s">
        <v>6185</v>
      </c>
    </row>
    <row r="3299" spans="1:15">
      <c r="A3299" s="1">
        <v>2001272</v>
      </c>
      <c r="B3299" s="1" t="s">
        <v>8055</v>
      </c>
      <c r="C3299" s="1" t="s">
        <v>303</v>
      </c>
      <c r="D3299"/>
      <c r="E3299" s="1" t="str">
        <f t="shared" si="51"/>
        <v>مهندسی صنایع گرایش مدیریت نگهداری و تعمیراتمهندسی صنایع</v>
      </c>
      <c r="F3299"/>
      <c r="G3299"/>
      <c r="H3299" s="1" t="s">
        <v>2329</v>
      </c>
      <c r="I3299" s="1" t="s">
        <v>74</v>
      </c>
      <c r="J3299" s="1" t="s">
        <v>16</v>
      </c>
      <c r="K3299" s="1" t="s">
        <v>18</v>
      </c>
      <c r="L3299" s="1" t="s">
        <v>18</v>
      </c>
      <c r="M3299" s="1">
        <v>531</v>
      </c>
      <c r="N3299" s="1" t="s">
        <v>19</v>
      </c>
      <c r="O3299" s="1" t="s">
        <v>6187</v>
      </c>
    </row>
    <row r="3300" spans="1:15">
      <c r="A3300" s="1">
        <v>2106</v>
      </c>
      <c r="B3300" s="1" t="s">
        <v>8057</v>
      </c>
      <c r="C3300" s="1" t="s">
        <v>303</v>
      </c>
      <c r="D3300"/>
      <c r="E3300" s="1" t="str">
        <f t="shared" si="51"/>
        <v>مهندسی صنایع گرایش مدیریت پروژهمهندسی صنایع</v>
      </c>
      <c r="F3300"/>
      <c r="G3300"/>
      <c r="H3300" s="1" t="s">
        <v>1737</v>
      </c>
      <c r="I3300" s="1" t="s">
        <v>15</v>
      </c>
      <c r="J3300" s="1" t="s">
        <v>22</v>
      </c>
      <c r="K3300" s="1" t="s">
        <v>18</v>
      </c>
      <c r="L3300" s="1" t="s">
        <v>18</v>
      </c>
      <c r="M3300" s="1">
        <v>878</v>
      </c>
      <c r="N3300" s="1" t="s">
        <v>79</v>
      </c>
      <c r="O3300" s="1" t="s">
        <v>6189</v>
      </c>
    </row>
    <row r="3301" spans="1:15">
      <c r="A3301" s="1">
        <v>6338</v>
      </c>
      <c r="B3301" s="1" t="s">
        <v>8060</v>
      </c>
      <c r="C3301" s="1" t="s">
        <v>303</v>
      </c>
      <c r="D3301"/>
      <c r="E3301" s="1" t="str">
        <f t="shared" si="51"/>
        <v>مهندسی صنایع گرایش کیفیت و بهره وریمهندسی صنایع</v>
      </c>
      <c r="F3301"/>
      <c r="G3301"/>
      <c r="H3301" s="1" t="s">
        <v>225</v>
      </c>
      <c r="I3301" s="1" t="s">
        <v>74</v>
      </c>
      <c r="J3301" s="1" t="s">
        <v>16</v>
      </c>
      <c r="K3301" s="1" t="s">
        <v>18</v>
      </c>
      <c r="L3301" s="1" t="s">
        <v>18</v>
      </c>
      <c r="M3301" s="1">
        <v>696</v>
      </c>
      <c r="N3301" s="1" t="s">
        <v>95</v>
      </c>
      <c r="O3301" s="1" t="s">
        <v>6191</v>
      </c>
    </row>
    <row r="3302" spans="1:15">
      <c r="A3302" s="1">
        <v>6089</v>
      </c>
      <c r="B3302" s="1" t="s">
        <v>8063</v>
      </c>
      <c r="C3302" s="1" t="s">
        <v>1040</v>
      </c>
      <c r="D3302"/>
      <c r="E3302" s="1" t="str">
        <f t="shared" si="51"/>
        <v>مهندسی طبیعتمنابع طبیعی</v>
      </c>
      <c r="F3302"/>
      <c r="G3302"/>
      <c r="H3302" s="1" t="s">
        <v>3259</v>
      </c>
      <c r="I3302" s="1" t="s">
        <v>74</v>
      </c>
      <c r="J3302" s="1" t="s">
        <v>16</v>
      </c>
      <c r="K3302" s="1" t="s">
        <v>18</v>
      </c>
      <c r="L3302" s="1" t="s">
        <v>18</v>
      </c>
      <c r="M3302" s="1">
        <v>695</v>
      </c>
      <c r="N3302" s="1" t="s">
        <v>95</v>
      </c>
      <c r="O3302" s="1" t="s">
        <v>6192</v>
      </c>
    </row>
    <row r="3303" spans="1:15">
      <c r="A3303" s="1">
        <v>6339</v>
      </c>
      <c r="B3303" s="1" t="s">
        <v>8066</v>
      </c>
      <c r="C3303" s="1" t="s">
        <v>1348</v>
      </c>
      <c r="D3303"/>
      <c r="E3303" s="1" t="str">
        <f t="shared" si="51"/>
        <v>مهندسی طراحی فرایندهای صنایع نفتمهندسی شیمی</v>
      </c>
      <c r="F3303"/>
      <c r="G3303"/>
      <c r="H3303" s="1" t="s">
        <v>225</v>
      </c>
      <c r="I3303" s="1" t="s">
        <v>74</v>
      </c>
      <c r="J3303" s="1" t="s">
        <v>16</v>
      </c>
      <c r="K3303" s="1" t="s">
        <v>18</v>
      </c>
      <c r="L3303" s="1" t="s">
        <v>18</v>
      </c>
      <c r="M3303" s="1">
        <v>696</v>
      </c>
      <c r="N3303" s="1" t="s">
        <v>95</v>
      </c>
      <c r="O3303" s="1" t="s">
        <v>6194</v>
      </c>
    </row>
    <row r="3304" spans="1:15">
      <c r="A3304" s="1">
        <v>6088</v>
      </c>
      <c r="B3304" s="1" t="s">
        <v>8068</v>
      </c>
      <c r="C3304" s="1" t="s">
        <v>1335</v>
      </c>
      <c r="D3304"/>
      <c r="E3304" s="1" t="str">
        <f t="shared" si="51"/>
        <v>مهندسی طراحی محیط زیستمعماری</v>
      </c>
      <c r="F3304"/>
      <c r="G3304"/>
      <c r="H3304" s="1" t="s">
        <v>3259</v>
      </c>
      <c r="I3304" s="1" t="s">
        <v>74</v>
      </c>
      <c r="J3304" s="1" t="s">
        <v>16</v>
      </c>
      <c r="K3304" s="1" t="s">
        <v>18</v>
      </c>
      <c r="L3304" s="1" t="s">
        <v>18</v>
      </c>
      <c r="M3304" s="1">
        <v>695</v>
      </c>
      <c r="N3304" s="1" t="s">
        <v>95</v>
      </c>
      <c r="O3304" s="1" t="s">
        <v>6195</v>
      </c>
    </row>
    <row r="3305" spans="1:15">
      <c r="A3305" s="1">
        <v>6342</v>
      </c>
      <c r="B3305" s="1" t="s">
        <v>8068</v>
      </c>
      <c r="C3305" s="1" t="s">
        <v>834</v>
      </c>
      <c r="D3305"/>
      <c r="E3305" s="1" t="str">
        <f t="shared" si="51"/>
        <v>مهندسی طراحی محیط زیستمهندسی عمران</v>
      </c>
      <c r="F3305"/>
      <c r="G3305"/>
      <c r="H3305" s="1" t="s">
        <v>225</v>
      </c>
      <c r="I3305" s="1" t="s">
        <v>74</v>
      </c>
      <c r="J3305" s="1" t="s">
        <v>16</v>
      </c>
      <c r="K3305" s="1" t="s">
        <v>18</v>
      </c>
      <c r="L3305" s="1" t="s">
        <v>18</v>
      </c>
      <c r="M3305" s="1">
        <v>696</v>
      </c>
      <c r="N3305" s="1" t="s">
        <v>95</v>
      </c>
      <c r="O3305" s="1" t="s">
        <v>6197</v>
      </c>
    </row>
    <row r="3306" spans="1:15">
      <c r="A3306" s="1">
        <v>6341</v>
      </c>
      <c r="B3306" s="1" t="s">
        <v>8073</v>
      </c>
      <c r="C3306" s="1" t="s">
        <v>1413</v>
      </c>
      <c r="D3306"/>
      <c r="E3306" s="1" t="str">
        <f t="shared" si="51"/>
        <v>مهندسی علوم دامیعلوم دامی</v>
      </c>
      <c r="F3306"/>
      <c r="G3306"/>
      <c r="H3306" s="1" t="s">
        <v>225</v>
      </c>
      <c r="I3306" s="1" t="s">
        <v>74</v>
      </c>
      <c r="J3306" s="1" t="s">
        <v>16</v>
      </c>
      <c r="K3306" s="1" t="s">
        <v>18</v>
      </c>
      <c r="L3306" s="1" t="s">
        <v>18</v>
      </c>
      <c r="M3306" s="1">
        <v>696</v>
      </c>
      <c r="N3306" s="1" t="s">
        <v>95</v>
      </c>
      <c r="O3306" s="1" t="s">
        <v>6199</v>
      </c>
    </row>
    <row r="3307" spans="1:15">
      <c r="A3307" s="1">
        <v>6774</v>
      </c>
      <c r="B3307" s="1" t="s">
        <v>8075</v>
      </c>
      <c r="C3307" s="1" t="s">
        <v>3157</v>
      </c>
      <c r="D3307"/>
      <c r="E3307" s="1" t="str">
        <f t="shared" si="51"/>
        <v>مهندسی علوم و صنایع غذاییصنایع غذایی</v>
      </c>
      <c r="F3307"/>
      <c r="G3307"/>
      <c r="H3307" s="1" t="s">
        <v>3259</v>
      </c>
      <c r="I3307" s="1" t="s">
        <v>74</v>
      </c>
      <c r="J3307" s="1" t="s">
        <v>16</v>
      </c>
      <c r="K3307" s="1" t="s">
        <v>18</v>
      </c>
      <c r="L3307" s="1" t="s">
        <v>18</v>
      </c>
      <c r="M3307" s="1">
        <v>695</v>
      </c>
      <c r="N3307" s="1" t="s">
        <v>95</v>
      </c>
      <c r="O3307" s="1" t="s">
        <v>6200</v>
      </c>
    </row>
    <row r="3308" spans="1:15">
      <c r="A3308" s="1">
        <v>6087</v>
      </c>
      <c r="B3308" s="1" t="s">
        <v>8077</v>
      </c>
      <c r="C3308" s="1" t="s">
        <v>250</v>
      </c>
      <c r="D3308"/>
      <c r="E3308" s="1" t="str">
        <f t="shared" si="51"/>
        <v>مهندسی علوم کشاورزیتولیدات گیاهی</v>
      </c>
      <c r="F3308"/>
      <c r="G3308"/>
      <c r="H3308" s="1" t="s">
        <v>3259</v>
      </c>
      <c r="I3308" s="1" t="s">
        <v>74</v>
      </c>
      <c r="J3308" s="1" t="s">
        <v>16</v>
      </c>
      <c r="K3308" s="1" t="s">
        <v>18</v>
      </c>
      <c r="L3308" s="1" t="s">
        <v>18</v>
      </c>
      <c r="M3308" s="1">
        <v>695</v>
      </c>
      <c r="N3308" s="1" t="s">
        <v>95</v>
      </c>
      <c r="O3308" s="1" t="s">
        <v>6202</v>
      </c>
    </row>
    <row r="3309" spans="1:15">
      <c r="A3309" s="1">
        <v>6340</v>
      </c>
      <c r="B3309" s="1" t="s">
        <v>8085</v>
      </c>
      <c r="C3309" s="1" t="s">
        <v>49</v>
      </c>
      <c r="D3309"/>
      <c r="E3309" s="1" t="str">
        <f t="shared" si="51"/>
        <v>مهندسی عمران  تأسیسات آبیصنعت</v>
      </c>
      <c r="F3309"/>
      <c r="G3309"/>
      <c r="H3309" s="1" t="s">
        <v>225</v>
      </c>
      <c r="I3309" s="1" t="s">
        <v>74</v>
      </c>
      <c r="J3309" s="1" t="s">
        <v>16</v>
      </c>
      <c r="K3309" s="1" t="s">
        <v>18</v>
      </c>
      <c r="L3309" s="1" t="s">
        <v>18</v>
      </c>
      <c r="M3309" s="1">
        <v>696</v>
      </c>
      <c r="N3309" s="1" t="s">
        <v>95</v>
      </c>
      <c r="O3309" s="1" t="s">
        <v>6204</v>
      </c>
    </row>
    <row r="3310" spans="1:15">
      <c r="A3310" s="1">
        <v>6086</v>
      </c>
      <c r="B3310" s="1" t="s">
        <v>8087</v>
      </c>
      <c r="C3310" s="1" t="s">
        <v>49</v>
      </c>
      <c r="D3310"/>
      <c r="E3310" s="1" t="str">
        <f t="shared" si="51"/>
        <v>مهندسی عمران  سد و شبکهصنعت</v>
      </c>
      <c r="F3310"/>
      <c r="G3310"/>
      <c r="H3310" s="1" t="s">
        <v>3259</v>
      </c>
      <c r="I3310" s="1" t="s">
        <v>74</v>
      </c>
      <c r="J3310" s="1" t="s">
        <v>16</v>
      </c>
      <c r="K3310" s="1" t="s">
        <v>18</v>
      </c>
      <c r="L3310" s="1" t="s">
        <v>18</v>
      </c>
      <c r="M3310" s="1">
        <v>695</v>
      </c>
      <c r="N3310" s="1" t="s">
        <v>95</v>
      </c>
      <c r="O3310" s="1" t="s">
        <v>6206</v>
      </c>
    </row>
    <row r="3311" spans="1:15">
      <c r="A3311" s="1">
        <v>6337</v>
      </c>
      <c r="B3311" s="1" t="s">
        <v>8089</v>
      </c>
      <c r="C3311" s="1" t="s">
        <v>834</v>
      </c>
      <c r="D3311"/>
      <c r="E3311" s="1" t="str">
        <f t="shared" si="51"/>
        <v>مهندسی عمران - مهندسی رودخانهمهندسی عمران</v>
      </c>
      <c r="F3311"/>
      <c r="G3311"/>
      <c r="H3311" s="1" t="s">
        <v>225</v>
      </c>
      <c r="I3311" s="1" t="s">
        <v>74</v>
      </c>
      <c r="J3311" s="1" t="s">
        <v>16</v>
      </c>
      <c r="K3311" s="1" t="s">
        <v>18</v>
      </c>
      <c r="L3311" s="1" t="s">
        <v>18</v>
      </c>
      <c r="M3311" s="1">
        <v>696</v>
      </c>
      <c r="N3311" s="1" t="s">
        <v>95</v>
      </c>
      <c r="O3311" s="1" t="s">
        <v>6208</v>
      </c>
    </row>
    <row r="3312" spans="1:15">
      <c r="A3312" s="1">
        <v>6343</v>
      </c>
      <c r="B3312" s="1" t="s">
        <v>8091</v>
      </c>
      <c r="C3312" s="1" t="s">
        <v>834</v>
      </c>
      <c r="D3312"/>
      <c r="E3312" s="1" t="str">
        <f t="shared" si="51"/>
        <v>مهندسی عمران - مهندسی سنجش از دورمهندسی عمران</v>
      </c>
      <c r="F3312"/>
      <c r="G3312"/>
      <c r="H3312" s="1" t="s">
        <v>2090</v>
      </c>
      <c r="I3312" s="1" t="s">
        <v>74</v>
      </c>
      <c r="J3312" s="1" t="s">
        <v>16</v>
      </c>
      <c r="K3312" s="1" t="s">
        <v>18</v>
      </c>
      <c r="L3312" s="1" t="s">
        <v>18</v>
      </c>
      <c r="M3312" s="1">
        <v>674</v>
      </c>
      <c r="N3312" s="1" t="s">
        <v>95</v>
      </c>
      <c r="O3312" s="1" t="s">
        <v>6210</v>
      </c>
    </row>
    <row r="3313" spans="1:15">
      <c r="A3313" s="1">
        <v>4014</v>
      </c>
      <c r="B3313" s="1" t="s">
        <v>8093</v>
      </c>
      <c r="C3313" s="1" t="s">
        <v>49</v>
      </c>
      <c r="D3313"/>
      <c r="E3313" s="1" t="str">
        <f t="shared" si="51"/>
        <v>مهندسی عمران آب و فاضلابصنعت</v>
      </c>
      <c r="F3313"/>
      <c r="G3313"/>
      <c r="H3313" s="1" t="s">
        <v>6212</v>
      </c>
      <c r="I3313" s="1" t="s">
        <v>15</v>
      </c>
      <c r="J3313" s="1" t="s">
        <v>16</v>
      </c>
      <c r="K3313" s="1" t="s">
        <v>18</v>
      </c>
      <c r="L3313" s="1" t="s">
        <v>18</v>
      </c>
      <c r="M3313" s="1">
        <v>16</v>
      </c>
      <c r="N3313" s="1" t="s">
        <v>377</v>
      </c>
      <c r="O3313" s="1" t="s">
        <v>6213</v>
      </c>
    </row>
    <row r="3314" spans="1:15">
      <c r="A3314" s="1">
        <v>4033</v>
      </c>
      <c r="B3314" s="1" t="s">
        <v>8095</v>
      </c>
      <c r="C3314" s="1" t="s">
        <v>834</v>
      </c>
      <c r="D3314"/>
      <c r="E3314" s="1" t="str">
        <f t="shared" si="51"/>
        <v>مهندسی عمران گرایش  مهندسی و مدیریت ساختمهندسی عمران</v>
      </c>
      <c r="F3314"/>
      <c r="G3314"/>
      <c r="H3314" s="1" t="s">
        <v>6215</v>
      </c>
      <c r="I3314" s="1" t="s">
        <v>74</v>
      </c>
      <c r="J3314" s="1" t="s">
        <v>22</v>
      </c>
      <c r="K3314" s="1" t="s">
        <v>18</v>
      </c>
      <c r="L3314" s="1" t="s">
        <v>18</v>
      </c>
      <c r="M3314" s="1">
        <v>728</v>
      </c>
      <c r="N3314" s="1" t="s">
        <v>377</v>
      </c>
      <c r="O3314" s="1" t="s">
        <v>6216</v>
      </c>
    </row>
    <row r="3315" spans="1:15">
      <c r="A3315" s="1">
        <v>6944</v>
      </c>
      <c r="B3315" s="1" t="s">
        <v>8097</v>
      </c>
      <c r="C3315" s="1" t="s">
        <v>834</v>
      </c>
      <c r="D3315"/>
      <c r="E3315" s="1" t="str">
        <f t="shared" si="51"/>
        <v>مهندسی عمران گرایش  مهندسی و مدیریت منابع آبمهندسی عمران</v>
      </c>
      <c r="F3315"/>
      <c r="G3315"/>
      <c r="H3315" s="1" t="s">
        <v>3003</v>
      </c>
      <c r="I3315" s="1" t="s">
        <v>74</v>
      </c>
      <c r="J3315" s="1" t="s">
        <v>16</v>
      </c>
      <c r="K3315" s="1" t="s">
        <v>18</v>
      </c>
      <c r="L3315" s="1" t="s">
        <v>18</v>
      </c>
      <c r="M3315" s="1">
        <v>767</v>
      </c>
      <c r="N3315" s="1" t="s">
        <v>95</v>
      </c>
      <c r="O3315" s="1" t="s">
        <v>6218</v>
      </c>
    </row>
    <row r="3316" spans="1:15">
      <c r="A3316" s="1">
        <v>6945</v>
      </c>
      <c r="B3316" s="1" t="s">
        <v>8100</v>
      </c>
      <c r="C3316" s="1" t="s">
        <v>49</v>
      </c>
      <c r="D3316"/>
      <c r="E3316" s="1" t="str">
        <f t="shared" si="51"/>
        <v>مهندسی عمران گرایش  نگهداری و بهره‌برداری سدوشبکهصنعت</v>
      </c>
      <c r="F3316"/>
      <c r="G3316"/>
      <c r="H3316" s="1" t="s">
        <v>3003</v>
      </c>
      <c r="I3316" s="1" t="s">
        <v>74</v>
      </c>
      <c r="J3316" s="1" t="s">
        <v>16</v>
      </c>
      <c r="K3316" s="1" t="s">
        <v>18</v>
      </c>
      <c r="L3316" s="1" t="s">
        <v>18</v>
      </c>
      <c r="M3316" s="1">
        <v>767</v>
      </c>
      <c r="N3316" s="1" t="s">
        <v>95</v>
      </c>
      <c r="O3316" s="1" t="s">
        <v>6219</v>
      </c>
    </row>
    <row r="3317" spans="1:15">
      <c r="A3317" s="1">
        <v>6946</v>
      </c>
      <c r="B3317" s="1" t="s">
        <v>8102</v>
      </c>
      <c r="C3317" s="1" t="s">
        <v>834</v>
      </c>
      <c r="D3317"/>
      <c r="E3317" s="1" t="str">
        <f t="shared" si="51"/>
        <v>مهندسی عمران گرایش آبمهندسی عمران</v>
      </c>
      <c r="F3317"/>
      <c r="G3317"/>
      <c r="H3317" s="1" t="s">
        <v>3003</v>
      </c>
      <c r="I3317" s="1" t="s">
        <v>74</v>
      </c>
      <c r="J3317" s="1" t="s">
        <v>16</v>
      </c>
      <c r="K3317" s="1" t="s">
        <v>18</v>
      </c>
      <c r="L3317" s="1" t="s">
        <v>18</v>
      </c>
      <c r="M3317" s="1">
        <v>767</v>
      </c>
      <c r="N3317" s="1" t="s">
        <v>95</v>
      </c>
      <c r="O3317" s="1" t="s">
        <v>6220</v>
      </c>
    </row>
    <row r="3318" spans="1:15">
      <c r="A3318" s="1">
        <v>6700</v>
      </c>
      <c r="B3318" s="1" t="s">
        <v>8104</v>
      </c>
      <c r="C3318" s="1" t="s">
        <v>834</v>
      </c>
      <c r="D3318"/>
      <c r="E3318" s="1" t="str">
        <f t="shared" si="51"/>
        <v>مهندسی عمران گرایش حمل و نقلمهندسی عمران</v>
      </c>
      <c r="F3318"/>
      <c r="G3318"/>
      <c r="H3318" s="1" t="s">
        <v>2718</v>
      </c>
      <c r="I3318" s="1" t="s">
        <v>74</v>
      </c>
      <c r="J3318" s="1" t="s">
        <v>16</v>
      </c>
      <c r="K3318" s="1" t="s">
        <v>18</v>
      </c>
      <c r="L3318" s="1" t="s">
        <v>18</v>
      </c>
      <c r="M3318" s="1">
        <v>754</v>
      </c>
      <c r="N3318" s="1" t="s">
        <v>95</v>
      </c>
      <c r="O3318" s="1" t="s">
        <v>6222</v>
      </c>
    </row>
    <row r="3319" spans="1:15">
      <c r="A3319" s="1">
        <v>6778</v>
      </c>
      <c r="B3319" s="1" t="s">
        <v>8108</v>
      </c>
      <c r="C3319" s="1" t="s">
        <v>834</v>
      </c>
      <c r="D3319"/>
      <c r="E3319" s="1" t="str">
        <f t="shared" si="51"/>
        <v>مهندسی عمران گرایش خاکمهندسی عمران</v>
      </c>
      <c r="F3319"/>
      <c r="G3319"/>
      <c r="H3319" s="1" t="s">
        <v>2822</v>
      </c>
      <c r="I3319" s="1" t="s">
        <v>74</v>
      </c>
      <c r="J3319" s="1" t="s">
        <v>16</v>
      </c>
      <c r="K3319" s="1" t="s">
        <v>18</v>
      </c>
      <c r="L3319" s="1" t="s">
        <v>18</v>
      </c>
      <c r="M3319" s="1">
        <v>672</v>
      </c>
      <c r="N3319" s="1" t="s">
        <v>95</v>
      </c>
      <c r="O3319" s="1" t="s">
        <v>6224</v>
      </c>
    </row>
    <row r="3320" spans="1:15">
      <c r="A3320" s="1">
        <v>2001194</v>
      </c>
      <c r="B3320" s="1" t="s">
        <v>8110</v>
      </c>
      <c r="C3320" s="1" t="s">
        <v>834</v>
      </c>
      <c r="D3320"/>
      <c r="E3320" s="1" t="str">
        <f t="shared" si="51"/>
        <v>مهندسی عمران گرایش راهمهندسی عمران</v>
      </c>
      <c r="F3320"/>
      <c r="G3320"/>
      <c r="H3320" s="1" t="s">
        <v>2317</v>
      </c>
      <c r="I3320" s="1" t="s">
        <v>15</v>
      </c>
      <c r="J3320" s="1" t="s">
        <v>16</v>
      </c>
      <c r="K3320" s="1" t="s">
        <v>18</v>
      </c>
      <c r="L3320" s="1" t="s">
        <v>18</v>
      </c>
      <c r="M3320" s="1">
        <v>442</v>
      </c>
      <c r="N3320" s="1" t="s">
        <v>19</v>
      </c>
      <c r="O3320" s="1" t="s">
        <v>6226</v>
      </c>
    </row>
    <row r="3321" spans="1:15">
      <c r="A3321" s="1">
        <v>2001657</v>
      </c>
      <c r="B3321" s="1" t="s">
        <v>8112</v>
      </c>
      <c r="C3321" s="1" t="s">
        <v>834</v>
      </c>
      <c r="D3321"/>
      <c r="E3321" s="1" t="str">
        <f t="shared" si="51"/>
        <v>مهندسی عمران گرایش راه و ترابریمهندسی عمران</v>
      </c>
      <c r="F3321"/>
      <c r="G3321"/>
      <c r="H3321" s="1" t="s">
        <v>163</v>
      </c>
      <c r="I3321" s="1" t="s">
        <v>15</v>
      </c>
      <c r="J3321" s="1" t="s">
        <v>16</v>
      </c>
      <c r="K3321" s="1" t="s">
        <v>18</v>
      </c>
      <c r="L3321" s="1" t="s">
        <v>18</v>
      </c>
      <c r="M3321" s="1">
        <v>541</v>
      </c>
      <c r="N3321" s="1" t="s">
        <v>19</v>
      </c>
      <c r="O3321" s="1" t="s">
        <v>6228</v>
      </c>
    </row>
    <row r="3322" spans="1:15">
      <c r="A3322" s="1">
        <v>6939</v>
      </c>
      <c r="B3322" s="1" t="s">
        <v>8117</v>
      </c>
      <c r="C3322" s="1" t="s">
        <v>834</v>
      </c>
      <c r="D3322"/>
      <c r="E3322" s="1" t="str">
        <f t="shared" si="51"/>
        <v>مهندسی عمران گرایش زلزلهمهندسی عمران</v>
      </c>
      <c r="F3322"/>
      <c r="G3322"/>
      <c r="H3322" s="1" t="s">
        <v>6230</v>
      </c>
      <c r="I3322" s="1" t="s">
        <v>74</v>
      </c>
      <c r="J3322" s="1" t="s">
        <v>22</v>
      </c>
      <c r="K3322" s="1" t="s">
        <v>18</v>
      </c>
      <c r="L3322" s="1" t="s">
        <v>18</v>
      </c>
      <c r="M3322" s="1">
        <v>236</v>
      </c>
      <c r="N3322" s="1" t="s">
        <v>95</v>
      </c>
      <c r="O3322" s="1" t="s">
        <v>6231</v>
      </c>
    </row>
    <row r="3323" spans="1:15">
      <c r="A3323" s="1">
        <v>6937</v>
      </c>
      <c r="B3323" s="1" t="s">
        <v>8121</v>
      </c>
      <c r="C3323" s="1" t="s">
        <v>834</v>
      </c>
      <c r="D3323"/>
      <c r="E3323" s="1" t="str">
        <f t="shared" si="51"/>
        <v>مهندسی عمران گرایش سازهمهندسی عمران</v>
      </c>
      <c r="F3323"/>
      <c r="G3323"/>
      <c r="H3323" s="1" t="s">
        <v>2350</v>
      </c>
      <c r="I3323" s="1" t="s">
        <v>15</v>
      </c>
      <c r="J3323" s="1" t="s">
        <v>16</v>
      </c>
      <c r="K3323" s="1" t="s">
        <v>18</v>
      </c>
      <c r="L3323" s="1" t="s">
        <v>18</v>
      </c>
      <c r="M3323" s="1">
        <v>536</v>
      </c>
      <c r="N3323" s="1" t="s">
        <v>95</v>
      </c>
      <c r="O3323" s="1" t="s">
        <v>6233</v>
      </c>
    </row>
    <row r="3324" spans="1:15">
      <c r="A3324" s="1">
        <v>16029</v>
      </c>
      <c r="B3324" s="1" t="s">
        <v>8126</v>
      </c>
      <c r="C3324" s="1" t="s">
        <v>834</v>
      </c>
      <c r="D3324"/>
      <c r="E3324" s="1" t="str">
        <f t="shared" si="51"/>
        <v>مهندسی عمران گرایش سیستم های اطلاعات جغرافیایی (GIS)مهندسی عمران</v>
      </c>
      <c r="F3324"/>
      <c r="G3324"/>
      <c r="H3324" s="1" t="s">
        <v>6234</v>
      </c>
      <c r="I3324" s="1" t="s">
        <v>15</v>
      </c>
      <c r="J3324" s="1" t="s">
        <v>22</v>
      </c>
      <c r="K3324" s="1" t="s">
        <v>18</v>
      </c>
      <c r="L3324" s="1" t="s">
        <v>18</v>
      </c>
      <c r="M3324" s="1">
        <v>884</v>
      </c>
      <c r="N3324" s="1" t="s">
        <v>95</v>
      </c>
      <c r="O3324" s="1" t="s">
        <v>6235</v>
      </c>
    </row>
    <row r="3325" spans="1:15">
      <c r="A3325" s="1">
        <v>6292</v>
      </c>
      <c r="B3325" s="1" t="s">
        <v>8128</v>
      </c>
      <c r="C3325" s="1" t="s">
        <v>834</v>
      </c>
      <c r="D3325"/>
      <c r="E3325" s="1" t="str">
        <f t="shared" si="51"/>
        <v>مهندسی عمران گرایش مهندسی آبمهندسی عمران</v>
      </c>
      <c r="F3325"/>
      <c r="G3325"/>
      <c r="H3325" s="1" t="s">
        <v>2121</v>
      </c>
      <c r="I3325" s="1" t="s">
        <v>74</v>
      </c>
      <c r="J3325" s="1" t="s">
        <v>16</v>
      </c>
      <c r="K3325" s="1" t="s">
        <v>18</v>
      </c>
      <c r="L3325" s="1" t="s">
        <v>18</v>
      </c>
      <c r="M3325" s="1">
        <v>757</v>
      </c>
      <c r="N3325" s="1" t="s">
        <v>95</v>
      </c>
      <c r="O3325" s="1" t="s">
        <v>6237</v>
      </c>
    </row>
    <row r="3326" spans="1:15">
      <c r="A3326" s="1">
        <v>16410</v>
      </c>
      <c r="B3326" s="1" t="s">
        <v>8130</v>
      </c>
      <c r="C3326" s="1" t="s">
        <v>834</v>
      </c>
      <c r="D3326"/>
      <c r="E3326" s="1" t="str">
        <f t="shared" si="51"/>
        <v>مهندسی عمران گرایش مهندسی آب و سازه های هیدرولیکیمهندسی عمران</v>
      </c>
      <c r="F3326"/>
      <c r="G3326"/>
      <c r="H3326" s="1" t="s">
        <v>6239</v>
      </c>
      <c r="I3326" s="1" t="s">
        <v>74</v>
      </c>
      <c r="J3326" s="1" t="s">
        <v>16</v>
      </c>
      <c r="K3326" s="1" t="s">
        <v>18</v>
      </c>
      <c r="L3326" s="1" t="s">
        <v>18</v>
      </c>
      <c r="M3326" s="1">
        <v>795</v>
      </c>
      <c r="N3326" s="1" t="s">
        <v>95</v>
      </c>
      <c r="O3326" s="1" t="s">
        <v>6240</v>
      </c>
    </row>
    <row r="3327" spans="1:15">
      <c r="A3327" s="1">
        <v>16413</v>
      </c>
      <c r="B3327" s="1" t="s">
        <v>8134</v>
      </c>
      <c r="C3327" s="1" t="s">
        <v>834</v>
      </c>
      <c r="D3327"/>
      <c r="E3327" s="1" t="str">
        <f t="shared" si="51"/>
        <v>مهندسی عمران گرایش مهندسی خاکمهندسی عمران</v>
      </c>
      <c r="F3327"/>
      <c r="G3327"/>
      <c r="H3327" s="1" t="s">
        <v>6239</v>
      </c>
      <c r="I3327" s="1" t="s">
        <v>74</v>
      </c>
      <c r="J3327" s="1" t="s">
        <v>16</v>
      </c>
      <c r="K3327" s="1" t="s">
        <v>18</v>
      </c>
      <c r="L3327" s="1" t="s">
        <v>18</v>
      </c>
      <c r="M3327" s="1">
        <v>795</v>
      </c>
      <c r="N3327" s="1" t="s">
        <v>95</v>
      </c>
      <c r="O3327" s="1" t="s">
        <v>6241</v>
      </c>
    </row>
    <row r="3328" spans="1:15">
      <c r="A3328" s="1">
        <v>6289</v>
      </c>
      <c r="B3328" s="1" t="s">
        <v>8135</v>
      </c>
      <c r="C3328" s="1" t="s">
        <v>834</v>
      </c>
      <c r="D3328"/>
      <c r="E3328" s="1" t="str">
        <f t="shared" si="51"/>
        <v>مهندسی عمران گرایش مهندسی زلزلهمهندسی عمران</v>
      </c>
      <c r="F3328"/>
      <c r="G3328"/>
      <c r="H3328" s="1" t="s">
        <v>6242</v>
      </c>
      <c r="I3328" s="1" t="s">
        <v>74</v>
      </c>
      <c r="J3328" s="1" t="s">
        <v>16</v>
      </c>
      <c r="K3328" s="1" t="s">
        <v>18</v>
      </c>
      <c r="L3328" s="1" t="s">
        <v>18</v>
      </c>
      <c r="M3328" s="1">
        <v>519</v>
      </c>
      <c r="N3328" s="1" t="s">
        <v>95</v>
      </c>
      <c r="O3328" s="1" t="s">
        <v>6243</v>
      </c>
    </row>
    <row r="3329" spans="1:15">
      <c r="A3329" s="1">
        <v>16338</v>
      </c>
      <c r="B3329" s="1" t="s">
        <v>8136</v>
      </c>
      <c r="C3329" s="1" t="s">
        <v>834</v>
      </c>
      <c r="D3329"/>
      <c r="E3329" s="1" t="str">
        <f t="shared" si="51"/>
        <v>مهندسی عمران گرایش مهندسی سازهمهندسی عمران</v>
      </c>
      <c r="F3329"/>
      <c r="G3329"/>
      <c r="H3329" s="1" t="s">
        <v>4358</v>
      </c>
      <c r="I3329" s="1" t="s">
        <v>74</v>
      </c>
      <c r="J3329" s="1" t="s">
        <v>22</v>
      </c>
      <c r="K3329" s="1" t="s">
        <v>18</v>
      </c>
      <c r="L3329" s="1" t="s">
        <v>18</v>
      </c>
      <c r="M3329" s="1">
        <v>1042</v>
      </c>
      <c r="N3329" s="1" t="s">
        <v>95</v>
      </c>
      <c r="O3329" s="1" t="s">
        <v>6244</v>
      </c>
    </row>
    <row r="3330" spans="1:15">
      <c r="A3330" s="1">
        <v>16200</v>
      </c>
      <c r="B3330" s="1" t="s">
        <v>8137</v>
      </c>
      <c r="C3330" s="1" t="s">
        <v>834</v>
      </c>
      <c r="D3330"/>
      <c r="E3330" s="1" t="str">
        <f t="shared" ref="E3330:E3393" si="52">B3330&amp;C3330</f>
        <v>مهندسی عمران گرایش مهندسی سواحل، بنادر و سازه های دریاییمهندسی عمران</v>
      </c>
      <c r="F3330"/>
      <c r="G3330"/>
      <c r="H3330" s="1" t="s">
        <v>2106</v>
      </c>
      <c r="I3330" s="1" t="s">
        <v>74</v>
      </c>
      <c r="J3330" s="1" t="s">
        <v>22</v>
      </c>
      <c r="K3330" s="1" t="s">
        <v>18</v>
      </c>
      <c r="L3330" s="1" t="s">
        <v>18</v>
      </c>
      <c r="M3330" s="1">
        <v>283</v>
      </c>
      <c r="N3330" s="1" t="s">
        <v>95</v>
      </c>
      <c r="O3330" s="1" t="s">
        <v>6245</v>
      </c>
    </row>
    <row r="3331" spans="1:15">
      <c r="A3331" s="1">
        <v>6530</v>
      </c>
      <c r="B3331" s="1" t="s">
        <v>8141</v>
      </c>
      <c r="C3331" s="1" t="s">
        <v>834</v>
      </c>
      <c r="D3331"/>
      <c r="E3331" s="1" t="str">
        <f t="shared" si="52"/>
        <v>مهندسی عمران گرایش مهندسی محیط زیستمهندسی عمران</v>
      </c>
      <c r="F3331"/>
      <c r="G3331"/>
      <c r="H3331" s="1" t="s">
        <v>2009</v>
      </c>
      <c r="I3331" s="1" t="s">
        <v>74</v>
      </c>
      <c r="J3331" s="1" t="s">
        <v>16</v>
      </c>
      <c r="K3331" s="1" t="s">
        <v>18</v>
      </c>
      <c r="L3331" s="1" t="s">
        <v>18</v>
      </c>
      <c r="M3331" s="1">
        <v>642</v>
      </c>
      <c r="N3331" s="1" t="s">
        <v>95</v>
      </c>
      <c r="O3331" s="1" t="s">
        <v>6246</v>
      </c>
    </row>
    <row r="3332" spans="1:15">
      <c r="A3332" s="1">
        <v>16188</v>
      </c>
      <c r="B3332" s="1" t="s">
        <v>8146</v>
      </c>
      <c r="C3332" s="1" t="s">
        <v>834</v>
      </c>
      <c r="D3332"/>
      <c r="E3332" s="1" t="str">
        <f t="shared" si="52"/>
        <v>مهندسی عمران گرایش مهندسی و مدیریت ساختمهندسی عمران</v>
      </c>
      <c r="F3332"/>
      <c r="G3332"/>
      <c r="H3332" s="1" t="s">
        <v>1955</v>
      </c>
      <c r="I3332" s="1" t="s">
        <v>74</v>
      </c>
      <c r="J3332" s="1" t="s">
        <v>16</v>
      </c>
      <c r="K3332" s="1" t="s">
        <v>18</v>
      </c>
      <c r="L3332" s="1" t="s">
        <v>18</v>
      </c>
      <c r="M3332" s="1">
        <v>775</v>
      </c>
      <c r="N3332" s="1" t="s">
        <v>95</v>
      </c>
      <c r="O3332" s="1" t="s">
        <v>6247</v>
      </c>
    </row>
    <row r="3333" spans="1:15">
      <c r="A3333" s="1">
        <v>6480</v>
      </c>
      <c r="B3333" s="1" t="s">
        <v>8149</v>
      </c>
      <c r="C3333" s="1" t="s">
        <v>834</v>
      </c>
      <c r="D3333"/>
      <c r="E3333" s="1" t="str">
        <f t="shared" si="52"/>
        <v>مهندسی عمران گرایش مهندسی و مدیریت منابع آبمهندسی عمران</v>
      </c>
      <c r="F3333"/>
      <c r="G3333"/>
      <c r="H3333" s="1" t="s">
        <v>433</v>
      </c>
      <c r="I3333" s="1" t="s">
        <v>15</v>
      </c>
      <c r="J3333" s="1" t="s">
        <v>16</v>
      </c>
      <c r="K3333" s="1" t="s">
        <v>18</v>
      </c>
      <c r="L3333" s="1" t="s">
        <v>18</v>
      </c>
      <c r="M3333" s="1">
        <v>548</v>
      </c>
      <c r="N3333" s="1" t="s">
        <v>95</v>
      </c>
      <c r="O3333" s="1" t="s">
        <v>6248</v>
      </c>
    </row>
    <row r="3334" spans="1:15">
      <c r="A3334" s="1">
        <v>6416</v>
      </c>
      <c r="B3334" s="1" t="s">
        <v>8151</v>
      </c>
      <c r="C3334" s="1" t="s">
        <v>834</v>
      </c>
      <c r="D3334"/>
      <c r="E3334" s="1" t="str">
        <f t="shared" si="52"/>
        <v>مهندسی عمران گرایش ژئوتکنیکمهندسی عمران</v>
      </c>
      <c r="F3334"/>
      <c r="G3334"/>
      <c r="H3334" s="1" t="s">
        <v>3744</v>
      </c>
      <c r="I3334" s="1" t="s">
        <v>15</v>
      </c>
      <c r="J3334" s="1" t="s">
        <v>16</v>
      </c>
      <c r="K3334" s="1" t="s">
        <v>18</v>
      </c>
      <c r="L3334" s="1" t="s">
        <v>18</v>
      </c>
      <c r="M3334" s="1">
        <v>414</v>
      </c>
      <c r="N3334" s="1" t="s">
        <v>95</v>
      </c>
      <c r="O3334" s="1" t="s">
        <v>6249</v>
      </c>
    </row>
    <row r="3335" spans="1:15">
      <c r="A3335" s="1">
        <v>6417</v>
      </c>
      <c r="B3335" s="1" t="s">
        <v>8155</v>
      </c>
      <c r="C3335" s="1" t="s">
        <v>834</v>
      </c>
      <c r="D3335"/>
      <c r="E3335" s="1" t="str">
        <f t="shared" si="52"/>
        <v>مهندسی عمران گرایش ژئودزیمهندسی عمران</v>
      </c>
      <c r="F3335"/>
      <c r="G3335"/>
      <c r="H3335" s="1" t="s">
        <v>1953</v>
      </c>
      <c r="I3335" s="1" t="s">
        <v>74</v>
      </c>
      <c r="J3335" s="1" t="s">
        <v>22</v>
      </c>
      <c r="K3335" s="1" t="s">
        <v>18</v>
      </c>
      <c r="L3335" s="1" t="s">
        <v>18</v>
      </c>
      <c r="M3335" s="1">
        <v>719</v>
      </c>
      <c r="N3335" s="1" t="s">
        <v>95</v>
      </c>
      <c r="O3335" s="1" t="s">
        <v>6250</v>
      </c>
    </row>
    <row r="3336" spans="1:15">
      <c r="A3336" s="1">
        <v>6175</v>
      </c>
      <c r="B3336" s="1" t="s">
        <v>8157</v>
      </c>
      <c r="C3336" s="1" t="s">
        <v>49</v>
      </c>
      <c r="D3336"/>
      <c r="E3336" s="1" t="str">
        <f t="shared" si="52"/>
        <v>مهندسی عمران – سد و شبکهصنعت</v>
      </c>
      <c r="F3336"/>
      <c r="G3336"/>
      <c r="H3336" s="1" t="s">
        <v>6031</v>
      </c>
      <c r="I3336" s="1" t="s">
        <v>15</v>
      </c>
      <c r="J3336" s="1" t="s">
        <v>16</v>
      </c>
      <c r="K3336" s="1" t="s">
        <v>18</v>
      </c>
      <c r="L3336" s="1" t="s">
        <v>18</v>
      </c>
      <c r="M3336" s="1">
        <v>586</v>
      </c>
      <c r="N3336" s="1" t="s">
        <v>95</v>
      </c>
      <c r="O3336" s="1" t="s">
        <v>6251</v>
      </c>
    </row>
    <row r="3337" spans="1:15">
      <c r="A3337" s="1">
        <v>16243</v>
      </c>
      <c r="B3337" s="1" t="s">
        <v>8159</v>
      </c>
      <c r="C3337" s="1" t="s">
        <v>49</v>
      </c>
      <c r="D3337"/>
      <c r="E3337" s="1" t="str">
        <f t="shared" si="52"/>
        <v>مهندسی عمران- ساختمان‌های آبیصنعت</v>
      </c>
      <c r="F3337"/>
      <c r="G3337"/>
      <c r="H3337" s="1" t="s">
        <v>6252</v>
      </c>
      <c r="I3337" s="1" t="s">
        <v>74</v>
      </c>
      <c r="J3337" s="1" t="s">
        <v>22</v>
      </c>
      <c r="K3337" s="1" t="s">
        <v>18</v>
      </c>
      <c r="L3337" s="1" t="s">
        <v>18</v>
      </c>
      <c r="M3337" s="1">
        <v>1003</v>
      </c>
      <c r="N3337" s="1" t="s">
        <v>95</v>
      </c>
      <c r="O3337" s="1" t="s">
        <v>6253</v>
      </c>
    </row>
    <row r="3338" spans="1:15">
      <c r="A3338" s="1">
        <v>6998</v>
      </c>
      <c r="B3338" s="1" t="s">
        <v>8161</v>
      </c>
      <c r="C3338" s="1" t="s">
        <v>49</v>
      </c>
      <c r="D3338"/>
      <c r="E3338" s="1" t="str">
        <f t="shared" si="52"/>
        <v>مهندسی عمران-آب و فاضلابصنعت</v>
      </c>
      <c r="F3338"/>
      <c r="G3338"/>
      <c r="H3338" s="1" t="s">
        <v>2941</v>
      </c>
      <c r="I3338" s="1" t="s">
        <v>74</v>
      </c>
      <c r="J3338" s="1" t="s">
        <v>16</v>
      </c>
      <c r="K3338" s="1" t="s">
        <v>18</v>
      </c>
      <c r="L3338" s="1" t="s">
        <v>18</v>
      </c>
      <c r="M3338" s="1">
        <v>573</v>
      </c>
      <c r="N3338" s="1" t="s">
        <v>95</v>
      </c>
      <c r="O3338" s="1" t="s">
        <v>6255</v>
      </c>
    </row>
    <row r="3339" spans="1:15">
      <c r="A3339" s="1">
        <v>6148</v>
      </c>
      <c r="B3339" s="1" t="s">
        <v>8163</v>
      </c>
      <c r="C3339" s="1" t="s">
        <v>834</v>
      </c>
      <c r="D3339"/>
      <c r="E3339" s="1" t="str">
        <f t="shared" si="52"/>
        <v>مهندسی عمران-نقشه برداریمهندسی عمران</v>
      </c>
      <c r="F3339"/>
      <c r="G3339"/>
      <c r="H3339" s="1" t="s">
        <v>2028</v>
      </c>
      <c r="I3339" s="1" t="s">
        <v>74</v>
      </c>
      <c r="J3339" s="1" t="s">
        <v>22</v>
      </c>
      <c r="K3339" s="1" t="s">
        <v>18</v>
      </c>
      <c r="L3339" s="1" t="s">
        <v>18</v>
      </c>
      <c r="M3339" s="1">
        <v>593</v>
      </c>
      <c r="N3339" s="1" t="s">
        <v>95</v>
      </c>
      <c r="O3339" s="1" t="s">
        <v>6257</v>
      </c>
    </row>
    <row r="3340" spans="1:15">
      <c r="A3340" s="1">
        <v>7341</v>
      </c>
      <c r="B3340" s="1" t="s">
        <v>8165</v>
      </c>
      <c r="C3340" s="1" t="s">
        <v>1348</v>
      </c>
      <c r="D3340"/>
      <c r="E3340" s="1" t="str">
        <f t="shared" si="52"/>
        <v>مهندسی عملیات صنایع پتروشیمیمهندسی شیمی</v>
      </c>
      <c r="F3340"/>
      <c r="G3340"/>
      <c r="H3340" s="1" t="s">
        <v>1822</v>
      </c>
      <c r="I3340" s="1" t="s">
        <v>74</v>
      </c>
      <c r="J3340" s="1" t="s">
        <v>16</v>
      </c>
      <c r="K3340" s="1" t="s">
        <v>18</v>
      </c>
      <c r="L3340" s="1" t="s">
        <v>18</v>
      </c>
      <c r="M3340" s="1">
        <v>1237</v>
      </c>
      <c r="N3340" s="1" t="s">
        <v>99</v>
      </c>
      <c r="O3340" s="1" t="s">
        <v>6259</v>
      </c>
    </row>
    <row r="3341" spans="1:15">
      <c r="A3341" s="1">
        <v>7251</v>
      </c>
      <c r="B3341" s="1" t="s">
        <v>8167</v>
      </c>
      <c r="C3341" s="1" t="s">
        <v>345</v>
      </c>
      <c r="D3341"/>
      <c r="E3341" s="1" t="str">
        <f t="shared" si="52"/>
        <v>مهندسی فتونیکمهندسی برق</v>
      </c>
      <c r="F3341"/>
      <c r="G3341"/>
      <c r="H3341" s="1" t="s">
        <v>3843</v>
      </c>
      <c r="I3341" s="1" t="s">
        <v>74</v>
      </c>
      <c r="J3341" s="1" t="s">
        <v>22</v>
      </c>
      <c r="K3341" s="1" t="s">
        <v>18</v>
      </c>
      <c r="L3341" s="1" t="s">
        <v>18</v>
      </c>
      <c r="M3341" s="1">
        <v>905</v>
      </c>
      <c r="N3341" s="1" t="s">
        <v>99</v>
      </c>
      <c r="O3341" s="1" t="s">
        <v>6260</v>
      </c>
    </row>
    <row r="3342" spans="1:15">
      <c r="A3342" s="1">
        <v>7136</v>
      </c>
      <c r="B3342" s="1" t="s">
        <v>8169</v>
      </c>
      <c r="C3342" s="1" t="s">
        <v>345</v>
      </c>
      <c r="D3342"/>
      <c r="E3342" s="1" t="str">
        <f t="shared" si="52"/>
        <v>مهندسی فتونیک گرایش نانو فتونیکمهندسی برق</v>
      </c>
      <c r="F3342"/>
      <c r="G3342"/>
      <c r="H3342" s="1" t="s">
        <v>2610</v>
      </c>
      <c r="I3342" s="1" t="s">
        <v>15</v>
      </c>
      <c r="J3342" s="1" t="s">
        <v>16</v>
      </c>
      <c r="K3342" s="1" t="s">
        <v>18</v>
      </c>
      <c r="L3342" s="1" t="s">
        <v>18</v>
      </c>
      <c r="M3342" s="1">
        <v>173</v>
      </c>
      <c r="N3342" s="1" t="s">
        <v>99</v>
      </c>
      <c r="O3342" s="1" t="s">
        <v>6261</v>
      </c>
    </row>
    <row r="3343" spans="1:15">
      <c r="A3343" s="1">
        <v>2081</v>
      </c>
      <c r="B3343" s="1" t="s">
        <v>8172</v>
      </c>
      <c r="C3343" s="1" t="s">
        <v>5595</v>
      </c>
      <c r="D3343"/>
      <c r="E3343" s="1" t="str">
        <f t="shared" si="52"/>
        <v>مهندسی فراوری مواد معدنیمهندسی معدن</v>
      </c>
      <c r="F3343"/>
      <c r="G3343"/>
      <c r="H3343" s="1" t="s">
        <v>2680</v>
      </c>
      <c r="I3343" s="1" t="s">
        <v>74</v>
      </c>
      <c r="J3343" s="1" t="s">
        <v>16</v>
      </c>
      <c r="K3343" s="1" t="s">
        <v>18</v>
      </c>
      <c r="L3343" s="1" t="s">
        <v>18</v>
      </c>
      <c r="M3343" s="1">
        <v>660</v>
      </c>
      <c r="N3343" s="1" t="s">
        <v>79</v>
      </c>
      <c r="O3343" s="1" t="s">
        <v>6263</v>
      </c>
    </row>
    <row r="3344" spans="1:15">
      <c r="A3344" s="1">
        <v>2591</v>
      </c>
      <c r="B3344" s="1" t="s">
        <v>8174</v>
      </c>
      <c r="C3344" s="1" t="s">
        <v>1348</v>
      </c>
      <c r="D3344"/>
      <c r="E3344" s="1" t="str">
        <f t="shared" si="52"/>
        <v>مهندسی فراوری و انتقال گازمهندسی شیمی</v>
      </c>
      <c r="F3344"/>
      <c r="G3344"/>
      <c r="H3344" s="1" t="s">
        <v>1961</v>
      </c>
      <c r="I3344" s="1" t="s">
        <v>74</v>
      </c>
      <c r="J3344" s="1" t="s">
        <v>16</v>
      </c>
      <c r="K3344" s="1" t="s">
        <v>18</v>
      </c>
      <c r="L3344" s="1" t="s">
        <v>18</v>
      </c>
      <c r="M3344" s="1">
        <v>793</v>
      </c>
      <c r="N3344" s="1" t="s">
        <v>79</v>
      </c>
      <c r="O3344" s="1" t="s">
        <v>6265</v>
      </c>
    </row>
    <row r="3345" spans="1:15">
      <c r="A3345" s="1">
        <v>2564</v>
      </c>
      <c r="B3345" s="1" t="s">
        <v>8176</v>
      </c>
      <c r="C3345" s="1" t="s">
        <v>4713</v>
      </c>
      <c r="D3345"/>
      <c r="E3345" s="1" t="str">
        <f t="shared" si="52"/>
        <v>مهندسی فرایندهای پلیمریزاسیونمهندسی پلیمر</v>
      </c>
      <c r="F3345"/>
      <c r="G3345"/>
      <c r="H3345" s="1" t="s">
        <v>1920</v>
      </c>
      <c r="I3345" s="1" t="s">
        <v>15</v>
      </c>
      <c r="J3345" s="1" t="s">
        <v>16</v>
      </c>
      <c r="K3345" s="1" t="s">
        <v>18</v>
      </c>
      <c r="L3345" s="1" t="s">
        <v>18</v>
      </c>
      <c r="M3345" s="1">
        <v>755</v>
      </c>
      <c r="N3345" s="1" t="s">
        <v>79</v>
      </c>
      <c r="O3345" s="1" t="s">
        <v>6267</v>
      </c>
    </row>
    <row r="3346" spans="1:15">
      <c r="A3346" s="1">
        <v>2505</v>
      </c>
      <c r="B3346" s="1" t="s">
        <v>8178</v>
      </c>
      <c r="C3346" s="1" t="s">
        <v>131</v>
      </c>
      <c r="D3346"/>
      <c r="E3346" s="1" t="str">
        <f t="shared" si="52"/>
        <v>مهندسی فرماندهی و کنترلنظامی و انتظامی</v>
      </c>
      <c r="F3346"/>
      <c r="G3346"/>
      <c r="H3346" s="1" t="s">
        <v>6268</v>
      </c>
      <c r="I3346" s="1" t="s">
        <v>74</v>
      </c>
      <c r="J3346" s="1" t="s">
        <v>16</v>
      </c>
      <c r="K3346" s="1" t="s">
        <v>18</v>
      </c>
      <c r="L3346" s="1" t="s">
        <v>18</v>
      </c>
      <c r="M3346" s="1">
        <v>1053</v>
      </c>
      <c r="N3346" s="1" t="s">
        <v>79</v>
      </c>
      <c r="O3346" s="1" t="s">
        <v>6269</v>
      </c>
    </row>
    <row r="3347" spans="1:15">
      <c r="A3347" s="1">
        <v>2362</v>
      </c>
      <c r="B3347" s="1" t="s">
        <v>8180</v>
      </c>
      <c r="C3347" s="1" t="s">
        <v>131</v>
      </c>
      <c r="D3347"/>
      <c r="E3347" s="1" t="str">
        <f t="shared" si="52"/>
        <v>مهندسی فرماندهی و کنترل گرایش سامانه فرماندهی و کنترلنظامی و انتظامی</v>
      </c>
      <c r="F3347"/>
      <c r="G3347"/>
      <c r="H3347" s="1" t="s">
        <v>2751</v>
      </c>
      <c r="I3347" s="1" t="s">
        <v>15</v>
      </c>
      <c r="J3347" s="1" t="s">
        <v>16</v>
      </c>
      <c r="K3347" s="1" t="s">
        <v>18</v>
      </c>
      <c r="L3347" s="1" t="s">
        <v>18</v>
      </c>
      <c r="M3347" s="1">
        <v>670</v>
      </c>
      <c r="N3347" s="1" t="s">
        <v>79</v>
      </c>
      <c r="O3347" s="1" t="s">
        <v>6271</v>
      </c>
    </row>
    <row r="3348" spans="1:15">
      <c r="A3348" s="1">
        <v>16622</v>
      </c>
      <c r="B3348" s="1" t="s">
        <v>8182</v>
      </c>
      <c r="C3348" s="1" t="s">
        <v>131</v>
      </c>
      <c r="D3348"/>
      <c r="E3348" s="1" t="str">
        <f t="shared" si="52"/>
        <v>مهندسی فرماندهی و کنترل گرایش طرح ریزی فرماندهی و کنترلنظامی و انتظامی</v>
      </c>
      <c r="F3348"/>
      <c r="G3348"/>
      <c r="H3348" s="1" t="s">
        <v>4453</v>
      </c>
      <c r="I3348" s="1" t="s">
        <v>74</v>
      </c>
      <c r="J3348" s="1" t="s">
        <v>16</v>
      </c>
      <c r="K3348" s="1" t="s">
        <v>18</v>
      </c>
      <c r="L3348" s="1" t="s">
        <v>18</v>
      </c>
      <c r="M3348" s="1">
        <v>762</v>
      </c>
      <c r="N3348" s="1" t="s">
        <v>95</v>
      </c>
      <c r="O3348" s="1" t="s">
        <v>6273</v>
      </c>
    </row>
    <row r="3349" spans="1:15">
      <c r="A3349" s="1">
        <v>3077</v>
      </c>
      <c r="B3349" s="1" t="s">
        <v>8183</v>
      </c>
      <c r="C3349" s="1" t="s">
        <v>1008</v>
      </c>
      <c r="D3349"/>
      <c r="E3349" s="1" t="str">
        <f t="shared" si="52"/>
        <v>مهندسی فرماندهی وکنترل هواییمهندسی مکانیک</v>
      </c>
      <c r="F3349"/>
      <c r="G3349"/>
      <c r="H3349" s="1" t="s">
        <v>152</v>
      </c>
      <c r="I3349" s="1" t="s">
        <v>15</v>
      </c>
      <c r="J3349" s="1" t="s">
        <v>16</v>
      </c>
      <c r="K3349" s="1" t="s">
        <v>18</v>
      </c>
      <c r="L3349" s="1" t="s">
        <v>18</v>
      </c>
      <c r="M3349" s="1">
        <v>563</v>
      </c>
      <c r="N3349" s="1" t="s">
        <v>17</v>
      </c>
      <c r="O3349" s="1" t="s">
        <v>6275</v>
      </c>
    </row>
    <row r="3350" spans="1:15">
      <c r="A3350" s="1">
        <v>6984</v>
      </c>
      <c r="B3350" s="1" t="s">
        <v>8185</v>
      </c>
      <c r="C3350" s="1" t="s">
        <v>250</v>
      </c>
      <c r="D3350"/>
      <c r="E3350" s="1" t="str">
        <f t="shared" si="52"/>
        <v>مهندسی فضای سبزتولیدات گیاهی</v>
      </c>
      <c r="F3350"/>
      <c r="G3350"/>
      <c r="H3350" s="1" t="s">
        <v>3259</v>
      </c>
      <c r="I3350" s="1" t="s">
        <v>74</v>
      </c>
      <c r="J3350" s="1" t="s">
        <v>22</v>
      </c>
      <c r="K3350" s="1" t="s">
        <v>18</v>
      </c>
      <c r="L3350" s="1" t="s">
        <v>18</v>
      </c>
      <c r="M3350" s="1">
        <v>695</v>
      </c>
      <c r="N3350" s="1" t="s">
        <v>95</v>
      </c>
      <c r="O3350" s="1" t="s">
        <v>6276</v>
      </c>
    </row>
    <row r="3351" spans="1:15">
      <c r="A3351" s="1">
        <v>3078</v>
      </c>
      <c r="B3351" s="1" t="s">
        <v>8189</v>
      </c>
      <c r="C3351" s="1" t="s">
        <v>49</v>
      </c>
      <c r="D3351"/>
      <c r="E3351" s="1" t="str">
        <f t="shared" si="52"/>
        <v>مهندسی فناوری  انرژی های تجدید پذیرصنعت</v>
      </c>
      <c r="F3351"/>
      <c r="G3351"/>
      <c r="H3351" s="1" t="s">
        <v>152</v>
      </c>
      <c r="I3351" s="1" t="s">
        <v>15</v>
      </c>
      <c r="J3351" s="1" t="s">
        <v>16</v>
      </c>
      <c r="K3351" s="1" t="s">
        <v>18</v>
      </c>
      <c r="L3351" s="1" t="s">
        <v>18</v>
      </c>
      <c r="M3351" s="1">
        <v>563</v>
      </c>
      <c r="N3351" s="1" t="s">
        <v>17</v>
      </c>
      <c r="O3351" s="1" t="s">
        <v>6278</v>
      </c>
    </row>
    <row r="3352" spans="1:15">
      <c r="A3352" s="1">
        <v>6983</v>
      </c>
      <c r="B3352" s="1" t="s">
        <v>8192</v>
      </c>
      <c r="C3352" s="1" t="s">
        <v>49</v>
      </c>
      <c r="D3352"/>
      <c r="E3352" s="1" t="str">
        <f t="shared" si="52"/>
        <v>مهندسی فناوری  ایمنی، سلامت و محیط زیست(HSE)صنعت</v>
      </c>
      <c r="F3352"/>
      <c r="G3352"/>
      <c r="H3352" s="1" t="s">
        <v>1347</v>
      </c>
      <c r="I3352" s="1" t="s">
        <v>15</v>
      </c>
      <c r="J3352" s="1" t="s">
        <v>16</v>
      </c>
      <c r="K3352" s="1" t="s">
        <v>18</v>
      </c>
      <c r="L3352" s="1" t="s">
        <v>18</v>
      </c>
      <c r="M3352" s="1">
        <v>172</v>
      </c>
      <c r="N3352" s="1" t="s">
        <v>95</v>
      </c>
      <c r="O3352" s="1" t="s">
        <v>6280</v>
      </c>
    </row>
    <row r="3353" spans="1:15">
      <c r="A3353" s="1">
        <v>6986</v>
      </c>
      <c r="B3353" s="1" t="s">
        <v>8194</v>
      </c>
      <c r="C3353" s="1" t="s">
        <v>49</v>
      </c>
      <c r="D3353"/>
      <c r="E3353" s="1" t="str">
        <f t="shared" si="52"/>
        <v>مهندسی فناوری  برق صنعتیصنعت</v>
      </c>
      <c r="F3353"/>
      <c r="G3353"/>
      <c r="H3353" s="1" t="s">
        <v>3259</v>
      </c>
      <c r="I3353" s="1" t="s">
        <v>74</v>
      </c>
      <c r="J3353" s="1" t="s">
        <v>22</v>
      </c>
      <c r="K3353" s="1" t="s">
        <v>18</v>
      </c>
      <c r="L3353" s="1" t="s">
        <v>18</v>
      </c>
      <c r="M3353" s="1">
        <v>695</v>
      </c>
      <c r="N3353" s="1" t="s">
        <v>95</v>
      </c>
      <c r="O3353" s="1" t="s">
        <v>6276</v>
      </c>
    </row>
    <row r="3354" spans="1:15">
      <c r="A3354" s="1">
        <v>3076</v>
      </c>
      <c r="B3354" s="1" t="s">
        <v>8196</v>
      </c>
      <c r="C3354" s="1" t="s">
        <v>49</v>
      </c>
      <c r="D3354"/>
      <c r="E3354" s="1" t="str">
        <f t="shared" si="52"/>
        <v>مهندسی فناوری  شبکه های توزیع برقصنعت</v>
      </c>
      <c r="F3354"/>
      <c r="G3354"/>
      <c r="H3354" s="1" t="s">
        <v>152</v>
      </c>
      <c r="I3354" s="1" t="s">
        <v>15</v>
      </c>
      <c r="J3354" s="1" t="s">
        <v>16</v>
      </c>
      <c r="K3354" s="1" t="s">
        <v>18</v>
      </c>
      <c r="L3354" s="1" t="s">
        <v>18</v>
      </c>
      <c r="M3354" s="1">
        <v>563</v>
      </c>
      <c r="N3354" s="1" t="s">
        <v>17</v>
      </c>
      <c r="O3354" s="1" t="s">
        <v>6282</v>
      </c>
    </row>
    <row r="3355" spans="1:15">
      <c r="A3355" s="1">
        <v>6985</v>
      </c>
      <c r="B3355" s="1" t="s">
        <v>8198</v>
      </c>
      <c r="C3355" s="1" t="s">
        <v>49</v>
      </c>
      <c r="D3355"/>
      <c r="E3355" s="1" t="str">
        <f t="shared" si="52"/>
        <v>مهندسی فناوری  شبکه های هوشمند برقصنعت</v>
      </c>
      <c r="F3355"/>
      <c r="G3355"/>
      <c r="H3355" s="1" t="s">
        <v>3259</v>
      </c>
      <c r="I3355" s="1" t="s">
        <v>74</v>
      </c>
      <c r="J3355" s="1" t="s">
        <v>22</v>
      </c>
      <c r="K3355" s="1" t="s">
        <v>18</v>
      </c>
      <c r="L3355" s="1" t="s">
        <v>18</v>
      </c>
      <c r="M3355" s="1">
        <v>695</v>
      </c>
      <c r="N3355" s="1" t="s">
        <v>95</v>
      </c>
      <c r="O3355" s="1" t="s">
        <v>6276</v>
      </c>
    </row>
    <row r="3356" spans="1:15">
      <c r="A3356" s="1">
        <v>1367</v>
      </c>
      <c r="B3356" s="1" t="s">
        <v>8200</v>
      </c>
      <c r="C3356" s="1" t="s">
        <v>49</v>
      </c>
      <c r="D3356"/>
      <c r="E3356" s="1" t="str">
        <f t="shared" si="52"/>
        <v>مهندسی فناوری  شهرسازیصنعت</v>
      </c>
      <c r="F3356"/>
      <c r="G3356"/>
      <c r="H3356" s="1" t="s">
        <v>3508</v>
      </c>
      <c r="I3356" s="1" t="s">
        <v>74</v>
      </c>
      <c r="J3356" s="1" t="s">
        <v>16</v>
      </c>
      <c r="K3356" s="1" t="s">
        <v>18</v>
      </c>
      <c r="L3356" s="1" t="s">
        <v>18</v>
      </c>
      <c r="M3356" s="1">
        <v>656</v>
      </c>
      <c r="N3356" s="1" t="s">
        <v>132</v>
      </c>
      <c r="O3356" s="1" t="s">
        <v>6285</v>
      </c>
    </row>
    <row r="3357" spans="1:15">
      <c r="A3357" s="1">
        <v>1250</v>
      </c>
      <c r="B3357" s="1" t="s">
        <v>8202</v>
      </c>
      <c r="C3357" s="1" t="s">
        <v>49</v>
      </c>
      <c r="D3357"/>
      <c r="E3357" s="1" t="str">
        <f t="shared" si="52"/>
        <v>مهندسی فناوری  صنایع غذایی - صنایع آردصنعت</v>
      </c>
      <c r="F3357"/>
      <c r="G3357"/>
      <c r="H3357" s="1" t="s">
        <v>1347</v>
      </c>
      <c r="I3357" s="1" t="s">
        <v>74</v>
      </c>
      <c r="J3357" s="1" t="s">
        <v>16</v>
      </c>
      <c r="K3357" s="1" t="s">
        <v>18</v>
      </c>
      <c r="L3357" s="1" t="s">
        <v>18</v>
      </c>
      <c r="M3357" s="1">
        <v>172</v>
      </c>
      <c r="N3357" s="1" t="s">
        <v>132</v>
      </c>
      <c r="O3357" s="1" t="s">
        <v>6287</v>
      </c>
    </row>
    <row r="3358" spans="1:15">
      <c r="A3358" s="1">
        <v>1861</v>
      </c>
      <c r="B3358" s="1" t="s">
        <v>8204</v>
      </c>
      <c r="C3358" s="1" t="s">
        <v>49</v>
      </c>
      <c r="D3358"/>
      <c r="E3358" s="1" t="str">
        <f t="shared" si="52"/>
        <v>مهندسی فناوری  صنایع غذایی- تضمین کیفیتصنعت</v>
      </c>
      <c r="F3358"/>
      <c r="G3358"/>
      <c r="H3358" s="1" t="s">
        <v>1352</v>
      </c>
      <c r="I3358" s="1" t="s">
        <v>15</v>
      </c>
      <c r="J3358" s="1" t="s">
        <v>16</v>
      </c>
      <c r="K3358" s="1" t="s">
        <v>18</v>
      </c>
      <c r="L3358" s="1" t="s">
        <v>18</v>
      </c>
      <c r="M3358" s="1">
        <v>535</v>
      </c>
      <c r="N3358" s="1" t="s">
        <v>132</v>
      </c>
      <c r="O3358" s="1" t="s">
        <v>6289</v>
      </c>
    </row>
    <row r="3359" spans="1:15">
      <c r="A3359" s="1">
        <v>1688</v>
      </c>
      <c r="B3359" s="1" t="s">
        <v>8206</v>
      </c>
      <c r="C3359" s="1" t="s">
        <v>49</v>
      </c>
      <c r="D3359"/>
      <c r="E3359" s="1" t="str">
        <f t="shared" si="52"/>
        <v>مهندسی فناوری  مکانیک- طراحی و ساخت گیربکسصنعت</v>
      </c>
      <c r="F3359"/>
      <c r="G3359"/>
      <c r="H3359" s="1" t="s">
        <v>127</v>
      </c>
      <c r="I3359" s="1" t="s">
        <v>15</v>
      </c>
      <c r="J3359" s="1" t="s">
        <v>16</v>
      </c>
      <c r="K3359" s="1" t="s">
        <v>18</v>
      </c>
      <c r="L3359" s="1" t="s">
        <v>18</v>
      </c>
      <c r="M3359" s="1">
        <v>560</v>
      </c>
      <c r="N3359" s="1" t="s">
        <v>132</v>
      </c>
      <c r="O3359" s="1" t="s">
        <v>6290</v>
      </c>
    </row>
    <row r="3360" spans="1:15">
      <c r="A3360" s="1">
        <v>5638</v>
      </c>
      <c r="B3360" s="1" t="s">
        <v>8208</v>
      </c>
      <c r="C3360" s="1" t="s">
        <v>49</v>
      </c>
      <c r="D3360"/>
      <c r="E3360" s="1" t="str">
        <f t="shared" si="52"/>
        <v>مهندسی فناوری    تولید صنعتی زیورآلاتصنعت</v>
      </c>
      <c r="F3360"/>
      <c r="G3360"/>
      <c r="H3360" s="1" t="s">
        <v>6292</v>
      </c>
      <c r="I3360" s="1" t="s">
        <v>74</v>
      </c>
      <c r="J3360" s="1" t="s">
        <v>22</v>
      </c>
      <c r="K3360" s="1" t="s">
        <v>18</v>
      </c>
      <c r="L3360" s="1" t="s">
        <v>18</v>
      </c>
      <c r="M3360" s="1">
        <v>55</v>
      </c>
      <c r="N3360" s="1" t="s">
        <v>181</v>
      </c>
      <c r="O3360" s="1" t="s">
        <v>6293</v>
      </c>
    </row>
    <row r="3361" spans="1:15">
      <c r="A3361" s="1">
        <v>5220</v>
      </c>
      <c r="B3361" s="1" t="s">
        <v>8210</v>
      </c>
      <c r="C3361" s="1" t="s">
        <v>17</v>
      </c>
      <c r="D3361"/>
      <c r="E3361" s="1" t="str">
        <f t="shared" si="52"/>
        <v>مهندسی فناوری آبیاری - شبکه های آبیاری و زهکشیکشاورزی</v>
      </c>
      <c r="F3361"/>
      <c r="G3361"/>
      <c r="H3361" s="1" t="s">
        <v>6294</v>
      </c>
      <c r="I3361" s="1" t="s">
        <v>15</v>
      </c>
      <c r="J3361" s="1" t="s">
        <v>22</v>
      </c>
      <c r="K3361" s="1" t="s">
        <v>18</v>
      </c>
      <c r="L3361" s="1" t="s">
        <v>18</v>
      </c>
      <c r="M3361" s="1">
        <v>671</v>
      </c>
      <c r="N3361" s="1" t="s">
        <v>181</v>
      </c>
      <c r="O3361" s="1" t="s">
        <v>6295</v>
      </c>
    </row>
    <row r="3362" spans="1:15">
      <c r="A3362" s="1">
        <v>5504</v>
      </c>
      <c r="B3362" s="1" t="s">
        <v>8212</v>
      </c>
      <c r="C3362" s="1" t="s">
        <v>17</v>
      </c>
      <c r="D3362"/>
      <c r="E3362" s="1" t="str">
        <f t="shared" si="52"/>
        <v>مهندسی فناوری آبیاری- توزیع و مصرف آب کشاورزیکشاورزی</v>
      </c>
      <c r="F3362"/>
      <c r="G3362"/>
      <c r="H3362" s="1" t="s">
        <v>1616</v>
      </c>
      <c r="I3362" s="1" t="s">
        <v>15</v>
      </c>
      <c r="J3362" s="1" t="s">
        <v>22</v>
      </c>
      <c r="K3362" s="1" t="s">
        <v>18</v>
      </c>
      <c r="L3362" s="1" t="s">
        <v>18</v>
      </c>
      <c r="M3362" s="1">
        <v>152</v>
      </c>
      <c r="N3362" s="1" t="s">
        <v>181</v>
      </c>
      <c r="O3362" s="1" t="s">
        <v>6296</v>
      </c>
    </row>
    <row r="3363" spans="1:15">
      <c r="A3363" s="1">
        <v>5506</v>
      </c>
      <c r="B3363" s="1" t="s">
        <v>8214</v>
      </c>
      <c r="C3363" s="1" t="s">
        <v>49</v>
      </c>
      <c r="D3363"/>
      <c r="E3363" s="1" t="str">
        <f t="shared" si="52"/>
        <v>مهندسی فناوری آسانسور و بالابرهاصنعت</v>
      </c>
      <c r="F3363"/>
      <c r="G3363"/>
      <c r="H3363" s="1" t="s">
        <v>2751</v>
      </c>
      <c r="I3363" s="1" t="s">
        <v>15</v>
      </c>
      <c r="J3363" s="1" t="s">
        <v>16</v>
      </c>
      <c r="K3363" s="1" t="s">
        <v>18</v>
      </c>
      <c r="L3363" s="1" t="s">
        <v>18</v>
      </c>
      <c r="M3363" s="1">
        <v>670</v>
      </c>
      <c r="N3363" s="1" t="s">
        <v>181</v>
      </c>
      <c r="O3363" s="1" t="s">
        <v>6298</v>
      </c>
    </row>
    <row r="3364" spans="1:15">
      <c r="A3364" s="1">
        <v>5505</v>
      </c>
      <c r="B3364" s="1" t="s">
        <v>8216</v>
      </c>
      <c r="C3364" s="1" t="s">
        <v>49</v>
      </c>
      <c r="D3364"/>
      <c r="E3364" s="1" t="str">
        <f t="shared" si="52"/>
        <v>مهندسی فناوری آسانسور و پله برقیصنعت</v>
      </c>
      <c r="F3364"/>
      <c r="G3364"/>
      <c r="H3364" s="1" t="s">
        <v>2751</v>
      </c>
      <c r="I3364" s="1" t="s">
        <v>15</v>
      </c>
      <c r="J3364" s="1" t="s">
        <v>16</v>
      </c>
      <c r="K3364" s="1" t="s">
        <v>18</v>
      </c>
      <c r="L3364" s="1" t="s">
        <v>18</v>
      </c>
      <c r="M3364" s="1">
        <v>670</v>
      </c>
      <c r="N3364" s="1" t="s">
        <v>181</v>
      </c>
      <c r="O3364" s="1" t="s">
        <v>6298</v>
      </c>
    </row>
    <row r="3365" spans="1:15">
      <c r="A3365" s="1">
        <v>5431</v>
      </c>
      <c r="B3365" s="1" t="s">
        <v>8219</v>
      </c>
      <c r="C3365" s="1" t="s">
        <v>49</v>
      </c>
      <c r="D3365"/>
      <c r="E3365" s="1" t="str">
        <f t="shared" si="52"/>
        <v>مهندسی فناوری ارتباطات رسانه ایصنعت</v>
      </c>
      <c r="F3365"/>
      <c r="G3365"/>
      <c r="H3365" s="1" t="s">
        <v>1920</v>
      </c>
      <c r="I3365" s="1" t="s">
        <v>74</v>
      </c>
      <c r="J3365" s="1" t="s">
        <v>16</v>
      </c>
      <c r="K3365" s="1" t="s">
        <v>18</v>
      </c>
      <c r="L3365" s="1" t="s">
        <v>18</v>
      </c>
      <c r="M3365" s="1">
        <v>755</v>
      </c>
      <c r="N3365" s="1" t="s">
        <v>181</v>
      </c>
      <c r="O3365" s="1" t="s">
        <v>6300</v>
      </c>
    </row>
    <row r="3366" spans="1:15">
      <c r="A3366" s="1">
        <v>5479</v>
      </c>
      <c r="B3366" s="1" t="s">
        <v>8222</v>
      </c>
      <c r="C3366" s="1" t="s">
        <v>49</v>
      </c>
      <c r="D3366"/>
      <c r="E3366" s="1" t="str">
        <f t="shared" si="52"/>
        <v>مهندسی فناوری ارتباطات و اطلاعاتICT  گرایش بهره برداری از سیستم های مخابراتیصنعت</v>
      </c>
      <c r="F3366"/>
      <c r="G3366"/>
      <c r="H3366" s="1" t="s">
        <v>6301</v>
      </c>
      <c r="I3366" s="1" t="s">
        <v>15</v>
      </c>
      <c r="J3366" s="1" t="s">
        <v>16</v>
      </c>
      <c r="K3366" s="1" t="s">
        <v>18</v>
      </c>
      <c r="L3366" s="1" t="s">
        <v>18</v>
      </c>
      <c r="M3366" s="1">
        <v>410</v>
      </c>
      <c r="N3366" s="1" t="s">
        <v>181</v>
      </c>
      <c r="O3366" s="1" t="s">
        <v>6302</v>
      </c>
    </row>
    <row r="3367" spans="1:15">
      <c r="A3367" s="1">
        <v>5480</v>
      </c>
      <c r="B3367" s="1" t="s">
        <v>8224</v>
      </c>
      <c r="C3367" s="1" t="s">
        <v>49</v>
      </c>
      <c r="D3367"/>
      <c r="E3367" s="1" t="str">
        <f t="shared" si="52"/>
        <v>مهندسی فناوری ارتباطات و اطلاعاتICT – گرایش مخابرات سیارصنعت</v>
      </c>
      <c r="F3367"/>
      <c r="G3367"/>
      <c r="H3367" s="1" t="s">
        <v>1616</v>
      </c>
      <c r="I3367" s="1" t="s">
        <v>74</v>
      </c>
      <c r="J3367" s="1" t="s">
        <v>22</v>
      </c>
      <c r="K3367" s="1" t="s">
        <v>18</v>
      </c>
      <c r="L3367" s="1" t="s">
        <v>18</v>
      </c>
      <c r="M3367" s="1">
        <v>152</v>
      </c>
      <c r="N3367" s="1" t="s">
        <v>181</v>
      </c>
      <c r="O3367" s="1" t="s">
        <v>6303</v>
      </c>
    </row>
    <row r="3368" spans="1:15">
      <c r="A3368" s="1">
        <v>5486</v>
      </c>
      <c r="B3368" s="1" t="s">
        <v>8226</v>
      </c>
      <c r="C3368" s="1" t="s">
        <v>49</v>
      </c>
      <c r="D3368"/>
      <c r="E3368" s="1" t="str">
        <f t="shared" si="52"/>
        <v>مهندسی فناوری ارتباطات و اطلاعاتICT-دیتاصنعت</v>
      </c>
      <c r="F3368"/>
      <c r="G3368"/>
      <c r="H3368" s="1" t="s">
        <v>2951</v>
      </c>
      <c r="I3368" s="1" t="s">
        <v>74</v>
      </c>
      <c r="J3368" s="1" t="s">
        <v>16</v>
      </c>
      <c r="K3368" s="1" t="s">
        <v>18</v>
      </c>
      <c r="L3368" s="1" t="s">
        <v>18</v>
      </c>
      <c r="M3368" s="1">
        <v>485</v>
      </c>
      <c r="N3368" s="1" t="s">
        <v>181</v>
      </c>
      <c r="O3368" s="1" t="s">
        <v>6304</v>
      </c>
    </row>
    <row r="3369" spans="1:15">
      <c r="A3369" s="1">
        <v>2002997</v>
      </c>
      <c r="B3369" s="1" t="s">
        <v>8228</v>
      </c>
      <c r="C3369" s="1" t="s">
        <v>49</v>
      </c>
      <c r="D3369"/>
      <c r="E3369" s="1" t="str">
        <f t="shared" si="52"/>
        <v>مهندسی فناوری ارتباطات و اطلاعاتICT-مخابرات نوریصنعت</v>
      </c>
      <c r="F3369"/>
      <c r="G3369"/>
      <c r="H3369" s="1" t="s">
        <v>2071</v>
      </c>
      <c r="I3369" s="1" t="s">
        <v>74</v>
      </c>
      <c r="J3369" s="1" t="s">
        <v>16</v>
      </c>
      <c r="K3369" s="1" t="s">
        <v>18</v>
      </c>
      <c r="L3369" s="1" t="s">
        <v>18</v>
      </c>
      <c r="M3369" s="1">
        <v>411</v>
      </c>
      <c r="N3369" s="1" t="s">
        <v>19</v>
      </c>
      <c r="O3369" s="1" t="s">
        <v>6306</v>
      </c>
    </row>
    <row r="3370" spans="1:15">
      <c r="A3370" s="1">
        <v>16349</v>
      </c>
      <c r="B3370" s="1" t="s">
        <v>8230</v>
      </c>
      <c r="C3370" s="1" t="s">
        <v>49</v>
      </c>
      <c r="D3370"/>
      <c r="E3370" s="1" t="str">
        <f t="shared" si="52"/>
        <v>مهندسی فناوری ارزیابی امنیتی فناوری اطلاعات و ارتباطاتصنعت</v>
      </c>
      <c r="F3370"/>
      <c r="G3370"/>
      <c r="H3370" s="1" t="s">
        <v>2291</v>
      </c>
      <c r="I3370" s="1" t="s">
        <v>74</v>
      </c>
      <c r="J3370" s="1" t="s">
        <v>22</v>
      </c>
      <c r="K3370" s="1" t="s">
        <v>18</v>
      </c>
      <c r="L3370" s="1" t="s">
        <v>18</v>
      </c>
      <c r="M3370" s="1">
        <v>787</v>
      </c>
      <c r="N3370" s="1" t="s">
        <v>95</v>
      </c>
      <c r="O3370" s="1" t="s">
        <v>6308</v>
      </c>
    </row>
    <row r="3371" spans="1:15">
      <c r="A3371" s="1">
        <v>16171</v>
      </c>
      <c r="B3371" s="1" t="s">
        <v>8232</v>
      </c>
      <c r="C3371" s="1" t="s">
        <v>49</v>
      </c>
      <c r="D3371"/>
      <c r="E3371" s="1" t="str">
        <f t="shared" si="52"/>
        <v>مهندسی فناوری ارشد استخراج زغال سنگصنعت</v>
      </c>
      <c r="F3371"/>
      <c r="G3371"/>
      <c r="H3371" s="1" t="s">
        <v>6309</v>
      </c>
      <c r="I3371" s="1" t="s">
        <v>74</v>
      </c>
      <c r="J3371" s="1" t="s">
        <v>22</v>
      </c>
      <c r="K3371" s="1" t="s">
        <v>18</v>
      </c>
      <c r="L3371" s="1" t="s">
        <v>18</v>
      </c>
      <c r="M3371" s="1">
        <v>947</v>
      </c>
      <c r="N3371" s="1" t="s">
        <v>95</v>
      </c>
      <c r="O3371" s="1" t="s">
        <v>6310</v>
      </c>
    </row>
    <row r="3372" spans="1:15">
      <c r="A3372" s="1">
        <v>16285</v>
      </c>
      <c r="B3372" s="1" t="s">
        <v>8234</v>
      </c>
      <c r="C3372" s="1" t="s">
        <v>49</v>
      </c>
      <c r="D3372"/>
      <c r="E3372" s="1" t="str">
        <f t="shared" si="52"/>
        <v>مهندسی فناوری ارشد بهینه سازی اکسزهای نوریصنعت</v>
      </c>
      <c r="F3372"/>
      <c r="G3372"/>
      <c r="H3372" s="1" t="s">
        <v>342</v>
      </c>
      <c r="I3372" s="1" t="s">
        <v>15</v>
      </c>
      <c r="J3372" s="1" t="s">
        <v>16</v>
      </c>
      <c r="K3372" s="1" t="s">
        <v>18</v>
      </c>
      <c r="L3372" s="1" t="s">
        <v>18</v>
      </c>
      <c r="M3372" s="1">
        <v>443</v>
      </c>
      <c r="N3372" s="1" t="s">
        <v>95</v>
      </c>
      <c r="O3372" s="1" t="s">
        <v>6312</v>
      </c>
    </row>
    <row r="3373" spans="1:15">
      <c r="A3373" s="1">
        <v>16095</v>
      </c>
      <c r="B3373" s="1" t="s">
        <v>8236</v>
      </c>
      <c r="C3373" s="1" t="s">
        <v>49</v>
      </c>
      <c r="D3373"/>
      <c r="E3373" s="1" t="str">
        <f t="shared" si="52"/>
        <v>مهندسی فناوری ارشد بهینه سازی تولید قطعات صنعتیصنعت</v>
      </c>
      <c r="F3373"/>
      <c r="G3373"/>
      <c r="H3373" s="1" t="s">
        <v>342</v>
      </c>
      <c r="I3373" s="1" t="s">
        <v>15</v>
      </c>
      <c r="J3373" s="1" t="s">
        <v>16</v>
      </c>
      <c r="K3373" s="1" t="s">
        <v>18</v>
      </c>
      <c r="L3373" s="1" t="s">
        <v>18</v>
      </c>
      <c r="M3373" s="1">
        <v>443</v>
      </c>
      <c r="N3373" s="1" t="s">
        <v>95</v>
      </c>
      <c r="O3373" s="1" t="s">
        <v>6312</v>
      </c>
    </row>
    <row r="3374" spans="1:15">
      <c r="A3374" s="1">
        <v>16350</v>
      </c>
      <c r="B3374" s="1" t="s">
        <v>8239</v>
      </c>
      <c r="C3374" s="1" t="s">
        <v>49</v>
      </c>
      <c r="D3374"/>
      <c r="E3374" s="1" t="str">
        <f t="shared" si="52"/>
        <v>مهندسی فناوری ارشد بهینه سازی تولید ماشین افزارصنعت</v>
      </c>
      <c r="F3374"/>
      <c r="G3374"/>
      <c r="H3374" s="1" t="s">
        <v>2291</v>
      </c>
      <c r="I3374" s="1" t="s">
        <v>74</v>
      </c>
      <c r="J3374" s="1" t="s">
        <v>22</v>
      </c>
      <c r="K3374" s="1" t="s">
        <v>18</v>
      </c>
      <c r="L3374" s="1" t="s">
        <v>18</v>
      </c>
      <c r="M3374" s="1">
        <v>787</v>
      </c>
      <c r="N3374" s="1" t="s">
        <v>95</v>
      </c>
      <c r="O3374" s="1" t="s">
        <v>6315</v>
      </c>
    </row>
    <row r="3375" spans="1:15">
      <c r="A3375" s="1">
        <v>16169</v>
      </c>
      <c r="B3375" s="1" t="s">
        <v>8241</v>
      </c>
      <c r="C3375" s="1" t="s">
        <v>49</v>
      </c>
      <c r="D3375"/>
      <c r="E3375" s="1" t="str">
        <f t="shared" si="52"/>
        <v>مهندسی فناوری ارشد بهینه سازی فرآیند تولید چرمصنعت</v>
      </c>
      <c r="F3375"/>
      <c r="G3375"/>
      <c r="H3375" s="1" t="s">
        <v>6309</v>
      </c>
      <c r="I3375" s="1" t="s">
        <v>74</v>
      </c>
      <c r="J3375" s="1" t="s">
        <v>22</v>
      </c>
      <c r="K3375" s="1" t="s">
        <v>18</v>
      </c>
      <c r="L3375" s="1" t="s">
        <v>18</v>
      </c>
      <c r="M3375" s="1">
        <v>947</v>
      </c>
      <c r="N3375" s="1" t="s">
        <v>95</v>
      </c>
      <c r="O3375" s="1" t="s">
        <v>6316</v>
      </c>
    </row>
    <row r="3376" spans="1:15">
      <c r="A3376" s="1">
        <v>16170</v>
      </c>
      <c r="B3376" s="1" t="s">
        <v>8243</v>
      </c>
      <c r="C3376" s="1" t="s">
        <v>17</v>
      </c>
      <c r="D3376"/>
      <c r="E3376" s="1" t="str">
        <f t="shared" si="52"/>
        <v>مهندسی فناوری ارشد بیوتکنولوژی آبزیانکشاورزی</v>
      </c>
      <c r="F3376"/>
      <c r="G3376"/>
      <c r="H3376" s="1" t="s">
        <v>6309</v>
      </c>
      <c r="I3376" s="1" t="s">
        <v>74</v>
      </c>
      <c r="J3376" s="1" t="s">
        <v>22</v>
      </c>
      <c r="K3376" s="1" t="s">
        <v>18</v>
      </c>
      <c r="L3376" s="1" t="s">
        <v>18</v>
      </c>
      <c r="M3376" s="1">
        <v>947</v>
      </c>
      <c r="N3376" s="1" t="s">
        <v>95</v>
      </c>
      <c r="O3376" s="1" t="s">
        <v>6318</v>
      </c>
    </row>
    <row r="3377" spans="1:15">
      <c r="A3377" s="1">
        <v>16348</v>
      </c>
      <c r="B3377" s="1" t="s">
        <v>8245</v>
      </c>
      <c r="C3377" s="1" t="s">
        <v>49</v>
      </c>
      <c r="D3377"/>
      <c r="E3377" s="1" t="str">
        <f t="shared" si="52"/>
        <v>مهندسی فناوری ارشد تولید تایرصنعت</v>
      </c>
      <c r="F3377"/>
      <c r="G3377"/>
      <c r="H3377" s="1" t="s">
        <v>2291</v>
      </c>
      <c r="I3377" s="1" t="s">
        <v>74</v>
      </c>
      <c r="J3377" s="1" t="s">
        <v>22</v>
      </c>
      <c r="K3377" s="1" t="s">
        <v>18</v>
      </c>
      <c r="L3377" s="1" t="s">
        <v>18</v>
      </c>
      <c r="M3377" s="1">
        <v>787</v>
      </c>
      <c r="N3377" s="1" t="s">
        <v>95</v>
      </c>
      <c r="O3377" s="1" t="s">
        <v>6320</v>
      </c>
    </row>
    <row r="3378" spans="1:15">
      <c r="A3378" s="1">
        <v>16347</v>
      </c>
      <c r="B3378" s="1" t="s">
        <v>8247</v>
      </c>
      <c r="C3378" s="1" t="s">
        <v>17</v>
      </c>
      <c r="D3378"/>
      <c r="E3378" s="1" t="str">
        <f t="shared" si="52"/>
        <v>مهندسی فناوری ارشد تولید فرآورده های نوین لبنیکشاورزی</v>
      </c>
      <c r="F3378"/>
      <c r="G3378"/>
      <c r="H3378" s="1" t="s">
        <v>2291</v>
      </c>
      <c r="I3378" s="1" t="s">
        <v>74</v>
      </c>
      <c r="J3378" s="1" t="s">
        <v>22</v>
      </c>
      <c r="K3378" s="1" t="s">
        <v>18</v>
      </c>
      <c r="L3378" s="1" t="s">
        <v>18</v>
      </c>
      <c r="M3378" s="1">
        <v>787</v>
      </c>
      <c r="N3378" s="1" t="s">
        <v>95</v>
      </c>
      <c r="O3378" s="1" t="s">
        <v>6322</v>
      </c>
    </row>
    <row r="3379" spans="1:15">
      <c r="A3379" s="1">
        <v>16168</v>
      </c>
      <c r="B3379" s="1" t="s">
        <v>8249</v>
      </c>
      <c r="C3379" s="1" t="s">
        <v>49</v>
      </c>
      <c r="D3379"/>
      <c r="E3379" s="1" t="str">
        <f t="shared" si="52"/>
        <v>مهندسی فناوری ارشد تولید قطعات هیبریدی پلیمریصنعت</v>
      </c>
      <c r="F3379"/>
      <c r="G3379"/>
      <c r="H3379" s="1" t="s">
        <v>6309</v>
      </c>
      <c r="I3379" s="1" t="s">
        <v>74</v>
      </c>
      <c r="J3379" s="1" t="s">
        <v>22</v>
      </c>
      <c r="K3379" s="1" t="s">
        <v>18</v>
      </c>
      <c r="L3379" s="1" t="s">
        <v>18</v>
      </c>
      <c r="M3379" s="1">
        <v>947</v>
      </c>
      <c r="N3379" s="1" t="s">
        <v>95</v>
      </c>
      <c r="O3379" s="1" t="s">
        <v>6323</v>
      </c>
    </row>
    <row r="3380" spans="1:15">
      <c r="A3380" s="1">
        <v>6216</v>
      </c>
      <c r="B3380" s="1" t="s">
        <v>8251</v>
      </c>
      <c r="C3380" s="1" t="s">
        <v>49</v>
      </c>
      <c r="D3380"/>
      <c r="E3380" s="1" t="str">
        <f t="shared" si="52"/>
        <v>مهندسی فناوری ارشد تولید نان صنعتیصنعت</v>
      </c>
      <c r="F3380"/>
      <c r="G3380"/>
      <c r="H3380" s="1" t="s">
        <v>6325</v>
      </c>
      <c r="I3380" s="1" t="s">
        <v>15</v>
      </c>
      <c r="J3380" s="1" t="s">
        <v>16</v>
      </c>
      <c r="K3380" s="1" t="s">
        <v>18</v>
      </c>
      <c r="L3380" s="1" t="s">
        <v>18</v>
      </c>
      <c r="M3380" s="1">
        <v>597</v>
      </c>
      <c r="N3380" s="1" t="s">
        <v>95</v>
      </c>
      <c r="O3380" s="1" t="s">
        <v>6326</v>
      </c>
    </row>
    <row r="3381" spans="1:15">
      <c r="A3381" s="1">
        <v>6119</v>
      </c>
      <c r="B3381" s="1" t="s">
        <v>8253</v>
      </c>
      <c r="C3381" s="1" t="s">
        <v>17</v>
      </c>
      <c r="D3381"/>
      <c r="E3381" s="1" t="str">
        <f t="shared" si="52"/>
        <v>مهندسی فناوری ارشد دامپروری ارگانیککشاورزی</v>
      </c>
      <c r="F3381"/>
      <c r="G3381"/>
      <c r="H3381" s="1" t="s">
        <v>2009</v>
      </c>
      <c r="I3381" s="1" t="s">
        <v>15</v>
      </c>
      <c r="J3381" s="1" t="s">
        <v>16</v>
      </c>
      <c r="K3381" s="1" t="s">
        <v>18</v>
      </c>
      <c r="L3381" s="1" t="s">
        <v>18</v>
      </c>
      <c r="M3381" s="1">
        <v>617</v>
      </c>
      <c r="N3381" s="1" t="s">
        <v>95</v>
      </c>
      <c r="O3381" s="1" t="s">
        <v>6328</v>
      </c>
    </row>
    <row r="3382" spans="1:15">
      <c r="A3382" s="1">
        <v>6215</v>
      </c>
      <c r="B3382" s="1" t="s">
        <v>8255</v>
      </c>
      <c r="C3382" s="1" t="s">
        <v>17</v>
      </c>
      <c r="D3382"/>
      <c r="E3382" s="1" t="str">
        <f t="shared" si="52"/>
        <v>مهندسی فناوری ارشد روش های تلفیقی کنترل آفات گیاهیکشاورزی</v>
      </c>
      <c r="F3382"/>
      <c r="G3382"/>
      <c r="H3382" s="1" t="s">
        <v>6325</v>
      </c>
      <c r="I3382" s="1" t="s">
        <v>15</v>
      </c>
      <c r="J3382" s="1" t="s">
        <v>22</v>
      </c>
      <c r="K3382" s="1" t="s">
        <v>18</v>
      </c>
      <c r="L3382" s="1" t="s">
        <v>18</v>
      </c>
      <c r="M3382" s="1">
        <v>597</v>
      </c>
      <c r="N3382" s="1" t="s">
        <v>95</v>
      </c>
      <c r="O3382" s="1" t="s">
        <v>6329</v>
      </c>
    </row>
    <row r="3383" spans="1:15">
      <c r="A3383" s="1">
        <v>6211</v>
      </c>
      <c r="B3383" s="1" t="s">
        <v>8257</v>
      </c>
      <c r="C3383" s="1" t="s">
        <v>49</v>
      </c>
      <c r="D3383"/>
      <c r="E3383" s="1" t="str">
        <f t="shared" si="52"/>
        <v>مهندسی فناوری ارشد سازه های فضاکارصنعت</v>
      </c>
      <c r="F3383"/>
      <c r="G3383"/>
      <c r="H3383" s="1" t="s">
        <v>342</v>
      </c>
      <c r="I3383" s="1" t="s">
        <v>15</v>
      </c>
      <c r="J3383" s="1" t="s">
        <v>16</v>
      </c>
      <c r="K3383" s="1" t="s">
        <v>18</v>
      </c>
      <c r="L3383" s="1" t="s">
        <v>18</v>
      </c>
      <c r="M3383" s="1">
        <v>443</v>
      </c>
      <c r="N3383" s="1" t="s">
        <v>95</v>
      </c>
      <c r="O3383" s="1" t="s">
        <v>6312</v>
      </c>
    </row>
    <row r="3384" spans="1:15">
      <c r="A3384" s="1">
        <v>6121</v>
      </c>
      <c r="B3384" s="1" t="s">
        <v>8259</v>
      </c>
      <c r="C3384" s="1" t="s">
        <v>49</v>
      </c>
      <c r="D3384"/>
      <c r="E3384" s="1" t="str">
        <f t="shared" si="52"/>
        <v>مهندسی فناوری ارشد سامانه یکپارچه بانکداری الکترونیکصنعت</v>
      </c>
      <c r="F3384"/>
      <c r="G3384"/>
      <c r="H3384" s="1" t="s">
        <v>2009</v>
      </c>
      <c r="I3384" s="1" t="s">
        <v>15</v>
      </c>
      <c r="J3384" s="1" t="s">
        <v>16</v>
      </c>
      <c r="K3384" s="1" t="s">
        <v>18</v>
      </c>
      <c r="L3384" s="1" t="s">
        <v>18</v>
      </c>
      <c r="M3384" s="1">
        <v>617</v>
      </c>
      <c r="N3384" s="1" t="s">
        <v>95</v>
      </c>
      <c r="O3384" s="1" t="s">
        <v>6332</v>
      </c>
    </row>
    <row r="3385" spans="1:15">
      <c r="A3385" s="1">
        <v>6214</v>
      </c>
      <c r="B3385" s="1" t="s">
        <v>8261</v>
      </c>
      <c r="C3385" s="1" t="s">
        <v>49</v>
      </c>
      <c r="D3385"/>
      <c r="E3385" s="1" t="str">
        <f t="shared" si="52"/>
        <v>مهندسی فناوری ارشد سیستم های مکاترونیکی خودروصنعت</v>
      </c>
      <c r="F3385"/>
      <c r="G3385"/>
      <c r="H3385" s="1" t="s">
        <v>6325</v>
      </c>
      <c r="I3385" s="1" t="s">
        <v>15</v>
      </c>
      <c r="J3385" s="1" t="s">
        <v>22</v>
      </c>
      <c r="K3385" s="1" t="s">
        <v>18</v>
      </c>
      <c r="L3385" s="1" t="s">
        <v>18</v>
      </c>
      <c r="M3385" s="1">
        <v>597</v>
      </c>
      <c r="N3385" s="1" t="s">
        <v>95</v>
      </c>
      <c r="O3385" s="1" t="s">
        <v>6333</v>
      </c>
    </row>
    <row r="3386" spans="1:15">
      <c r="A3386" s="1">
        <v>6120</v>
      </c>
      <c r="B3386" s="1" t="s">
        <v>8263</v>
      </c>
      <c r="C3386" s="1" t="s">
        <v>49</v>
      </c>
      <c r="D3386"/>
      <c r="E3386" s="1" t="str">
        <f t="shared" si="52"/>
        <v>مهندسی فناوری ارشد شبکه های فیبرنوریصنعت</v>
      </c>
      <c r="F3386"/>
      <c r="G3386"/>
      <c r="H3386" s="1" t="s">
        <v>2009</v>
      </c>
      <c r="I3386" s="1" t="s">
        <v>15</v>
      </c>
      <c r="J3386" s="1" t="s">
        <v>16</v>
      </c>
      <c r="K3386" s="1" t="s">
        <v>18</v>
      </c>
      <c r="L3386" s="1" t="s">
        <v>18</v>
      </c>
      <c r="M3386" s="1">
        <v>617</v>
      </c>
      <c r="N3386" s="1" t="s">
        <v>95</v>
      </c>
      <c r="O3386" s="1" t="s">
        <v>6335</v>
      </c>
    </row>
    <row r="3387" spans="1:15">
      <c r="A3387" s="1">
        <v>6217</v>
      </c>
      <c r="B3387" s="1" t="s">
        <v>8265</v>
      </c>
      <c r="C3387" s="1" t="s">
        <v>49</v>
      </c>
      <c r="D3387"/>
      <c r="E3387" s="1" t="str">
        <f t="shared" si="52"/>
        <v>مهندسی فناوری ارشد طراحی موتور خودروصنعت</v>
      </c>
      <c r="F3387"/>
      <c r="G3387"/>
      <c r="H3387" s="1" t="s">
        <v>6325</v>
      </c>
      <c r="I3387" s="1" t="s">
        <v>15</v>
      </c>
      <c r="J3387" s="1" t="s">
        <v>16</v>
      </c>
      <c r="K3387" s="1" t="s">
        <v>18</v>
      </c>
      <c r="L3387" s="1" t="s">
        <v>18</v>
      </c>
      <c r="M3387" s="1">
        <v>597</v>
      </c>
      <c r="N3387" s="1" t="s">
        <v>95</v>
      </c>
      <c r="O3387" s="1" t="s">
        <v>6337</v>
      </c>
    </row>
    <row r="3388" spans="1:15">
      <c r="A3388" s="1">
        <v>6122</v>
      </c>
      <c r="B3388" s="1" t="s">
        <v>8267</v>
      </c>
      <c r="C3388" s="1" t="s">
        <v>49</v>
      </c>
      <c r="D3388"/>
      <c r="E3388" s="1" t="str">
        <f t="shared" si="52"/>
        <v>مهندسی فناوری ارشد فناوری اطلاعات - امنیت شبکهصنعت</v>
      </c>
      <c r="F3388"/>
      <c r="G3388"/>
      <c r="H3388" s="1" t="s">
        <v>2009</v>
      </c>
      <c r="I3388" s="1" t="s">
        <v>15</v>
      </c>
      <c r="J3388" s="1" t="s">
        <v>16</v>
      </c>
      <c r="K3388" s="1" t="s">
        <v>18</v>
      </c>
      <c r="L3388" s="1" t="s">
        <v>18</v>
      </c>
      <c r="M3388" s="1">
        <v>617</v>
      </c>
      <c r="N3388" s="1" t="s">
        <v>95</v>
      </c>
      <c r="O3388" s="1" t="s">
        <v>6339</v>
      </c>
    </row>
    <row r="3389" spans="1:15">
      <c r="A3389" s="1">
        <v>6118</v>
      </c>
      <c r="B3389" s="1" t="s">
        <v>8268</v>
      </c>
      <c r="C3389" s="1" t="s">
        <v>49</v>
      </c>
      <c r="D3389"/>
      <c r="E3389" s="1" t="str">
        <f t="shared" si="52"/>
        <v>مهندسی فناوری ارشد مبادلات الکترونیکی بانکیصنعت</v>
      </c>
      <c r="F3389"/>
      <c r="G3389"/>
      <c r="H3389" s="1" t="s">
        <v>2009</v>
      </c>
      <c r="I3389" s="1" t="s">
        <v>15</v>
      </c>
      <c r="J3389" s="1" t="s">
        <v>16</v>
      </c>
      <c r="K3389" s="1" t="s">
        <v>18</v>
      </c>
      <c r="L3389" s="1" t="s">
        <v>18</v>
      </c>
      <c r="M3389" s="1">
        <v>617</v>
      </c>
      <c r="N3389" s="1" t="s">
        <v>95</v>
      </c>
      <c r="O3389" s="1" t="s">
        <v>6341</v>
      </c>
    </row>
    <row r="3390" spans="1:15">
      <c r="A3390" s="1">
        <v>6213</v>
      </c>
      <c r="B3390" s="1" t="s">
        <v>8270</v>
      </c>
      <c r="C3390" s="1" t="s">
        <v>49</v>
      </c>
      <c r="D3390"/>
      <c r="E3390" s="1" t="str">
        <f t="shared" si="52"/>
        <v>مهندسی فناوری ارشد مخابرات سیار با دو گرایش سیستم شبکه سوییچینگ(NSS) و سیستم شبکه رادیویی(BSS)صنعت</v>
      </c>
      <c r="F3390"/>
      <c r="G3390"/>
      <c r="H3390" s="1" t="s">
        <v>6325</v>
      </c>
      <c r="I3390" s="1" t="s">
        <v>15</v>
      </c>
      <c r="J3390" s="1" t="s">
        <v>16</v>
      </c>
      <c r="K3390" s="1" t="s">
        <v>18</v>
      </c>
      <c r="L3390" s="1" t="s">
        <v>18</v>
      </c>
      <c r="M3390" s="1">
        <v>597</v>
      </c>
      <c r="N3390" s="1" t="s">
        <v>95</v>
      </c>
      <c r="O3390" s="1" t="s">
        <v>6342</v>
      </c>
    </row>
    <row r="3391" spans="1:15">
      <c r="A3391" s="1">
        <v>16346</v>
      </c>
      <c r="B3391" s="1" t="s">
        <v>8272</v>
      </c>
      <c r="C3391" s="1" t="s">
        <v>49</v>
      </c>
      <c r="D3391"/>
      <c r="E3391" s="1" t="str">
        <f t="shared" si="52"/>
        <v>مهندسی فناوری ارشد معمار ارشد سرویس در سیستم های جامع بانکیصنعت</v>
      </c>
      <c r="F3391"/>
      <c r="G3391"/>
      <c r="H3391" s="1" t="s">
        <v>2291</v>
      </c>
      <c r="I3391" s="1" t="s">
        <v>74</v>
      </c>
      <c r="J3391" s="1" t="s">
        <v>22</v>
      </c>
      <c r="K3391" s="1" t="s">
        <v>18</v>
      </c>
      <c r="L3391" s="1" t="s">
        <v>18</v>
      </c>
      <c r="M3391" s="1">
        <v>787</v>
      </c>
      <c r="N3391" s="1" t="s">
        <v>95</v>
      </c>
      <c r="O3391" s="1" t="s">
        <v>6344</v>
      </c>
    </row>
    <row r="3392" spans="1:15">
      <c r="A3392" s="1">
        <v>16167</v>
      </c>
      <c r="B3392" s="1" t="s">
        <v>8274</v>
      </c>
      <c r="C3392" s="1" t="s">
        <v>49</v>
      </c>
      <c r="D3392"/>
      <c r="E3392" s="1" t="str">
        <f t="shared" si="52"/>
        <v>مهندسی فناوری ارشد پهبادصنعت</v>
      </c>
      <c r="F3392"/>
      <c r="G3392"/>
      <c r="H3392" s="1" t="s">
        <v>6309</v>
      </c>
      <c r="I3392" s="1" t="s">
        <v>74</v>
      </c>
      <c r="J3392" s="1" t="s">
        <v>22</v>
      </c>
      <c r="K3392" s="1" t="s">
        <v>18</v>
      </c>
      <c r="L3392" s="1" t="s">
        <v>18</v>
      </c>
      <c r="M3392" s="1">
        <v>947</v>
      </c>
      <c r="N3392" s="1" t="s">
        <v>95</v>
      </c>
      <c r="O3392" s="1" t="s">
        <v>6345</v>
      </c>
    </row>
    <row r="3393" spans="1:15">
      <c r="A3393" s="1">
        <v>6344</v>
      </c>
      <c r="B3393" s="1" t="s">
        <v>8275</v>
      </c>
      <c r="C3393" s="1" t="s">
        <v>5338</v>
      </c>
      <c r="D3393"/>
      <c r="E3393" s="1" t="str">
        <f t="shared" si="52"/>
        <v>مهندسی فناوری اطلاعاتفناوری اطلاعات</v>
      </c>
      <c r="F3393"/>
      <c r="G3393"/>
      <c r="H3393" s="1" t="s">
        <v>2783</v>
      </c>
      <c r="I3393" s="1" t="s">
        <v>74</v>
      </c>
      <c r="J3393" s="1" t="s">
        <v>16</v>
      </c>
      <c r="K3393" s="1" t="s">
        <v>18</v>
      </c>
      <c r="L3393" s="1" t="s">
        <v>18</v>
      </c>
      <c r="M3393" s="1">
        <v>458</v>
      </c>
      <c r="N3393" s="1" t="s">
        <v>95</v>
      </c>
      <c r="O3393" s="1" t="s">
        <v>6346</v>
      </c>
    </row>
    <row r="3394" spans="1:15">
      <c r="A3394" s="1">
        <v>16353</v>
      </c>
      <c r="B3394" s="1" t="s">
        <v>8282</v>
      </c>
      <c r="C3394" s="1" t="s">
        <v>49</v>
      </c>
      <c r="D3394"/>
      <c r="E3394" s="1" t="str">
        <f t="shared" ref="E3394:E3457" si="53">B3394&amp;C3394</f>
        <v>مهندسی فناوری اطلاعات - آنالیز ورزشیصنعت</v>
      </c>
      <c r="F3394"/>
      <c r="G3394"/>
      <c r="H3394" s="1" t="s">
        <v>316</v>
      </c>
      <c r="I3394" s="1" t="s">
        <v>15</v>
      </c>
      <c r="J3394" s="1" t="s">
        <v>16</v>
      </c>
      <c r="K3394" s="1" t="s">
        <v>18</v>
      </c>
      <c r="L3394" s="1" t="s">
        <v>18</v>
      </c>
      <c r="M3394" s="1">
        <v>557</v>
      </c>
      <c r="N3394" s="1" t="s">
        <v>95</v>
      </c>
      <c r="O3394" s="1" t="s">
        <v>6347</v>
      </c>
    </row>
    <row r="3395" spans="1:15">
      <c r="A3395" s="1">
        <v>16570</v>
      </c>
      <c r="B3395" s="1" t="s">
        <v>8284</v>
      </c>
      <c r="C3395" s="1" t="s">
        <v>49</v>
      </c>
      <c r="D3395"/>
      <c r="E3395" s="1" t="str">
        <f t="shared" si="53"/>
        <v>مهندسی فناوری اطلاعات - تجارت الکترونیکصنعت</v>
      </c>
      <c r="F3395"/>
      <c r="G3395"/>
      <c r="H3395" s="1" t="s">
        <v>1372</v>
      </c>
      <c r="I3395" s="1" t="s">
        <v>74</v>
      </c>
      <c r="J3395" s="1" t="s">
        <v>16</v>
      </c>
      <c r="K3395" s="1" t="s">
        <v>18</v>
      </c>
      <c r="L3395" s="1" t="s">
        <v>18</v>
      </c>
      <c r="M3395" s="1">
        <v>1238</v>
      </c>
      <c r="N3395" s="1" t="s">
        <v>95</v>
      </c>
      <c r="O3395" s="1" t="s">
        <v>6348</v>
      </c>
    </row>
    <row r="3396" spans="1:15">
      <c r="A3396" s="1">
        <v>6347</v>
      </c>
      <c r="B3396" s="1" t="s">
        <v>8286</v>
      </c>
      <c r="C3396" s="1" t="s">
        <v>49</v>
      </c>
      <c r="D3396"/>
      <c r="E3396" s="1" t="str">
        <f t="shared" si="53"/>
        <v>مهندسی فناوری اطلاعات - رسانهصنعت</v>
      </c>
      <c r="F3396"/>
      <c r="G3396"/>
      <c r="H3396" s="1" t="s">
        <v>6350</v>
      </c>
      <c r="I3396" s="1" t="s">
        <v>15</v>
      </c>
      <c r="J3396" s="1" t="s">
        <v>16</v>
      </c>
      <c r="K3396" s="1" t="s">
        <v>18</v>
      </c>
      <c r="L3396" s="1" t="s">
        <v>18</v>
      </c>
      <c r="M3396" s="1">
        <v>552</v>
      </c>
      <c r="N3396" s="1" t="s">
        <v>95</v>
      </c>
      <c r="O3396" s="1" t="s">
        <v>6351</v>
      </c>
    </row>
    <row r="3397" spans="1:15">
      <c r="A3397" s="1">
        <v>6348</v>
      </c>
      <c r="B3397" s="1" t="s">
        <v>8288</v>
      </c>
      <c r="C3397" s="1" t="s">
        <v>5338</v>
      </c>
      <c r="D3397"/>
      <c r="E3397" s="1" t="str">
        <f t="shared" si="53"/>
        <v>مهندسی فناوری اطلاعات -گرایش طراحی و تولید نرم افزارفناوری اطلاعات</v>
      </c>
      <c r="F3397"/>
      <c r="G3397"/>
      <c r="H3397" s="1" t="s">
        <v>6350</v>
      </c>
      <c r="I3397" s="1" t="s">
        <v>15</v>
      </c>
      <c r="J3397" s="1" t="s">
        <v>16</v>
      </c>
      <c r="K3397" s="1" t="s">
        <v>18</v>
      </c>
      <c r="L3397" s="1" t="s">
        <v>18</v>
      </c>
      <c r="M3397" s="1">
        <v>552</v>
      </c>
      <c r="N3397" s="1" t="s">
        <v>95</v>
      </c>
      <c r="O3397" s="1" t="s">
        <v>6353</v>
      </c>
    </row>
    <row r="3398" spans="1:15">
      <c r="A3398" s="1">
        <v>6353</v>
      </c>
      <c r="B3398" s="1" t="s">
        <v>8291</v>
      </c>
      <c r="C3398" s="1" t="s">
        <v>5338</v>
      </c>
      <c r="D3398"/>
      <c r="E3398" s="1" t="str">
        <f t="shared" si="53"/>
        <v>مهندسی فناوری اطلاعات و امنیتفناوری اطلاعات</v>
      </c>
      <c r="F3398"/>
      <c r="G3398"/>
      <c r="H3398" s="1" t="s">
        <v>6350</v>
      </c>
      <c r="I3398" s="1" t="s">
        <v>15</v>
      </c>
      <c r="J3398" s="1" t="s">
        <v>16</v>
      </c>
      <c r="K3398" s="1" t="s">
        <v>18</v>
      </c>
      <c r="L3398" s="1" t="s">
        <v>18</v>
      </c>
      <c r="M3398" s="1">
        <v>552</v>
      </c>
      <c r="N3398" s="1" t="s">
        <v>95</v>
      </c>
      <c r="O3398" s="1" t="s">
        <v>6355</v>
      </c>
    </row>
    <row r="3399" spans="1:15">
      <c r="A3399" s="1">
        <v>6349</v>
      </c>
      <c r="B3399" s="1" t="s">
        <v>8293</v>
      </c>
      <c r="C3399" s="1" t="s">
        <v>891</v>
      </c>
      <c r="D3399"/>
      <c r="E3399" s="1" t="str">
        <f t="shared" si="53"/>
        <v>مهندسی فناوری اطلاعات پزشکیمهندسی کامپیوتر</v>
      </c>
      <c r="F3399"/>
      <c r="G3399"/>
      <c r="H3399" s="1" t="s">
        <v>6350</v>
      </c>
      <c r="I3399" s="1" t="s">
        <v>15</v>
      </c>
      <c r="J3399" s="1" t="s">
        <v>16</v>
      </c>
      <c r="K3399" s="1" t="s">
        <v>18</v>
      </c>
      <c r="L3399" s="1" t="s">
        <v>18</v>
      </c>
      <c r="M3399" s="1">
        <v>552</v>
      </c>
      <c r="N3399" s="1" t="s">
        <v>95</v>
      </c>
      <c r="O3399" s="1" t="s">
        <v>6357</v>
      </c>
    </row>
    <row r="3400" spans="1:15">
      <c r="A3400" s="1">
        <v>6351</v>
      </c>
      <c r="B3400" s="1" t="s">
        <v>8296</v>
      </c>
      <c r="C3400" s="1" t="s">
        <v>5338</v>
      </c>
      <c r="D3400"/>
      <c r="E3400" s="1" t="str">
        <f t="shared" si="53"/>
        <v>مهندسی فناوری اطلاعات گرایش امنیت اطلاعاتفناوری اطلاعات</v>
      </c>
      <c r="F3400"/>
      <c r="G3400"/>
      <c r="H3400" s="1" t="s">
        <v>6350</v>
      </c>
      <c r="I3400" s="1" t="s">
        <v>15</v>
      </c>
      <c r="J3400" s="1" t="s">
        <v>16</v>
      </c>
      <c r="K3400" s="1" t="s">
        <v>18</v>
      </c>
      <c r="L3400" s="1" t="s">
        <v>18</v>
      </c>
      <c r="M3400" s="1">
        <v>552</v>
      </c>
      <c r="N3400" s="1" t="s">
        <v>95</v>
      </c>
      <c r="O3400" s="1" t="s">
        <v>6359</v>
      </c>
    </row>
    <row r="3401" spans="1:15">
      <c r="A3401" s="1">
        <v>6350</v>
      </c>
      <c r="B3401" s="1" t="s">
        <v>8298</v>
      </c>
      <c r="C3401" s="1" t="s">
        <v>5338</v>
      </c>
      <c r="D3401"/>
      <c r="E3401" s="1" t="str">
        <f t="shared" si="53"/>
        <v>مهندسی فناوری اطلاعات گرایش تجارت الکترونیکیفناوری اطلاعات</v>
      </c>
      <c r="F3401"/>
      <c r="G3401"/>
      <c r="H3401" s="1" t="s">
        <v>6350</v>
      </c>
      <c r="I3401" s="1" t="s">
        <v>15</v>
      </c>
      <c r="J3401" s="1" t="s">
        <v>16</v>
      </c>
      <c r="K3401" s="1" t="s">
        <v>18</v>
      </c>
      <c r="L3401" s="1" t="s">
        <v>18</v>
      </c>
      <c r="M3401" s="1">
        <v>552</v>
      </c>
      <c r="N3401" s="1" t="s">
        <v>95</v>
      </c>
      <c r="O3401" s="1" t="s">
        <v>6361</v>
      </c>
    </row>
    <row r="3402" spans="1:15">
      <c r="A3402" s="1">
        <v>6352</v>
      </c>
      <c r="B3402" s="1" t="s">
        <v>8302</v>
      </c>
      <c r="C3402" s="1" t="s">
        <v>5338</v>
      </c>
      <c r="D3402"/>
      <c r="E3402" s="1" t="str">
        <f t="shared" si="53"/>
        <v>مهندسی فناوری اطلاعات گرایش تکنولوژی اطلاعات و ارتباطات(ICT )فناوری اطلاعات</v>
      </c>
      <c r="F3402"/>
      <c r="G3402"/>
      <c r="H3402" s="1" t="s">
        <v>6350</v>
      </c>
      <c r="I3402" s="1" t="s">
        <v>15</v>
      </c>
      <c r="J3402" s="1" t="s">
        <v>16</v>
      </c>
      <c r="K3402" s="1" t="s">
        <v>18</v>
      </c>
      <c r="L3402" s="1" t="s">
        <v>18</v>
      </c>
      <c r="M3402" s="1">
        <v>552</v>
      </c>
      <c r="N3402" s="1" t="s">
        <v>95</v>
      </c>
      <c r="O3402" s="1" t="s">
        <v>6363</v>
      </c>
    </row>
    <row r="3403" spans="1:15">
      <c r="A3403" s="1">
        <v>6354</v>
      </c>
      <c r="B3403" s="1" t="s">
        <v>8305</v>
      </c>
      <c r="C3403" s="1" t="s">
        <v>5338</v>
      </c>
      <c r="D3403"/>
      <c r="E3403" s="1" t="str">
        <f t="shared" si="53"/>
        <v>مهندسی فناوری اطلاعات گرایش رایانش ابریفناوری اطلاعات</v>
      </c>
      <c r="F3403"/>
      <c r="G3403"/>
      <c r="H3403" s="1" t="s">
        <v>6350</v>
      </c>
      <c r="I3403" s="1" t="s">
        <v>15</v>
      </c>
      <c r="J3403" s="1" t="s">
        <v>16</v>
      </c>
      <c r="K3403" s="1" t="s">
        <v>18</v>
      </c>
      <c r="L3403" s="1" t="s">
        <v>18</v>
      </c>
      <c r="M3403" s="1">
        <v>552</v>
      </c>
      <c r="N3403" s="1" t="s">
        <v>95</v>
      </c>
      <c r="O3403" s="1" t="s">
        <v>6365</v>
      </c>
    </row>
    <row r="3404" spans="1:15">
      <c r="A3404" s="1">
        <v>6346</v>
      </c>
      <c r="B3404" s="1" t="s">
        <v>8307</v>
      </c>
      <c r="C3404" s="1" t="s">
        <v>5338</v>
      </c>
      <c r="D3404"/>
      <c r="E3404" s="1" t="str">
        <f t="shared" si="53"/>
        <v>مهندسی فناوری اطلاعات گرایش سامانه های شبکه ایفناوری اطلاعات</v>
      </c>
      <c r="F3404"/>
      <c r="G3404"/>
      <c r="H3404" s="1" t="s">
        <v>6350</v>
      </c>
      <c r="I3404" s="1" t="s">
        <v>15</v>
      </c>
      <c r="J3404" s="1" t="s">
        <v>16</v>
      </c>
      <c r="K3404" s="1" t="s">
        <v>18</v>
      </c>
      <c r="L3404" s="1" t="s">
        <v>18</v>
      </c>
      <c r="M3404" s="1">
        <v>552</v>
      </c>
      <c r="N3404" s="1" t="s">
        <v>95</v>
      </c>
      <c r="O3404" s="1" t="s">
        <v>6367</v>
      </c>
    </row>
    <row r="3405" spans="1:15">
      <c r="A3405" s="1">
        <v>6355</v>
      </c>
      <c r="B3405" s="1" t="s">
        <v>8309</v>
      </c>
      <c r="C3405" s="1" t="s">
        <v>5338</v>
      </c>
      <c r="D3405"/>
      <c r="E3405" s="1" t="str">
        <f t="shared" si="53"/>
        <v>مهندسی فناوری اطلاعات گرایش سیستم های چند رسانه ایفناوری اطلاعات</v>
      </c>
      <c r="F3405"/>
      <c r="G3405"/>
      <c r="H3405" s="1" t="s">
        <v>6350</v>
      </c>
      <c r="I3405" s="1" t="s">
        <v>15</v>
      </c>
      <c r="J3405" s="1" t="s">
        <v>16</v>
      </c>
      <c r="K3405" s="1" t="s">
        <v>18</v>
      </c>
      <c r="L3405" s="1" t="s">
        <v>18</v>
      </c>
      <c r="M3405" s="1">
        <v>552</v>
      </c>
      <c r="N3405" s="1" t="s">
        <v>95</v>
      </c>
      <c r="O3405" s="1" t="s">
        <v>6369</v>
      </c>
    </row>
    <row r="3406" spans="1:15">
      <c r="A3406" s="1">
        <v>16183</v>
      </c>
      <c r="B3406" s="1" t="s">
        <v>8309</v>
      </c>
      <c r="C3406" s="1" t="s">
        <v>891</v>
      </c>
      <c r="D3406"/>
      <c r="E3406" s="1" t="str">
        <f t="shared" si="53"/>
        <v>مهندسی فناوری اطلاعات گرایش سیستم های چند رسانه ایمهندسی کامپیوتر</v>
      </c>
      <c r="F3406"/>
      <c r="G3406"/>
      <c r="H3406" s="1" t="s">
        <v>1955</v>
      </c>
      <c r="I3406" s="1" t="s">
        <v>74</v>
      </c>
      <c r="J3406" s="1" t="s">
        <v>16</v>
      </c>
      <c r="K3406" s="1" t="s">
        <v>18</v>
      </c>
      <c r="L3406" s="1" t="s">
        <v>18</v>
      </c>
      <c r="M3406" s="1">
        <v>775</v>
      </c>
      <c r="N3406" s="1" t="s">
        <v>95</v>
      </c>
      <c r="O3406" s="1" t="s">
        <v>6371</v>
      </c>
    </row>
    <row r="3407" spans="1:15">
      <c r="A3407" s="1">
        <v>16380</v>
      </c>
      <c r="B3407" s="1" t="s">
        <v>8312</v>
      </c>
      <c r="C3407" s="1" t="s">
        <v>5338</v>
      </c>
      <c r="D3407"/>
      <c r="E3407" s="1" t="str">
        <f t="shared" si="53"/>
        <v>مهندسی فناوری اطلاعات گرایش سیستمهای تکنولوژی اطلاعات (ITS )فناوری اطلاعات</v>
      </c>
      <c r="F3407"/>
      <c r="G3407"/>
      <c r="H3407" s="1" t="s">
        <v>208</v>
      </c>
      <c r="I3407" s="1" t="s">
        <v>74</v>
      </c>
      <c r="J3407" s="1" t="s">
        <v>22</v>
      </c>
      <c r="K3407" s="1" t="s">
        <v>18</v>
      </c>
      <c r="L3407" s="1" t="s">
        <v>18</v>
      </c>
      <c r="M3407" s="1">
        <v>36</v>
      </c>
      <c r="N3407" s="1" t="s">
        <v>95</v>
      </c>
      <c r="O3407" s="1" t="s">
        <v>6372</v>
      </c>
    </row>
    <row r="3408" spans="1:15">
      <c r="A3408" s="1">
        <v>16272</v>
      </c>
      <c r="B3408" s="1" t="s">
        <v>8313</v>
      </c>
      <c r="C3408" s="1" t="s">
        <v>5338</v>
      </c>
      <c r="D3408"/>
      <c r="E3408" s="1" t="str">
        <f t="shared" si="53"/>
        <v>مهندسی فناوری اطلاعات گرایش سیستمهای چند رسانه  ایفناوری اطلاعات</v>
      </c>
      <c r="F3408"/>
      <c r="G3408"/>
      <c r="H3408" s="1" t="s">
        <v>2368</v>
      </c>
      <c r="I3408" s="1" t="s">
        <v>74</v>
      </c>
      <c r="J3408" s="1" t="s">
        <v>16</v>
      </c>
      <c r="K3408" s="1" t="s">
        <v>18</v>
      </c>
      <c r="L3408" s="1" t="s">
        <v>18</v>
      </c>
      <c r="M3408" s="1">
        <v>779</v>
      </c>
      <c r="N3408" s="1" t="s">
        <v>95</v>
      </c>
      <c r="O3408" s="1" t="s">
        <v>6374</v>
      </c>
    </row>
    <row r="3409" spans="1:15">
      <c r="A3409" s="1">
        <v>6066</v>
      </c>
      <c r="B3409" s="1" t="s">
        <v>8316</v>
      </c>
      <c r="C3409" s="1" t="s">
        <v>5338</v>
      </c>
      <c r="D3409"/>
      <c r="E3409" s="1" t="str">
        <f t="shared" si="53"/>
        <v>مهندسی فناوری اطلاعات گرایش شبکه های ارتباطی و کامپیوتریفناوری اطلاعات</v>
      </c>
      <c r="F3409"/>
      <c r="G3409"/>
      <c r="H3409" s="1" t="s">
        <v>6376</v>
      </c>
      <c r="I3409" s="1" t="s">
        <v>15</v>
      </c>
      <c r="J3409" s="1" t="s">
        <v>16</v>
      </c>
      <c r="K3409" s="1" t="s">
        <v>18</v>
      </c>
      <c r="L3409" s="1" t="s">
        <v>18</v>
      </c>
      <c r="M3409" s="1">
        <v>532</v>
      </c>
      <c r="N3409" s="1" t="s">
        <v>95</v>
      </c>
      <c r="O3409" s="1" t="s">
        <v>6377</v>
      </c>
    </row>
    <row r="3410" spans="1:15">
      <c r="A3410" s="1">
        <v>16400</v>
      </c>
      <c r="B3410" s="1" t="s">
        <v>8318</v>
      </c>
      <c r="C3410" s="1" t="s">
        <v>5338</v>
      </c>
      <c r="D3410"/>
      <c r="E3410" s="1" t="str">
        <f t="shared" si="53"/>
        <v>مهندسی فناوری اطلاعات گرایش شبکه های کامپیوتریفناوری اطلاعات</v>
      </c>
      <c r="F3410"/>
      <c r="G3410"/>
      <c r="H3410" s="1" t="s">
        <v>1961</v>
      </c>
      <c r="I3410" s="1" t="s">
        <v>74</v>
      </c>
      <c r="J3410" s="1" t="s">
        <v>16</v>
      </c>
      <c r="K3410" s="1" t="s">
        <v>18</v>
      </c>
      <c r="L3410" s="1" t="s">
        <v>18</v>
      </c>
      <c r="M3410" s="1">
        <v>793</v>
      </c>
      <c r="N3410" s="1" t="s">
        <v>95</v>
      </c>
      <c r="O3410" s="1" t="s">
        <v>6379</v>
      </c>
    </row>
    <row r="3411" spans="1:15">
      <c r="A3411" s="1">
        <v>6309</v>
      </c>
      <c r="B3411" s="1" t="s">
        <v>8320</v>
      </c>
      <c r="C3411" s="1" t="s">
        <v>49</v>
      </c>
      <c r="D3411"/>
      <c r="E3411" s="1" t="str">
        <f t="shared" si="53"/>
        <v>مهندسی فناوری اطلاعات گرایش طراحی صفحات وبصنعت</v>
      </c>
      <c r="F3411"/>
      <c r="G3411"/>
      <c r="H3411" s="1" t="s">
        <v>872</v>
      </c>
      <c r="I3411" s="1" t="s">
        <v>15</v>
      </c>
      <c r="J3411" s="1" t="s">
        <v>16</v>
      </c>
      <c r="K3411" s="1" t="s">
        <v>18</v>
      </c>
      <c r="L3411" s="1" t="s">
        <v>18</v>
      </c>
      <c r="M3411" s="1">
        <v>402</v>
      </c>
      <c r="N3411" s="1" t="s">
        <v>95</v>
      </c>
      <c r="O3411" s="1" t="s">
        <v>6381</v>
      </c>
    </row>
    <row r="3412" spans="1:15">
      <c r="A3412" s="1">
        <v>16337</v>
      </c>
      <c r="B3412" s="1" t="s">
        <v>8322</v>
      </c>
      <c r="C3412" s="1" t="s">
        <v>49</v>
      </c>
      <c r="D3412"/>
      <c r="E3412" s="1" t="str">
        <f t="shared" si="53"/>
        <v>مهندسی فناوری اطلاعات گرایش فناوری اطلاعاتصنعت</v>
      </c>
      <c r="F3412"/>
      <c r="G3412"/>
      <c r="H3412" s="1" t="s">
        <v>3473</v>
      </c>
      <c r="I3412" s="1" t="s">
        <v>74</v>
      </c>
      <c r="J3412" s="1" t="s">
        <v>22</v>
      </c>
      <c r="K3412" s="1" t="s">
        <v>18</v>
      </c>
      <c r="L3412" s="1" t="s">
        <v>18</v>
      </c>
      <c r="M3412" s="1">
        <v>946</v>
      </c>
      <c r="N3412" s="1" t="s">
        <v>95</v>
      </c>
      <c r="O3412" s="1" t="s">
        <v>6382</v>
      </c>
    </row>
    <row r="3413" spans="1:15">
      <c r="A3413" s="1">
        <v>6067</v>
      </c>
      <c r="B3413" s="1" t="s">
        <v>8324</v>
      </c>
      <c r="C3413" s="1" t="s">
        <v>5338</v>
      </c>
      <c r="D3413"/>
      <c r="E3413" s="1" t="str">
        <f t="shared" si="53"/>
        <v>مهندسی فناوری اطلاعات گرایش مدیریت سیستم های اطلاعاتیفناوری اطلاعات</v>
      </c>
      <c r="F3413"/>
      <c r="G3413"/>
      <c r="H3413" s="1" t="s">
        <v>5645</v>
      </c>
      <c r="I3413" s="1" t="s">
        <v>15</v>
      </c>
      <c r="J3413" s="1" t="s">
        <v>16</v>
      </c>
      <c r="K3413" s="1" t="s">
        <v>18</v>
      </c>
      <c r="L3413" s="1" t="s">
        <v>18</v>
      </c>
      <c r="M3413" s="1">
        <v>447</v>
      </c>
      <c r="N3413" s="1" t="s">
        <v>95</v>
      </c>
      <c r="O3413" s="1" t="s">
        <v>6383</v>
      </c>
    </row>
    <row r="3414" spans="1:15">
      <c r="A3414" s="1">
        <v>16342</v>
      </c>
      <c r="B3414" s="1" t="s">
        <v>8326</v>
      </c>
      <c r="C3414" s="1" t="s">
        <v>5338</v>
      </c>
      <c r="D3414"/>
      <c r="E3414" s="1" t="str">
        <f t="shared" si="53"/>
        <v>مهندسی فناوری اطلاعات گرایش مدیریت سیستمهای اطلاعاتیفناوری اطلاعات</v>
      </c>
      <c r="F3414"/>
      <c r="G3414"/>
      <c r="H3414" s="1" t="s">
        <v>6384</v>
      </c>
      <c r="I3414" s="1" t="s">
        <v>74</v>
      </c>
      <c r="J3414" s="1" t="s">
        <v>22</v>
      </c>
      <c r="K3414" s="1" t="s">
        <v>18</v>
      </c>
      <c r="L3414" s="1" t="s">
        <v>18</v>
      </c>
      <c r="M3414" s="1">
        <v>1038</v>
      </c>
      <c r="N3414" s="1" t="s">
        <v>95</v>
      </c>
      <c r="O3414" s="1" t="s">
        <v>6385</v>
      </c>
    </row>
    <row r="3415" spans="1:15">
      <c r="A3415" s="1">
        <v>16464</v>
      </c>
      <c r="B3415" s="1" t="s">
        <v>8327</v>
      </c>
      <c r="C3415" s="1" t="s">
        <v>5338</v>
      </c>
      <c r="D3415"/>
      <c r="E3415" s="1" t="str">
        <f t="shared" si="53"/>
        <v>مهندسی فناوری اطلاعات گرایش معماری سازمانیفناوری اطلاعات</v>
      </c>
      <c r="F3415"/>
      <c r="G3415"/>
      <c r="H3415" s="1" t="s">
        <v>398</v>
      </c>
      <c r="I3415" s="1" t="s">
        <v>74</v>
      </c>
      <c r="J3415" s="1" t="s">
        <v>22</v>
      </c>
      <c r="K3415" s="1" t="s">
        <v>18</v>
      </c>
      <c r="L3415" s="1" t="s">
        <v>18</v>
      </c>
      <c r="M3415" s="1">
        <v>308</v>
      </c>
      <c r="N3415" s="1" t="s">
        <v>95</v>
      </c>
      <c r="O3415" s="1" t="s">
        <v>6386</v>
      </c>
    </row>
    <row r="3416" spans="1:15">
      <c r="A3416" s="1">
        <v>16111</v>
      </c>
      <c r="B3416" s="1" t="s">
        <v>8331</v>
      </c>
      <c r="C3416" s="1" t="s">
        <v>5338</v>
      </c>
      <c r="D3416"/>
      <c r="E3416" s="1" t="str">
        <f t="shared" si="53"/>
        <v>مهندسی فناوری اطلاعات گرایش مهندسی مخابرات امنفناوری اطلاعات</v>
      </c>
      <c r="F3416"/>
      <c r="G3416"/>
      <c r="H3416" s="1" t="s">
        <v>6387</v>
      </c>
      <c r="I3416" s="1" t="s">
        <v>74</v>
      </c>
      <c r="J3416" s="1" t="s">
        <v>22</v>
      </c>
      <c r="K3416" s="1" t="s">
        <v>18</v>
      </c>
      <c r="L3416" s="1" t="s">
        <v>18</v>
      </c>
      <c r="M3416" s="1">
        <v>915</v>
      </c>
      <c r="N3416" s="1" t="s">
        <v>95</v>
      </c>
      <c r="O3416" s="1" t="s">
        <v>6388</v>
      </c>
    </row>
    <row r="3417" spans="1:15">
      <c r="A3417" s="1">
        <v>16562</v>
      </c>
      <c r="B3417" s="1" t="s">
        <v>8334</v>
      </c>
      <c r="C3417" s="1" t="s">
        <v>49</v>
      </c>
      <c r="D3417"/>
      <c r="E3417" s="1" t="str">
        <f t="shared" si="53"/>
        <v>مهندسی فناوری اطلاعات – رسانهصنعت</v>
      </c>
      <c r="F3417"/>
      <c r="G3417"/>
      <c r="H3417" s="1" t="s">
        <v>1958</v>
      </c>
      <c r="I3417" s="1" t="s">
        <v>74</v>
      </c>
      <c r="J3417" s="1" t="s">
        <v>22</v>
      </c>
      <c r="K3417" s="1" t="s">
        <v>18</v>
      </c>
      <c r="L3417" s="1" t="s">
        <v>18</v>
      </c>
      <c r="M3417" s="1">
        <v>316</v>
      </c>
      <c r="N3417" s="1" t="s">
        <v>95</v>
      </c>
      <c r="O3417" s="1" t="s">
        <v>6389</v>
      </c>
    </row>
    <row r="3418" spans="1:15">
      <c r="A3418" s="1">
        <v>16563</v>
      </c>
      <c r="B3418" s="1" t="s">
        <v>8336</v>
      </c>
      <c r="C3418" s="1" t="s">
        <v>49</v>
      </c>
      <c r="D3418"/>
      <c r="E3418" s="1" t="str">
        <f t="shared" si="53"/>
        <v>مهندسی فناوری اطلاعات- امنیت اطلاعاتصنعت</v>
      </c>
      <c r="F3418"/>
      <c r="G3418"/>
      <c r="H3418" s="1" t="s">
        <v>1958</v>
      </c>
      <c r="I3418" s="1" t="s">
        <v>74</v>
      </c>
      <c r="J3418" s="1" t="s">
        <v>22</v>
      </c>
      <c r="K3418" s="1" t="s">
        <v>18</v>
      </c>
      <c r="L3418" s="1" t="s">
        <v>18</v>
      </c>
      <c r="M3418" s="1">
        <v>316</v>
      </c>
      <c r="N3418" s="1" t="s">
        <v>95</v>
      </c>
      <c r="O3418" s="1" t="s">
        <v>6390</v>
      </c>
    </row>
    <row r="3419" spans="1:15">
      <c r="A3419" s="1">
        <v>16407</v>
      </c>
      <c r="B3419" s="1" t="s">
        <v>8338</v>
      </c>
      <c r="C3419" s="1" t="s">
        <v>49</v>
      </c>
      <c r="D3419"/>
      <c r="E3419" s="1" t="str">
        <f t="shared" si="53"/>
        <v>مهندسی فناوری اطلاعات- برنامه نویسی تحت وبصنعت</v>
      </c>
      <c r="F3419"/>
      <c r="G3419"/>
      <c r="H3419" s="1" t="s">
        <v>2035</v>
      </c>
      <c r="I3419" s="1" t="s">
        <v>74</v>
      </c>
      <c r="J3419" s="1" t="s">
        <v>16</v>
      </c>
      <c r="K3419" s="1" t="s">
        <v>18</v>
      </c>
      <c r="L3419" s="1" t="s">
        <v>18</v>
      </c>
      <c r="M3419" s="1">
        <v>798</v>
      </c>
      <c r="N3419" s="1" t="s">
        <v>95</v>
      </c>
      <c r="O3419" s="1" t="s">
        <v>6392</v>
      </c>
    </row>
    <row r="3420" spans="1:15">
      <c r="A3420" s="1">
        <v>16364</v>
      </c>
      <c r="B3420" s="1" t="s">
        <v>8340</v>
      </c>
      <c r="C3420" s="1" t="s">
        <v>49</v>
      </c>
      <c r="D3420"/>
      <c r="E3420" s="1" t="str">
        <f t="shared" si="53"/>
        <v>مهندسی فناوری اطلاعات- خدمات رایانه ای در شهرداریصنعت</v>
      </c>
      <c r="F3420"/>
      <c r="G3420"/>
      <c r="H3420" s="1" t="s">
        <v>2822</v>
      </c>
      <c r="I3420" s="1" t="s">
        <v>74</v>
      </c>
      <c r="J3420" s="1" t="s">
        <v>16</v>
      </c>
      <c r="K3420" s="1" t="s">
        <v>18</v>
      </c>
      <c r="L3420" s="1" t="s">
        <v>18</v>
      </c>
      <c r="M3420" s="1">
        <v>672</v>
      </c>
      <c r="N3420" s="1" t="s">
        <v>95</v>
      </c>
      <c r="O3420" s="1" t="s">
        <v>6394</v>
      </c>
    </row>
    <row r="3421" spans="1:15">
      <c r="A3421" s="1">
        <v>6356</v>
      </c>
      <c r="B3421" s="1" t="s">
        <v>8342</v>
      </c>
      <c r="C3421" s="1" t="s">
        <v>5338</v>
      </c>
      <c r="D3421"/>
      <c r="E3421" s="1" t="str">
        <f t="shared" si="53"/>
        <v>مهندسی فناوری اطلاعات-امنیت اطلاعاتفناوری اطلاعات</v>
      </c>
      <c r="F3421"/>
      <c r="G3421"/>
      <c r="H3421" s="1" t="s">
        <v>2428</v>
      </c>
      <c r="I3421" s="1" t="s">
        <v>15</v>
      </c>
      <c r="J3421" s="1" t="s">
        <v>16</v>
      </c>
      <c r="K3421" s="1" t="s">
        <v>18</v>
      </c>
      <c r="L3421" s="1" t="s">
        <v>18</v>
      </c>
      <c r="M3421" s="1">
        <v>424</v>
      </c>
      <c r="N3421" s="1" t="s">
        <v>95</v>
      </c>
      <c r="O3421" s="1" t="s">
        <v>6396</v>
      </c>
    </row>
    <row r="3422" spans="1:15">
      <c r="A3422" s="1">
        <v>16366</v>
      </c>
      <c r="B3422" s="1" t="s">
        <v>8344</v>
      </c>
      <c r="C3422" s="1" t="s">
        <v>49</v>
      </c>
      <c r="D3422"/>
      <c r="E3422" s="1" t="str">
        <f t="shared" si="53"/>
        <v>مهندسی فناوری اطلاعات-رسانهصنعت</v>
      </c>
      <c r="F3422"/>
      <c r="G3422"/>
      <c r="H3422" s="1" t="s">
        <v>667</v>
      </c>
      <c r="I3422" s="1" t="s">
        <v>74</v>
      </c>
      <c r="J3422" s="1" t="s">
        <v>16</v>
      </c>
      <c r="K3422" s="1" t="s">
        <v>18</v>
      </c>
      <c r="L3422" s="1" t="s">
        <v>18</v>
      </c>
      <c r="M3422" s="1">
        <v>627</v>
      </c>
      <c r="N3422" s="1" t="s">
        <v>95</v>
      </c>
      <c r="O3422" s="1" t="s">
        <v>6398</v>
      </c>
    </row>
    <row r="3423" spans="1:15">
      <c r="A3423" s="1">
        <v>6357</v>
      </c>
      <c r="B3423" s="1" t="s">
        <v>8346</v>
      </c>
      <c r="C3423" s="1" t="s">
        <v>5338</v>
      </c>
      <c r="D3423"/>
      <c r="E3423" s="1" t="str">
        <f t="shared" si="53"/>
        <v>مهندسی فناوری اطلاعات-مدیریت سیستمهای اطلاعاتیفناوری اطلاعات</v>
      </c>
      <c r="F3423"/>
      <c r="G3423"/>
      <c r="H3423" s="1" t="s">
        <v>2230</v>
      </c>
      <c r="I3423" s="1" t="s">
        <v>74</v>
      </c>
      <c r="J3423" s="1" t="s">
        <v>16</v>
      </c>
      <c r="K3423" s="1" t="s">
        <v>18</v>
      </c>
      <c r="L3423" s="1" t="s">
        <v>18</v>
      </c>
      <c r="M3423" s="1">
        <v>655</v>
      </c>
      <c r="N3423" s="1" t="s">
        <v>95</v>
      </c>
      <c r="O3423" s="1" t="s">
        <v>6400</v>
      </c>
    </row>
    <row r="3424" spans="1:15">
      <c r="A3424" s="1">
        <v>16140</v>
      </c>
      <c r="B3424" s="1" t="s">
        <v>8348</v>
      </c>
      <c r="C3424" s="1" t="s">
        <v>49</v>
      </c>
      <c r="D3424"/>
      <c r="E3424" s="1" t="str">
        <f t="shared" si="53"/>
        <v>مهندسی فناوری الکترونیک صنعتیصنعت</v>
      </c>
      <c r="F3424"/>
      <c r="G3424"/>
      <c r="H3424" s="1" t="s">
        <v>3459</v>
      </c>
      <c r="I3424" s="1" t="s">
        <v>74</v>
      </c>
      <c r="J3424" s="1" t="s">
        <v>22</v>
      </c>
      <c r="K3424" s="1" t="s">
        <v>18</v>
      </c>
      <c r="L3424" s="1" t="s">
        <v>18</v>
      </c>
      <c r="M3424" s="1">
        <v>883</v>
      </c>
      <c r="N3424" s="1" t="s">
        <v>95</v>
      </c>
      <c r="O3424" s="1" t="s">
        <v>6402</v>
      </c>
    </row>
    <row r="3425" spans="1:15">
      <c r="A3425" s="1">
        <v>16143</v>
      </c>
      <c r="B3425" s="1" t="s">
        <v>8350</v>
      </c>
      <c r="C3425" s="1" t="s">
        <v>49</v>
      </c>
      <c r="D3425"/>
      <c r="E3425" s="1" t="str">
        <f t="shared" si="53"/>
        <v>مهندسی فناوری امنیت اطلاعاتصنعت</v>
      </c>
      <c r="F3425"/>
      <c r="G3425"/>
      <c r="H3425" s="1" t="s">
        <v>6403</v>
      </c>
      <c r="I3425" s="1" t="s">
        <v>74</v>
      </c>
      <c r="J3425" s="1" t="s">
        <v>22</v>
      </c>
      <c r="K3425" s="1" t="s">
        <v>18</v>
      </c>
      <c r="L3425" s="1" t="s">
        <v>18</v>
      </c>
      <c r="M3425" s="1">
        <v>647</v>
      </c>
      <c r="N3425" s="1" t="s">
        <v>95</v>
      </c>
      <c r="O3425" s="1" t="s">
        <v>6404</v>
      </c>
    </row>
    <row r="3426" spans="1:15">
      <c r="A3426" s="1">
        <v>16204</v>
      </c>
      <c r="B3426" s="1" t="s">
        <v>8352</v>
      </c>
      <c r="C3426" s="1" t="s">
        <v>49</v>
      </c>
      <c r="D3426"/>
      <c r="E3426" s="1" t="str">
        <f t="shared" si="53"/>
        <v>مهندسی فناوری امنیت اینترنت اشیاصنعت</v>
      </c>
      <c r="F3426"/>
      <c r="G3426"/>
      <c r="H3426" s="1" t="s">
        <v>6406</v>
      </c>
      <c r="I3426" s="1" t="s">
        <v>74</v>
      </c>
      <c r="J3426" s="1" t="s">
        <v>22</v>
      </c>
      <c r="K3426" s="1" t="s">
        <v>18</v>
      </c>
      <c r="L3426" s="1" t="s">
        <v>18</v>
      </c>
      <c r="M3426" s="1">
        <v>957</v>
      </c>
      <c r="N3426" s="1" t="s">
        <v>95</v>
      </c>
      <c r="O3426" s="1" t="s">
        <v>6407</v>
      </c>
    </row>
    <row r="3427" spans="1:15">
      <c r="A3427" s="1">
        <v>6639</v>
      </c>
      <c r="B3427" s="1" t="s">
        <v>8354</v>
      </c>
      <c r="C3427" s="1" t="s">
        <v>49</v>
      </c>
      <c r="D3427"/>
      <c r="E3427" s="1" t="str">
        <f t="shared" si="53"/>
        <v>مهندسی فناوری امنیت رایانش ابریصنعت</v>
      </c>
      <c r="F3427"/>
      <c r="G3427"/>
      <c r="H3427" s="1" t="s">
        <v>2643</v>
      </c>
      <c r="I3427" s="1" t="s">
        <v>74</v>
      </c>
      <c r="J3427" s="1" t="s">
        <v>16</v>
      </c>
      <c r="K3427" s="1" t="s">
        <v>18</v>
      </c>
      <c r="L3427" s="1" t="s">
        <v>18</v>
      </c>
      <c r="M3427" s="1">
        <v>675</v>
      </c>
      <c r="N3427" s="1" t="s">
        <v>95</v>
      </c>
      <c r="O3427" s="1" t="s">
        <v>6409</v>
      </c>
    </row>
    <row r="3428" spans="1:15">
      <c r="A3428" s="1">
        <v>2002936</v>
      </c>
      <c r="B3428" s="1" t="s">
        <v>8356</v>
      </c>
      <c r="C3428" s="1" t="s">
        <v>49</v>
      </c>
      <c r="D3428"/>
      <c r="E3428" s="1" t="str">
        <f t="shared" si="53"/>
        <v>مهندسی فناوری امنیت و دفاع سایبریصنعت</v>
      </c>
      <c r="F3428"/>
      <c r="G3428"/>
      <c r="H3428" s="1" t="s">
        <v>1237</v>
      </c>
      <c r="I3428" s="1" t="s">
        <v>15</v>
      </c>
      <c r="J3428" s="1" t="s">
        <v>16</v>
      </c>
      <c r="K3428" s="1" t="s">
        <v>18</v>
      </c>
      <c r="L3428" s="1" t="s">
        <v>18</v>
      </c>
      <c r="M3428" s="1">
        <v>543</v>
      </c>
      <c r="N3428" s="1" t="s">
        <v>19</v>
      </c>
      <c r="O3428" s="1" t="s">
        <v>1238</v>
      </c>
    </row>
    <row r="3429" spans="1:15">
      <c r="A3429" s="1">
        <v>1439</v>
      </c>
      <c r="B3429" s="1" t="s">
        <v>8358</v>
      </c>
      <c r="C3429" s="1" t="s">
        <v>49</v>
      </c>
      <c r="D3429"/>
      <c r="E3429" s="1" t="str">
        <f t="shared" si="53"/>
        <v>مهندسی فناوری اویونیک هواپیماصنعت</v>
      </c>
      <c r="F3429"/>
      <c r="G3429"/>
      <c r="H3429" s="1" t="s">
        <v>2718</v>
      </c>
      <c r="I3429" s="1" t="s">
        <v>74</v>
      </c>
      <c r="J3429" s="1" t="s">
        <v>16</v>
      </c>
      <c r="K3429" s="1" t="s">
        <v>18</v>
      </c>
      <c r="L3429" s="1" t="s">
        <v>18</v>
      </c>
      <c r="M3429" s="1">
        <v>754</v>
      </c>
      <c r="N3429" s="1" t="s">
        <v>95</v>
      </c>
      <c r="O3429" s="1" t="s">
        <v>6412</v>
      </c>
    </row>
    <row r="3430" spans="1:15">
      <c r="A3430" s="1">
        <v>6509</v>
      </c>
      <c r="B3430" s="1" t="s">
        <v>8360</v>
      </c>
      <c r="C3430" s="1" t="s">
        <v>49</v>
      </c>
      <c r="D3430"/>
      <c r="E3430" s="1" t="str">
        <f t="shared" si="53"/>
        <v>مهندسی فناوری ایمنی متروصنعت</v>
      </c>
      <c r="F3430"/>
      <c r="G3430"/>
      <c r="H3430" s="1" t="s">
        <v>1161</v>
      </c>
      <c r="I3430" s="1" t="s">
        <v>74</v>
      </c>
      <c r="J3430" s="1" t="s">
        <v>16</v>
      </c>
      <c r="K3430" s="1" t="s">
        <v>18</v>
      </c>
      <c r="L3430" s="1" t="s">
        <v>18</v>
      </c>
      <c r="M3430" s="1">
        <v>550</v>
      </c>
      <c r="N3430" s="1" t="s">
        <v>95</v>
      </c>
      <c r="O3430" s="1" t="s">
        <v>6414</v>
      </c>
    </row>
    <row r="3431" spans="1:15">
      <c r="A3431" s="1">
        <v>16208</v>
      </c>
      <c r="B3431" s="1" t="s">
        <v>8363</v>
      </c>
      <c r="C3431" s="1" t="s">
        <v>49</v>
      </c>
      <c r="D3431"/>
      <c r="E3431" s="1" t="str">
        <f t="shared" si="53"/>
        <v>مهندسی فناوری اینترنت اشیاصنعت</v>
      </c>
      <c r="F3431"/>
      <c r="G3431"/>
      <c r="H3431" s="1" t="s">
        <v>1016</v>
      </c>
      <c r="I3431" s="1" t="s">
        <v>74</v>
      </c>
      <c r="J3431" s="1" t="s">
        <v>16</v>
      </c>
      <c r="K3431" s="1" t="s">
        <v>18</v>
      </c>
      <c r="L3431" s="1" t="s">
        <v>18</v>
      </c>
      <c r="M3431" s="1">
        <v>547</v>
      </c>
      <c r="N3431" s="1" t="s">
        <v>95</v>
      </c>
      <c r="O3431" s="1" t="s">
        <v>6416</v>
      </c>
    </row>
    <row r="3432" spans="1:15">
      <c r="A3432" s="1">
        <v>16209</v>
      </c>
      <c r="B3432" s="1" t="s">
        <v>8365</v>
      </c>
      <c r="C3432" s="1" t="s">
        <v>49</v>
      </c>
      <c r="D3432"/>
      <c r="E3432" s="1" t="str">
        <f t="shared" si="53"/>
        <v>مهندسی فناوری بازرسی جوشصنعت</v>
      </c>
      <c r="F3432"/>
      <c r="G3432"/>
      <c r="H3432" s="1" t="s">
        <v>291</v>
      </c>
      <c r="I3432" s="1" t="s">
        <v>74</v>
      </c>
      <c r="J3432" s="1" t="s">
        <v>16</v>
      </c>
      <c r="K3432" s="1" t="s">
        <v>18</v>
      </c>
      <c r="L3432" s="1" t="s">
        <v>18</v>
      </c>
      <c r="M3432" s="1">
        <v>497</v>
      </c>
      <c r="N3432" s="1" t="s">
        <v>95</v>
      </c>
      <c r="O3432" s="1" t="s">
        <v>6418</v>
      </c>
    </row>
    <row r="3433" spans="1:15">
      <c r="A3433" s="1">
        <v>2002587</v>
      </c>
      <c r="B3433" s="1" t="s">
        <v>8367</v>
      </c>
      <c r="C3433" s="1" t="s">
        <v>49</v>
      </c>
      <c r="D3433"/>
      <c r="E3433" s="1" t="str">
        <f t="shared" si="53"/>
        <v>مهندسی فناوری بازیافت پسماندصنعت</v>
      </c>
      <c r="F3433"/>
      <c r="G3433"/>
      <c r="H3433" s="1" t="s">
        <v>2932</v>
      </c>
      <c r="I3433" s="1" t="s">
        <v>15</v>
      </c>
      <c r="J3433" s="1" t="s">
        <v>16</v>
      </c>
      <c r="K3433" s="1" t="s">
        <v>18</v>
      </c>
      <c r="L3433" s="1" t="s">
        <v>18</v>
      </c>
      <c r="M3433" s="1">
        <v>182</v>
      </c>
      <c r="N3433" s="1" t="s">
        <v>19</v>
      </c>
      <c r="O3433" s="1" t="s">
        <v>6420</v>
      </c>
    </row>
    <row r="3434" spans="1:15">
      <c r="A3434" s="1">
        <v>16426</v>
      </c>
      <c r="B3434" s="1" t="s">
        <v>8369</v>
      </c>
      <c r="C3434" s="1" t="s">
        <v>17</v>
      </c>
      <c r="D3434"/>
      <c r="E3434" s="1" t="str">
        <f t="shared" si="53"/>
        <v>مهندسی فناوری باغبانی-گیاهان دارویی و معطرکشاورزی</v>
      </c>
      <c r="F3434"/>
      <c r="G3434"/>
      <c r="H3434" s="1" t="s">
        <v>1616</v>
      </c>
      <c r="I3434" s="1" t="s">
        <v>74</v>
      </c>
      <c r="J3434" s="1" t="s">
        <v>22</v>
      </c>
      <c r="K3434" s="1" t="s">
        <v>18</v>
      </c>
      <c r="L3434" s="1" t="s">
        <v>18</v>
      </c>
      <c r="M3434" s="1">
        <v>152</v>
      </c>
      <c r="N3434" s="1" t="s">
        <v>95</v>
      </c>
      <c r="O3434" s="1" t="s">
        <v>6422</v>
      </c>
    </row>
    <row r="3435" spans="1:15">
      <c r="A3435" s="1">
        <v>6971</v>
      </c>
      <c r="B3435" s="1" t="s">
        <v>8371</v>
      </c>
      <c r="C3435" s="1" t="s">
        <v>49</v>
      </c>
      <c r="D3435"/>
      <c r="E3435" s="1" t="str">
        <f t="shared" si="53"/>
        <v>مهندسی فناوری برق متروصنعت</v>
      </c>
      <c r="F3435"/>
      <c r="G3435"/>
      <c r="H3435" s="1" t="s">
        <v>2610</v>
      </c>
      <c r="I3435" s="1" t="s">
        <v>15</v>
      </c>
      <c r="J3435" s="1" t="s">
        <v>16</v>
      </c>
      <c r="K3435" s="1" t="s">
        <v>18</v>
      </c>
      <c r="L3435" s="1" t="s">
        <v>18</v>
      </c>
      <c r="M3435" s="1">
        <v>173</v>
      </c>
      <c r="N3435" s="1" t="s">
        <v>95</v>
      </c>
      <c r="O3435" s="1" t="s">
        <v>2611</v>
      </c>
    </row>
    <row r="3436" spans="1:15">
      <c r="A3436" s="1">
        <v>6510</v>
      </c>
      <c r="B3436" s="1" t="s">
        <v>8373</v>
      </c>
      <c r="C3436" s="1" t="s">
        <v>49</v>
      </c>
      <c r="D3436"/>
      <c r="E3436" s="1" t="str">
        <f t="shared" si="53"/>
        <v>مهندسی فناوری برنامه سازی وبصنعت</v>
      </c>
      <c r="F3436"/>
      <c r="G3436"/>
      <c r="H3436" s="1" t="s">
        <v>1249</v>
      </c>
      <c r="I3436" s="1" t="s">
        <v>74</v>
      </c>
      <c r="J3436" s="1" t="s">
        <v>16</v>
      </c>
      <c r="K3436" s="1" t="s">
        <v>18</v>
      </c>
      <c r="L3436" s="1" t="s">
        <v>18</v>
      </c>
      <c r="M3436" s="1">
        <v>632</v>
      </c>
      <c r="N3436" s="1" t="s">
        <v>95</v>
      </c>
      <c r="O3436" s="1" t="s">
        <v>6424</v>
      </c>
    </row>
    <row r="3437" spans="1:15">
      <c r="A3437" s="1">
        <v>16595</v>
      </c>
      <c r="B3437" s="1" t="s">
        <v>8375</v>
      </c>
      <c r="C3437" s="1" t="s">
        <v>17</v>
      </c>
      <c r="D3437"/>
      <c r="E3437" s="1" t="str">
        <f t="shared" si="53"/>
        <v>مهندسی فناوری بهداشت مواد غذایی با منشاء دامیکشاورزی</v>
      </c>
      <c r="F3437"/>
      <c r="G3437"/>
      <c r="H3437" s="1" t="s">
        <v>3414</v>
      </c>
      <c r="I3437" s="1" t="s">
        <v>74</v>
      </c>
      <c r="J3437" s="1" t="s">
        <v>16</v>
      </c>
      <c r="K3437" s="1" t="s">
        <v>18</v>
      </c>
      <c r="L3437" s="1" t="s">
        <v>18</v>
      </c>
      <c r="M3437" s="1">
        <v>1240</v>
      </c>
      <c r="N3437" s="1" t="s">
        <v>95</v>
      </c>
      <c r="O3437" s="1" t="s">
        <v>6426</v>
      </c>
    </row>
    <row r="3438" spans="1:15">
      <c r="A3438" s="1">
        <v>2002994</v>
      </c>
      <c r="B3438" s="1" t="s">
        <v>8377</v>
      </c>
      <c r="C3438" s="1" t="s">
        <v>49</v>
      </c>
      <c r="D3438"/>
      <c r="E3438" s="1" t="str">
        <f t="shared" si="53"/>
        <v>مهندسی فناوری بهره برداری راه آهنصنعت</v>
      </c>
      <c r="F3438"/>
      <c r="G3438"/>
      <c r="H3438" s="1" t="s">
        <v>6428</v>
      </c>
      <c r="I3438" s="1" t="s">
        <v>74</v>
      </c>
      <c r="J3438" s="1" t="s">
        <v>16</v>
      </c>
      <c r="K3438" s="1" t="s">
        <v>18</v>
      </c>
      <c r="L3438" s="1" t="s">
        <v>18</v>
      </c>
      <c r="M3438" s="1">
        <v>409</v>
      </c>
      <c r="N3438" s="1" t="s">
        <v>19</v>
      </c>
      <c r="O3438" s="1" t="s">
        <v>6429</v>
      </c>
    </row>
    <row r="3439" spans="1:15">
      <c r="A3439" s="1">
        <v>6693</v>
      </c>
      <c r="B3439" s="1" t="s">
        <v>8379</v>
      </c>
      <c r="C3439" s="1" t="s">
        <v>49</v>
      </c>
      <c r="D3439"/>
      <c r="E3439" s="1" t="str">
        <f t="shared" si="53"/>
        <v>مهندسی فناوری بهره برداری نیروگاهصنعت</v>
      </c>
      <c r="F3439"/>
      <c r="G3439"/>
      <c r="H3439" s="1" t="s">
        <v>2162</v>
      </c>
      <c r="I3439" s="1" t="s">
        <v>74</v>
      </c>
      <c r="J3439" s="1" t="s">
        <v>16</v>
      </c>
      <c r="K3439" s="1" t="s">
        <v>18</v>
      </c>
      <c r="L3439" s="1" t="s">
        <v>18</v>
      </c>
      <c r="M3439" s="1">
        <v>735</v>
      </c>
      <c r="N3439" s="1" t="s">
        <v>95</v>
      </c>
      <c r="O3439" s="1" t="s">
        <v>6431</v>
      </c>
    </row>
    <row r="3440" spans="1:15">
      <c r="A3440" s="1">
        <v>6511</v>
      </c>
      <c r="B3440" s="1" t="s">
        <v>8381</v>
      </c>
      <c r="C3440" s="1" t="s">
        <v>49</v>
      </c>
      <c r="D3440"/>
      <c r="E3440" s="1" t="str">
        <f t="shared" si="53"/>
        <v>مهندسی فناوری بهره برداری کارخانجات سیمانصنعت</v>
      </c>
      <c r="F3440"/>
      <c r="G3440"/>
      <c r="H3440" s="1" t="s">
        <v>2518</v>
      </c>
      <c r="I3440" s="1" t="s">
        <v>15</v>
      </c>
      <c r="J3440" s="1" t="s">
        <v>16</v>
      </c>
      <c r="K3440" s="1" t="s">
        <v>18</v>
      </c>
      <c r="L3440" s="1" t="s">
        <v>18</v>
      </c>
      <c r="M3440" s="1">
        <v>664</v>
      </c>
      <c r="N3440" s="1" t="s">
        <v>95</v>
      </c>
      <c r="O3440" s="1" t="s">
        <v>6433</v>
      </c>
    </row>
    <row r="3441" spans="1:15">
      <c r="A3441" s="1">
        <v>2002993</v>
      </c>
      <c r="B3441" s="1" t="s">
        <v>8383</v>
      </c>
      <c r="C3441" s="1" t="s">
        <v>49</v>
      </c>
      <c r="D3441"/>
      <c r="E3441" s="1" t="str">
        <f t="shared" si="53"/>
        <v>مهندسی فناوری تجهیزات آزمایشگاه تشخیص پزشکیصنعت</v>
      </c>
      <c r="F3441"/>
      <c r="G3441"/>
      <c r="H3441" s="1" t="s">
        <v>3026</v>
      </c>
      <c r="I3441" s="1" t="s">
        <v>74</v>
      </c>
      <c r="J3441" s="1" t="s">
        <v>16</v>
      </c>
      <c r="K3441" s="1" t="s">
        <v>18</v>
      </c>
      <c r="L3441" s="1" t="s">
        <v>18</v>
      </c>
      <c r="M3441" s="1">
        <v>408</v>
      </c>
      <c r="N3441" s="1" t="s">
        <v>19</v>
      </c>
      <c r="O3441" s="1" t="s">
        <v>6435</v>
      </c>
    </row>
    <row r="3442" spans="1:15">
      <c r="A3442" s="1">
        <v>6150</v>
      </c>
      <c r="B3442" s="1" t="s">
        <v>8385</v>
      </c>
      <c r="C3442" s="1" t="s">
        <v>49</v>
      </c>
      <c r="D3442"/>
      <c r="E3442" s="1" t="str">
        <f t="shared" si="53"/>
        <v>مهندسی فناوری تجهیزات بنادرصنعت</v>
      </c>
      <c r="F3442"/>
      <c r="G3442"/>
      <c r="H3442" s="1" t="s">
        <v>3403</v>
      </c>
      <c r="I3442" s="1" t="s">
        <v>15</v>
      </c>
      <c r="J3442" s="1" t="s">
        <v>16</v>
      </c>
      <c r="K3442" s="1" t="s">
        <v>18</v>
      </c>
      <c r="L3442" s="1" t="s">
        <v>18</v>
      </c>
      <c r="M3442" s="1">
        <v>495</v>
      </c>
      <c r="N3442" s="1" t="s">
        <v>19</v>
      </c>
      <c r="O3442" s="1" t="s">
        <v>6437</v>
      </c>
    </row>
    <row r="3443" spans="1:15">
      <c r="A3443" s="1">
        <v>6512</v>
      </c>
      <c r="B3443" s="1" t="s">
        <v>8387</v>
      </c>
      <c r="C3443" s="1" t="s">
        <v>49</v>
      </c>
      <c r="D3443"/>
      <c r="E3443" s="1" t="str">
        <f t="shared" si="53"/>
        <v>مهندسی فناوری تجهیزات پزشکی اتاق عملصنعت</v>
      </c>
      <c r="F3443"/>
      <c r="G3443"/>
      <c r="H3443" s="1" t="s">
        <v>3403</v>
      </c>
      <c r="I3443" s="1" t="s">
        <v>15</v>
      </c>
      <c r="J3443" s="1" t="s">
        <v>16</v>
      </c>
      <c r="K3443" s="1" t="s">
        <v>18</v>
      </c>
      <c r="L3443" s="1" t="s">
        <v>18</v>
      </c>
      <c r="M3443" s="1">
        <v>495</v>
      </c>
      <c r="N3443" s="1" t="s">
        <v>95</v>
      </c>
      <c r="O3443" s="1" t="s">
        <v>6438</v>
      </c>
    </row>
    <row r="3444" spans="1:15">
      <c r="A3444" s="1">
        <v>6513</v>
      </c>
      <c r="B3444" s="1" t="s">
        <v>8390</v>
      </c>
      <c r="C3444" s="1" t="s">
        <v>49</v>
      </c>
      <c r="D3444"/>
      <c r="E3444" s="1" t="str">
        <f t="shared" si="53"/>
        <v>مهندسی فناوری تضمین کیفیت نرم افزارصنعت</v>
      </c>
      <c r="F3444"/>
      <c r="G3444"/>
      <c r="H3444" s="1" t="s">
        <v>2068</v>
      </c>
      <c r="I3444" s="1" t="s">
        <v>74</v>
      </c>
      <c r="J3444" s="1" t="s">
        <v>22</v>
      </c>
      <c r="K3444" s="1" t="s">
        <v>18</v>
      </c>
      <c r="L3444" s="1" t="s">
        <v>18</v>
      </c>
      <c r="M3444" s="1">
        <v>751</v>
      </c>
      <c r="N3444" s="1" t="s">
        <v>95</v>
      </c>
      <c r="O3444" s="1" t="s">
        <v>6439</v>
      </c>
    </row>
    <row r="3445" spans="1:15">
      <c r="A3445" s="1">
        <v>6537</v>
      </c>
      <c r="B3445" s="1" t="s">
        <v>8392</v>
      </c>
      <c r="C3445" s="1" t="s">
        <v>49</v>
      </c>
      <c r="D3445"/>
      <c r="E3445" s="1" t="str">
        <f t="shared" si="53"/>
        <v>مهندسی فناوری تغییر شکل فلزاتصنعت</v>
      </c>
      <c r="F3445"/>
      <c r="G3445"/>
      <c r="H3445" s="1" t="s">
        <v>2009</v>
      </c>
      <c r="I3445" s="1" t="s">
        <v>74</v>
      </c>
      <c r="J3445" s="1" t="s">
        <v>16</v>
      </c>
      <c r="K3445" s="1" t="s">
        <v>18</v>
      </c>
      <c r="L3445" s="1" t="s">
        <v>18</v>
      </c>
      <c r="M3445" s="1">
        <v>617</v>
      </c>
      <c r="N3445" s="1" t="s">
        <v>95</v>
      </c>
      <c r="O3445" s="1" t="s">
        <v>6440</v>
      </c>
    </row>
    <row r="3446" spans="1:15">
      <c r="A3446" s="1">
        <v>6102</v>
      </c>
      <c r="B3446" s="1" t="s">
        <v>8394</v>
      </c>
      <c r="C3446" s="1" t="s">
        <v>49</v>
      </c>
      <c r="D3446"/>
      <c r="E3446" s="1" t="str">
        <f t="shared" si="53"/>
        <v>مهندسی فناوری تولید  و توسعه سخت افزارصنعت</v>
      </c>
      <c r="F3446"/>
      <c r="G3446"/>
      <c r="H3446" s="1" t="s">
        <v>200</v>
      </c>
      <c r="I3446" s="1" t="s">
        <v>74</v>
      </c>
      <c r="J3446" s="1" t="s">
        <v>16</v>
      </c>
      <c r="K3446" s="1" t="s">
        <v>18</v>
      </c>
      <c r="L3446" s="1" t="s">
        <v>18</v>
      </c>
      <c r="M3446" s="1">
        <v>446</v>
      </c>
      <c r="N3446" s="1" t="s">
        <v>95</v>
      </c>
      <c r="O3446" s="1" t="s">
        <v>6442</v>
      </c>
    </row>
    <row r="3447" spans="1:15">
      <c r="A3447" s="1">
        <v>6100</v>
      </c>
      <c r="B3447" s="1" t="s">
        <v>8396</v>
      </c>
      <c r="C3447" s="1" t="s">
        <v>49</v>
      </c>
      <c r="D3447"/>
      <c r="E3447" s="1" t="str">
        <f t="shared" si="53"/>
        <v>مهندسی فناوری تولید و مدیریت محتوای دیجیتالیصنعت</v>
      </c>
      <c r="F3447"/>
      <c r="G3447"/>
      <c r="H3447" s="1" t="s">
        <v>200</v>
      </c>
      <c r="I3447" s="1" t="s">
        <v>74</v>
      </c>
      <c r="J3447" s="1" t="s">
        <v>16</v>
      </c>
      <c r="K3447" s="1" t="s">
        <v>18</v>
      </c>
      <c r="L3447" s="1" t="s">
        <v>18</v>
      </c>
      <c r="M3447" s="1">
        <v>446</v>
      </c>
      <c r="N3447" s="1" t="s">
        <v>95</v>
      </c>
      <c r="O3447" s="1" t="s">
        <v>6444</v>
      </c>
    </row>
    <row r="3448" spans="1:15">
      <c r="A3448" s="1">
        <v>6101</v>
      </c>
      <c r="B3448" s="1" t="s">
        <v>8398</v>
      </c>
      <c r="C3448" s="1" t="s">
        <v>49</v>
      </c>
      <c r="D3448"/>
      <c r="E3448" s="1" t="str">
        <f t="shared" si="53"/>
        <v>مهندسی فناوری جوشصنعت</v>
      </c>
      <c r="F3448"/>
      <c r="G3448"/>
      <c r="H3448" s="1" t="s">
        <v>200</v>
      </c>
      <c r="I3448" s="1" t="s">
        <v>15</v>
      </c>
      <c r="J3448" s="1" t="s">
        <v>16</v>
      </c>
      <c r="K3448" s="1" t="s">
        <v>18</v>
      </c>
      <c r="L3448" s="1" t="s">
        <v>18</v>
      </c>
      <c r="M3448" s="1">
        <v>446</v>
      </c>
      <c r="N3448" s="1" t="s">
        <v>95</v>
      </c>
      <c r="O3448" s="1" t="s">
        <v>6446</v>
      </c>
    </row>
    <row r="3449" spans="1:15">
      <c r="A3449" s="1">
        <v>16042</v>
      </c>
      <c r="B3449" s="1" t="s">
        <v>8400</v>
      </c>
      <c r="C3449" s="1" t="s">
        <v>49</v>
      </c>
      <c r="D3449"/>
      <c r="E3449" s="1" t="str">
        <f t="shared" si="53"/>
        <v>مهندسی فناوری حریقصنعت</v>
      </c>
      <c r="F3449"/>
      <c r="G3449"/>
      <c r="H3449" s="1" t="s">
        <v>4176</v>
      </c>
      <c r="I3449" s="1" t="s">
        <v>74</v>
      </c>
      <c r="J3449" s="1" t="s">
        <v>16</v>
      </c>
      <c r="K3449" s="1" t="s">
        <v>18</v>
      </c>
      <c r="L3449" s="1" t="s">
        <v>18</v>
      </c>
      <c r="M3449" s="1">
        <v>724</v>
      </c>
      <c r="N3449" s="1" t="s">
        <v>95</v>
      </c>
      <c r="O3449" s="1" t="s">
        <v>6448</v>
      </c>
    </row>
    <row r="3450" spans="1:15">
      <c r="A3450" s="1">
        <v>6333</v>
      </c>
      <c r="B3450" s="1" t="s">
        <v>8402</v>
      </c>
      <c r="C3450" s="1" t="s">
        <v>17</v>
      </c>
      <c r="D3450"/>
      <c r="E3450" s="1" t="str">
        <f t="shared" si="53"/>
        <v>مهندسی فناوری دامپروری - تولید و فرآوری محصولات زنبور عسلکشاورزی</v>
      </c>
      <c r="F3450"/>
      <c r="G3450"/>
      <c r="H3450" s="1" t="s">
        <v>1249</v>
      </c>
      <c r="I3450" s="1" t="s">
        <v>15</v>
      </c>
      <c r="J3450" s="1" t="s">
        <v>16</v>
      </c>
      <c r="K3450" s="1" t="s">
        <v>18</v>
      </c>
      <c r="L3450" s="1" t="s">
        <v>18</v>
      </c>
      <c r="M3450" s="1">
        <v>632</v>
      </c>
      <c r="N3450" s="1" t="s">
        <v>95</v>
      </c>
      <c r="O3450" s="1" t="s">
        <v>6450</v>
      </c>
    </row>
    <row r="3451" spans="1:15">
      <c r="A3451" s="1">
        <v>6335</v>
      </c>
      <c r="B3451" s="1" t="s">
        <v>8404</v>
      </c>
      <c r="C3451" s="1" t="s">
        <v>17</v>
      </c>
      <c r="D3451"/>
      <c r="E3451" s="1" t="str">
        <f t="shared" si="53"/>
        <v>مهندسی فناوری دامپروری - پرورش اسبکشاورزی</v>
      </c>
      <c r="F3451"/>
      <c r="G3451"/>
      <c r="H3451" s="1" t="s">
        <v>1249</v>
      </c>
      <c r="I3451" s="1" t="s">
        <v>15</v>
      </c>
      <c r="J3451" s="1" t="s">
        <v>16</v>
      </c>
      <c r="K3451" s="1" t="s">
        <v>18</v>
      </c>
      <c r="L3451" s="1" t="s">
        <v>18</v>
      </c>
      <c r="M3451" s="1">
        <v>632</v>
      </c>
      <c r="N3451" s="1" t="s">
        <v>95</v>
      </c>
      <c r="O3451" s="1" t="s">
        <v>6452</v>
      </c>
    </row>
    <row r="3452" spans="1:15">
      <c r="A3452" s="1">
        <v>6359</v>
      </c>
      <c r="B3452" s="1" t="s">
        <v>8406</v>
      </c>
      <c r="C3452" s="1" t="s">
        <v>17</v>
      </c>
      <c r="D3452"/>
      <c r="E3452" s="1" t="str">
        <f t="shared" si="53"/>
        <v>مهندسی فناوری دامپروری - پرورش صنعتی طیورکشاورزی</v>
      </c>
      <c r="F3452"/>
      <c r="G3452"/>
      <c r="H3452" s="1" t="s">
        <v>3403</v>
      </c>
      <c r="I3452" s="1" t="s">
        <v>15</v>
      </c>
      <c r="J3452" s="1" t="s">
        <v>16</v>
      </c>
      <c r="K3452" s="1" t="s">
        <v>18</v>
      </c>
      <c r="L3452" s="1" t="s">
        <v>18</v>
      </c>
      <c r="M3452" s="1">
        <v>495</v>
      </c>
      <c r="N3452" s="1" t="s">
        <v>95</v>
      </c>
      <c r="O3452" s="1" t="s">
        <v>6454</v>
      </c>
    </row>
    <row r="3453" spans="1:15">
      <c r="A3453" s="1">
        <v>16191</v>
      </c>
      <c r="B3453" s="1" t="s">
        <v>8408</v>
      </c>
      <c r="C3453" s="1" t="s">
        <v>17</v>
      </c>
      <c r="D3453"/>
      <c r="E3453" s="1" t="str">
        <f t="shared" si="53"/>
        <v>مهندسی فناوری دامپروری - پرورش صنعتی گاوکشاورزی</v>
      </c>
      <c r="F3453"/>
      <c r="G3453"/>
      <c r="H3453" s="1" t="s">
        <v>3945</v>
      </c>
      <c r="I3453" s="1" t="s">
        <v>74</v>
      </c>
      <c r="J3453" s="1" t="s">
        <v>22</v>
      </c>
      <c r="K3453" s="1" t="s">
        <v>18</v>
      </c>
      <c r="L3453" s="1" t="s">
        <v>18</v>
      </c>
      <c r="M3453" s="1">
        <v>916</v>
      </c>
      <c r="N3453" s="1" t="s">
        <v>95</v>
      </c>
      <c r="O3453" s="1" t="s">
        <v>6455</v>
      </c>
    </row>
    <row r="3454" spans="1:15">
      <c r="A3454" s="1">
        <v>6780</v>
      </c>
      <c r="B3454" s="1" t="s">
        <v>8410</v>
      </c>
      <c r="C3454" s="1" t="s">
        <v>17</v>
      </c>
      <c r="D3454"/>
      <c r="E3454" s="1" t="str">
        <f t="shared" si="53"/>
        <v>مهندسی فناوری دامپروری- پرورش زنبور عسل و فرآوری محصولات آنکشاورزی</v>
      </c>
      <c r="F3454"/>
      <c r="G3454"/>
      <c r="H3454" s="1" t="s">
        <v>5002</v>
      </c>
      <c r="I3454" s="1" t="s">
        <v>74</v>
      </c>
      <c r="J3454" s="1" t="s">
        <v>22</v>
      </c>
      <c r="K3454" s="1" t="s">
        <v>18</v>
      </c>
      <c r="L3454" s="1" t="s">
        <v>18</v>
      </c>
      <c r="M3454" s="1">
        <v>211</v>
      </c>
      <c r="N3454" s="1" t="s">
        <v>95</v>
      </c>
      <c r="O3454" s="1" t="s">
        <v>6456</v>
      </c>
    </row>
    <row r="3455" spans="1:15">
      <c r="A3455" s="1">
        <v>6360</v>
      </c>
      <c r="B3455" s="1" t="s">
        <v>8412</v>
      </c>
      <c r="C3455" s="1" t="s">
        <v>49</v>
      </c>
      <c r="D3455"/>
      <c r="E3455" s="1" t="str">
        <f t="shared" si="53"/>
        <v>مهندسی فناوری راهداریصنعت</v>
      </c>
      <c r="F3455"/>
      <c r="G3455"/>
      <c r="H3455" s="1" t="s">
        <v>3403</v>
      </c>
      <c r="I3455" s="1" t="s">
        <v>15</v>
      </c>
      <c r="J3455" s="1" t="s">
        <v>16</v>
      </c>
      <c r="K3455" s="1" t="s">
        <v>18</v>
      </c>
      <c r="L3455" s="1" t="s">
        <v>18</v>
      </c>
      <c r="M3455" s="1">
        <v>495</v>
      </c>
      <c r="N3455" s="1" t="s">
        <v>95</v>
      </c>
      <c r="O3455" s="1" t="s">
        <v>6458</v>
      </c>
    </row>
    <row r="3456" spans="1:15">
      <c r="A3456" s="1">
        <v>6781</v>
      </c>
      <c r="B3456" s="1" t="s">
        <v>8414</v>
      </c>
      <c r="C3456" s="1" t="s">
        <v>49</v>
      </c>
      <c r="D3456"/>
      <c r="E3456" s="1" t="str">
        <f t="shared" si="53"/>
        <v>مهندسی فناوری رایانش ابریصنعت</v>
      </c>
      <c r="F3456"/>
      <c r="G3456"/>
      <c r="H3456" s="1" t="s">
        <v>5002</v>
      </c>
      <c r="I3456" s="1" t="s">
        <v>74</v>
      </c>
      <c r="J3456" s="1" t="s">
        <v>22</v>
      </c>
      <c r="K3456" s="1" t="s">
        <v>18</v>
      </c>
      <c r="L3456" s="1" t="s">
        <v>18</v>
      </c>
      <c r="M3456" s="1">
        <v>211</v>
      </c>
      <c r="N3456" s="1" t="s">
        <v>95</v>
      </c>
      <c r="O3456" s="1" t="s">
        <v>6460</v>
      </c>
    </row>
    <row r="3457" spans="1:15">
      <c r="A3457" s="1">
        <v>6361</v>
      </c>
      <c r="B3457" s="1" t="s">
        <v>8416</v>
      </c>
      <c r="C3457" s="1" t="s">
        <v>17</v>
      </c>
      <c r="D3457"/>
      <c r="E3457" s="1" t="str">
        <f t="shared" si="53"/>
        <v>مهندسی فناوری زراعت - تولید دانه های روغنیکشاورزی</v>
      </c>
      <c r="F3457"/>
      <c r="G3457"/>
      <c r="H3457" s="1" t="s">
        <v>3403</v>
      </c>
      <c r="I3457" s="1" t="s">
        <v>15</v>
      </c>
      <c r="J3457" s="1" t="s">
        <v>16</v>
      </c>
      <c r="K3457" s="1" t="s">
        <v>18</v>
      </c>
      <c r="L3457" s="1" t="s">
        <v>18</v>
      </c>
      <c r="M3457" s="1">
        <v>495</v>
      </c>
      <c r="N3457" s="1" t="s">
        <v>95</v>
      </c>
      <c r="O3457" s="1" t="s">
        <v>6462</v>
      </c>
    </row>
    <row r="3458" spans="1:15">
      <c r="A3458" s="1">
        <v>6784</v>
      </c>
      <c r="B3458" s="1" t="s">
        <v>8418</v>
      </c>
      <c r="C3458" s="1" t="s">
        <v>17</v>
      </c>
      <c r="D3458"/>
      <c r="E3458" s="1" t="str">
        <f t="shared" ref="E3458:E3521" si="54">B3458&amp;C3458</f>
        <v>مهندسی فناوری زراعت – تولید برنجکشاورزی</v>
      </c>
      <c r="F3458"/>
      <c r="G3458"/>
      <c r="H3458" s="1" t="s">
        <v>5002</v>
      </c>
      <c r="I3458" s="1" t="s">
        <v>74</v>
      </c>
      <c r="J3458" s="1" t="s">
        <v>22</v>
      </c>
      <c r="K3458" s="1" t="s">
        <v>18</v>
      </c>
      <c r="L3458" s="1" t="s">
        <v>18</v>
      </c>
      <c r="M3458" s="1">
        <v>211</v>
      </c>
      <c r="N3458" s="1" t="s">
        <v>95</v>
      </c>
      <c r="O3458" s="1" t="s">
        <v>6463</v>
      </c>
    </row>
    <row r="3459" spans="1:15">
      <c r="A3459" s="1">
        <v>6782</v>
      </c>
      <c r="B3459" s="1" t="s">
        <v>8420</v>
      </c>
      <c r="C3459" s="1" t="s">
        <v>17</v>
      </c>
      <c r="D3459"/>
      <c r="E3459" s="1" t="str">
        <f t="shared" si="54"/>
        <v>مهندسی فناوری زراعت – تولید ذرتکشاورزی</v>
      </c>
      <c r="F3459"/>
      <c r="G3459"/>
      <c r="H3459" s="1" t="s">
        <v>5002</v>
      </c>
      <c r="I3459" s="1" t="s">
        <v>74</v>
      </c>
      <c r="J3459" s="1" t="s">
        <v>22</v>
      </c>
      <c r="K3459" s="1" t="s">
        <v>18</v>
      </c>
      <c r="L3459" s="1" t="s">
        <v>18</v>
      </c>
      <c r="M3459" s="1">
        <v>211</v>
      </c>
      <c r="N3459" s="1" t="s">
        <v>95</v>
      </c>
      <c r="O3459" s="1" t="s">
        <v>6465</v>
      </c>
    </row>
    <row r="3460" spans="1:15">
      <c r="A3460" s="1">
        <v>16582</v>
      </c>
      <c r="B3460" s="1" t="s">
        <v>8422</v>
      </c>
      <c r="C3460" s="1" t="s">
        <v>17</v>
      </c>
      <c r="D3460"/>
      <c r="E3460" s="1" t="str">
        <f t="shared" si="54"/>
        <v>مهندسی فناوری زراعت – تولید پنبهکشاورزی</v>
      </c>
      <c r="F3460"/>
      <c r="G3460"/>
      <c r="H3460" s="1" t="s">
        <v>1372</v>
      </c>
      <c r="I3460" s="1" t="s">
        <v>74</v>
      </c>
      <c r="J3460" s="1" t="s">
        <v>22</v>
      </c>
      <c r="K3460" s="1" t="s">
        <v>18</v>
      </c>
      <c r="L3460" s="1" t="s">
        <v>18</v>
      </c>
      <c r="M3460" s="1">
        <v>1238</v>
      </c>
      <c r="N3460" s="1" t="s">
        <v>95</v>
      </c>
      <c r="O3460" s="1" t="s">
        <v>6467</v>
      </c>
    </row>
    <row r="3461" spans="1:15">
      <c r="A3461" s="1">
        <v>6783</v>
      </c>
      <c r="B3461" s="1" t="s">
        <v>8424</v>
      </c>
      <c r="C3461" s="1" t="s">
        <v>17</v>
      </c>
      <c r="D3461"/>
      <c r="E3461" s="1" t="str">
        <f t="shared" si="54"/>
        <v>مهندسی فناوری زیستی مواد غذاییکشاورزی</v>
      </c>
      <c r="F3461"/>
      <c r="G3461"/>
      <c r="H3461" s="1" t="s">
        <v>5002</v>
      </c>
      <c r="I3461" s="1" t="s">
        <v>74</v>
      </c>
      <c r="J3461" s="1" t="s">
        <v>22</v>
      </c>
      <c r="K3461" s="1" t="s">
        <v>18</v>
      </c>
      <c r="L3461" s="1" t="s">
        <v>18</v>
      </c>
      <c r="M3461" s="1">
        <v>211</v>
      </c>
      <c r="N3461" s="1" t="s">
        <v>95</v>
      </c>
      <c r="O3461" s="1" t="s">
        <v>6469</v>
      </c>
    </row>
    <row r="3462" spans="1:15">
      <c r="A3462" s="1">
        <v>6362</v>
      </c>
      <c r="B3462" s="1" t="s">
        <v>8426</v>
      </c>
      <c r="C3462" s="1" t="s">
        <v>49</v>
      </c>
      <c r="D3462"/>
      <c r="E3462" s="1" t="str">
        <f t="shared" si="54"/>
        <v>مهندسی فناوری ساخت و تولید-قالب سازیصنعت</v>
      </c>
      <c r="F3462"/>
      <c r="G3462"/>
      <c r="H3462" s="1" t="s">
        <v>3403</v>
      </c>
      <c r="I3462" s="1" t="s">
        <v>15</v>
      </c>
      <c r="J3462" s="1" t="s">
        <v>16</v>
      </c>
      <c r="K3462" s="1" t="s">
        <v>18</v>
      </c>
      <c r="L3462" s="1" t="s">
        <v>18</v>
      </c>
      <c r="M3462" s="1">
        <v>495</v>
      </c>
      <c r="N3462" s="1" t="s">
        <v>95</v>
      </c>
      <c r="O3462" s="1" t="s">
        <v>6471</v>
      </c>
    </row>
    <row r="3463" spans="1:15">
      <c r="A3463" s="1">
        <v>6364</v>
      </c>
      <c r="B3463" s="1" t="s">
        <v>8428</v>
      </c>
      <c r="C3463" s="1" t="s">
        <v>49</v>
      </c>
      <c r="D3463"/>
      <c r="E3463" s="1" t="str">
        <f t="shared" si="54"/>
        <v>مهندسی فناوری سازه های زیرزمینی مترو و راه آهنصنعت</v>
      </c>
      <c r="F3463"/>
      <c r="G3463"/>
      <c r="H3463" s="1" t="s">
        <v>3403</v>
      </c>
      <c r="I3463" s="1" t="s">
        <v>15</v>
      </c>
      <c r="J3463" s="1" t="s">
        <v>16</v>
      </c>
      <c r="K3463" s="1" t="s">
        <v>18</v>
      </c>
      <c r="L3463" s="1" t="s">
        <v>18</v>
      </c>
      <c r="M3463" s="1">
        <v>495</v>
      </c>
      <c r="N3463" s="1" t="s">
        <v>95</v>
      </c>
      <c r="O3463" s="1" t="s">
        <v>6473</v>
      </c>
    </row>
    <row r="3464" spans="1:15">
      <c r="A3464" s="1">
        <v>6363</v>
      </c>
      <c r="B3464" s="1" t="s">
        <v>8430</v>
      </c>
      <c r="C3464" s="1" t="s">
        <v>49</v>
      </c>
      <c r="D3464"/>
      <c r="E3464" s="1" t="str">
        <f t="shared" si="54"/>
        <v>مهندسی فناوری سامانه‌های نرم افزاریصنعت</v>
      </c>
      <c r="F3464"/>
      <c r="G3464"/>
      <c r="H3464" s="1" t="s">
        <v>3403</v>
      </c>
      <c r="I3464" s="1" t="s">
        <v>15</v>
      </c>
      <c r="J3464" s="1" t="s">
        <v>16</v>
      </c>
      <c r="K3464" s="1" t="s">
        <v>18</v>
      </c>
      <c r="L3464" s="1" t="s">
        <v>18</v>
      </c>
      <c r="M3464" s="1">
        <v>495</v>
      </c>
      <c r="N3464" s="1" t="s">
        <v>95</v>
      </c>
      <c r="O3464" s="1" t="s">
        <v>6475</v>
      </c>
    </row>
    <row r="3465" spans="1:15">
      <c r="A3465" s="1">
        <v>6785</v>
      </c>
      <c r="B3465" s="1" t="s">
        <v>8432</v>
      </c>
      <c r="C3465" s="1" t="s">
        <v>49</v>
      </c>
      <c r="D3465"/>
      <c r="E3465" s="1" t="str">
        <f t="shared" si="54"/>
        <v>مهندسی فناوری سرامیک – کاشی و چینیصنعت</v>
      </c>
      <c r="F3465"/>
      <c r="G3465"/>
      <c r="H3465" s="1" t="s">
        <v>5002</v>
      </c>
      <c r="I3465" s="1" t="s">
        <v>74</v>
      </c>
      <c r="J3465" s="1" t="s">
        <v>22</v>
      </c>
      <c r="K3465" s="1" t="s">
        <v>18</v>
      </c>
      <c r="L3465" s="1" t="s">
        <v>18</v>
      </c>
      <c r="M3465" s="1">
        <v>211</v>
      </c>
      <c r="N3465" s="1" t="s">
        <v>95</v>
      </c>
      <c r="O3465" s="1" t="s">
        <v>6477</v>
      </c>
    </row>
    <row r="3466" spans="1:15">
      <c r="A3466" s="1">
        <v>6365</v>
      </c>
      <c r="B3466" s="1" t="s">
        <v>8434</v>
      </c>
      <c r="C3466" s="1" t="s">
        <v>49</v>
      </c>
      <c r="D3466"/>
      <c r="E3466" s="1" t="str">
        <f t="shared" si="54"/>
        <v>مهندسی فناوری سیگنالینگ و کنترل متروصنعت</v>
      </c>
      <c r="F3466"/>
      <c r="G3466"/>
      <c r="H3466" s="1" t="s">
        <v>6479</v>
      </c>
      <c r="I3466" s="1" t="s">
        <v>74</v>
      </c>
      <c r="J3466" s="1" t="s">
        <v>16</v>
      </c>
      <c r="K3466" s="1" t="s">
        <v>18</v>
      </c>
      <c r="L3466" s="1" t="s">
        <v>18</v>
      </c>
      <c r="M3466" s="1">
        <v>626</v>
      </c>
      <c r="N3466" s="1" t="s">
        <v>95</v>
      </c>
      <c r="O3466" s="1" t="s">
        <v>6480</v>
      </c>
    </row>
    <row r="3467" spans="1:15">
      <c r="A3467" s="1">
        <v>2003299</v>
      </c>
      <c r="B3467" s="1" t="s">
        <v>8436</v>
      </c>
      <c r="C3467" s="1" t="s">
        <v>49</v>
      </c>
      <c r="D3467"/>
      <c r="E3467" s="1" t="str">
        <f t="shared" si="54"/>
        <v>مهندسی فناوری شبکه های انتقال برقصنعت</v>
      </c>
      <c r="F3467"/>
      <c r="G3467"/>
      <c r="H3467" s="1" t="s">
        <v>2433</v>
      </c>
      <c r="I3467" s="1" t="s">
        <v>74</v>
      </c>
      <c r="J3467" s="1" t="s">
        <v>16</v>
      </c>
      <c r="K3467" s="1" t="s">
        <v>18</v>
      </c>
      <c r="L3467" s="1" t="s">
        <v>18</v>
      </c>
      <c r="M3467" s="1">
        <v>401</v>
      </c>
      <c r="N3467" s="1" t="s">
        <v>19</v>
      </c>
      <c r="O3467" s="1" t="s">
        <v>18</v>
      </c>
    </row>
    <row r="3468" spans="1:15">
      <c r="A3468" s="1">
        <v>6514</v>
      </c>
      <c r="B3468" s="1" t="s">
        <v>8438</v>
      </c>
      <c r="C3468" s="1" t="s">
        <v>49</v>
      </c>
      <c r="D3468"/>
      <c r="E3468" s="1" t="str">
        <f t="shared" si="54"/>
        <v>مهندسی فناوری شبکه های رایانه ایصنعت</v>
      </c>
      <c r="F3468"/>
      <c r="G3468"/>
      <c r="H3468" s="1" t="s">
        <v>127</v>
      </c>
      <c r="I3468" s="1" t="s">
        <v>74</v>
      </c>
      <c r="J3468" s="1" t="s">
        <v>16</v>
      </c>
      <c r="K3468" s="1" t="s">
        <v>18</v>
      </c>
      <c r="L3468" s="1" t="s">
        <v>18</v>
      </c>
      <c r="M3468" s="1">
        <v>560</v>
      </c>
      <c r="N3468" s="1" t="s">
        <v>95</v>
      </c>
      <c r="O3468" s="1" t="s">
        <v>6482</v>
      </c>
    </row>
    <row r="3469" spans="1:15">
      <c r="A3469" s="1">
        <v>6538</v>
      </c>
      <c r="B3469" s="1" t="s">
        <v>8440</v>
      </c>
      <c r="C3469" s="1" t="s">
        <v>49</v>
      </c>
      <c r="D3469"/>
      <c r="E3469" s="1" t="str">
        <f t="shared" si="54"/>
        <v>مهندسی فناوری شبکه های کامپیوتریصنعت</v>
      </c>
      <c r="F3469"/>
      <c r="G3469"/>
      <c r="H3469" s="1" t="s">
        <v>2009</v>
      </c>
      <c r="I3469" s="1" t="s">
        <v>74</v>
      </c>
      <c r="J3469" s="1" t="s">
        <v>16</v>
      </c>
      <c r="K3469" s="1" t="s">
        <v>18</v>
      </c>
      <c r="L3469" s="1" t="s">
        <v>18</v>
      </c>
      <c r="M3469" s="1">
        <v>617</v>
      </c>
      <c r="N3469" s="1" t="s">
        <v>95</v>
      </c>
      <c r="O3469" s="1" t="s">
        <v>6483</v>
      </c>
    </row>
    <row r="3470" spans="1:15">
      <c r="A3470" s="1">
        <v>6515</v>
      </c>
      <c r="B3470" s="1" t="s">
        <v>8442</v>
      </c>
      <c r="C3470" s="1" t="s">
        <v>49</v>
      </c>
      <c r="D3470"/>
      <c r="E3470" s="1" t="str">
        <f t="shared" si="54"/>
        <v>مهندسی فناوری شبکه‌های کامپیوتری گرایش طراحی و پیاده‌سازیصنعت</v>
      </c>
      <c r="F3470"/>
      <c r="G3470"/>
      <c r="H3470" s="1" t="s">
        <v>551</v>
      </c>
      <c r="I3470" s="1" t="s">
        <v>74</v>
      </c>
      <c r="J3470" s="1" t="s">
        <v>16</v>
      </c>
      <c r="K3470" s="1" t="s">
        <v>18</v>
      </c>
      <c r="L3470" s="1" t="s">
        <v>18</v>
      </c>
      <c r="M3470" s="1">
        <v>545</v>
      </c>
      <c r="N3470" s="1" t="s">
        <v>95</v>
      </c>
      <c r="O3470" s="1" t="s">
        <v>6485</v>
      </c>
    </row>
    <row r="3471" spans="1:15">
      <c r="A3471" s="1">
        <v>2002881</v>
      </c>
      <c r="B3471" s="1" t="s">
        <v>8444</v>
      </c>
      <c r="C3471" s="1" t="s">
        <v>17</v>
      </c>
      <c r="D3471"/>
      <c r="E3471" s="1" t="str">
        <f t="shared" si="54"/>
        <v>مهندسی فناوری شیلات گرایش تکثیر و پرورش آبزیانکشاورزی</v>
      </c>
      <c r="F3471"/>
      <c r="G3471"/>
      <c r="H3471" s="1" t="s">
        <v>370</v>
      </c>
      <c r="I3471" s="1" t="s">
        <v>15</v>
      </c>
      <c r="J3471" s="1" t="s">
        <v>16</v>
      </c>
      <c r="K3471" s="1" t="s">
        <v>18</v>
      </c>
      <c r="L3471" s="1" t="s">
        <v>18</v>
      </c>
      <c r="M3471" s="1">
        <v>322</v>
      </c>
      <c r="N3471" s="1" t="s">
        <v>19</v>
      </c>
      <c r="O3471" s="1" t="s">
        <v>6487</v>
      </c>
    </row>
    <row r="3472" spans="1:15">
      <c r="A3472" s="1">
        <v>2002880</v>
      </c>
      <c r="B3472" s="1" t="s">
        <v>8446</v>
      </c>
      <c r="C3472" s="1" t="s">
        <v>17</v>
      </c>
      <c r="D3472"/>
      <c r="E3472" s="1" t="str">
        <f t="shared" si="54"/>
        <v>مهندسی فناوری شیلات گرایش صید و بهره برداری آبزیانکشاورزی</v>
      </c>
      <c r="F3472"/>
      <c r="G3472"/>
      <c r="H3472" s="1" t="s">
        <v>370</v>
      </c>
      <c r="I3472" s="1" t="s">
        <v>15</v>
      </c>
      <c r="J3472" s="1" t="s">
        <v>16</v>
      </c>
      <c r="K3472" s="1" t="s">
        <v>18</v>
      </c>
      <c r="L3472" s="1" t="s">
        <v>18</v>
      </c>
      <c r="M3472" s="1">
        <v>322</v>
      </c>
      <c r="N3472" s="1" t="s">
        <v>19</v>
      </c>
      <c r="O3472" s="1" t="s">
        <v>6487</v>
      </c>
    </row>
    <row r="3473" spans="1:15">
      <c r="A3473" s="1">
        <v>2002882</v>
      </c>
      <c r="B3473" s="1" t="s">
        <v>8448</v>
      </c>
      <c r="C3473" s="1" t="s">
        <v>17</v>
      </c>
      <c r="D3473"/>
      <c r="E3473" s="1" t="str">
        <f t="shared" si="54"/>
        <v>مهندسی فناوری شیلات گرایش فرآوری محصولات شیلاتیکشاورزی</v>
      </c>
      <c r="F3473"/>
      <c r="G3473"/>
      <c r="H3473" s="1" t="s">
        <v>370</v>
      </c>
      <c r="I3473" s="1" t="s">
        <v>15</v>
      </c>
      <c r="J3473" s="1" t="s">
        <v>16</v>
      </c>
      <c r="K3473" s="1" t="s">
        <v>18</v>
      </c>
      <c r="L3473" s="1" t="s">
        <v>18</v>
      </c>
      <c r="M3473" s="1">
        <v>322</v>
      </c>
      <c r="N3473" s="1" t="s">
        <v>19</v>
      </c>
      <c r="O3473" s="1" t="s">
        <v>6487</v>
      </c>
    </row>
    <row r="3474" spans="1:15">
      <c r="A3474" s="1">
        <v>2002934</v>
      </c>
      <c r="B3474" s="1" t="s">
        <v>8450</v>
      </c>
      <c r="C3474" s="1" t="s">
        <v>17</v>
      </c>
      <c r="D3474"/>
      <c r="E3474" s="1" t="str">
        <f t="shared" si="54"/>
        <v>مهندسی فناوری صنایع بسته بندی - محصولات کشاورزیکشاورزی</v>
      </c>
      <c r="F3474"/>
      <c r="G3474"/>
      <c r="H3474" s="1" t="s">
        <v>1032</v>
      </c>
      <c r="I3474" s="1" t="s">
        <v>15</v>
      </c>
      <c r="J3474" s="1" t="s">
        <v>16</v>
      </c>
      <c r="K3474" s="1" t="s">
        <v>18</v>
      </c>
      <c r="L3474" s="1" t="s">
        <v>18</v>
      </c>
      <c r="M3474" s="1">
        <v>278</v>
      </c>
      <c r="N3474" s="1" t="s">
        <v>19</v>
      </c>
      <c r="O3474" s="1" t="s">
        <v>6491</v>
      </c>
    </row>
    <row r="3475" spans="1:15">
      <c r="A3475" s="1">
        <v>2002787</v>
      </c>
      <c r="B3475" s="1" t="s">
        <v>8452</v>
      </c>
      <c r="C3475" s="1" t="s">
        <v>49</v>
      </c>
      <c r="D3475"/>
      <c r="E3475" s="1" t="str">
        <f t="shared" si="54"/>
        <v>مهندسی فناوری صنایع دخانیصنعت</v>
      </c>
      <c r="F3475"/>
      <c r="G3475"/>
      <c r="H3475" s="1" t="s">
        <v>1032</v>
      </c>
      <c r="I3475" s="1" t="s">
        <v>15</v>
      </c>
      <c r="J3475" s="1" t="s">
        <v>16</v>
      </c>
      <c r="K3475" s="1" t="s">
        <v>18</v>
      </c>
      <c r="L3475" s="1" t="s">
        <v>18</v>
      </c>
      <c r="M3475" s="1">
        <v>278</v>
      </c>
      <c r="N3475" s="1" t="s">
        <v>19</v>
      </c>
      <c r="O3475" s="1" t="s">
        <v>6491</v>
      </c>
    </row>
    <row r="3476" spans="1:15">
      <c r="A3476" s="1">
        <v>2002935</v>
      </c>
      <c r="B3476" s="1" t="s">
        <v>8454</v>
      </c>
      <c r="C3476" s="1" t="s">
        <v>49</v>
      </c>
      <c r="D3476"/>
      <c r="E3476" s="1" t="str">
        <f t="shared" si="54"/>
        <v>مهندسی فناوری صنایع شیمیاییصنعت</v>
      </c>
      <c r="F3476"/>
      <c r="G3476"/>
      <c r="H3476" s="1" t="s">
        <v>1032</v>
      </c>
      <c r="I3476" s="1" t="s">
        <v>15</v>
      </c>
      <c r="J3476" s="1" t="s">
        <v>16</v>
      </c>
      <c r="K3476" s="1" t="s">
        <v>18</v>
      </c>
      <c r="L3476" s="1" t="s">
        <v>18</v>
      </c>
      <c r="M3476" s="1">
        <v>278</v>
      </c>
      <c r="N3476" s="1" t="s">
        <v>19</v>
      </c>
      <c r="O3476" s="1" t="s">
        <v>6491</v>
      </c>
    </row>
    <row r="3477" spans="1:15">
      <c r="A3477" s="1">
        <v>16271</v>
      </c>
      <c r="B3477" s="1" t="s">
        <v>8456</v>
      </c>
      <c r="C3477" s="1" t="s">
        <v>49</v>
      </c>
      <c r="D3477"/>
      <c r="E3477" s="1" t="str">
        <f t="shared" si="54"/>
        <v>مهندسی فناوری صنایع غذایی - روغن خوراکیصنعت</v>
      </c>
      <c r="F3477"/>
      <c r="G3477"/>
      <c r="H3477" s="1" t="s">
        <v>1920</v>
      </c>
      <c r="I3477" s="1" t="s">
        <v>15</v>
      </c>
      <c r="J3477" s="1" t="s">
        <v>16</v>
      </c>
      <c r="K3477" s="1" t="s">
        <v>18</v>
      </c>
      <c r="L3477" s="1" t="s">
        <v>18</v>
      </c>
      <c r="M3477" s="1">
        <v>755</v>
      </c>
      <c r="N3477" s="1" t="s">
        <v>95</v>
      </c>
      <c r="O3477" s="1" t="s">
        <v>6495</v>
      </c>
    </row>
    <row r="3478" spans="1:15">
      <c r="A3478" s="1">
        <v>6106</v>
      </c>
      <c r="B3478" s="1" t="s">
        <v>8458</v>
      </c>
      <c r="C3478" s="1" t="s">
        <v>17</v>
      </c>
      <c r="D3478"/>
      <c r="E3478" s="1" t="str">
        <f t="shared" si="54"/>
        <v>مهندسی فناوری صنایع غذایی - شیر و فرآورده های لبنیکشاورزی</v>
      </c>
      <c r="F3478"/>
      <c r="G3478"/>
      <c r="H3478" s="1" t="s">
        <v>364</v>
      </c>
      <c r="I3478" s="1" t="s">
        <v>15</v>
      </c>
      <c r="J3478" s="1" t="s">
        <v>16</v>
      </c>
      <c r="K3478" s="1" t="s">
        <v>18</v>
      </c>
      <c r="L3478" s="1" t="s">
        <v>18</v>
      </c>
      <c r="M3478" s="1">
        <v>512</v>
      </c>
      <c r="N3478" s="1" t="s">
        <v>95</v>
      </c>
      <c r="O3478" s="1" t="s">
        <v>6497</v>
      </c>
    </row>
    <row r="3479" spans="1:15">
      <c r="A3479" s="1">
        <v>6105</v>
      </c>
      <c r="B3479" s="1" t="s">
        <v>8460</v>
      </c>
      <c r="C3479" s="1" t="s">
        <v>49</v>
      </c>
      <c r="D3479"/>
      <c r="E3479" s="1" t="str">
        <f t="shared" si="54"/>
        <v>مهندسی فناوری صنایع غذایی - صنعت شیرینی و شکلاتصنعت</v>
      </c>
      <c r="F3479"/>
      <c r="G3479"/>
      <c r="H3479" s="1" t="s">
        <v>364</v>
      </c>
      <c r="I3479" s="1" t="s">
        <v>15</v>
      </c>
      <c r="J3479" s="1" t="s">
        <v>16</v>
      </c>
      <c r="K3479" s="1" t="s">
        <v>18</v>
      </c>
      <c r="L3479" s="1" t="s">
        <v>18</v>
      </c>
      <c r="M3479" s="1">
        <v>512</v>
      </c>
      <c r="N3479" s="1" t="s">
        <v>95</v>
      </c>
      <c r="O3479" s="1" t="s">
        <v>6499</v>
      </c>
    </row>
    <row r="3480" spans="1:15">
      <c r="A3480" s="1">
        <v>6104</v>
      </c>
      <c r="B3480" s="1" t="s">
        <v>8462</v>
      </c>
      <c r="C3480" s="1" t="s">
        <v>49</v>
      </c>
      <c r="D3480"/>
      <c r="E3480" s="1" t="str">
        <f t="shared" si="54"/>
        <v>مهندسی فناوری صنایع غذایی - صنعت قندصنعت</v>
      </c>
      <c r="F3480"/>
      <c r="G3480"/>
      <c r="H3480" s="1" t="s">
        <v>364</v>
      </c>
      <c r="I3480" s="1" t="s">
        <v>15</v>
      </c>
      <c r="J3480" s="1" t="s">
        <v>16</v>
      </c>
      <c r="K3480" s="1" t="s">
        <v>18</v>
      </c>
      <c r="L3480" s="1" t="s">
        <v>18</v>
      </c>
      <c r="M3480" s="1">
        <v>512</v>
      </c>
      <c r="N3480" s="1" t="s">
        <v>95</v>
      </c>
      <c r="O3480" s="1" t="s">
        <v>6501</v>
      </c>
    </row>
    <row r="3481" spans="1:15">
      <c r="A3481" s="1">
        <v>6368</v>
      </c>
      <c r="B3481" s="1" t="s">
        <v>8464</v>
      </c>
      <c r="C3481" s="1" t="s">
        <v>17</v>
      </c>
      <c r="D3481"/>
      <c r="E3481" s="1" t="str">
        <f t="shared" si="54"/>
        <v>مهندسی فناوری صنایع غذایی - گوشت و فرآورده های گوشتیکشاورزی</v>
      </c>
      <c r="F3481"/>
      <c r="G3481"/>
      <c r="H3481" s="1" t="s">
        <v>364</v>
      </c>
      <c r="I3481" s="1" t="s">
        <v>15</v>
      </c>
      <c r="J3481" s="1" t="s">
        <v>16</v>
      </c>
      <c r="K3481" s="1" t="s">
        <v>18</v>
      </c>
      <c r="L3481" s="1" t="s">
        <v>18</v>
      </c>
      <c r="M3481" s="1">
        <v>512</v>
      </c>
      <c r="N3481" s="1" t="s">
        <v>95</v>
      </c>
      <c r="O3481" s="1" t="s">
        <v>6503</v>
      </c>
    </row>
    <row r="3482" spans="1:15">
      <c r="A3482" s="1">
        <v>6370</v>
      </c>
      <c r="B3482" s="1" t="s">
        <v>8466</v>
      </c>
      <c r="C3482" s="1" t="s">
        <v>49</v>
      </c>
      <c r="D3482"/>
      <c r="E3482" s="1" t="str">
        <f t="shared" si="54"/>
        <v>مهندسی فناوری صنایع غذایی – فرآورده های خمیریصنعت</v>
      </c>
      <c r="F3482"/>
      <c r="G3482"/>
      <c r="H3482" s="1" t="s">
        <v>364</v>
      </c>
      <c r="I3482" s="1" t="s">
        <v>15</v>
      </c>
      <c r="J3482" s="1" t="s">
        <v>16</v>
      </c>
      <c r="K3482" s="1" t="s">
        <v>18</v>
      </c>
      <c r="L3482" s="1" t="s">
        <v>18</v>
      </c>
      <c r="M3482" s="1">
        <v>512</v>
      </c>
      <c r="N3482" s="1" t="s">
        <v>95</v>
      </c>
      <c r="O3482" s="1" t="s">
        <v>6505</v>
      </c>
    </row>
    <row r="3483" spans="1:15">
      <c r="A3483" s="1">
        <v>6369</v>
      </c>
      <c r="B3483" s="1" t="s">
        <v>8468</v>
      </c>
      <c r="C3483" s="1" t="s">
        <v>49</v>
      </c>
      <c r="D3483"/>
      <c r="E3483" s="1" t="str">
        <f t="shared" si="54"/>
        <v>مهندسی فناوری صنایع لاستیکصنعت</v>
      </c>
      <c r="F3483"/>
      <c r="G3483"/>
      <c r="H3483" s="1" t="s">
        <v>364</v>
      </c>
      <c r="I3483" s="1" t="s">
        <v>15</v>
      </c>
      <c r="J3483" s="1" t="s">
        <v>16</v>
      </c>
      <c r="K3483" s="1" t="s">
        <v>18</v>
      </c>
      <c r="L3483" s="1" t="s">
        <v>18</v>
      </c>
      <c r="M3483" s="1">
        <v>512</v>
      </c>
      <c r="N3483" s="1" t="s">
        <v>95</v>
      </c>
      <c r="O3483" s="1" t="s">
        <v>6507</v>
      </c>
    </row>
    <row r="3484" spans="1:15">
      <c r="A3484" s="1">
        <v>6367</v>
      </c>
      <c r="B3484" s="1" t="s">
        <v>8470</v>
      </c>
      <c r="C3484" s="1" t="s">
        <v>49</v>
      </c>
      <c r="D3484"/>
      <c r="E3484" s="1" t="str">
        <f t="shared" si="54"/>
        <v>مهندسی فناوری طراحی و مدیریت پایگاه دادهصنعت</v>
      </c>
      <c r="F3484"/>
      <c r="G3484"/>
      <c r="H3484" s="1" t="s">
        <v>364</v>
      </c>
      <c r="I3484" s="1" t="s">
        <v>15</v>
      </c>
      <c r="J3484" s="1" t="s">
        <v>16</v>
      </c>
      <c r="K3484" s="1" t="s">
        <v>18</v>
      </c>
      <c r="L3484" s="1" t="s">
        <v>18</v>
      </c>
      <c r="M3484" s="1">
        <v>512</v>
      </c>
      <c r="N3484" s="1" t="s">
        <v>95</v>
      </c>
      <c r="O3484" s="1" t="s">
        <v>6509</v>
      </c>
    </row>
    <row r="3485" spans="1:15">
      <c r="A3485" s="1">
        <v>6371</v>
      </c>
      <c r="B3485" s="1" t="s">
        <v>8472</v>
      </c>
      <c r="C3485" s="1" t="s">
        <v>49</v>
      </c>
      <c r="D3485"/>
      <c r="E3485" s="1" t="str">
        <f t="shared" si="54"/>
        <v>مهندسی فناوری طراحی و نقشه کشی صنعتیصنعت</v>
      </c>
      <c r="F3485"/>
      <c r="G3485"/>
      <c r="H3485" s="1" t="s">
        <v>2680</v>
      </c>
      <c r="I3485" s="1" t="s">
        <v>74</v>
      </c>
      <c r="J3485" s="1" t="s">
        <v>16</v>
      </c>
      <c r="K3485" s="1" t="s">
        <v>18</v>
      </c>
      <c r="L3485" s="1" t="s">
        <v>18</v>
      </c>
      <c r="M3485" s="1">
        <v>660</v>
      </c>
      <c r="N3485" s="1" t="s">
        <v>95</v>
      </c>
      <c r="O3485" s="1" t="s">
        <v>6511</v>
      </c>
    </row>
    <row r="3486" spans="1:15">
      <c r="A3486" s="1">
        <v>5524</v>
      </c>
      <c r="B3486" s="1" t="s">
        <v>8474</v>
      </c>
      <c r="C3486" s="1" t="s">
        <v>49</v>
      </c>
      <c r="D3486"/>
      <c r="E3486" s="1" t="str">
        <f t="shared" si="54"/>
        <v>مهندسی فناوری طراحی وبصنعت</v>
      </c>
      <c r="F3486"/>
      <c r="G3486"/>
      <c r="H3486" s="1" t="s">
        <v>1280</v>
      </c>
      <c r="I3486" s="1" t="s">
        <v>15</v>
      </c>
      <c r="J3486" s="1" t="s">
        <v>16</v>
      </c>
      <c r="K3486" s="1" t="s">
        <v>18</v>
      </c>
      <c r="L3486" s="1" t="s">
        <v>18</v>
      </c>
      <c r="M3486" s="1">
        <v>482</v>
      </c>
      <c r="N3486" s="1" t="s">
        <v>181</v>
      </c>
      <c r="O3486" s="1" t="s">
        <v>1282</v>
      </c>
    </row>
    <row r="3487" spans="1:15">
      <c r="A3487" s="1">
        <v>5631</v>
      </c>
      <c r="B3487" s="1" t="s">
        <v>8476</v>
      </c>
      <c r="C3487" s="1" t="s">
        <v>49</v>
      </c>
      <c r="D3487"/>
      <c r="E3487" s="1" t="str">
        <f t="shared" si="54"/>
        <v>مهندسی فناوری علوم دادهصنعت</v>
      </c>
      <c r="F3487"/>
      <c r="G3487"/>
      <c r="H3487" s="1" t="s">
        <v>1558</v>
      </c>
      <c r="I3487" s="1" t="s">
        <v>74</v>
      </c>
      <c r="J3487" s="1" t="s">
        <v>16</v>
      </c>
      <c r="K3487" s="1" t="s">
        <v>18</v>
      </c>
      <c r="L3487" s="1" t="s">
        <v>18</v>
      </c>
      <c r="M3487" s="1">
        <v>648</v>
      </c>
      <c r="N3487" s="1" t="s">
        <v>181</v>
      </c>
      <c r="O3487" s="1" t="s">
        <v>6513</v>
      </c>
    </row>
    <row r="3488" spans="1:15">
      <c r="A3488" s="1">
        <v>5223</v>
      </c>
      <c r="B3488" s="1" t="s">
        <v>8478</v>
      </c>
      <c r="C3488" s="1" t="s">
        <v>49</v>
      </c>
      <c r="D3488"/>
      <c r="E3488" s="1" t="str">
        <f t="shared" si="54"/>
        <v>مهندسی فناوری عمران - حمل و نقل شهریصنعت</v>
      </c>
      <c r="F3488"/>
      <c r="G3488"/>
      <c r="H3488" s="1" t="s">
        <v>184</v>
      </c>
      <c r="I3488" s="1" t="s">
        <v>74</v>
      </c>
      <c r="J3488" s="1" t="s">
        <v>16</v>
      </c>
      <c r="K3488" s="1" t="s">
        <v>18</v>
      </c>
      <c r="L3488" s="1" t="s">
        <v>18</v>
      </c>
      <c r="M3488" s="1">
        <v>562</v>
      </c>
      <c r="N3488" s="1" t="s">
        <v>181</v>
      </c>
      <c r="O3488" s="1" t="s">
        <v>6515</v>
      </c>
    </row>
    <row r="3489" spans="1:15">
      <c r="A3489" s="1">
        <v>5224</v>
      </c>
      <c r="B3489" s="1" t="s">
        <v>8480</v>
      </c>
      <c r="C3489" s="1" t="s">
        <v>49</v>
      </c>
      <c r="D3489"/>
      <c r="E3489" s="1" t="str">
        <f t="shared" si="54"/>
        <v>مهندسی فناوری عمران - خط و ابنیه متروصنعت</v>
      </c>
      <c r="F3489"/>
      <c r="G3489"/>
      <c r="H3489" s="1" t="s">
        <v>184</v>
      </c>
      <c r="I3489" s="1" t="s">
        <v>74</v>
      </c>
      <c r="J3489" s="1" t="s">
        <v>16</v>
      </c>
      <c r="K3489" s="1" t="s">
        <v>18</v>
      </c>
      <c r="L3489" s="1" t="s">
        <v>18</v>
      </c>
      <c r="M3489" s="1">
        <v>562</v>
      </c>
      <c r="N3489" s="1" t="s">
        <v>181</v>
      </c>
      <c r="O3489" s="1" t="s">
        <v>6517</v>
      </c>
    </row>
    <row r="3490" spans="1:15">
      <c r="A3490" s="1">
        <v>3086</v>
      </c>
      <c r="B3490" s="1" t="s">
        <v>8482</v>
      </c>
      <c r="C3490" s="1" t="s">
        <v>49</v>
      </c>
      <c r="D3490"/>
      <c r="E3490" s="1" t="str">
        <f t="shared" si="54"/>
        <v>مهندسی فناوری عمران - راهسازیصنعت</v>
      </c>
      <c r="F3490"/>
      <c r="G3490"/>
      <c r="H3490" s="1" t="s">
        <v>6519</v>
      </c>
      <c r="I3490" s="1" t="s">
        <v>15</v>
      </c>
      <c r="J3490" s="1" t="s">
        <v>22</v>
      </c>
      <c r="K3490" s="1" t="s">
        <v>18</v>
      </c>
      <c r="L3490" s="1" t="s">
        <v>18</v>
      </c>
      <c r="M3490" s="1">
        <v>565</v>
      </c>
      <c r="N3490" s="1" t="s">
        <v>17</v>
      </c>
      <c r="O3490" s="1" t="s">
        <v>6520</v>
      </c>
    </row>
    <row r="3491" spans="1:15">
      <c r="A3491" s="1">
        <v>3207</v>
      </c>
      <c r="B3491" s="1" t="s">
        <v>8484</v>
      </c>
      <c r="C3491" s="1" t="s">
        <v>49</v>
      </c>
      <c r="D3491"/>
      <c r="E3491" s="1" t="str">
        <f t="shared" si="54"/>
        <v>مهندسی فناوری عمران - سد و شبکهصنعت</v>
      </c>
      <c r="F3491"/>
      <c r="G3491"/>
      <c r="H3491" s="1" t="s">
        <v>6519</v>
      </c>
      <c r="I3491" s="1" t="s">
        <v>15</v>
      </c>
      <c r="J3491" s="1" t="s">
        <v>22</v>
      </c>
      <c r="K3491" s="1" t="s">
        <v>18</v>
      </c>
      <c r="L3491" s="1" t="s">
        <v>18</v>
      </c>
      <c r="M3491" s="1">
        <v>565</v>
      </c>
      <c r="N3491" s="1" t="s">
        <v>17</v>
      </c>
      <c r="O3491" s="1" t="s">
        <v>6522</v>
      </c>
    </row>
    <row r="3492" spans="1:15">
      <c r="A3492" s="1">
        <v>3503</v>
      </c>
      <c r="B3492" s="1" t="s">
        <v>8486</v>
      </c>
      <c r="C3492" s="1" t="s">
        <v>49</v>
      </c>
      <c r="D3492"/>
      <c r="E3492" s="1" t="str">
        <f t="shared" si="54"/>
        <v>مهندسی فناوری عمران -ساختمان سازیصنعت</v>
      </c>
      <c r="F3492"/>
      <c r="G3492"/>
      <c r="H3492" s="1" t="s">
        <v>402</v>
      </c>
      <c r="I3492" s="1" t="s">
        <v>74</v>
      </c>
      <c r="J3492" s="1" t="s">
        <v>22</v>
      </c>
      <c r="K3492" s="1" t="s">
        <v>18</v>
      </c>
      <c r="L3492" s="1" t="s">
        <v>18</v>
      </c>
      <c r="M3492" s="1">
        <v>109</v>
      </c>
      <c r="N3492" s="1" t="s">
        <v>17</v>
      </c>
      <c r="O3492" s="1" t="s">
        <v>6523</v>
      </c>
    </row>
    <row r="3493" spans="1:15">
      <c r="A3493" s="1">
        <v>3479</v>
      </c>
      <c r="B3493" s="1" t="s">
        <v>8488</v>
      </c>
      <c r="C3493" s="1" t="s">
        <v>49</v>
      </c>
      <c r="D3493"/>
      <c r="E3493" s="1" t="str">
        <f t="shared" si="54"/>
        <v>مهندسی فناوری عمران-آب و فاضلابصنعت</v>
      </c>
      <c r="F3493"/>
      <c r="G3493"/>
      <c r="H3493" s="1" t="s">
        <v>402</v>
      </c>
      <c r="I3493" s="1" t="s">
        <v>74</v>
      </c>
      <c r="J3493" s="1" t="s">
        <v>22</v>
      </c>
      <c r="K3493" s="1" t="s">
        <v>18</v>
      </c>
      <c r="L3493" s="1" t="s">
        <v>18</v>
      </c>
      <c r="M3493" s="1">
        <v>109</v>
      </c>
      <c r="N3493" s="1" t="s">
        <v>17</v>
      </c>
      <c r="O3493" s="1" t="s">
        <v>6524</v>
      </c>
    </row>
    <row r="3494" spans="1:15">
      <c r="A3494" s="1">
        <v>3502</v>
      </c>
      <c r="B3494" s="1" t="s">
        <v>8490</v>
      </c>
      <c r="C3494" s="1" t="s">
        <v>49</v>
      </c>
      <c r="D3494"/>
      <c r="E3494" s="1" t="str">
        <f t="shared" si="54"/>
        <v>مهندسی فناوری عمران-نقشه برداریصنعت</v>
      </c>
      <c r="F3494"/>
      <c r="G3494"/>
      <c r="H3494" s="1" t="s">
        <v>402</v>
      </c>
      <c r="I3494" s="1" t="s">
        <v>74</v>
      </c>
      <c r="J3494" s="1" t="s">
        <v>22</v>
      </c>
      <c r="K3494" s="1" t="s">
        <v>18</v>
      </c>
      <c r="L3494" s="1" t="s">
        <v>18</v>
      </c>
      <c r="M3494" s="1">
        <v>109</v>
      </c>
      <c r="N3494" s="1" t="s">
        <v>17</v>
      </c>
      <c r="O3494" s="1" t="s">
        <v>6523</v>
      </c>
    </row>
    <row r="3495" spans="1:15">
      <c r="A3495" s="1">
        <v>3206</v>
      </c>
      <c r="B3495" s="1" t="s">
        <v>8492</v>
      </c>
      <c r="C3495" s="1" t="s">
        <v>49</v>
      </c>
      <c r="D3495"/>
      <c r="E3495" s="1" t="str">
        <f t="shared" si="54"/>
        <v>مهندسی فناوری فرآوری مواد معدنی فلزیصنعت</v>
      </c>
      <c r="F3495"/>
      <c r="G3495"/>
      <c r="H3495" s="1" t="s">
        <v>6519</v>
      </c>
      <c r="I3495" s="1" t="s">
        <v>15</v>
      </c>
      <c r="J3495" s="1" t="s">
        <v>22</v>
      </c>
      <c r="K3495" s="1" t="s">
        <v>18</v>
      </c>
      <c r="L3495" s="1" t="s">
        <v>18</v>
      </c>
      <c r="M3495" s="1">
        <v>565</v>
      </c>
      <c r="N3495" s="1" t="s">
        <v>17</v>
      </c>
      <c r="O3495" s="1" t="s">
        <v>6527</v>
      </c>
    </row>
    <row r="3496" spans="1:15">
      <c r="A3496" s="1">
        <v>3478</v>
      </c>
      <c r="B3496" s="1" t="s">
        <v>8494</v>
      </c>
      <c r="C3496" s="1" t="s">
        <v>49</v>
      </c>
      <c r="D3496"/>
      <c r="E3496" s="1" t="str">
        <f t="shared" si="54"/>
        <v>مهندسی فناوری فناوری صنایع غذایی - صنعت کمپوت و کنسروصنعت</v>
      </c>
      <c r="F3496"/>
      <c r="G3496"/>
      <c r="H3496" s="1" t="s">
        <v>402</v>
      </c>
      <c r="I3496" s="1" t="s">
        <v>74</v>
      </c>
      <c r="J3496" s="1" t="s">
        <v>22</v>
      </c>
      <c r="K3496" s="1" t="s">
        <v>18</v>
      </c>
      <c r="L3496" s="1" t="s">
        <v>18</v>
      </c>
      <c r="M3496" s="1">
        <v>109</v>
      </c>
      <c r="N3496" s="1" t="s">
        <v>17</v>
      </c>
      <c r="O3496" s="1" t="s">
        <v>6524</v>
      </c>
    </row>
    <row r="3497" spans="1:15">
      <c r="A3497" s="1">
        <v>6702</v>
      </c>
      <c r="B3497" s="1" t="s">
        <v>8496</v>
      </c>
      <c r="C3497" s="1" t="s">
        <v>49</v>
      </c>
      <c r="D3497"/>
      <c r="E3497" s="1" t="str">
        <f t="shared" si="54"/>
        <v>مهندسی فناوری لجستیک و زنجیره تامین خودروصنعت</v>
      </c>
      <c r="F3497"/>
      <c r="G3497"/>
      <c r="H3497" s="1" t="s">
        <v>2718</v>
      </c>
      <c r="I3497" s="1" t="s">
        <v>74</v>
      </c>
      <c r="J3497" s="1" t="s">
        <v>16</v>
      </c>
      <c r="K3497" s="1" t="s">
        <v>18</v>
      </c>
      <c r="L3497" s="1" t="s">
        <v>18</v>
      </c>
      <c r="M3497" s="1">
        <v>754</v>
      </c>
      <c r="N3497" s="1" t="s">
        <v>95</v>
      </c>
      <c r="O3497" s="1" t="s">
        <v>6530</v>
      </c>
    </row>
    <row r="3498" spans="1:15">
      <c r="A3498" s="1">
        <v>16043</v>
      </c>
      <c r="B3498" s="1" t="s">
        <v>8498</v>
      </c>
      <c r="C3498" s="1" t="s">
        <v>17</v>
      </c>
      <c r="D3498"/>
      <c r="E3498" s="1" t="str">
        <f t="shared" si="54"/>
        <v>مهندسی فناوری ماشین آلات کشاورزی - مکانیزاسیون زراعی و باغیکشاورزی</v>
      </c>
      <c r="F3498"/>
      <c r="G3498"/>
      <c r="H3498" s="1" t="s">
        <v>2590</v>
      </c>
      <c r="I3498" s="1" t="s">
        <v>74</v>
      </c>
      <c r="J3498" s="1" t="s">
        <v>16</v>
      </c>
      <c r="K3498" s="1" t="s">
        <v>18</v>
      </c>
      <c r="L3498" s="1" t="s">
        <v>18</v>
      </c>
      <c r="M3498" s="1">
        <v>666</v>
      </c>
      <c r="N3498" s="1" t="s">
        <v>95</v>
      </c>
      <c r="O3498" s="1" t="s">
        <v>6532</v>
      </c>
    </row>
    <row r="3499" spans="1:15">
      <c r="A3499" s="1">
        <v>6516</v>
      </c>
      <c r="B3499" s="1" t="s">
        <v>8500</v>
      </c>
      <c r="C3499" s="1" t="s">
        <v>17</v>
      </c>
      <c r="D3499"/>
      <c r="E3499" s="1" t="str">
        <f t="shared" si="54"/>
        <v>مهندسی فناوری ماشین های کشاورزی - ساخت و تولید ماشین های آبیاریکشاورزی</v>
      </c>
      <c r="F3499"/>
      <c r="G3499"/>
      <c r="H3499" s="1" t="s">
        <v>719</v>
      </c>
      <c r="I3499" s="1" t="s">
        <v>15</v>
      </c>
      <c r="J3499" s="1" t="s">
        <v>16</v>
      </c>
      <c r="K3499" s="1" t="s">
        <v>18</v>
      </c>
      <c r="L3499" s="1" t="s">
        <v>18</v>
      </c>
      <c r="M3499" s="1">
        <v>559</v>
      </c>
      <c r="N3499" s="1" t="s">
        <v>95</v>
      </c>
      <c r="O3499" s="1" t="s">
        <v>6534</v>
      </c>
    </row>
    <row r="3500" spans="1:15">
      <c r="A3500" s="1">
        <v>2001293</v>
      </c>
      <c r="B3500" s="1" t="s">
        <v>8502</v>
      </c>
      <c r="C3500" s="1" t="s">
        <v>17</v>
      </c>
      <c r="D3500"/>
      <c r="E3500" s="1" t="str">
        <f t="shared" si="54"/>
        <v>مهندسی فناوری ماشین های کشاورزی - ساخت و تولید ماشین های زراعی و باغیکشاورزی</v>
      </c>
      <c r="F3500"/>
      <c r="G3500"/>
      <c r="H3500" s="1" t="s">
        <v>152</v>
      </c>
      <c r="I3500" s="1" t="s">
        <v>74</v>
      </c>
      <c r="J3500" s="1" t="s">
        <v>16</v>
      </c>
      <c r="K3500" s="1" t="s">
        <v>18</v>
      </c>
      <c r="L3500" s="1" t="s">
        <v>18</v>
      </c>
      <c r="M3500" s="1">
        <v>490</v>
      </c>
      <c r="N3500" s="1" t="s">
        <v>19</v>
      </c>
      <c r="O3500" s="1" t="s">
        <v>6535</v>
      </c>
    </row>
    <row r="3501" spans="1:15">
      <c r="A3501" s="1">
        <v>5225</v>
      </c>
      <c r="B3501" s="1" t="s">
        <v>8504</v>
      </c>
      <c r="C3501" s="1" t="s">
        <v>49</v>
      </c>
      <c r="D3501"/>
      <c r="E3501" s="1" t="str">
        <f t="shared" si="54"/>
        <v>مهندسی فناوری ماشین های کنترل عددی (CNG)صنعت</v>
      </c>
      <c r="F3501"/>
      <c r="G3501"/>
      <c r="H3501" s="1" t="s">
        <v>2680</v>
      </c>
      <c r="I3501" s="1" t="s">
        <v>74</v>
      </c>
      <c r="J3501" s="1" t="s">
        <v>16</v>
      </c>
      <c r="K3501" s="1" t="s">
        <v>18</v>
      </c>
      <c r="L3501" s="1" t="s">
        <v>18</v>
      </c>
      <c r="M3501" s="1">
        <v>660</v>
      </c>
      <c r="N3501" s="1" t="s">
        <v>181</v>
      </c>
      <c r="O3501" s="1" t="s">
        <v>6537</v>
      </c>
    </row>
    <row r="3502" spans="1:15">
      <c r="A3502" s="1">
        <v>6372</v>
      </c>
      <c r="B3502" s="1" t="s">
        <v>8506</v>
      </c>
      <c r="C3502" s="1" t="s">
        <v>1008</v>
      </c>
      <c r="D3502"/>
      <c r="E3502" s="1" t="str">
        <f t="shared" si="54"/>
        <v>مهندسی فناوری ماهواره گرایش برق - مخابراتمهندسی مکانیک</v>
      </c>
      <c r="F3502"/>
      <c r="G3502"/>
      <c r="H3502" s="1" t="s">
        <v>901</v>
      </c>
      <c r="I3502" s="1" t="s">
        <v>74</v>
      </c>
      <c r="J3502" s="1" t="s">
        <v>16</v>
      </c>
      <c r="K3502" s="1" t="s">
        <v>18</v>
      </c>
      <c r="L3502" s="1" t="s">
        <v>18</v>
      </c>
      <c r="M3502" s="1">
        <v>659</v>
      </c>
      <c r="N3502" s="1" t="s">
        <v>95</v>
      </c>
      <c r="O3502" s="1" t="s">
        <v>6539</v>
      </c>
    </row>
    <row r="3503" spans="1:15">
      <c r="A3503" s="1">
        <v>6373</v>
      </c>
      <c r="B3503" s="1" t="s">
        <v>8508</v>
      </c>
      <c r="C3503" s="1" t="s">
        <v>1008</v>
      </c>
      <c r="D3503"/>
      <c r="E3503" s="1" t="str">
        <f t="shared" si="54"/>
        <v>مهندسی فناوری ماهواره گرایش هوافضامهندسی مکانیک</v>
      </c>
      <c r="F3503"/>
      <c r="G3503"/>
      <c r="H3503" s="1" t="s">
        <v>2230</v>
      </c>
      <c r="I3503" s="1" t="s">
        <v>74</v>
      </c>
      <c r="J3503" s="1" t="s">
        <v>16</v>
      </c>
      <c r="K3503" s="1" t="s">
        <v>18</v>
      </c>
      <c r="L3503" s="1" t="s">
        <v>18</v>
      </c>
      <c r="M3503" s="1">
        <v>655</v>
      </c>
      <c r="N3503" s="1" t="s">
        <v>95</v>
      </c>
      <c r="O3503" s="1" t="s">
        <v>6541</v>
      </c>
    </row>
    <row r="3504" spans="1:15">
      <c r="A3504" s="1">
        <v>16374</v>
      </c>
      <c r="B3504" s="1" t="s">
        <v>8510</v>
      </c>
      <c r="C3504" s="1" t="s">
        <v>49</v>
      </c>
      <c r="D3504"/>
      <c r="E3504" s="1" t="str">
        <f t="shared" si="54"/>
        <v>مهندسی فناوری متالو‍رژی-ذوب فلزاتصنعت</v>
      </c>
      <c r="F3504"/>
      <c r="G3504"/>
      <c r="H3504" s="1" t="s">
        <v>1961</v>
      </c>
      <c r="I3504" s="1" t="s">
        <v>74</v>
      </c>
      <c r="J3504" s="1" t="s">
        <v>16</v>
      </c>
      <c r="K3504" s="1" t="s">
        <v>18</v>
      </c>
      <c r="L3504" s="1" t="s">
        <v>18</v>
      </c>
      <c r="M3504" s="1">
        <v>793</v>
      </c>
      <c r="N3504" s="1" t="s">
        <v>95</v>
      </c>
      <c r="O3504" s="1" t="s">
        <v>6543</v>
      </c>
    </row>
    <row r="3505" spans="1:15">
      <c r="A3505" s="1">
        <v>1064</v>
      </c>
      <c r="B3505" s="1" t="s">
        <v>8512</v>
      </c>
      <c r="C3505" s="1" t="s">
        <v>49</v>
      </c>
      <c r="D3505"/>
      <c r="E3505" s="1" t="str">
        <f t="shared" si="54"/>
        <v>مهندسی فناوری محیط زیست گرایش کنترل آلاینده هاصنعت</v>
      </c>
      <c r="F3505"/>
      <c r="G3505"/>
      <c r="H3505" s="1" t="s">
        <v>1161</v>
      </c>
      <c r="I3505" s="1" t="s">
        <v>15</v>
      </c>
      <c r="J3505" s="1" t="s">
        <v>16</v>
      </c>
      <c r="K3505" s="1" t="s">
        <v>18</v>
      </c>
      <c r="L3505" s="1" t="s">
        <v>18</v>
      </c>
      <c r="M3505" s="1">
        <v>550</v>
      </c>
      <c r="N3505" s="1" t="s">
        <v>132</v>
      </c>
      <c r="O3505" s="1" t="s">
        <v>6545</v>
      </c>
    </row>
    <row r="3506" spans="1:15">
      <c r="A3506" s="1">
        <v>9083</v>
      </c>
      <c r="B3506" s="1" t="s">
        <v>8514</v>
      </c>
      <c r="C3506" s="1" t="s">
        <v>49</v>
      </c>
      <c r="D3506"/>
      <c r="E3506" s="1" t="str">
        <f t="shared" si="54"/>
        <v>مهندسی فناوری مخابرات-سوئیچ های شبکه ثابتصنعت</v>
      </c>
      <c r="F3506"/>
      <c r="G3506"/>
      <c r="H3506" s="1" t="s">
        <v>6547</v>
      </c>
      <c r="I3506" s="1" t="s">
        <v>74</v>
      </c>
      <c r="J3506" s="1" t="s">
        <v>16</v>
      </c>
      <c r="K3506" s="1" t="s">
        <v>18</v>
      </c>
      <c r="L3506" s="1" t="s">
        <v>18</v>
      </c>
      <c r="M3506" s="1">
        <v>780</v>
      </c>
      <c r="N3506" s="1" t="s">
        <v>132</v>
      </c>
      <c r="O3506" s="1" t="s">
        <v>6548</v>
      </c>
    </row>
    <row r="3507" spans="1:15">
      <c r="A3507" s="1">
        <v>6726</v>
      </c>
      <c r="B3507" s="1" t="s">
        <v>8516</v>
      </c>
      <c r="C3507" s="1" t="s">
        <v>49</v>
      </c>
      <c r="D3507"/>
      <c r="E3507" s="1" t="str">
        <f t="shared" si="54"/>
        <v>مهندسی فناوری مدیریت و پشتیبانی فناوری اطلاعاتصنعت</v>
      </c>
      <c r="F3507"/>
      <c r="G3507"/>
      <c r="H3507" s="1" t="s">
        <v>3363</v>
      </c>
      <c r="I3507" s="1" t="s">
        <v>74</v>
      </c>
      <c r="J3507" s="1" t="s">
        <v>16</v>
      </c>
      <c r="K3507" s="1" t="s">
        <v>18</v>
      </c>
      <c r="L3507" s="1" t="s">
        <v>18</v>
      </c>
      <c r="M3507" s="1">
        <v>747</v>
      </c>
      <c r="N3507" s="1" t="s">
        <v>95</v>
      </c>
      <c r="O3507" s="1" t="s">
        <v>6550</v>
      </c>
    </row>
    <row r="3508" spans="1:15">
      <c r="A3508" s="1">
        <v>16379</v>
      </c>
      <c r="B3508" s="1" t="s">
        <v>8518</v>
      </c>
      <c r="C3508" s="1" t="s">
        <v>49</v>
      </c>
      <c r="D3508"/>
      <c r="E3508" s="1" t="str">
        <f t="shared" si="54"/>
        <v>مهندسی فناوری مراکز داده و مجازی سازیصنعت</v>
      </c>
      <c r="F3508"/>
      <c r="G3508"/>
      <c r="H3508" s="1" t="s">
        <v>1961</v>
      </c>
      <c r="I3508" s="1" t="s">
        <v>74</v>
      </c>
      <c r="J3508" s="1" t="s">
        <v>16</v>
      </c>
      <c r="K3508" s="1" t="s">
        <v>18</v>
      </c>
      <c r="L3508" s="1" t="s">
        <v>18</v>
      </c>
      <c r="M3508" s="1">
        <v>793</v>
      </c>
      <c r="N3508" s="1" t="s">
        <v>95</v>
      </c>
      <c r="O3508" s="1" t="s">
        <v>6551</v>
      </c>
    </row>
    <row r="3509" spans="1:15">
      <c r="A3509" s="1">
        <v>6966</v>
      </c>
      <c r="B3509" s="1" t="s">
        <v>8520</v>
      </c>
      <c r="C3509" s="1" t="s">
        <v>49</v>
      </c>
      <c r="D3509"/>
      <c r="E3509" s="1" t="str">
        <f t="shared" si="54"/>
        <v>مهندسی فناوری معدن - استخراج معادن زیرزمینیصنعت</v>
      </c>
      <c r="F3509"/>
      <c r="G3509"/>
      <c r="H3509" s="1" t="s">
        <v>1267</v>
      </c>
      <c r="I3509" s="1" t="s">
        <v>74</v>
      </c>
      <c r="J3509" s="1" t="s">
        <v>22</v>
      </c>
      <c r="K3509" s="1" t="s">
        <v>18</v>
      </c>
      <c r="L3509" s="1" t="s">
        <v>18</v>
      </c>
      <c r="M3509" s="1">
        <v>897</v>
      </c>
      <c r="N3509" s="1" t="s">
        <v>95</v>
      </c>
      <c r="O3509" s="1" t="s">
        <v>1271</v>
      </c>
    </row>
    <row r="3510" spans="1:15">
      <c r="A3510" s="1">
        <v>2002588</v>
      </c>
      <c r="B3510" s="1" t="s">
        <v>8522</v>
      </c>
      <c r="C3510" s="1" t="s">
        <v>49</v>
      </c>
      <c r="D3510"/>
      <c r="E3510" s="1" t="str">
        <f t="shared" si="54"/>
        <v>مهندسی فناوری معماری و مدیریت امنیت اطلاعاتصنعت</v>
      </c>
      <c r="F3510"/>
      <c r="G3510"/>
      <c r="H3510" s="1" t="s">
        <v>3403</v>
      </c>
      <c r="I3510" s="1" t="s">
        <v>15</v>
      </c>
      <c r="J3510" s="1" t="s">
        <v>16</v>
      </c>
      <c r="K3510" s="1" t="s">
        <v>18</v>
      </c>
      <c r="L3510" s="1" t="s">
        <v>18</v>
      </c>
      <c r="M3510" s="1">
        <v>495</v>
      </c>
      <c r="N3510" s="1" t="s">
        <v>19</v>
      </c>
      <c r="O3510" s="1" t="s">
        <v>6554</v>
      </c>
    </row>
    <row r="3511" spans="1:15">
      <c r="A3511" s="1">
        <v>6517</v>
      </c>
      <c r="B3511" s="1" t="s">
        <v>8524</v>
      </c>
      <c r="C3511" s="1" t="s">
        <v>49</v>
      </c>
      <c r="D3511"/>
      <c r="E3511" s="1" t="str">
        <f t="shared" si="54"/>
        <v>مهندسی فناوری معماری- طراحی و نوسازی بافت های فرسودهصنعت</v>
      </c>
      <c r="F3511"/>
      <c r="G3511"/>
      <c r="H3511" s="1" t="s">
        <v>3403</v>
      </c>
      <c r="I3511" s="1" t="s">
        <v>15</v>
      </c>
      <c r="J3511" s="1" t="s">
        <v>16</v>
      </c>
      <c r="K3511" s="1" t="s">
        <v>18</v>
      </c>
      <c r="L3511" s="1" t="s">
        <v>18</v>
      </c>
      <c r="M3511" s="1">
        <v>495</v>
      </c>
      <c r="N3511" s="1" t="s">
        <v>95</v>
      </c>
      <c r="O3511" s="1" t="s">
        <v>6555</v>
      </c>
    </row>
    <row r="3512" spans="1:15">
      <c r="A3512" s="1">
        <v>6518</v>
      </c>
      <c r="B3512" s="1" t="s">
        <v>8526</v>
      </c>
      <c r="C3512" s="1" t="s">
        <v>49</v>
      </c>
      <c r="D3512"/>
      <c r="E3512" s="1" t="str">
        <f t="shared" si="54"/>
        <v>مهندسی فناوری معماری-طراحی فضاها و اماکن ورزشیصنعت</v>
      </c>
      <c r="F3512"/>
      <c r="G3512"/>
      <c r="H3512" s="1" t="s">
        <v>2068</v>
      </c>
      <c r="I3512" s="1" t="s">
        <v>74</v>
      </c>
      <c r="J3512" s="1" t="s">
        <v>22</v>
      </c>
      <c r="K3512" s="1" t="s">
        <v>18</v>
      </c>
      <c r="L3512" s="1" t="s">
        <v>18</v>
      </c>
      <c r="M3512" s="1">
        <v>751</v>
      </c>
      <c r="N3512" s="1" t="s">
        <v>95</v>
      </c>
      <c r="O3512" s="1" t="s">
        <v>6556</v>
      </c>
    </row>
    <row r="3513" spans="1:15">
      <c r="A3513" s="1">
        <v>6540</v>
      </c>
      <c r="B3513" s="1" t="s">
        <v>8528</v>
      </c>
      <c r="C3513" s="1" t="s">
        <v>49</v>
      </c>
      <c r="D3513"/>
      <c r="E3513" s="1" t="str">
        <f t="shared" si="54"/>
        <v>مهندسی فناوری منابع آب های زیرزمینیصنعت</v>
      </c>
      <c r="F3513"/>
      <c r="G3513"/>
      <c r="H3513" s="1" t="s">
        <v>1048</v>
      </c>
      <c r="I3513" s="1" t="s">
        <v>74</v>
      </c>
      <c r="J3513" s="1" t="s">
        <v>16</v>
      </c>
      <c r="K3513" s="1" t="s">
        <v>18</v>
      </c>
      <c r="L3513" s="1" t="s">
        <v>18</v>
      </c>
      <c r="M3513" s="1">
        <v>658</v>
      </c>
      <c r="N3513" s="1" t="s">
        <v>95</v>
      </c>
      <c r="O3513" s="1" t="s">
        <v>6557</v>
      </c>
    </row>
    <row r="3514" spans="1:15">
      <c r="A3514" s="1">
        <v>6108</v>
      </c>
      <c r="B3514" s="1" t="s">
        <v>8530</v>
      </c>
      <c r="C3514" s="1" t="s">
        <v>49</v>
      </c>
      <c r="D3514"/>
      <c r="E3514" s="1" t="str">
        <f t="shared" si="54"/>
        <v>مهندسی فناوری منابع آب های سطحیصنعت</v>
      </c>
      <c r="F3514"/>
      <c r="G3514"/>
      <c r="H3514" s="1" t="s">
        <v>200</v>
      </c>
      <c r="I3514" s="1" t="s">
        <v>74</v>
      </c>
      <c r="J3514" s="1" t="s">
        <v>16</v>
      </c>
      <c r="K3514" s="1" t="s">
        <v>18</v>
      </c>
      <c r="L3514" s="1" t="s">
        <v>18</v>
      </c>
      <c r="M3514" s="1">
        <v>446</v>
      </c>
      <c r="N3514" s="1" t="s">
        <v>95</v>
      </c>
      <c r="O3514" s="1" t="s">
        <v>6559</v>
      </c>
    </row>
    <row r="3515" spans="1:15">
      <c r="A3515" s="1">
        <v>6109</v>
      </c>
      <c r="B3515" s="1" t="s">
        <v>8532</v>
      </c>
      <c r="C3515" s="1" t="s">
        <v>17</v>
      </c>
      <c r="D3515"/>
      <c r="E3515" s="1" t="str">
        <f t="shared" si="54"/>
        <v>مهندسی فناوری منابع طبیعی - جنگلداری تلفیقیکشاورزی</v>
      </c>
      <c r="F3515"/>
      <c r="G3515"/>
      <c r="H3515" s="1" t="s">
        <v>200</v>
      </c>
      <c r="I3515" s="1" t="s">
        <v>74</v>
      </c>
      <c r="J3515" s="1" t="s">
        <v>16</v>
      </c>
      <c r="K3515" s="1" t="s">
        <v>18</v>
      </c>
      <c r="L3515" s="1" t="s">
        <v>18</v>
      </c>
      <c r="M3515" s="1">
        <v>446</v>
      </c>
      <c r="N3515" s="1" t="s">
        <v>95</v>
      </c>
      <c r="O3515" s="1" t="s">
        <v>6561</v>
      </c>
    </row>
    <row r="3516" spans="1:15">
      <c r="A3516" s="1">
        <v>6111</v>
      </c>
      <c r="B3516" s="1" t="s">
        <v>8534</v>
      </c>
      <c r="C3516" s="1" t="s">
        <v>17</v>
      </c>
      <c r="D3516"/>
      <c r="E3516" s="1" t="str">
        <f t="shared" si="54"/>
        <v>مهندسی فناوری منابع طبیعی - جنگلداری و پارک های جنگلیکشاورزی</v>
      </c>
      <c r="F3516"/>
      <c r="G3516"/>
      <c r="H3516" s="1" t="s">
        <v>200</v>
      </c>
      <c r="I3516" s="1" t="s">
        <v>74</v>
      </c>
      <c r="J3516" s="1" t="s">
        <v>16</v>
      </c>
      <c r="K3516" s="1" t="s">
        <v>18</v>
      </c>
      <c r="L3516" s="1" t="s">
        <v>18</v>
      </c>
      <c r="M3516" s="1">
        <v>446</v>
      </c>
      <c r="N3516" s="1" t="s">
        <v>95</v>
      </c>
      <c r="O3516" s="1" t="s">
        <v>6563</v>
      </c>
    </row>
    <row r="3517" spans="1:15">
      <c r="A3517" s="1">
        <v>6110</v>
      </c>
      <c r="B3517" s="1" t="s">
        <v>8536</v>
      </c>
      <c r="C3517" s="1" t="s">
        <v>17</v>
      </c>
      <c r="D3517"/>
      <c r="E3517" s="1" t="str">
        <f t="shared" si="54"/>
        <v>مهندسی فناوری منابع طبیعی - حفاظت و حمایت منابع طبیعیکشاورزی</v>
      </c>
      <c r="F3517"/>
      <c r="G3517"/>
      <c r="H3517" s="1" t="s">
        <v>200</v>
      </c>
      <c r="I3517" s="1" t="s">
        <v>74</v>
      </c>
      <c r="J3517" s="1" t="s">
        <v>16</v>
      </c>
      <c r="K3517" s="1" t="s">
        <v>18</v>
      </c>
      <c r="L3517" s="1" t="s">
        <v>18</v>
      </c>
      <c r="M3517" s="1">
        <v>446</v>
      </c>
      <c r="N3517" s="1" t="s">
        <v>95</v>
      </c>
      <c r="O3517" s="1" t="s">
        <v>6565</v>
      </c>
    </row>
    <row r="3518" spans="1:15">
      <c r="A3518" s="1">
        <v>6166</v>
      </c>
      <c r="B3518" s="1" t="s">
        <v>8538</v>
      </c>
      <c r="C3518" s="1" t="s">
        <v>17</v>
      </c>
      <c r="D3518"/>
      <c r="E3518" s="1" t="str">
        <f t="shared" si="54"/>
        <v>مهندسی فناوری منابع طبیعی - مرتعداریکشاورزی</v>
      </c>
      <c r="F3518"/>
      <c r="G3518"/>
      <c r="H3518" s="1" t="s">
        <v>2751</v>
      </c>
      <c r="I3518" s="1" t="s">
        <v>15</v>
      </c>
      <c r="J3518" s="1" t="s">
        <v>16</v>
      </c>
      <c r="K3518" s="1" t="s">
        <v>18</v>
      </c>
      <c r="L3518" s="1" t="s">
        <v>18</v>
      </c>
      <c r="M3518" s="1">
        <v>670</v>
      </c>
      <c r="N3518" s="1" t="s">
        <v>95</v>
      </c>
      <c r="O3518" s="1" t="s">
        <v>6567</v>
      </c>
    </row>
    <row r="3519" spans="1:15">
      <c r="A3519" s="1">
        <v>6793</v>
      </c>
      <c r="B3519" s="1" t="s">
        <v>8540</v>
      </c>
      <c r="C3519" s="1" t="s">
        <v>17</v>
      </c>
      <c r="D3519"/>
      <c r="E3519" s="1" t="str">
        <f t="shared" si="54"/>
        <v>مهندسی فناوری منابع طبیعی گرایش آبخیزداریکشاورزی</v>
      </c>
      <c r="F3519"/>
      <c r="G3519"/>
      <c r="H3519" s="1" t="s">
        <v>5002</v>
      </c>
      <c r="I3519" s="1" t="s">
        <v>15</v>
      </c>
      <c r="J3519" s="1" t="s">
        <v>22</v>
      </c>
      <c r="K3519" s="1" t="s">
        <v>18</v>
      </c>
      <c r="L3519" s="1" t="s">
        <v>18</v>
      </c>
      <c r="M3519" s="1">
        <v>879</v>
      </c>
      <c r="N3519" s="1" t="s">
        <v>95</v>
      </c>
      <c r="O3519" s="1" t="s">
        <v>6569</v>
      </c>
    </row>
    <row r="3520" spans="1:15">
      <c r="A3520" s="1">
        <v>16253</v>
      </c>
      <c r="B3520" s="1" t="s">
        <v>8542</v>
      </c>
      <c r="C3520" s="1" t="s">
        <v>17</v>
      </c>
      <c r="D3520"/>
      <c r="E3520" s="1" t="str">
        <f t="shared" si="54"/>
        <v>مهندسی فناوری منابع طبیعی – احیا مناطق بیابانیکشاورزی</v>
      </c>
      <c r="F3520"/>
      <c r="G3520"/>
      <c r="H3520" s="1" t="s">
        <v>5002</v>
      </c>
      <c r="I3520" s="1" t="s">
        <v>74</v>
      </c>
      <c r="J3520" s="1" t="s">
        <v>22</v>
      </c>
      <c r="K3520" s="1" t="s">
        <v>18</v>
      </c>
      <c r="L3520" s="1" t="s">
        <v>18</v>
      </c>
      <c r="M3520" s="1">
        <v>879</v>
      </c>
      <c r="N3520" s="1" t="s">
        <v>95</v>
      </c>
      <c r="O3520" s="1" t="s">
        <v>6571</v>
      </c>
    </row>
    <row r="3521" spans="1:15">
      <c r="A3521" s="1">
        <v>6378</v>
      </c>
      <c r="B3521" s="1" t="s">
        <v>8544</v>
      </c>
      <c r="C3521" s="1" t="s">
        <v>17</v>
      </c>
      <c r="D3521"/>
      <c r="E3521" s="1" t="str">
        <f t="shared" si="54"/>
        <v>مهندسی فناوری منابع طبیعی – سامانه های اطلاعات جغرافیاییکشاورزی</v>
      </c>
      <c r="F3521"/>
      <c r="G3521"/>
      <c r="H3521" s="1" t="s">
        <v>3403</v>
      </c>
      <c r="I3521" s="1" t="s">
        <v>15</v>
      </c>
      <c r="J3521" s="1" t="s">
        <v>16</v>
      </c>
      <c r="K3521" s="1" t="s">
        <v>18</v>
      </c>
      <c r="L3521" s="1" t="s">
        <v>18</v>
      </c>
      <c r="M3521" s="1">
        <v>495</v>
      </c>
      <c r="N3521" s="1" t="s">
        <v>95</v>
      </c>
      <c r="O3521" s="1" t="s">
        <v>6573</v>
      </c>
    </row>
    <row r="3522" spans="1:15">
      <c r="A3522" s="1">
        <v>6791</v>
      </c>
      <c r="B3522" s="1" t="s">
        <v>8546</v>
      </c>
      <c r="C3522" s="1" t="s">
        <v>49</v>
      </c>
      <c r="D3522"/>
      <c r="E3522" s="1" t="str">
        <f t="shared" ref="E3522:E3585" si="55">B3522&amp;C3522</f>
        <v>مهندسی فناوری مکاترونیک صنعتیصنعت</v>
      </c>
      <c r="F3522"/>
      <c r="G3522"/>
      <c r="H3522" s="1" t="s">
        <v>5002</v>
      </c>
      <c r="I3522" s="1" t="s">
        <v>15</v>
      </c>
      <c r="J3522" s="1" t="s">
        <v>22</v>
      </c>
      <c r="K3522" s="1" t="s">
        <v>18</v>
      </c>
      <c r="L3522" s="1" t="s">
        <v>18</v>
      </c>
      <c r="M3522" s="1">
        <v>879</v>
      </c>
      <c r="N3522" s="1" t="s">
        <v>95</v>
      </c>
      <c r="O3522" s="1" t="s">
        <v>6575</v>
      </c>
    </row>
    <row r="3523" spans="1:15">
      <c r="A3523" s="1">
        <v>16251</v>
      </c>
      <c r="B3523" s="1" t="s">
        <v>8548</v>
      </c>
      <c r="C3523" s="1" t="s">
        <v>49</v>
      </c>
      <c r="D3523"/>
      <c r="E3523" s="1" t="str">
        <f t="shared" si="55"/>
        <v>مهندسی فناوری مکانیک - تاسیسات حرارتی و برودتیصنعت</v>
      </c>
      <c r="F3523"/>
      <c r="G3523"/>
      <c r="H3523" s="1" t="s">
        <v>5002</v>
      </c>
      <c r="I3523" s="1" t="s">
        <v>74</v>
      </c>
      <c r="J3523" s="1" t="s">
        <v>22</v>
      </c>
      <c r="K3523" s="1" t="s">
        <v>18</v>
      </c>
      <c r="L3523" s="1" t="s">
        <v>18</v>
      </c>
      <c r="M3523" s="1">
        <v>879</v>
      </c>
      <c r="N3523" s="1" t="s">
        <v>95</v>
      </c>
      <c r="O3523" s="1" t="s">
        <v>6571</v>
      </c>
    </row>
    <row r="3524" spans="1:15">
      <c r="A3524" s="1">
        <v>6794</v>
      </c>
      <c r="B3524" s="1" t="s">
        <v>8550</v>
      </c>
      <c r="C3524" s="1" t="s">
        <v>49</v>
      </c>
      <c r="D3524"/>
      <c r="E3524" s="1" t="str">
        <f t="shared" si="55"/>
        <v>مهندسی فناوری مکانیک خودروصنعت</v>
      </c>
      <c r="F3524"/>
      <c r="G3524"/>
      <c r="H3524" s="1" t="s">
        <v>5002</v>
      </c>
      <c r="I3524" s="1" t="s">
        <v>15</v>
      </c>
      <c r="J3524" s="1" t="s">
        <v>22</v>
      </c>
      <c r="K3524" s="1" t="s">
        <v>18</v>
      </c>
      <c r="L3524" s="1" t="s">
        <v>18</v>
      </c>
      <c r="M3524" s="1">
        <v>879</v>
      </c>
      <c r="N3524" s="1" t="s">
        <v>95</v>
      </c>
      <c r="O3524" s="1" t="s">
        <v>6577</v>
      </c>
    </row>
    <row r="3525" spans="1:15">
      <c r="A3525" s="1">
        <v>16254</v>
      </c>
      <c r="B3525" s="1" t="s">
        <v>8552</v>
      </c>
      <c r="C3525" s="1" t="s">
        <v>49</v>
      </c>
      <c r="D3525"/>
      <c r="E3525" s="1" t="str">
        <f t="shared" si="55"/>
        <v>مهندسی فناوری مکانیک متروصنعت</v>
      </c>
      <c r="F3525"/>
      <c r="G3525"/>
      <c r="H3525" s="1" t="s">
        <v>5002</v>
      </c>
      <c r="I3525" s="1" t="s">
        <v>74</v>
      </c>
      <c r="J3525" s="1" t="s">
        <v>22</v>
      </c>
      <c r="K3525" s="1" t="s">
        <v>18</v>
      </c>
      <c r="L3525" s="1" t="s">
        <v>18</v>
      </c>
      <c r="M3525" s="1">
        <v>879</v>
      </c>
      <c r="N3525" s="1" t="s">
        <v>95</v>
      </c>
      <c r="O3525" s="1" t="s">
        <v>6571</v>
      </c>
    </row>
    <row r="3526" spans="1:15">
      <c r="A3526" s="1">
        <v>6792</v>
      </c>
      <c r="B3526" s="1" t="s">
        <v>8554</v>
      </c>
      <c r="C3526" s="1" t="s">
        <v>49</v>
      </c>
      <c r="D3526"/>
      <c r="E3526" s="1" t="str">
        <f t="shared" si="55"/>
        <v>مهندسی فناوری مکانیک هواپیماصنعت</v>
      </c>
      <c r="F3526"/>
      <c r="G3526"/>
      <c r="H3526" s="1" t="s">
        <v>5002</v>
      </c>
      <c r="I3526" s="1" t="s">
        <v>15</v>
      </c>
      <c r="J3526" s="1" t="s">
        <v>22</v>
      </c>
      <c r="K3526" s="1" t="s">
        <v>18</v>
      </c>
      <c r="L3526" s="1" t="s">
        <v>18</v>
      </c>
      <c r="M3526" s="1">
        <v>879</v>
      </c>
      <c r="N3526" s="1" t="s">
        <v>95</v>
      </c>
      <c r="O3526" s="1" t="s">
        <v>6579</v>
      </c>
    </row>
    <row r="3527" spans="1:15">
      <c r="A3527" s="1">
        <v>16252</v>
      </c>
      <c r="B3527" s="1" t="s">
        <v>8556</v>
      </c>
      <c r="C3527" s="1" t="s">
        <v>49</v>
      </c>
      <c r="D3527"/>
      <c r="E3527" s="1" t="str">
        <f t="shared" si="55"/>
        <v>مهندسی فناوری مکانیک گرایش ماشین آلات راهسازی و راهداریصنعت</v>
      </c>
      <c r="F3527"/>
      <c r="G3527"/>
      <c r="H3527" s="1" t="s">
        <v>5002</v>
      </c>
      <c r="I3527" s="1" t="s">
        <v>74</v>
      </c>
      <c r="J3527" s="1" t="s">
        <v>22</v>
      </c>
      <c r="K3527" s="1" t="s">
        <v>18</v>
      </c>
      <c r="L3527" s="1" t="s">
        <v>18</v>
      </c>
      <c r="M3527" s="1">
        <v>879</v>
      </c>
      <c r="N3527" s="1" t="s">
        <v>95</v>
      </c>
      <c r="O3527" s="1" t="s">
        <v>6571</v>
      </c>
    </row>
    <row r="3528" spans="1:15">
      <c r="A3528" s="1">
        <v>6379</v>
      </c>
      <c r="B3528" s="1" t="s">
        <v>8558</v>
      </c>
      <c r="C3528" s="1" t="s">
        <v>49</v>
      </c>
      <c r="D3528"/>
      <c r="E3528" s="1" t="str">
        <f t="shared" si="55"/>
        <v>مهندسی فناوری مکانیک-ماشین افزارصنعت</v>
      </c>
      <c r="F3528"/>
      <c r="G3528"/>
      <c r="H3528" s="1" t="s">
        <v>3403</v>
      </c>
      <c r="I3528" s="1" t="s">
        <v>15</v>
      </c>
      <c r="J3528" s="1" t="s">
        <v>16</v>
      </c>
      <c r="K3528" s="1" t="s">
        <v>18</v>
      </c>
      <c r="L3528" s="1" t="s">
        <v>18</v>
      </c>
      <c r="M3528" s="1">
        <v>495</v>
      </c>
      <c r="N3528" s="1" t="s">
        <v>95</v>
      </c>
      <c r="O3528" s="1" t="s">
        <v>6581</v>
      </c>
    </row>
    <row r="3529" spans="1:15">
      <c r="A3529" s="1">
        <v>6796</v>
      </c>
      <c r="B3529" s="1" t="s">
        <v>8560</v>
      </c>
      <c r="C3529" s="1" t="s">
        <v>49</v>
      </c>
      <c r="D3529"/>
      <c r="E3529" s="1" t="str">
        <f t="shared" si="55"/>
        <v>مهندسی فناوری نساجی – چرمصنعت</v>
      </c>
      <c r="F3529"/>
      <c r="G3529"/>
      <c r="H3529" s="1" t="s">
        <v>5002</v>
      </c>
      <c r="I3529" s="1" t="s">
        <v>15</v>
      </c>
      <c r="J3529" s="1" t="s">
        <v>22</v>
      </c>
      <c r="K3529" s="1" t="s">
        <v>18</v>
      </c>
      <c r="L3529" s="1" t="s">
        <v>18</v>
      </c>
      <c r="M3529" s="1">
        <v>879</v>
      </c>
      <c r="N3529" s="1" t="s">
        <v>95</v>
      </c>
      <c r="O3529" s="1" t="s">
        <v>6582</v>
      </c>
    </row>
    <row r="3530" spans="1:15">
      <c r="A3530" s="1">
        <v>16256</v>
      </c>
      <c r="B3530" s="1" t="s">
        <v>8562</v>
      </c>
      <c r="C3530" s="1" t="s">
        <v>49</v>
      </c>
      <c r="D3530"/>
      <c r="E3530" s="1" t="str">
        <f t="shared" si="55"/>
        <v>مهندسی فناوری هواشناسیصنعت</v>
      </c>
      <c r="F3530"/>
      <c r="G3530"/>
      <c r="H3530" s="1" t="s">
        <v>5002</v>
      </c>
      <c r="I3530" s="1" t="s">
        <v>74</v>
      </c>
      <c r="J3530" s="1" t="s">
        <v>22</v>
      </c>
      <c r="K3530" s="1" t="s">
        <v>18</v>
      </c>
      <c r="L3530" s="1" t="s">
        <v>18</v>
      </c>
      <c r="M3530" s="1">
        <v>879</v>
      </c>
      <c r="N3530" s="1" t="s">
        <v>95</v>
      </c>
      <c r="O3530" s="1" t="s">
        <v>6571</v>
      </c>
    </row>
    <row r="3531" spans="1:15">
      <c r="A3531" s="1">
        <v>16255</v>
      </c>
      <c r="B3531" s="1" t="s">
        <v>8564</v>
      </c>
      <c r="C3531" s="1" t="s">
        <v>49</v>
      </c>
      <c r="D3531"/>
      <c r="E3531" s="1" t="str">
        <f t="shared" si="55"/>
        <v>مهندسی فناوری هوانوردی-خلبانی(CPl&amp;IR)صنعت</v>
      </c>
      <c r="F3531"/>
      <c r="G3531"/>
      <c r="H3531" s="1" t="s">
        <v>5002</v>
      </c>
      <c r="I3531" s="1" t="s">
        <v>74</v>
      </c>
      <c r="J3531" s="1" t="s">
        <v>22</v>
      </c>
      <c r="K3531" s="1" t="s">
        <v>18</v>
      </c>
      <c r="L3531" s="1" t="s">
        <v>18</v>
      </c>
      <c r="M3531" s="1">
        <v>879</v>
      </c>
      <c r="N3531" s="1" t="s">
        <v>95</v>
      </c>
      <c r="O3531" s="1" t="s">
        <v>6571</v>
      </c>
    </row>
    <row r="3532" spans="1:15">
      <c r="A3532" s="1">
        <v>16274</v>
      </c>
      <c r="B3532" s="1" t="s">
        <v>8566</v>
      </c>
      <c r="C3532" s="1" t="s">
        <v>49</v>
      </c>
      <c r="D3532"/>
      <c r="E3532" s="1" t="str">
        <f t="shared" si="55"/>
        <v>مهندسی فناوری پلیمر - رنگ سازیصنعت</v>
      </c>
      <c r="F3532"/>
      <c r="G3532"/>
      <c r="H3532" s="1" t="s">
        <v>5002</v>
      </c>
      <c r="I3532" s="1" t="s">
        <v>74</v>
      </c>
      <c r="J3532" s="1" t="s">
        <v>22</v>
      </c>
      <c r="K3532" s="1" t="s">
        <v>18</v>
      </c>
      <c r="L3532" s="1" t="s">
        <v>18</v>
      </c>
      <c r="M3532" s="1">
        <v>879</v>
      </c>
      <c r="N3532" s="1" t="s">
        <v>95</v>
      </c>
      <c r="O3532" s="1" t="s">
        <v>6571</v>
      </c>
    </row>
    <row r="3533" spans="1:15">
      <c r="A3533" s="1">
        <v>6797</v>
      </c>
      <c r="B3533" s="1" t="s">
        <v>8568</v>
      </c>
      <c r="C3533" s="1" t="s">
        <v>49</v>
      </c>
      <c r="D3533"/>
      <c r="E3533" s="1" t="str">
        <f t="shared" si="55"/>
        <v>مهندسی فناوری کسب و کار دیجیتالیصنعت</v>
      </c>
      <c r="F3533"/>
      <c r="G3533"/>
      <c r="H3533" s="1" t="s">
        <v>5002</v>
      </c>
      <c r="I3533" s="1" t="s">
        <v>15</v>
      </c>
      <c r="J3533" s="1" t="s">
        <v>22</v>
      </c>
      <c r="K3533" s="1" t="s">
        <v>18</v>
      </c>
      <c r="L3533" s="1" t="s">
        <v>18</v>
      </c>
      <c r="M3533" s="1">
        <v>879</v>
      </c>
      <c r="N3533" s="1" t="s">
        <v>95</v>
      </c>
      <c r="O3533" s="1" t="s">
        <v>6585</v>
      </c>
    </row>
    <row r="3534" spans="1:15">
      <c r="A3534" s="1">
        <v>6376</v>
      </c>
      <c r="B3534" s="1" t="s">
        <v>8570</v>
      </c>
      <c r="C3534" s="1" t="s">
        <v>49</v>
      </c>
      <c r="D3534"/>
      <c r="E3534" s="1" t="str">
        <f t="shared" si="55"/>
        <v>مهندسی فناوری کنترل گرایش ابزار دقیقصنعت</v>
      </c>
      <c r="F3534"/>
      <c r="G3534"/>
      <c r="H3534" s="1" t="s">
        <v>3403</v>
      </c>
      <c r="I3534" s="1" t="s">
        <v>15</v>
      </c>
      <c r="J3534" s="1" t="s">
        <v>16</v>
      </c>
      <c r="K3534" s="1" t="s">
        <v>18</v>
      </c>
      <c r="L3534" s="1" t="s">
        <v>18</v>
      </c>
      <c r="M3534" s="1">
        <v>495</v>
      </c>
      <c r="N3534" s="1" t="s">
        <v>95</v>
      </c>
      <c r="O3534" s="1" t="s">
        <v>6587</v>
      </c>
    </row>
    <row r="3535" spans="1:15">
      <c r="A3535" s="1">
        <v>6377</v>
      </c>
      <c r="B3535" s="1" t="s">
        <v>8572</v>
      </c>
      <c r="C3535" s="1" t="s">
        <v>49</v>
      </c>
      <c r="D3535"/>
      <c r="E3535" s="1" t="str">
        <f t="shared" si="55"/>
        <v>مهندسی فناوری کنترل گرایش فرآیندصنعت</v>
      </c>
      <c r="F3535"/>
      <c r="G3535"/>
      <c r="H3535" s="1" t="s">
        <v>3403</v>
      </c>
      <c r="I3535" s="1" t="s">
        <v>15</v>
      </c>
      <c r="J3535" s="1" t="s">
        <v>16</v>
      </c>
      <c r="K3535" s="1" t="s">
        <v>18</v>
      </c>
      <c r="L3535" s="1" t="s">
        <v>18</v>
      </c>
      <c r="M3535" s="1">
        <v>495</v>
      </c>
      <c r="N3535" s="1" t="s">
        <v>95</v>
      </c>
      <c r="O3535" s="1" t="s">
        <v>6589</v>
      </c>
    </row>
    <row r="3536" spans="1:15">
      <c r="A3536" s="1">
        <v>16237</v>
      </c>
      <c r="B3536" s="1" t="s">
        <v>8574</v>
      </c>
      <c r="C3536" s="1" t="s">
        <v>17</v>
      </c>
      <c r="D3536"/>
      <c r="E3536" s="1" t="str">
        <f t="shared" si="55"/>
        <v>مهندسی فناوری گل و گیاهان زینتیکشاورزی</v>
      </c>
      <c r="F3536"/>
      <c r="G3536"/>
      <c r="H3536" s="1" t="s">
        <v>6591</v>
      </c>
      <c r="I3536" s="1" t="s">
        <v>74</v>
      </c>
      <c r="J3536" s="1" t="s">
        <v>16</v>
      </c>
      <c r="K3536" s="1" t="s">
        <v>18</v>
      </c>
      <c r="L3536" s="1" t="s">
        <v>18</v>
      </c>
      <c r="M3536" s="1">
        <v>977</v>
      </c>
      <c r="N3536" s="1" t="s">
        <v>95</v>
      </c>
      <c r="O3536" s="1" t="s">
        <v>6592</v>
      </c>
    </row>
    <row r="3537" spans="1:15">
      <c r="A3537" s="1">
        <v>6375</v>
      </c>
      <c r="B3537" s="1" t="s">
        <v>8576</v>
      </c>
      <c r="C3537" s="1" t="s">
        <v>17</v>
      </c>
      <c r="D3537"/>
      <c r="E3537" s="1" t="str">
        <f t="shared" si="55"/>
        <v>مهندسی فناوری گیاه پزشکی-مدیریت تلفیقی آفاتکشاورزی</v>
      </c>
      <c r="F3537"/>
      <c r="G3537"/>
      <c r="H3537" s="1" t="s">
        <v>3403</v>
      </c>
      <c r="I3537" s="1" t="s">
        <v>15</v>
      </c>
      <c r="J3537" s="1" t="s">
        <v>16</v>
      </c>
      <c r="K3537" s="1" t="s">
        <v>18</v>
      </c>
      <c r="L3537" s="1" t="s">
        <v>18</v>
      </c>
      <c r="M3537" s="1">
        <v>495</v>
      </c>
      <c r="N3537" s="1" t="s">
        <v>95</v>
      </c>
      <c r="O3537" s="1" t="s">
        <v>6594</v>
      </c>
    </row>
    <row r="3538" spans="1:15">
      <c r="A3538" s="1">
        <v>6795</v>
      </c>
      <c r="B3538" s="1" t="s">
        <v>8578</v>
      </c>
      <c r="C3538" s="1" t="s">
        <v>17</v>
      </c>
      <c r="D3538"/>
      <c r="E3538" s="1" t="str">
        <f t="shared" si="55"/>
        <v>مهندسی فناوری گیاهان دارویی و معطرکشاورزی</v>
      </c>
      <c r="F3538"/>
      <c r="G3538"/>
      <c r="H3538" s="1" t="s">
        <v>5002</v>
      </c>
      <c r="I3538" s="1" t="s">
        <v>15</v>
      </c>
      <c r="J3538" s="1" t="s">
        <v>22</v>
      </c>
      <c r="K3538" s="1" t="s">
        <v>18</v>
      </c>
      <c r="L3538" s="1" t="s">
        <v>18</v>
      </c>
      <c r="M3538" s="1">
        <v>879</v>
      </c>
      <c r="N3538" s="1" t="s">
        <v>95</v>
      </c>
      <c r="O3538" s="1" t="s">
        <v>6596</v>
      </c>
    </row>
    <row r="3539" spans="1:15">
      <c r="A3539" s="1">
        <v>6745</v>
      </c>
      <c r="B3539" s="1" t="s">
        <v>8580</v>
      </c>
      <c r="C3539" s="1" t="s">
        <v>49</v>
      </c>
      <c r="D3539"/>
      <c r="E3539" s="1" t="str">
        <f t="shared" si="55"/>
        <v>مهندسی فنی رسانهصنعت</v>
      </c>
      <c r="F3539"/>
      <c r="G3539"/>
      <c r="H3539" s="1" t="s">
        <v>6598</v>
      </c>
      <c r="I3539" s="1" t="s">
        <v>74</v>
      </c>
      <c r="J3539" s="1" t="s">
        <v>22</v>
      </c>
      <c r="K3539" s="1" t="s">
        <v>18</v>
      </c>
      <c r="L3539" s="1" t="s">
        <v>18</v>
      </c>
      <c r="M3539" s="1">
        <v>214</v>
      </c>
      <c r="N3539" s="1" t="s">
        <v>95</v>
      </c>
      <c r="O3539" s="1" t="s">
        <v>6599</v>
      </c>
    </row>
    <row r="3540" spans="1:15">
      <c r="A3540" s="1">
        <v>16361</v>
      </c>
      <c r="B3540" s="1" t="s">
        <v>8582</v>
      </c>
      <c r="C3540" s="1" t="s">
        <v>345</v>
      </c>
      <c r="D3540"/>
      <c r="E3540" s="1" t="str">
        <f t="shared" si="55"/>
        <v>مهندسی قدرت گرایش الکترونیک قدرت و ماشین های الکتریکیمهندسی برق</v>
      </c>
      <c r="F3540"/>
      <c r="G3540"/>
      <c r="H3540" s="1" t="s">
        <v>2751</v>
      </c>
      <c r="I3540" s="1" t="s">
        <v>74</v>
      </c>
      <c r="J3540" s="1" t="s">
        <v>16</v>
      </c>
      <c r="K3540" s="1" t="s">
        <v>18</v>
      </c>
      <c r="L3540" s="1" t="s">
        <v>18</v>
      </c>
      <c r="M3540" s="1">
        <v>670</v>
      </c>
      <c r="N3540" s="1" t="s">
        <v>95</v>
      </c>
      <c r="O3540" s="1" t="s">
        <v>6601</v>
      </c>
    </row>
    <row r="3541" spans="1:15">
      <c r="A3541" s="1">
        <v>16092</v>
      </c>
      <c r="B3541" s="1" t="s">
        <v>8584</v>
      </c>
      <c r="C3541" s="1" t="s">
        <v>1008</v>
      </c>
      <c r="D3541"/>
      <c r="E3541" s="1" t="str">
        <f t="shared" si="55"/>
        <v>مهندسی ماشین آلات دریاییمهندسی مکانیک</v>
      </c>
      <c r="F3541"/>
      <c r="G3541"/>
      <c r="H3541" s="1" t="s">
        <v>4058</v>
      </c>
      <c r="I3541" s="1" t="s">
        <v>74</v>
      </c>
      <c r="J3541" s="1" t="s">
        <v>16</v>
      </c>
      <c r="K3541" s="1" t="s">
        <v>18</v>
      </c>
      <c r="L3541" s="1" t="s">
        <v>18</v>
      </c>
      <c r="M3541" s="1">
        <v>691</v>
      </c>
      <c r="N3541" s="1" t="s">
        <v>95</v>
      </c>
      <c r="O3541" s="1" t="s">
        <v>6603</v>
      </c>
    </row>
    <row r="3542" spans="1:15">
      <c r="A3542" s="1">
        <v>6640</v>
      </c>
      <c r="B3542" s="1" t="s">
        <v>8584</v>
      </c>
      <c r="C3542" s="1" t="s">
        <v>834</v>
      </c>
      <c r="D3542"/>
      <c r="E3542" s="1" t="str">
        <f t="shared" si="55"/>
        <v>مهندسی ماشین آلات دریاییمهندسی عمران</v>
      </c>
      <c r="F3542"/>
      <c r="G3542"/>
      <c r="H3542" s="1" t="s">
        <v>1126</v>
      </c>
      <c r="I3542" s="1" t="s">
        <v>74</v>
      </c>
      <c r="J3542" s="1" t="s">
        <v>16</v>
      </c>
      <c r="K3542" s="1" t="s">
        <v>18</v>
      </c>
      <c r="L3542" s="1" t="s">
        <v>18</v>
      </c>
      <c r="M3542" s="1">
        <v>690</v>
      </c>
      <c r="N3542" s="1" t="s">
        <v>95</v>
      </c>
      <c r="O3542" s="1" t="s">
        <v>6604</v>
      </c>
    </row>
    <row r="3543" spans="1:15">
      <c r="A3543" s="1">
        <v>16506</v>
      </c>
      <c r="B3543" s="1" t="s">
        <v>8587</v>
      </c>
      <c r="C3543" s="1" t="s">
        <v>834</v>
      </c>
      <c r="D3543"/>
      <c r="E3543" s="1" t="str">
        <f t="shared" si="55"/>
        <v>مهندسی ماشین های ریلیمهندسی عمران</v>
      </c>
      <c r="F3543"/>
      <c r="G3543"/>
      <c r="H3543" s="1" t="s">
        <v>1890</v>
      </c>
      <c r="I3543" s="1" t="s">
        <v>74</v>
      </c>
      <c r="J3543" s="1" t="s">
        <v>16</v>
      </c>
      <c r="K3543" s="1" t="s">
        <v>18</v>
      </c>
      <c r="L3543" s="1" t="s">
        <v>18</v>
      </c>
      <c r="M3543" s="1">
        <v>700</v>
      </c>
      <c r="N3543" s="1" t="s">
        <v>95</v>
      </c>
      <c r="O3543" s="1" t="s">
        <v>6606</v>
      </c>
    </row>
    <row r="3544" spans="1:15">
      <c r="A3544" s="1">
        <v>16508</v>
      </c>
      <c r="B3544" s="1" t="s">
        <v>8587</v>
      </c>
      <c r="C3544" s="1" t="s">
        <v>1008</v>
      </c>
      <c r="D3544"/>
      <c r="E3544" s="1" t="str">
        <f t="shared" si="55"/>
        <v>مهندسی ماشین های ریلیمهندسی مکانیک</v>
      </c>
      <c r="F3544"/>
      <c r="G3544"/>
      <c r="H3544" s="1" t="s">
        <v>1890</v>
      </c>
      <c r="I3544" s="1" t="s">
        <v>74</v>
      </c>
      <c r="J3544" s="1" t="s">
        <v>16</v>
      </c>
      <c r="K3544" s="1" t="s">
        <v>18</v>
      </c>
      <c r="L3544" s="1" t="s">
        <v>18</v>
      </c>
      <c r="M3544" s="1">
        <v>700</v>
      </c>
      <c r="N3544" s="1" t="s">
        <v>95</v>
      </c>
      <c r="O3544" s="1" t="s">
        <v>6606</v>
      </c>
    </row>
    <row r="3545" spans="1:15">
      <c r="A3545" s="1">
        <v>16507</v>
      </c>
      <c r="B3545" s="1" t="s">
        <v>8592</v>
      </c>
      <c r="C3545" s="1" t="s">
        <v>3148</v>
      </c>
      <c r="D3545"/>
      <c r="E3545" s="1" t="str">
        <f t="shared" si="55"/>
        <v>مهندسی ماشین های صنایع غذاییماشین های کشاورزی</v>
      </c>
      <c r="F3545"/>
      <c r="G3545"/>
      <c r="H3545" s="1" t="s">
        <v>1890</v>
      </c>
      <c r="I3545" s="1" t="s">
        <v>74</v>
      </c>
      <c r="J3545" s="1" t="s">
        <v>16</v>
      </c>
      <c r="K3545" s="1" t="s">
        <v>18</v>
      </c>
      <c r="L3545" s="1" t="s">
        <v>18</v>
      </c>
      <c r="M3545" s="1">
        <v>700</v>
      </c>
      <c r="N3545" s="1" t="s">
        <v>95</v>
      </c>
      <c r="O3545" s="1" t="s">
        <v>6606</v>
      </c>
    </row>
    <row r="3546" spans="1:15">
      <c r="A3546" s="1">
        <v>16365</v>
      </c>
      <c r="B3546" s="1" t="s">
        <v>8594</v>
      </c>
      <c r="C3546" s="1" t="s">
        <v>3148</v>
      </c>
      <c r="D3546"/>
      <c r="E3546" s="1" t="str">
        <f t="shared" si="55"/>
        <v>مهندسی ماشین های کشاورزیماشین های کشاورزی</v>
      </c>
      <c r="F3546"/>
      <c r="G3546"/>
      <c r="H3546" s="1" t="s">
        <v>2648</v>
      </c>
      <c r="I3546" s="1" t="s">
        <v>74</v>
      </c>
      <c r="J3546" s="1" t="s">
        <v>16</v>
      </c>
      <c r="K3546" s="1" t="s">
        <v>18</v>
      </c>
      <c r="L3546" s="1" t="s">
        <v>18</v>
      </c>
      <c r="M3546" s="1">
        <v>673</v>
      </c>
      <c r="N3546" s="1" t="s">
        <v>95</v>
      </c>
      <c r="O3546" s="1" t="s">
        <v>6610</v>
      </c>
    </row>
    <row r="3547" spans="1:15">
      <c r="A3547" s="1">
        <v>5586</v>
      </c>
      <c r="B3547" s="1" t="s">
        <v>8596</v>
      </c>
      <c r="C3547" s="1" t="s">
        <v>303</v>
      </c>
      <c r="D3547"/>
      <c r="E3547" s="1" t="str">
        <f t="shared" si="55"/>
        <v>مهندسی مالیمهندسی صنایع</v>
      </c>
      <c r="F3547"/>
      <c r="G3547"/>
      <c r="H3547" s="1" t="s">
        <v>6612</v>
      </c>
      <c r="I3547" s="1" t="s">
        <v>74</v>
      </c>
      <c r="J3547" s="1" t="s">
        <v>22</v>
      </c>
      <c r="K3547" s="1" t="s">
        <v>18</v>
      </c>
      <c r="L3547" s="1" t="s">
        <v>18</v>
      </c>
      <c r="M3547" s="1">
        <v>971</v>
      </c>
      <c r="N3547" s="1" t="s">
        <v>181</v>
      </c>
      <c r="O3547" s="1" t="s">
        <v>6613</v>
      </c>
    </row>
    <row r="3548" spans="1:15">
      <c r="A3548" s="1">
        <v>5587</v>
      </c>
      <c r="B3548" s="1" t="s">
        <v>8598</v>
      </c>
      <c r="C3548" s="1" t="s">
        <v>1384</v>
      </c>
      <c r="D3548"/>
      <c r="E3548" s="1" t="str">
        <f t="shared" si="55"/>
        <v>مهندسی متالورژی  و موادمهندسی متالورژی و مواد</v>
      </c>
      <c r="F3548"/>
      <c r="G3548"/>
      <c r="H3548" s="1" t="s">
        <v>5737</v>
      </c>
      <c r="I3548" s="1" t="s">
        <v>74</v>
      </c>
      <c r="J3548" s="1" t="s">
        <v>22</v>
      </c>
      <c r="K3548" s="1" t="s">
        <v>18</v>
      </c>
      <c r="L3548" s="1" t="s">
        <v>18</v>
      </c>
      <c r="M3548" s="1">
        <v>960</v>
      </c>
      <c r="N3548" s="1" t="s">
        <v>181</v>
      </c>
      <c r="O3548" s="1" t="s">
        <v>6614</v>
      </c>
    </row>
    <row r="3549" spans="1:15">
      <c r="A3549" s="1">
        <v>5595</v>
      </c>
      <c r="B3549" s="1" t="s">
        <v>1384</v>
      </c>
      <c r="C3549" s="1" t="s">
        <v>1384</v>
      </c>
      <c r="D3549"/>
      <c r="E3549" s="1" t="str">
        <f t="shared" si="55"/>
        <v>مهندسی متالورژی و موادمهندسی متالورژی و مواد</v>
      </c>
      <c r="F3549"/>
      <c r="G3549"/>
      <c r="H3549" s="1" t="s">
        <v>5854</v>
      </c>
      <c r="I3549" s="1" t="s">
        <v>15</v>
      </c>
      <c r="J3549" s="1" t="s">
        <v>16</v>
      </c>
      <c r="K3549" s="1" t="s">
        <v>18</v>
      </c>
      <c r="L3549" s="1" t="s">
        <v>18</v>
      </c>
      <c r="M3549" s="1">
        <v>576</v>
      </c>
      <c r="N3549" s="1" t="s">
        <v>181</v>
      </c>
      <c r="O3549" s="1" t="s">
        <v>6615</v>
      </c>
    </row>
    <row r="3550" spans="1:15">
      <c r="A3550" s="1">
        <v>5594</v>
      </c>
      <c r="B3550" s="1" t="s">
        <v>8603</v>
      </c>
      <c r="C3550" s="1" t="s">
        <v>1384</v>
      </c>
      <c r="D3550"/>
      <c r="E3550" s="1" t="str">
        <f t="shared" si="55"/>
        <v>مهندسی متالورژی و مواد گرایش استخراج فلزاتمهندسی متالورژی و مواد</v>
      </c>
      <c r="F3550"/>
      <c r="G3550"/>
      <c r="H3550" s="1" t="s">
        <v>930</v>
      </c>
      <c r="I3550" s="1" t="s">
        <v>15</v>
      </c>
      <c r="J3550" s="1" t="s">
        <v>16</v>
      </c>
      <c r="K3550" s="1" t="s">
        <v>18</v>
      </c>
      <c r="L3550" s="1" t="s">
        <v>18</v>
      </c>
      <c r="M3550" s="1">
        <v>521</v>
      </c>
      <c r="N3550" s="1" t="s">
        <v>181</v>
      </c>
      <c r="O3550" s="1" t="s">
        <v>6617</v>
      </c>
    </row>
    <row r="3551" spans="1:15">
      <c r="A3551" s="1">
        <v>5749</v>
      </c>
      <c r="B3551" s="1" t="s">
        <v>8605</v>
      </c>
      <c r="C3551" s="1" t="s">
        <v>1384</v>
      </c>
      <c r="D3551"/>
      <c r="E3551" s="1" t="str">
        <f t="shared" si="55"/>
        <v>مهندسی متالورژی و مواد گرایش جوشکاریمهندسی متالورژی و مواد</v>
      </c>
      <c r="F3551"/>
      <c r="G3551"/>
      <c r="H3551" s="1" t="s">
        <v>6619</v>
      </c>
      <c r="I3551" s="1" t="s">
        <v>74</v>
      </c>
      <c r="J3551" s="1" t="s">
        <v>16</v>
      </c>
      <c r="K3551" s="1" t="s">
        <v>18</v>
      </c>
      <c r="L3551" s="1" t="s">
        <v>18</v>
      </c>
      <c r="M3551" s="1">
        <v>1241</v>
      </c>
      <c r="N3551" s="1" t="s">
        <v>181</v>
      </c>
      <c r="O3551" s="1" t="s">
        <v>6620</v>
      </c>
    </row>
    <row r="3552" spans="1:15">
      <c r="A3552" s="1">
        <v>7281</v>
      </c>
      <c r="B3552" s="1" t="s">
        <v>8607</v>
      </c>
      <c r="C3552" s="1" t="s">
        <v>1384</v>
      </c>
      <c r="D3552"/>
      <c r="E3552" s="1" t="str">
        <f t="shared" si="55"/>
        <v>مهندسی متالورژی و مواد گرایش جوشکاری و اتصال موادمهندسی متالورژی و مواد</v>
      </c>
      <c r="F3552"/>
      <c r="G3552"/>
      <c r="H3552" s="1" t="s">
        <v>5975</v>
      </c>
      <c r="I3552" s="1" t="s">
        <v>74</v>
      </c>
      <c r="J3552" s="1" t="s">
        <v>16</v>
      </c>
      <c r="K3552" s="1" t="s">
        <v>18</v>
      </c>
      <c r="L3552" s="1" t="s">
        <v>18</v>
      </c>
      <c r="M3552" s="1">
        <v>707</v>
      </c>
      <c r="N3552" s="1" t="s">
        <v>99</v>
      </c>
      <c r="O3552" s="1" t="s">
        <v>6622</v>
      </c>
    </row>
    <row r="3553" spans="1:15">
      <c r="A3553" s="1">
        <v>16474</v>
      </c>
      <c r="B3553" s="1" t="s">
        <v>8609</v>
      </c>
      <c r="C3553" s="1" t="s">
        <v>1384</v>
      </c>
      <c r="D3553"/>
      <c r="E3553" s="1" t="str">
        <f t="shared" si="55"/>
        <v>مهندسی متالورژی و مواد گرایش خواص فیزیکی و مکانیک موادمهندسی متالورژی و مواد</v>
      </c>
      <c r="F3553"/>
      <c r="G3553"/>
      <c r="H3553" s="1" t="s">
        <v>2184</v>
      </c>
      <c r="I3553" s="1" t="s">
        <v>74</v>
      </c>
      <c r="J3553" s="1" t="s">
        <v>22</v>
      </c>
      <c r="K3553" s="1" t="s">
        <v>18</v>
      </c>
      <c r="L3553" s="1" t="s">
        <v>18</v>
      </c>
      <c r="M3553" s="1">
        <v>800</v>
      </c>
      <c r="N3553" s="1" t="s">
        <v>95</v>
      </c>
      <c r="O3553" s="1" t="s">
        <v>6624</v>
      </c>
    </row>
    <row r="3554" spans="1:15">
      <c r="A3554" s="1">
        <v>6114</v>
      </c>
      <c r="B3554" s="1" t="s">
        <v>8610</v>
      </c>
      <c r="C3554" s="1" t="s">
        <v>1384</v>
      </c>
      <c r="D3554"/>
      <c r="E3554" s="1" t="str">
        <f t="shared" si="55"/>
        <v>مهندسی متالورژی و مواد گرایش خوردگی و مهندسی سطحمهندسی متالورژی و مواد</v>
      </c>
      <c r="F3554"/>
      <c r="G3554"/>
      <c r="H3554" s="1" t="s">
        <v>5981</v>
      </c>
      <c r="I3554" s="1" t="s">
        <v>15</v>
      </c>
      <c r="J3554" s="1" t="s">
        <v>16</v>
      </c>
      <c r="K3554" s="1" t="s">
        <v>18</v>
      </c>
      <c r="L3554" s="1" t="s">
        <v>18</v>
      </c>
      <c r="M3554" s="1">
        <v>706</v>
      </c>
      <c r="N3554" s="1" t="s">
        <v>95</v>
      </c>
      <c r="O3554" s="1" t="s">
        <v>6626</v>
      </c>
    </row>
    <row r="3555" spans="1:15">
      <c r="A3555" s="1">
        <v>6113</v>
      </c>
      <c r="B3555" s="1" t="s">
        <v>8611</v>
      </c>
      <c r="C3555" s="1" t="s">
        <v>1384</v>
      </c>
      <c r="D3555"/>
      <c r="E3555" s="1" t="str">
        <f t="shared" si="55"/>
        <v>مهندسی متالورژی و مواد گرایش سرامیکمهندسی متالورژی و مواد</v>
      </c>
      <c r="F3555"/>
      <c r="G3555"/>
      <c r="H3555" s="1" t="s">
        <v>5981</v>
      </c>
      <c r="I3555" s="1" t="s">
        <v>15</v>
      </c>
      <c r="J3555" s="1" t="s">
        <v>16</v>
      </c>
      <c r="K3555" s="1" t="s">
        <v>18</v>
      </c>
      <c r="L3555" s="1" t="s">
        <v>18</v>
      </c>
      <c r="M3555" s="1">
        <v>706</v>
      </c>
      <c r="N3555" s="1" t="s">
        <v>95</v>
      </c>
      <c r="O3555" s="1" t="s">
        <v>6628</v>
      </c>
    </row>
    <row r="3556" spans="1:15">
      <c r="A3556" s="1">
        <v>6759</v>
      </c>
      <c r="B3556" s="1" t="s">
        <v>8613</v>
      </c>
      <c r="C3556" s="1" t="s">
        <v>1384</v>
      </c>
      <c r="D3556"/>
      <c r="E3556" s="1" t="str">
        <f t="shared" si="55"/>
        <v>مهندسی متالورژی و مواد گرایش شکل دادن فلزات و موادمهندسی متالورژی و مواد</v>
      </c>
      <c r="F3556"/>
      <c r="G3556"/>
      <c r="H3556" s="1" t="s">
        <v>6630</v>
      </c>
      <c r="I3556" s="1" t="s">
        <v>15</v>
      </c>
      <c r="J3556" s="1" t="s">
        <v>16</v>
      </c>
      <c r="K3556" s="1" t="s">
        <v>18</v>
      </c>
      <c r="L3556" s="1" t="s">
        <v>18</v>
      </c>
      <c r="M3556" s="1">
        <v>692</v>
      </c>
      <c r="N3556" s="1" t="s">
        <v>95</v>
      </c>
      <c r="O3556" s="1" t="s">
        <v>6631</v>
      </c>
    </row>
    <row r="3557" spans="1:15">
      <c r="A3557" s="1">
        <v>6757</v>
      </c>
      <c r="B3557" s="1" t="s">
        <v>8614</v>
      </c>
      <c r="C3557" s="1" t="s">
        <v>1384</v>
      </c>
      <c r="D3557"/>
      <c r="E3557" s="1" t="str">
        <f t="shared" si="55"/>
        <v>مهندسی متالورژی و مواد گرایش فرایندهای استخراجمهندسی متالورژی و مواد</v>
      </c>
      <c r="F3557"/>
      <c r="G3557"/>
      <c r="H3557" s="1" t="s">
        <v>6630</v>
      </c>
      <c r="I3557" s="1" t="s">
        <v>15</v>
      </c>
      <c r="J3557" s="1" t="s">
        <v>16</v>
      </c>
      <c r="K3557" s="1" t="s">
        <v>18</v>
      </c>
      <c r="L3557" s="1" t="s">
        <v>18</v>
      </c>
      <c r="M3557" s="1">
        <v>692</v>
      </c>
      <c r="N3557" s="1" t="s">
        <v>95</v>
      </c>
      <c r="O3557" s="1" t="s">
        <v>6633</v>
      </c>
    </row>
    <row r="3558" spans="1:15">
      <c r="A3558" s="1">
        <v>6758</v>
      </c>
      <c r="B3558" s="1" t="s">
        <v>8615</v>
      </c>
      <c r="C3558" s="1" t="s">
        <v>1384</v>
      </c>
      <c r="D3558"/>
      <c r="E3558" s="1" t="str">
        <f t="shared" si="55"/>
        <v>مهندسی متالورژی و مواد گرایش متالورژی استخراجیمهندسی متالورژی و مواد</v>
      </c>
      <c r="F3558"/>
      <c r="G3558"/>
      <c r="H3558" s="1" t="s">
        <v>6630</v>
      </c>
      <c r="I3558" s="1" t="s">
        <v>15</v>
      </c>
      <c r="J3558" s="1" t="s">
        <v>16</v>
      </c>
      <c r="K3558" s="1" t="s">
        <v>18</v>
      </c>
      <c r="L3558" s="1" t="s">
        <v>18</v>
      </c>
      <c r="M3558" s="1">
        <v>692</v>
      </c>
      <c r="N3558" s="1" t="s">
        <v>95</v>
      </c>
      <c r="O3558" s="1" t="s">
        <v>6635</v>
      </c>
    </row>
    <row r="3559" spans="1:15">
      <c r="A3559" s="1">
        <v>6641</v>
      </c>
      <c r="B3559" s="1" t="s">
        <v>8617</v>
      </c>
      <c r="C3559" s="1" t="s">
        <v>1384</v>
      </c>
      <c r="D3559"/>
      <c r="E3559" s="1" t="str">
        <f t="shared" si="55"/>
        <v>مهندسی متالورژی و مواد گرایش متالورژی صنعتیمهندسی متالورژی و مواد</v>
      </c>
      <c r="F3559"/>
      <c r="G3559"/>
      <c r="H3559" s="1" t="s">
        <v>1126</v>
      </c>
      <c r="I3559" s="1" t="s">
        <v>74</v>
      </c>
      <c r="J3559" s="1" t="s">
        <v>16</v>
      </c>
      <c r="K3559" s="1" t="s">
        <v>18</v>
      </c>
      <c r="L3559" s="1" t="s">
        <v>18</v>
      </c>
      <c r="M3559" s="1">
        <v>690</v>
      </c>
      <c r="N3559" s="1" t="s">
        <v>95</v>
      </c>
      <c r="O3559" s="1" t="s">
        <v>6637</v>
      </c>
    </row>
    <row r="3560" spans="1:15">
      <c r="A3560" s="1">
        <v>2001660</v>
      </c>
      <c r="B3560" s="1" t="s">
        <v>8619</v>
      </c>
      <c r="C3560" s="1" t="s">
        <v>1384</v>
      </c>
      <c r="D3560"/>
      <c r="E3560" s="1" t="str">
        <f t="shared" si="55"/>
        <v>مهندسی متالورژی و مواد گرایش متالورژی پودرمهندسی متالورژی و مواد</v>
      </c>
      <c r="F3560"/>
      <c r="G3560"/>
      <c r="H3560" s="1" t="s">
        <v>265</v>
      </c>
      <c r="I3560" s="1" t="s">
        <v>15</v>
      </c>
      <c r="J3560" s="1" t="s">
        <v>16</v>
      </c>
      <c r="K3560" s="1" t="s">
        <v>18</v>
      </c>
      <c r="L3560" s="1" t="s">
        <v>18</v>
      </c>
      <c r="M3560" s="1">
        <v>334</v>
      </c>
      <c r="N3560" s="1" t="s">
        <v>19</v>
      </c>
      <c r="O3560" s="1" t="s">
        <v>6639</v>
      </c>
    </row>
    <row r="3561" spans="1:15">
      <c r="A3561" s="1">
        <v>6382</v>
      </c>
      <c r="B3561" s="1" t="s">
        <v>8620</v>
      </c>
      <c r="C3561" s="1" t="s">
        <v>1384</v>
      </c>
      <c r="D3561"/>
      <c r="E3561" s="1" t="str">
        <f t="shared" si="55"/>
        <v>مهندسی متالورژی و مواد گرایش مواد پیشرفتهمهندسی متالورژی و مواد</v>
      </c>
      <c r="F3561"/>
      <c r="G3561"/>
      <c r="H3561" s="1" t="s">
        <v>6641</v>
      </c>
      <c r="I3561" s="1" t="s">
        <v>15</v>
      </c>
      <c r="J3561" s="1" t="s">
        <v>16</v>
      </c>
      <c r="K3561" s="1" t="s">
        <v>18</v>
      </c>
      <c r="L3561" s="1" t="s">
        <v>18</v>
      </c>
      <c r="M3561" s="1">
        <v>516</v>
      </c>
      <c r="N3561" s="1" t="s">
        <v>95</v>
      </c>
      <c r="O3561" s="1" t="s">
        <v>6642</v>
      </c>
    </row>
    <row r="3562" spans="1:15">
      <c r="A3562" s="1">
        <v>7071</v>
      </c>
      <c r="B3562" s="1" t="s">
        <v>8621</v>
      </c>
      <c r="C3562" s="1" t="s">
        <v>49</v>
      </c>
      <c r="D3562"/>
      <c r="E3562" s="1" t="str">
        <f t="shared" si="55"/>
        <v>مهندسی متالوژی گرایش ذوب فلزاتصنعت</v>
      </c>
      <c r="F3562"/>
      <c r="G3562"/>
      <c r="H3562" s="1" t="s">
        <v>2540</v>
      </c>
      <c r="I3562" s="1" t="s">
        <v>74</v>
      </c>
      <c r="J3562" s="1" t="s">
        <v>16</v>
      </c>
      <c r="K3562" s="1" t="s">
        <v>18</v>
      </c>
      <c r="L3562" s="1" t="s">
        <v>18</v>
      </c>
      <c r="M3562" s="1">
        <v>665</v>
      </c>
      <c r="N3562" s="1" t="s">
        <v>99</v>
      </c>
      <c r="O3562" s="1" t="s">
        <v>6643</v>
      </c>
    </row>
    <row r="3563" spans="1:15">
      <c r="A3563" s="1">
        <v>3079</v>
      </c>
      <c r="B3563" s="1" t="s">
        <v>8623</v>
      </c>
      <c r="C3563" s="1" t="s">
        <v>345</v>
      </c>
      <c r="D3563"/>
      <c r="E3563" s="1" t="str">
        <f t="shared" si="55"/>
        <v>مهندسی متریونیکمهندسی برق</v>
      </c>
      <c r="F3563"/>
      <c r="G3563"/>
      <c r="H3563" s="1" t="s">
        <v>152</v>
      </c>
      <c r="I3563" s="1" t="s">
        <v>15</v>
      </c>
      <c r="J3563" s="1" t="s">
        <v>22</v>
      </c>
      <c r="K3563" s="1" t="s">
        <v>18</v>
      </c>
      <c r="L3563" s="1" t="s">
        <v>18</v>
      </c>
      <c r="M3563" s="1">
        <v>563</v>
      </c>
      <c r="N3563" s="1" t="s">
        <v>17</v>
      </c>
      <c r="O3563" s="1" t="s">
        <v>6645</v>
      </c>
    </row>
    <row r="3564" spans="1:15">
      <c r="A3564" s="1">
        <v>2002592</v>
      </c>
      <c r="B3564" s="1" t="s">
        <v>8625</v>
      </c>
      <c r="C3564" s="1" t="s">
        <v>834</v>
      </c>
      <c r="D3564"/>
      <c r="E3564" s="1" t="str">
        <f t="shared" si="55"/>
        <v>مهندسی محیط زیستمهندسی عمران</v>
      </c>
      <c r="F3564"/>
      <c r="G3564"/>
      <c r="H3564" s="1" t="s">
        <v>2610</v>
      </c>
      <c r="I3564" s="1" t="s">
        <v>15</v>
      </c>
      <c r="J3564" s="1" t="s">
        <v>16</v>
      </c>
      <c r="K3564" s="1" t="s">
        <v>18</v>
      </c>
      <c r="L3564" s="1" t="s">
        <v>18</v>
      </c>
      <c r="M3564" s="1">
        <v>173</v>
      </c>
      <c r="N3564" s="1" t="s">
        <v>19</v>
      </c>
      <c r="O3564" s="1" t="s">
        <v>6647</v>
      </c>
    </row>
    <row r="3565" spans="1:15">
      <c r="A3565" s="1">
        <v>2002917</v>
      </c>
      <c r="B3565" s="1" t="s">
        <v>8627</v>
      </c>
      <c r="C3565" s="1" t="s">
        <v>834</v>
      </c>
      <c r="D3565"/>
      <c r="E3565" s="1" t="str">
        <f t="shared" si="55"/>
        <v>مهندسی محیط زیست گرایش  آلودگی خاکمهندسی عمران</v>
      </c>
      <c r="F3565"/>
      <c r="G3565"/>
      <c r="H3565" s="1" t="s">
        <v>2610</v>
      </c>
      <c r="I3565" s="1" t="s">
        <v>15</v>
      </c>
      <c r="J3565" s="1" t="s">
        <v>16</v>
      </c>
      <c r="K3565" s="1" t="s">
        <v>18</v>
      </c>
      <c r="L3565" s="1" t="s">
        <v>18</v>
      </c>
      <c r="M3565" s="1">
        <v>173</v>
      </c>
      <c r="N3565" s="1" t="s">
        <v>19</v>
      </c>
      <c r="O3565" s="1" t="s">
        <v>6649</v>
      </c>
    </row>
    <row r="3566" spans="1:15">
      <c r="A3566" s="1">
        <v>16164</v>
      </c>
      <c r="B3566" s="1" t="s">
        <v>8629</v>
      </c>
      <c r="C3566" s="1" t="s">
        <v>834</v>
      </c>
      <c r="D3566"/>
      <c r="E3566" s="1" t="str">
        <f t="shared" si="55"/>
        <v>مهندسی محیط زیست گرایش آب و فاضلابمهندسی عمران</v>
      </c>
      <c r="F3566"/>
      <c r="G3566"/>
      <c r="H3566" s="1" t="s">
        <v>6651</v>
      </c>
      <c r="I3566" s="1" t="s">
        <v>74</v>
      </c>
      <c r="J3566" s="1" t="s">
        <v>22</v>
      </c>
      <c r="K3566" s="1" t="s">
        <v>18</v>
      </c>
      <c r="L3566" s="1" t="s">
        <v>18</v>
      </c>
      <c r="M3566" s="1">
        <v>959</v>
      </c>
      <c r="N3566" s="1" t="s">
        <v>95</v>
      </c>
      <c r="O3566" s="1" t="s">
        <v>6652</v>
      </c>
    </row>
    <row r="3567" spans="1:15">
      <c r="A3567" s="1">
        <v>6519</v>
      </c>
      <c r="B3567" s="1" t="s">
        <v>8633</v>
      </c>
      <c r="C3567" s="1" t="s">
        <v>834</v>
      </c>
      <c r="D3567"/>
      <c r="E3567" s="1" t="str">
        <f t="shared" si="55"/>
        <v>مهندسی محیط زیست گرایش آلودگی هوامهندسی عمران</v>
      </c>
      <c r="F3567"/>
      <c r="G3567"/>
      <c r="H3567" s="1" t="s">
        <v>1280</v>
      </c>
      <c r="I3567" s="1" t="s">
        <v>15</v>
      </c>
      <c r="J3567" s="1" t="s">
        <v>16</v>
      </c>
      <c r="K3567" s="1" t="s">
        <v>18</v>
      </c>
      <c r="L3567" s="1" t="s">
        <v>18</v>
      </c>
      <c r="M3567" s="1">
        <v>482</v>
      </c>
      <c r="N3567" s="1" t="s">
        <v>95</v>
      </c>
      <c r="O3567" s="1" t="s">
        <v>6653</v>
      </c>
    </row>
    <row r="3568" spans="1:15">
      <c r="A3568" s="1">
        <v>6520</v>
      </c>
      <c r="B3568" s="1" t="s">
        <v>8636</v>
      </c>
      <c r="C3568" s="1" t="s">
        <v>834</v>
      </c>
      <c r="D3568"/>
      <c r="E3568" s="1" t="str">
        <f t="shared" si="55"/>
        <v>مهندسی محیط زیست گرایش سواحلمهندسی عمران</v>
      </c>
      <c r="F3568"/>
      <c r="G3568"/>
      <c r="H3568" s="1" t="s">
        <v>2068</v>
      </c>
      <c r="I3568" s="1" t="s">
        <v>74</v>
      </c>
      <c r="J3568" s="1" t="s">
        <v>22</v>
      </c>
      <c r="K3568" s="1" t="s">
        <v>18</v>
      </c>
      <c r="L3568" s="1" t="s">
        <v>18</v>
      </c>
      <c r="M3568" s="1">
        <v>751</v>
      </c>
      <c r="N3568" s="1" t="s">
        <v>95</v>
      </c>
      <c r="O3568" s="1" t="s">
        <v>6654</v>
      </c>
    </row>
    <row r="3569" spans="1:15">
      <c r="A3569" s="1">
        <v>6536</v>
      </c>
      <c r="B3569" s="1" t="s">
        <v>8639</v>
      </c>
      <c r="C3569" s="1" t="s">
        <v>834</v>
      </c>
      <c r="D3569"/>
      <c r="E3569" s="1" t="str">
        <f t="shared" si="55"/>
        <v>مهندسی محیط زیست گرایش منابع آبمهندسی عمران</v>
      </c>
      <c r="F3569"/>
      <c r="G3569"/>
      <c r="H3569" s="1" t="s">
        <v>1048</v>
      </c>
      <c r="I3569" s="1" t="s">
        <v>74</v>
      </c>
      <c r="J3569" s="1" t="s">
        <v>16</v>
      </c>
      <c r="K3569" s="1" t="s">
        <v>18</v>
      </c>
      <c r="L3569" s="1" t="s">
        <v>18</v>
      </c>
      <c r="M3569" s="1">
        <v>658</v>
      </c>
      <c r="N3569" s="1" t="s">
        <v>95</v>
      </c>
      <c r="O3569" s="1" t="s">
        <v>6655</v>
      </c>
    </row>
    <row r="3570" spans="1:15">
      <c r="A3570" s="1">
        <v>6152</v>
      </c>
      <c r="B3570" s="1" t="s">
        <v>8642</v>
      </c>
      <c r="C3570" s="1" t="s">
        <v>834</v>
      </c>
      <c r="D3570"/>
      <c r="E3570" s="1" t="str">
        <f t="shared" si="55"/>
        <v>مهندسی محیط زیست گرایش مواد زائد جامدمهندسی عمران</v>
      </c>
      <c r="F3570"/>
      <c r="G3570"/>
      <c r="H3570" s="1" t="s">
        <v>6657</v>
      </c>
      <c r="I3570" s="1" t="s">
        <v>74</v>
      </c>
      <c r="J3570" s="1" t="s">
        <v>16</v>
      </c>
      <c r="K3570" s="1" t="s">
        <v>18</v>
      </c>
      <c r="L3570" s="1" t="s">
        <v>18</v>
      </c>
      <c r="M3570" s="1">
        <v>483</v>
      </c>
      <c r="N3570" s="1" t="s">
        <v>95</v>
      </c>
      <c r="O3570" s="1" t="s">
        <v>6658</v>
      </c>
    </row>
    <row r="3571" spans="1:15">
      <c r="A3571" s="1">
        <v>6763</v>
      </c>
      <c r="B3571" s="1" t="s">
        <v>8645</v>
      </c>
      <c r="C3571" s="1" t="s">
        <v>834</v>
      </c>
      <c r="D3571"/>
      <c r="E3571" s="1" t="str">
        <f t="shared" si="55"/>
        <v>مهندسی محیط زیست گرایش هوامهندسی عمران</v>
      </c>
      <c r="F3571"/>
      <c r="G3571"/>
      <c r="H3571" s="1" t="s">
        <v>6598</v>
      </c>
      <c r="I3571" s="1" t="s">
        <v>74</v>
      </c>
      <c r="J3571" s="1" t="s">
        <v>22</v>
      </c>
      <c r="K3571" s="1" t="s">
        <v>18</v>
      </c>
      <c r="L3571" s="1" t="s">
        <v>18</v>
      </c>
      <c r="M3571" s="1">
        <v>214</v>
      </c>
      <c r="N3571" s="1" t="s">
        <v>95</v>
      </c>
      <c r="O3571" s="1" t="s">
        <v>6660</v>
      </c>
    </row>
    <row r="3572" spans="1:15">
      <c r="A3572" s="1">
        <v>6384</v>
      </c>
      <c r="B3572" s="1" t="s">
        <v>8647</v>
      </c>
      <c r="C3572" s="1" t="s">
        <v>345</v>
      </c>
      <c r="D3572"/>
      <c r="E3572" s="1" t="str">
        <f t="shared" si="55"/>
        <v>مهندسی مخابرات هواپیماییمهندسی برق</v>
      </c>
      <c r="F3572"/>
      <c r="G3572"/>
      <c r="H3572" s="1" t="s">
        <v>6662</v>
      </c>
      <c r="I3572" s="1" t="s">
        <v>15</v>
      </c>
      <c r="J3572" s="1" t="s">
        <v>16</v>
      </c>
      <c r="K3572" s="1" t="s">
        <v>18</v>
      </c>
      <c r="L3572" s="1" t="s">
        <v>18</v>
      </c>
      <c r="M3572" s="1">
        <v>481</v>
      </c>
      <c r="N3572" s="1" t="s">
        <v>95</v>
      </c>
      <c r="O3572" s="1" t="s">
        <v>6663</v>
      </c>
    </row>
    <row r="3573" spans="1:15">
      <c r="A3573" s="1">
        <v>16159</v>
      </c>
      <c r="B3573" s="1" t="s">
        <v>8649</v>
      </c>
      <c r="C3573" s="1" t="s">
        <v>345</v>
      </c>
      <c r="D3573"/>
      <c r="E3573" s="1" t="str">
        <f t="shared" si="55"/>
        <v>مهندسی مخابرات و الکترونیک دریایی (تجاری)مهندسی برق</v>
      </c>
      <c r="F3573"/>
      <c r="G3573"/>
      <c r="H3573" s="1" t="s">
        <v>2521</v>
      </c>
      <c r="I3573" s="1" t="s">
        <v>74</v>
      </c>
      <c r="J3573" s="1" t="s">
        <v>22</v>
      </c>
      <c r="K3573" s="1" t="s">
        <v>18</v>
      </c>
      <c r="L3573" s="1" t="s">
        <v>18</v>
      </c>
      <c r="M3573" s="1">
        <v>956</v>
      </c>
      <c r="N3573" s="1" t="s">
        <v>95</v>
      </c>
      <c r="O3573" s="1" t="s">
        <v>6664</v>
      </c>
    </row>
    <row r="3574" spans="1:15">
      <c r="A3574" s="1">
        <v>6761</v>
      </c>
      <c r="B3574" s="1" t="s">
        <v>8651</v>
      </c>
      <c r="C3574" s="1" t="s">
        <v>1348</v>
      </c>
      <c r="D3574"/>
      <c r="E3574" s="1" t="str">
        <f t="shared" si="55"/>
        <v>مهندسی مخازن هیدروکربوریمهندسی شیمی</v>
      </c>
      <c r="F3574"/>
      <c r="G3574"/>
      <c r="H3574" s="1" t="s">
        <v>6598</v>
      </c>
      <c r="I3574" s="1" t="s">
        <v>74</v>
      </c>
      <c r="J3574" s="1" t="s">
        <v>22</v>
      </c>
      <c r="K3574" s="1" t="s">
        <v>18</v>
      </c>
      <c r="L3574" s="1" t="s">
        <v>18</v>
      </c>
      <c r="M3574" s="1">
        <v>214</v>
      </c>
      <c r="N3574" s="1" t="s">
        <v>95</v>
      </c>
      <c r="O3574" s="1" t="s">
        <v>6665</v>
      </c>
    </row>
    <row r="3575" spans="1:15">
      <c r="A3575" s="1">
        <v>6800</v>
      </c>
      <c r="B3575" s="1" t="s">
        <v>8653</v>
      </c>
      <c r="C3575" s="1" t="s">
        <v>1008</v>
      </c>
      <c r="D3575"/>
      <c r="E3575" s="1" t="str">
        <f t="shared" si="55"/>
        <v>مهندسی مدیریت اجراییمهندسی مکانیک</v>
      </c>
      <c r="F3575"/>
      <c r="G3575"/>
      <c r="H3575" s="1" t="s">
        <v>5002</v>
      </c>
      <c r="I3575" s="1" t="s">
        <v>74</v>
      </c>
      <c r="J3575" s="1" t="s">
        <v>22</v>
      </c>
      <c r="K3575" s="1" t="s">
        <v>18</v>
      </c>
      <c r="L3575" s="1" t="s">
        <v>18</v>
      </c>
      <c r="M3575" s="1">
        <v>879</v>
      </c>
      <c r="N3575" s="1" t="s">
        <v>95</v>
      </c>
      <c r="O3575" s="1" t="s">
        <v>6666</v>
      </c>
    </row>
    <row r="3576" spans="1:15">
      <c r="A3576" s="1">
        <v>6385</v>
      </c>
      <c r="B3576" s="1" t="s">
        <v>8656</v>
      </c>
      <c r="C3576" s="1" t="s">
        <v>4518</v>
      </c>
      <c r="D3576"/>
      <c r="E3576" s="1" t="str">
        <f t="shared" si="55"/>
        <v>مهندسی مدیریت صنایع نساجیمهندسی نساجی</v>
      </c>
      <c r="F3576"/>
      <c r="G3576"/>
      <c r="H3576" s="1" t="s">
        <v>6662</v>
      </c>
      <c r="I3576" s="1" t="s">
        <v>15</v>
      </c>
      <c r="J3576" s="1" t="s">
        <v>16</v>
      </c>
      <c r="K3576" s="1" t="s">
        <v>18</v>
      </c>
      <c r="L3576" s="1" t="s">
        <v>18</v>
      </c>
      <c r="M3576" s="1">
        <v>481</v>
      </c>
      <c r="N3576" s="1" t="s">
        <v>95</v>
      </c>
      <c r="O3576" s="1" t="s">
        <v>6668</v>
      </c>
    </row>
    <row r="3577" spans="1:15">
      <c r="A3577" s="1">
        <v>16158</v>
      </c>
      <c r="B3577" s="1" t="s">
        <v>8658</v>
      </c>
      <c r="C3577" s="1" t="s">
        <v>445</v>
      </c>
      <c r="D3577"/>
      <c r="E3577" s="1" t="str">
        <f t="shared" si="55"/>
        <v>مهندسی مدیریت و آبادانی روستاهااقتصاد و ترویج کشاورزی</v>
      </c>
      <c r="F3577"/>
      <c r="G3577"/>
      <c r="H3577" s="1" t="s">
        <v>2521</v>
      </c>
      <c r="I3577" s="1" t="s">
        <v>74</v>
      </c>
      <c r="J3577" s="1" t="s">
        <v>22</v>
      </c>
      <c r="K3577" s="1" t="s">
        <v>18</v>
      </c>
      <c r="L3577" s="1" t="s">
        <v>18</v>
      </c>
      <c r="M3577" s="1">
        <v>956</v>
      </c>
      <c r="N3577" s="1" t="s">
        <v>95</v>
      </c>
      <c r="O3577" s="1" t="s">
        <v>6664</v>
      </c>
    </row>
    <row r="3578" spans="1:15">
      <c r="A3578" s="1">
        <v>6760</v>
      </c>
      <c r="B3578" s="1" t="s">
        <v>8661</v>
      </c>
      <c r="C3578" s="1" t="s">
        <v>834</v>
      </c>
      <c r="D3578"/>
      <c r="E3578" s="1" t="str">
        <f t="shared" si="55"/>
        <v>مهندسی مدیریت پروژهمهندسی عمران</v>
      </c>
      <c r="F3578"/>
      <c r="G3578"/>
      <c r="H3578" s="1" t="s">
        <v>6598</v>
      </c>
      <c r="I3578" s="1" t="s">
        <v>74</v>
      </c>
      <c r="J3578" s="1" t="s">
        <v>22</v>
      </c>
      <c r="K3578" s="1" t="s">
        <v>18</v>
      </c>
      <c r="L3578" s="1" t="s">
        <v>18</v>
      </c>
      <c r="M3578" s="1">
        <v>214</v>
      </c>
      <c r="N3578" s="1" t="s">
        <v>95</v>
      </c>
      <c r="O3578" s="1" t="s">
        <v>6670</v>
      </c>
    </row>
    <row r="3579" spans="1:15">
      <c r="A3579" s="1">
        <v>6799</v>
      </c>
      <c r="B3579" s="1" t="s">
        <v>5595</v>
      </c>
      <c r="C3579" s="1" t="s">
        <v>5595</v>
      </c>
      <c r="D3579"/>
      <c r="E3579" s="1" t="str">
        <f t="shared" si="55"/>
        <v>مهندسی معدنمهندسی معدن</v>
      </c>
      <c r="F3579"/>
      <c r="G3579"/>
      <c r="H3579" s="1" t="s">
        <v>5002</v>
      </c>
      <c r="I3579" s="1" t="s">
        <v>74</v>
      </c>
      <c r="J3579" s="1" t="s">
        <v>22</v>
      </c>
      <c r="K3579" s="1" t="s">
        <v>18</v>
      </c>
      <c r="L3579" s="1" t="s">
        <v>18</v>
      </c>
      <c r="M3579" s="1">
        <v>879</v>
      </c>
      <c r="N3579" s="1" t="s">
        <v>95</v>
      </c>
      <c r="O3579" s="1" t="s">
        <v>6671</v>
      </c>
    </row>
    <row r="3580" spans="1:15">
      <c r="A3580" s="1">
        <v>6386</v>
      </c>
      <c r="B3580" s="1" t="s">
        <v>8667</v>
      </c>
      <c r="C3580" s="1" t="s">
        <v>5595</v>
      </c>
      <c r="D3580"/>
      <c r="E3580" s="1" t="str">
        <f t="shared" si="55"/>
        <v>مهندسی معدن  گرایش تونل وفضاهای زیرزمینیمهندسی معدن</v>
      </c>
      <c r="F3580"/>
      <c r="G3580"/>
      <c r="H3580" s="1" t="s">
        <v>6662</v>
      </c>
      <c r="I3580" s="1" t="s">
        <v>15</v>
      </c>
      <c r="J3580" s="1" t="s">
        <v>16</v>
      </c>
      <c r="K3580" s="1" t="s">
        <v>18</v>
      </c>
      <c r="L3580" s="1" t="s">
        <v>18</v>
      </c>
      <c r="M3580" s="1">
        <v>481</v>
      </c>
      <c r="N3580" s="1" t="s">
        <v>95</v>
      </c>
      <c r="O3580" s="1" t="s">
        <v>6673</v>
      </c>
    </row>
    <row r="3581" spans="1:15">
      <c r="A3581" s="1">
        <v>6764</v>
      </c>
      <c r="B3581" s="1" t="s">
        <v>8669</v>
      </c>
      <c r="C3581" s="1" t="s">
        <v>5595</v>
      </c>
      <c r="D3581"/>
      <c r="E3581" s="1" t="str">
        <f t="shared" si="55"/>
        <v>مهندسی معدن گرایش  استخراج مواد معدنیمهندسی معدن</v>
      </c>
      <c r="F3581"/>
      <c r="G3581"/>
      <c r="H3581" s="1" t="s">
        <v>6598</v>
      </c>
      <c r="I3581" s="1" t="s">
        <v>74</v>
      </c>
      <c r="J3581" s="1" t="s">
        <v>22</v>
      </c>
      <c r="K3581" s="1" t="s">
        <v>18</v>
      </c>
      <c r="L3581" s="1" t="s">
        <v>18</v>
      </c>
      <c r="M3581" s="1">
        <v>214</v>
      </c>
      <c r="N3581" s="1" t="s">
        <v>95</v>
      </c>
      <c r="O3581" s="1" t="s">
        <v>6674</v>
      </c>
    </row>
    <row r="3582" spans="1:15">
      <c r="A3582" s="1">
        <v>16230</v>
      </c>
      <c r="B3582" s="1" t="s">
        <v>8671</v>
      </c>
      <c r="C3582" s="1" t="s">
        <v>5595</v>
      </c>
      <c r="D3582"/>
      <c r="E3582" s="1" t="str">
        <f t="shared" si="55"/>
        <v>مهندسی معدن گرایش  اکتشاف مواد معدنیمهندسی معدن</v>
      </c>
      <c r="F3582"/>
      <c r="G3582"/>
      <c r="H3582" s="1" t="s">
        <v>6676</v>
      </c>
      <c r="I3582" s="1" t="s">
        <v>74</v>
      </c>
      <c r="J3582" s="1" t="s">
        <v>22</v>
      </c>
      <c r="K3582" s="1" t="s">
        <v>18</v>
      </c>
      <c r="L3582" s="1" t="s">
        <v>18</v>
      </c>
      <c r="M3582" s="1">
        <v>1005</v>
      </c>
      <c r="N3582" s="1" t="s">
        <v>95</v>
      </c>
      <c r="O3582" s="1" t="s">
        <v>6677</v>
      </c>
    </row>
    <row r="3583" spans="1:15">
      <c r="A3583" s="1">
        <v>16161</v>
      </c>
      <c r="B3583" s="1" t="s">
        <v>8673</v>
      </c>
      <c r="C3583" s="1" t="s">
        <v>5595</v>
      </c>
      <c r="D3583"/>
      <c r="E3583" s="1" t="str">
        <f t="shared" si="55"/>
        <v>مهندسی معدن گرایش  مکانیک سنگمهندسی معدن</v>
      </c>
      <c r="F3583"/>
      <c r="G3583"/>
      <c r="H3583" s="1" t="s">
        <v>2521</v>
      </c>
      <c r="I3583" s="1" t="s">
        <v>74</v>
      </c>
      <c r="J3583" s="1" t="s">
        <v>22</v>
      </c>
      <c r="K3583" s="1" t="s">
        <v>18</v>
      </c>
      <c r="L3583" s="1" t="s">
        <v>18</v>
      </c>
      <c r="M3583" s="1">
        <v>956</v>
      </c>
      <c r="N3583" s="1" t="s">
        <v>95</v>
      </c>
      <c r="O3583" s="1" t="s">
        <v>6664</v>
      </c>
    </row>
    <row r="3584" spans="1:15">
      <c r="A3584" s="1">
        <v>6802</v>
      </c>
      <c r="B3584" s="1" t="s">
        <v>8675</v>
      </c>
      <c r="C3584" s="1" t="s">
        <v>5595</v>
      </c>
      <c r="D3584"/>
      <c r="E3584" s="1" t="str">
        <f t="shared" si="55"/>
        <v>مهندسی معدن گرایش استخراج معدنمهندسی معدن</v>
      </c>
      <c r="F3584"/>
      <c r="G3584"/>
      <c r="H3584" s="1" t="s">
        <v>5002</v>
      </c>
      <c r="I3584" s="1" t="s">
        <v>74</v>
      </c>
      <c r="J3584" s="1" t="s">
        <v>22</v>
      </c>
      <c r="K3584" s="1" t="s">
        <v>18</v>
      </c>
      <c r="L3584" s="1" t="s">
        <v>18</v>
      </c>
      <c r="M3584" s="1">
        <v>879</v>
      </c>
      <c r="N3584" s="1" t="s">
        <v>95</v>
      </c>
      <c r="O3584" s="1" t="s">
        <v>6679</v>
      </c>
    </row>
    <row r="3585" spans="1:15">
      <c r="A3585" s="1">
        <v>6762</v>
      </c>
      <c r="B3585" s="1" t="s">
        <v>8677</v>
      </c>
      <c r="C3585" s="1" t="s">
        <v>5595</v>
      </c>
      <c r="D3585"/>
      <c r="E3585" s="1" t="str">
        <f t="shared" si="55"/>
        <v>مهندسی معدن گرایش استخراج مواد معدنیمهندسی معدن</v>
      </c>
      <c r="F3585"/>
      <c r="G3585"/>
      <c r="H3585" s="1" t="s">
        <v>6598</v>
      </c>
      <c r="I3585" s="1" t="s">
        <v>74</v>
      </c>
      <c r="J3585" s="1" t="s">
        <v>22</v>
      </c>
      <c r="K3585" s="1" t="s">
        <v>18</v>
      </c>
      <c r="L3585" s="1" t="s">
        <v>18</v>
      </c>
      <c r="M3585" s="1">
        <v>214</v>
      </c>
      <c r="N3585" s="1" t="s">
        <v>95</v>
      </c>
      <c r="O3585" s="1" t="s">
        <v>6681</v>
      </c>
    </row>
    <row r="3586" spans="1:15">
      <c r="A3586" s="1">
        <v>16160</v>
      </c>
      <c r="B3586" s="1" t="s">
        <v>8679</v>
      </c>
      <c r="C3586" s="1" t="s">
        <v>5595</v>
      </c>
      <c r="D3586"/>
      <c r="E3586" s="1" t="str">
        <f t="shared" ref="E3586:E3649" si="56">B3586&amp;C3586</f>
        <v>مهندسی معدن گرایش اقتصاد و مدیریت معدنیمهندسی معدن</v>
      </c>
      <c r="F3586"/>
      <c r="G3586"/>
      <c r="H3586" s="1" t="s">
        <v>2521</v>
      </c>
      <c r="I3586" s="1" t="s">
        <v>74</v>
      </c>
      <c r="J3586" s="1" t="s">
        <v>22</v>
      </c>
      <c r="K3586" s="1" t="s">
        <v>18</v>
      </c>
      <c r="L3586" s="1" t="s">
        <v>18</v>
      </c>
      <c r="M3586" s="1">
        <v>956</v>
      </c>
      <c r="N3586" s="1" t="s">
        <v>95</v>
      </c>
      <c r="O3586" s="1" t="s">
        <v>6664</v>
      </c>
    </row>
    <row r="3587" spans="1:15">
      <c r="A3587" s="1">
        <v>6801</v>
      </c>
      <c r="B3587" s="1" t="s">
        <v>8681</v>
      </c>
      <c r="C3587" s="1" t="s">
        <v>5595</v>
      </c>
      <c r="D3587"/>
      <c r="E3587" s="1" t="str">
        <f t="shared" si="56"/>
        <v>مهندسی معدن گرایش اکتشاف معدنمهندسی معدن</v>
      </c>
      <c r="F3587"/>
      <c r="G3587"/>
      <c r="H3587" s="1" t="s">
        <v>5002</v>
      </c>
      <c r="I3587" s="1" t="s">
        <v>74</v>
      </c>
      <c r="J3587" s="1" t="s">
        <v>22</v>
      </c>
      <c r="K3587" s="1" t="s">
        <v>18</v>
      </c>
      <c r="L3587" s="1" t="s">
        <v>18</v>
      </c>
      <c r="M3587" s="1">
        <v>879</v>
      </c>
      <c r="N3587" s="1" t="s">
        <v>95</v>
      </c>
      <c r="O3587" s="1" t="s">
        <v>6683</v>
      </c>
    </row>
    <row r="3588" spans="1:15">
      <c r="A3588" s="1">
        <v>16163</v>
      </c>
      <c r="B3588" s="1" t="s">
        <v>8682</v>
      </c>
      <c r="C3588" s="1" t="s">
        <v>5595</v>
      </c>
      <c r="D3588"/>
      <c r="E3588" s="1" t="str">
        <f t="shared" si="56"/>
        <v>مهندسی معدن گرایش اکتشاف مواد معدنیمهندسی معدن</v>
      </c>
      <c r="F3588"/>
      <c r="G3588"/>
      <c r="H3588" s="1" t="s">
        <v>2521</v>
      </c>
      <c r="I3588" s="1" t="s">
        <v>74</v>
      </c>
      <c r="J3588" s="1" t="s">
        <v>22</v>
      </c>
      <c r="K3588" s="1" t="s">
        <v>18</v>
      </c>
      <c r="L3588" s="1" t="s">
        <v>18</v>
      </c>
      <c r="M3588" s="1">
        <v>956</v>
      </c>
      <c r="N3588" s="1" t="s">
        <v>95</v>
      </c>
      <c r="O3588" s="1" t="s">
        <v>6664</v>
      </c>
    </row>
    <row r="3589" spans="1:15">
      <c r="A3589" s="1">
        <v>6804</v>
      </c>
      <c r="B3589" s="1" t="s">
        <v>8684</v>
      </c>
      <c r="C3589" s="1" t="s">
        <v>5595</v>
      </c>
      <c r="D3589"/>
      <c r="E3589" s="1" t="str">
        <f t="shared" si="56"/>
        <v>مهندسی معدن گرایش فراوری مواد معدنیمهندسی معدن</v>
      </c>
      <c r="F3589"/>
      <c r="G3589"/>
      <c r="H3589" s="1" t="s">
        <v>5002</v>
      </c>
      <c r="I3589" s="1" t="s">
        <v>74</v>
      </c>
      <c r="J3589" s="1" t="s">
        <v>22</v>
      </c>
      <c r="K3589" s="1" t="s">
        <v>18</v>
      </c>
      <c r="L3589" s="1" t="s">
        <v>18</v>
      </c>
      <c r="M3589" s="1">
        <v>879</v>
      </c>
      <c r="N3589" s="1" t="s">
        <v>95</v>
      </c>
      <c r="O3589" s="1" t="s">
        <v>6685</v>
      </c>
    </row>
    <row r="3590" spans="1:15">
      <c r="A3590" s="1">
        <v>6803</v>
      </c>
      <c r="B3590" s="1" t="s">
        <v>8687</v>
      </c>
      <c r="C3590" s="1" t="s">
        <v>5595</v>
      </c>
      <c r="D3590"/>
      <c r="E3590" s="1" t="str">
        <f t="shared" si="56"/>
        <v>مهندسی معدن گرایش معدن و محیط زیستمهندسی معدن</v>
      </c>
      <c r="F3590"/>
      <c r="G3590"/>
      <c r="H3590" s="1" t="s">
        <v>5002</v>
      </c>
      <c r="I3590" s="1" t="s">
        <v>74</v>
      </c>
      <c r="J3590" s="1" t="s">
        <v>22</v>
      </c>
      <c r="K3590" s="1" t="s">
        <v>18</v>
      </c>
      <c r="L3590" s="1" t="s">
        <v>18</v>
      </c>
      <c r="M3590" s="1">
        <v>879</v>
      </c>
      <c r="N3590" s="1" t="s">
        <v>95</v>
      </c>
      <c r="O3590" s="1" t="s">
        <v>6687</v>
      </c>
    </row>
    <row r="3591" spans="1:15">
      <c r="A3591" s="1">
        <v>6703</v>
      </c>
      <c r="B3591" s="1" t="s">
        <v>8689</v>
      </c>
      <c r="C3591" s="1" t="s">
        <v>5595</v>
      </c>
      <c r="D3591"/>
      <c r="E3591" s="1" t="str">
        <f t="shared" si="56"/>
        <v>مهندسی معدن گرایش مکانیک سنگمهندسی معدن</v>
      </c>
      <c r="F3591"/>
      <c r="G3591"/>
      <c r="H3591" s="1" t="s">
        <v>2718</v>
      </c>
      <c r="I3591" s="1" t="s">
        <v>74</v>
      </c>
      <c r="J3591" s="1" t="s">
        <v>16</v>
      </c>
      <c r="K3591" s="1" t="s">
        <v>18</v>
      </c>
      <c r="L3591" s="1" t="s">
        <v>18</v>
      </c>
      <c r="M3591" s="1">
        <v>754</v>
      </c>
      <c r="N3591" s="1" t="s">
        <v>95</v>
      </c>
      <c r="O3591" s="1" t="s">
        <v>6689</v>
      </c>
    </row>
    <row r="3592" spans="1:15">
      <c r="A3592" s="1">
        <v>16179</v>
      </c>
      <c r="B3592" s="1" t="s">
        <v>8691</v>
      </c>
      <c r="C3592" s="1" t="s">
        <v>5595</v>
      </c>
      <c r="D3592"/>
      <c r="E3592" s="1" t="str">
        <f t="shared" si="56"/>
        <v>مهندسی معدن گرایش ژئومکانیک نفتمهندسی معدن</v>
      </c>
      <c r="F3592"/>
      <c r="G3592"/>
      <c r="H3592" s="1" t="s">
        <v>2087</v>
      </c>
      <c r="I3592" s="1" t="s">
        <v>74</v>
      </c>
      <c r="J3592" s="1" t="s">
        <v>22</v>
      </c>
      <c r="K3592" s="1" t="s">
        <v>18</v>
      </c>
      <c r="L3592" s="1" t="s">
        <v>18</v>
      </c>
      <c r="M3592" s="1">
        <v>1000</v>
      </c>
      <c r="N3592" s="1" t="s">
        <v>95</v>
      </c>
      <c r="O3592" s="1" t="s">
        <v>6691</v>
      </c>
    </row>
    <row r="3593" spans="1:15">
      <c r="A3593" s="1">
        <v>6521</v>
      </c>
      <c r="B3593" s="1" t="s">
        <v>8693</v>
      </c>
      <c r="C3593" s="1" t="s">
        <v>5595</v>
      </c>
      <c r="D3593"/>
      <c r="E3593" s="1" t="str">
        <f t="shared" si="56"/>
        <v>مهندسی معدن-مهندسی مکانیک سنگمهندسی معدن</v>
      </c>
      <c r="F3593"/>
      <c r="G3593"/>
      <c r="H3593" s="1" t="s">
        <v>551</v>
      </c>
      <c r="I3593" s="1" t="s">
        <v>74</v>
      </c>
      <c r="J3593" s="1" t="s">
        <v>16</v>
      </c>
      <c r="K3593" s="1" t="s">
        <v>18</v>
      </c>
      <c r="L3593" s="1" t="s">
        <v>18</v>
      </c>
      <c r="M3593" s="1">
        <v>545</v>
      </c>
      <c r="N3593" s="1" t="s">
        <v>95</v>
      </c>
      <c r="O3593" s="1" t="s">
        <v>6693</v>
      </c>
    </row>
    <row r="3594" spans="1:15">
      <c r="A3594" s="1">
        <v>16599</v>
      </c>
      <c r="B3594" s="1" t="s">
        <v>8695</v>
      </c>
      <c r="C3594" s="1" t="s">
        <v>1335</v>
      </c>
      <c r="D3594"/>
      <c r="E3594" s="1" t="str">
        <f t="shared" si="56"/>
        <v>مهندسی معماریمعماری</v>
      </c>
      <c r="F3594"/>
      <c r="G3594"/>
      <c r="H3594" s="1" t="s">
        <v>1372</v>
      </c>
      <c r="I3594" s="1" t="s">
        <v>74</v>
      </c>
      <c r="J3594" s="1" t="s">
        <v>22</v>
      </c>
      <c r="K3594" s="1" t="s">
        <v>18</v>
      </c>
      <c r="L3594" s="1" t="s">
        <v>18</v>
      </c>
      <c r="M3594" s="1">
        <v>1238</v>
      </c>
      <c r="N3594" s="1" t="s">
        <v>95</v>
      </c>
      <c r="O3594" s="1" t="s">
        <v>6695</v>
      </c>
    </row>
    <row r="3595" spans="1:15">
      <c r="A3595" s="1">
        <v>16600</v>
      </c>
      <c r="B3595" s="1" t="s">
        <v>8695</v>
      </c>
      <c r="C3595" s="1" t="s">
        <v>2474</v>
      </c>
      <c r="D3595"/>
      <c r="E3595" s="1" t="str">
        <f t="shared" si="56"/>
        <v>مهندسی معماریهنر</v>
      </c>
      <c r="F3595"/>
      <c r="G3595"/>
      <c r="H3595" s="1" t="s">
        <v>1372</v>
      </c>
      <c r="I3595" s="1" t="s">
        <v>74</v>
      </c>
      <c r="J3595" s="1" t="s">
        <v>22</v>
      </c>
      <c r="K3595" s="1" t="s">
        <v>18</v>
      </c>
      <c r="L3595" s="1" t="s">
        <v>18</v>
      </c>
      <c r="M3595" s="1">
        <v>1238</v>
      </c>
      <c r="N3595" s="1" t="s">
        <v>95</v>
      </c>
      <c r="O3595" s="1" t="s">
        <v>6695</v>
      </c>
    </row>
    <row r="3596" spans="1:15">
      <c r="A3596" s="1">
        <v>16601</v>
      </c>
      <c r="B3596" s="1" t="s">
        <v>8708</v>
      </c>
      <c r="C3596" s="1" t="s">
        <v>1335</v>
      </c>
      <c r="D3596"/>
      <c r="E3596" s="1" t="str">
        <f t="shared" si="56"/>
        <v>مهندسی معماری اسلامیمعماری</v>
      </c>
      <c r="F3596"/>
      <c r="G3596"/>
      <c r="H3596" s="1" t="s">
        <v>1372</v>
      </c>
      <c r="I3596" s="1" t="s">
        <v>74</v>
      </c>
      <c r="J3596" s="1" t="s">
        <v>22</v>
      </c>
      <c r="K3596" s="1" t="s">
        <v>18</v>
      </c>
      <c r="L3596" s="1" t="s">
        <v>18</v>
      </c>
      <c r="M3596" s="1">
        <v>1238</v>
      </c>
      <c r="N3596" s="1" t="s">
        <v>95</v>
      </c>
      <c r="O3596" s="1" t="s">
        <v>6695</v>
      </c>
    </row>
    <row r="3597" spans="1:15">
      <c r="A3597" s="1">
        <v>16555</v>
      </c>
      <c r="B3597" s="1" t="s">
        <v>8710</v>
      </c>
      <c r="C3597" s="1" t="s">
        <v>1335</v>
      </c>
      <c r="D3597"/>
      <c r="E3597" s="1" t="str">
        <f t="shared" si="56"/>
        <v>مهندسی معماری منظرمعماری</v>
      </c>
      <c r="F3597"/>
      <c r="G3597"/>
      <c r="H3597" s="1" t="s">
        <v>6699</v>
      </c>
      <c r="I3597" s="1" t="s">
        <v>74</v>
      </c>
      <c r="J3597" s="1" t="s">
        <v>22</v>
      </c>
      <c r="K3597" s="1" t="s">
        <v>18</v>
      </c>
      <c r="L3597" s="1" t="s">
        <v>18</v>
      </c>
      <c r="M3597" s="1">
        <v>1236</v>
      </c>
      <c r="N3597" s="1" t="s">
        <v>95</v>
      </c>
      <c r="O3597" s="1" t="s">
        <v>6700</v>
      </c>
    </row>
    <row r="3598" spans="1:15">
      <c r="A3598" s="1">
        <v>1065</v>
      </c>
      <c r="B3598" s="1" t="s">
        <v>8712</v>
      </c>
      <c r="C3598" s="1" t="s">
        <v>1335</v>
      </c>
      <c r="D3598"/>
      <c r="E3598" s="1" t="str">
        <f t="shared" si="56"/>
        <v>مهندسی معماری گرایش  مهندسی فناوریمعماری</v>
      </c>
      <c r="F3598"/>
      <c r="G3598"/>
      <c r="H3598" s="1" t="s">
        <v>1381</v>
      </c>
      <c r="I3598" s="1" t="s">
        <v>15</v>
      </c>
      <c r="J3598" s="1" t="s">
        <v>16</v>
      </c>
      <c r="K3598" s="1" t="s">
        <v>18</v>
      </c>
      <c r="L3598" s="1" t="s">
        <v>18</v>
      </c>
      <c r="M3598" s="1">
        <v>837</v>
      </c>
      <c r="N3598" s="1" t="s">
        <v>132</v>
      </c>
      <c r="O3598" s="1" t="s">
        <v>6702</v>
      </c>
    </row>
    <row r="3599" spans="1:15">
      <c r="A3599" s="1">
        <v>16154</v>
      </c>
      <c r="B3599" s="1" t="s">
        <v>8714</v>
      </c>
      <c r="C3599" s="1" t="s">
        <v>1335</v>
      </c>
      <c r="D3599"/>
      <c r="E3599" s="1" t="str">
        <f t="shared" si="56"/>
        <v>مهندسی معماری گرایش آموزشی و فرهنگیمعماری</v>
      </c>
      <c r="F3599"/>
      <c r="G3599"/>
      <c r="H3599" s="1" t="s">
        <v>6704</v>
      </c>
      <c r="I3599" s="1" t="s">
        <v>74</v>
      </c>
      <c r="J3599" s="1" t="s">
        <v>22</v>
      </c>
      <c r="K3599" s="1" t="s">
        <v>18</v>
      </c>
      <c r="L3599" s="1" t="s">
        <v>18</v>
      </c>
      <c r="M3599" s="1">
        <v>954</v>
      </c>
      <c r="N3599" s="1" t="s">
        <v>95</v>
      </c>
      <c r="O3599" s="1" t="s">
        <v>6705</v>
      </c>
    </row>
    <row r="3600" spans="1:15">
      <c r="A3600" s="1">
        <v>16345</v>
      </c>
      <c r="B3600" s="1" t="s">
        <v>8716</v>
      </c>
      <c r="C3600" s="1" t="s">
        <v>1335</v>
      </c>
      <c r="D3600"/>
      <c r="E3600" s="1" t="str">
        <f t="shared" si="56"/>
        <v>مهندسی معماری گرایش مسکنمعماری</v>
      </c>
      <c r="F3600"/>
      <c r="G3600"/>
      <c r="H3600" s="1" t="s">
        <v>1872</v>
      </c>
      <c r="I3600" s="1" t="s">
        <v>74</v>
      </c>
      <c r="J3600" s="1" t="s">
        <v>16</v>
      </c>
      <c r="K3600" s="1" t="s">
        <v>18</v>
      </c>
      <c r="L3600" s="1" t="s">
        <v>18</v>
      </c>
      <c r="M3600" s="1">
        <v>788</v>
      </c>
      <c r="N3600" s="1" t="s">
        <v>95</v>
      </c>
      <c r="O3600" s="1" t="s">
        <v>6707</v>
      </c>
    </row>
    <row r="3601" spans="1:15">
      <c r="A3601" s="1">
        <v>6390</v>
      </c>
      <c r="B3601" s="1" t="s">
        <v>8718</v>
      </c>
      <c r="C3601" s="1" t="s">
        <v>1335</v>
      </c>
      <c r="D3601"/>
      <c r="E3601" s="1" t="str">
        <f t="shared" si="56"/>
        <v>مهندسی معماری گرایش معماری فضاهای درمانی و بهداشتیمعماری</v>
      </c>
      <c r="F3601"/>
      <c r="G3601"/>
      <c r="H3601" s="1" t="s">
        <v>2680</v>
      </c>
      <c r="I3601" s="1" t="s">
        <v>15</v>
      </c>
      <c r="J3601" s="1" t="s">
        <v>22</v>
      </c>
      <c r="K3601" s="1" t="s">
        <v>18</v>
      </c>
      <c r="L3601" s="1" t="s">
        <v>18</v>
      </c>
      <c r="M3601" s="1">
        <v>660</v>
      </c>
      <c r="N3601" s="1" t="s">
        <v>95</v>
      </c>
      <c r="O3601" s="1" t="s">
        <v>6709</v>
      </c>
    </row>
    <row r="3602" spans="1:15">
      <c r="A3602" s="1">
        <v>6766</v>
      </c>
      <c r="B3602" s="1" t="s">
        <v>8720</v>
      </c>
      <c r="C3602" s="1" t="s">
        <v>1335</v>
      </c>
      <c r="D3602"/>
      <c r="E3602" s="1" t="str">
        <f t="shared" si="56"/>
        <v>مهندسی معماری گرایش پایداریمعماری</v>
      </c>
      <c r="F3602"/>
      <c r="G3602"/>
      <c r="H3602" s="1" t="s">
        <v>2680</v>
      </c>
      <c r="I3602" s="1" t="s">
        <v>74</v>
      </c>
      <c r="J3602" s="1" t="s">
        <v>16</v>
      </c>
      <c r="K3602" s="1" t="s">
        <v>18</v>
      </c>
      <c r="L3602" s="1" t="s">
        <v>18</v>
      </c>
      <c r="M3602" s="1">
        <v>660</v>
      </c>
      <c r="N3602" s="1" t="s">
        <v>95</v>
      </c>
      <c r="O3602" s="1" t="s">
        <v>6711</v>
      </c>
    </row>
    <row r="3603" spans="1:15">
      <c r="A3603" s="1">
        <v>6391</v>
      </c>
      <c r="B3603" s="1" t="s">
        <v>8722</v>
      </c>
      <c r="C3603" s="1" t="s">
        <v>1040</v>
      </c>
      <c r="D3603"/>
      <c r="E3603" s="1" t="str">
        <f t="shared" si="56"/>
        <v>مهندسی منا بع طبیعی - بوم شناسی آبزیان شیلاتیمنابع طبیعی</v>
      </c>
      <c r="F3603"/>
      <c r="G3603"/>
      <c r="H3603" s="1" t="s">
        <v>2680</v>
      </c>
      <c r="I3603" s="1" t="s">
        <v>15</v>
      </c>
      <c r="J3603" s="1" t="s">
        <v>16</v>
      </c>
      <c r="K3603" s="1" t="s">
        <v>18</v>
      </c>
      <c r="L3603" s="1" t="s">
        <v>18</v>
      </c>
      <c r="M3603" s="1">
        <v>660</v>
      </c>
      <c r="N3603" s="1" t="s">
        <v>95</v>
      </c>
      <c r="O3603" s="1" t="s">
        <v>6713</v>
      </c>
    </row>
    <row r="3604" spans="1:15">
      <c r="A3604" s="1">
        <v>16194</v>
      </c>
      <c r="B3604" s="1" t="s">
        <v>8724</v>
      </c>
      <c r="C3604" s="1" t="s">
        <v>272</v>
      </c>
      <c r="D3604"/>
      <c r="E3604" s="1" t="str">
        <f t="shared" si="56"/>
        <v>مهندسی منابع آبعلوم و مهندسی آب</v>
      </c>
      <c r="F3604"/>
      <c r="G3604"/>
      <c r="H3604" s="1" t="s">
        <v>6704</v>
      </c>
      <c r="I3604" s="1" t="s">
        <v>74</v>
      </c>
      <c r="J3604" s="1" t="s">
        <v>22</v>
      </c>
      <c r="K3604" s="1" t="s">
        <v>18</v>
      </c>
      <c r="L3604" s="1" t="s">
        <v>18</v>
      </c>
      <c r="M3604" s="1">
        <v>954</v>
      </c>
      <c r="N3604" s="1" t="s">
        <v>95</v>
      </c>
      <c r="O3604" s="1" t="s">
        <v>6705</v>
      </c>
    </row>
    <row r="3605" spans="1:15">
      <c r="A3605" s="1">
        <v>16152</v>
      </c>
      <c r="B3605" s="1" t="s">
        <v>8726</v>
      </c>
      <c r="C3605" s="1" t="s">
        <v>1040</v>
      </c>
      <c r="D3605"/>
      <c r="E3605" s="1" t="str">
        <f t="shared" si="56"/>
        <v>مهندسی منابع طبیعی - آبخیزداریمنابع طبیعی</v>
      </c>
      <c r="F3605"/>
      <c r="G3605"/>
      <c r="H3605" s="1" t="s">
        <v>6704</v>
      </c>
      <c r="I3605" s="1" t="s">
        <v>74</v>
      </c>
      <c r="J3605" s="1" t="s">
        <v>22</v>
      </c>
      <c r="K3605" s="1" t="s">
        <v>18</v>
      </c>
      <c r="L3605" s="1" t="s">
        <v>18</v>
      </c>
      <c r="M3605" s="1">
        <v>954</v>
      </c>
      <c r="N3605" s="1" t="s">
        <v>95</v>
      </c>
      <c r="O3605" s="1" t="s">
        <v>6705</v>
      </c>
    </row>
    <row r="3606" spans="1:15">
      <c r="A3606" s="1">
        <v>6389</v>
      </c>
      <c r="B3606" s="1" t="s">
        <v>8728</v>
      </c>
      <c r="C3606" s="1" t="s">
        <v>1040</v>
      </c>
      <c r="D3606"/>
      <c r="E3606" s="1" t="str">
        <f t="shared" si="56"/>
        <v>مهندسی منابع طبیعی - آسیب شناسی جنگلمنابع طبیعی</v>
      </c>
      <c r="F3606"/>
      <c r="G3606"/>
      <c r="H3606" s="1" t="s">
        <v>2680</v>
      </c>
      <c r="I3606" s="1" t="s">
        <v>15</v>
      </c>
      <c r="J3606" s="1" t="s">
        <v>16</v>
      </c>
      <c r="K3606" s="1" t="s">
        <v>18</v>
      </c>
      <c r="L3606" s="1" t="s">
        <v>18</v>
      </c>
      <c r="M3606" s="1">
        <v>660</v>
      </c>
      <c r="N3606" s="1" t="s">
        <v>95</v>
      </c>
      <c r="O3606" s="1" t="s">
        <v>6715</v>
      </c>
    </row>
    <row r="3607" spans="1:15">
      <c r="A3607" s="1">
        <v>16156</v>
      </c>
      <c r="B3607" s="1" t="s">
        <v>8730</v>
      </c>
      <c r="C3607" s="1" t="s">
        <v>1040</v>
      </c>
      <c r="D3607"/>
      <c r="E3607" s="1" t="str">
        <f t="shared" si="56"/>
        <v>مهندسی منابع طبیعی - بیابان زداییمنابع طبیعی</v>
      </c>
      <c r="F3607"/>
      <c r="G3607"/>
      <c r="H3607" s="1" t="s">
        <v>6704</v>
      </c>
      <c r="I3607" s="1" t="s">
        <v>74</v>
      </c>
      <c r="J3607" s="1" t="s">
        <v>22</v>
      </c>
      <c r="K3607" s="1" t="s">
        <v>18</v>
      </c>
      <c r="L3607" s="1" t="s">
        <v>18</v>
      </c>
      <c r="M3607" s="1">
        <v>954</v>
      </c>
      <c r="N3607" s="1" t="s">
        <v>95</v>
      </c>
      <c r="O3607" s="1" t="s">
        <v>6705</v>
      </c>
    </row>
    <row r="3608" spans="1:15">
      <c r="A3608" s="1">
        <v>16155</v>
      </c>
      <c r="B3608" s="1" t="s">
        <v>8732</v>
      </c>
      <c r="C3608" s="1" t="s">
        <v>1040</v>
      </c>
      <c r="D3608"/>
      <c r="E3608" s="1" t="str">
        <f t="shared" si="56"/>
        <v>مهندسی منابع طبیعی - بیولوژی و آناتومی چوبمنابع طبیعی</v>
      </c>
      <c r="F3608"/>
      <c r="G3608"/>
      <c r="H3608" s="1" t="s">
        <v>6704</v>
      </c>
      <c r="I3608" s="1" t="s">
        <v>74</v>
      </c>
      <c r="J3608" s="1" t="s">
        <v>22</v>
      </c>
      <c r="K3608" s="1" t="s">
        <v>18</v>
      </c>
      <c r="L3608" s="1" t="s">
        <v>18</v>
      </c>
      <c r="M3608" s="1">
        <v>954</v>
      </c>
      <c r="N3608" s="1" t="s">
        <v>95</v>
      </c>
      <c r="O3608" s="1" t="s">
        <v>6705</v>
      </c>
    </row>
    <row r="3609" spans="1:15">
      <c r="A3609" s="1">
        <v>16153</v>
      </c>
      <c r="B3609" s="1" t="s">
        <v>8734</v>
      </c>
      <c r="C3609" s="1" t="s">
        <v>1040</v>
      </c>
      <c r="D3609"/>
      <c r="E3609" s="1" t="str">
        <f t="shared" si="56"/>
        <v>مهندسی منابع طبیعی - جنگل شناسی و اکولوژی جنگلمنابع طبیعی</v>
      </c>
      <c r="F3609"/>
      <c r="G3609"/>
      <c r="H3609" s="1" t="s">
        <v>6704</v>
      </c>
      <c r="I3609" s="1" t="s">
        <v>74</v>
      </c>
      <c r="J3609" s="1" t="s">
        <v>22</v>
      </c>
      <c r="K3609" s="1" t="s">
        <v>18</v>
      </c>
      <c r="L3609" s="1" t="s">
        <v>18</v>
      </c>
      <c r="M3609" s="1">
        <v>954</v>
      </c>
      <c r="N3609" s="1" t="s">
        <v>95</v>
      </c>
      <c r="O3609" s="1" t="s">
        <v>6705</v>
      </c>
    </row>
    <row r="3610" spans="1:15">
      <c r="A3610" s="1">
        <v>6765</v>
      </c>
      <c r="B3610" s="1" t="s">
        <v>8736</v>
      </c>
      <c r="C3610" s="1" t="s">
        <v>1040</v>
      </c>
      <c r="D3610"/>
      <c r="E3610" s="1" t="str">
        <f t="shared" si="56"/>
        <v>مهندسی منابع طبیعی - جنگلداریمنابع طبیعی</v>
      </c>
      <c r="F3610"/>
      <c r="G3610"/>
      <c r="H3610" s="1" t="s">
        <v>2680</v>
      </c>
      <c r="I3610" s="1" t="s">
        <v>74</v>
      </c>
      <c r="J3610" s="1" t="s">
        <v>16</v>
      </c>
      <c r="K3610" s="1" t="s">
        <v>18</v>
      </c>
      <c r="L3610" s="1" t="s">
        <v>18</v>
      </c>
      <c r="M3610" s="1">
        <v>660</v>
      </c>
      <c r="N3610" s="1" t="s">
        <v>95</v>
      </c>
      <c r="O3610" s="1" t="s">
        <v>6720</v>
      </c>
    </row>
    <row r="3611" spans="1:15">
      <c r="A3611" s="1">
        <v>6388</v>
      </c>
      <c r="B3611" s="1" t="s">
        <v>8738</v>
      </c>
      <c r="C3611" s="1" t="s">
        <v>1040</v>
      </c>
      <c r="D3611"/>
      <c r="E3611" s="1" t="str">
        <f t="shared" si="56"/>
        <v>مهندسی منابع طبیعی - جنگلداری گرایش جنگل شناسی و اکولوژی جنگلمنابع طبیعی</v>
      </c>
      <c r="F3611"/>
      <c r="G3611"/>
      <c r="H3611" s="1" t="s">
        <v>2680</v>
      </c>
      <c r="I3611" s="1" t="s">
        <v>15</v>
      </c>
      <c r="J3611" s="1" t="s">
        <v>16</v>
      </c>
      <c r="K3611" s="1" t="s">
        <v>18</v>
      </c>
      <c r="L3611" s="1" t="s">
        <v>18</v>
      </c>
      <c r="M3611" s="1">
        <v>660</v>
      </c>
      <c r="N3611" s="1" t="s">
        <v>95</v>
      </c>
      <c r="O3611" s="1" t="s">
        <v>6722</v>
      </c>
    </row>
    <row r="3612" spans="1:15">
      <c r="A3612" s="1">
        <v>16553</v>
      </c>
      <c r="B3612" s="1" t="s">
        <v>8740</v>
      </c>
      <c r="C3612" s="1" t="s">
        <v>1040</v>
      </c>
      <c r="D3612"/>
      <c r="E3612" s="1" t="str">
        <f t="shared" si="56"/>
        <v>مهندسی منابع طبیعی - جنگلداری گرایش جنگلداریمنابع طبیعی</v>
      </c>
      <c r="F3612"/>
      <c r="G3612"/>
      <c r="H3612" s="1" t="s">
        <v>6699</v>
      </c>
      <c r="I3612" s="1" t="s">
        <v>74</v>
      </c>
      <c r="J3612" s="1" t="s">
        <v>22</v>
      </c>
      <c r="K3612" s="1" t="s">
        <v>18</v>
      </c>
      <c r="L3612" s="1" t="s">
        <v>18</v>
      </c>
      <c r="M3612" s="1">
        <v>1236</v>
      </c>
      <c r="N3612" s="1" t="s">
        <v>95</v>
      </c>
      <c r="O3612" s="1" t="s">
        <v>6724</v>
      </c>
    </row>
    <row r="3613" spans="1:15">
      <c r="A3613" s="1">
        <v>16552</v>
      </c>
      <c r="B3613" s="1" t="s">
        <v>8742</v>
      </c>
      <c r="C3613" s="1" t="s">
        <v>1040</v>
      </c>
      <c r="D3613"/>
      <c r="E3613" s="1" t="str">
        <f t="shared" si="56"/>
        <v>مهندسی منابع طبیعی - جنگلداری گرایش جنگلداری مناطق خشکمنابع طبیعی</v>
      </c>
      <c r="F3613"/>
      <c r="G3613"/>
      <c r="H3613" s="1" t="s">
        <v>6699</v>
      </c>
      <c r="I3613" s="1" t="s">
        <v>74</v>
      </c>
      <c r="J3613" s="1" t="s">
        <v>22</v>
      </c>
      <c r="K3613" s="1" t="s">
        <v>18</v>
      </c>
      <c r="L3613" s="1" t="s">
        <v>18</v>
      </c>
      <c r="M3613" s="1">
        <v>1236</v>
      </c>
      <c r="N3613" s="1" t="s">
        <v>95</v>
      </c>
      <c r="O3613" s="1" t="s">
        <v>6724</v>
      </c>
    </row>
    <row r="3614" spans="1:15">
      <c r="A3614" s="1">
        <v>16554</v>
      </c>
      <c r="B3614" s="1" t="s">
        <v>8744</v>
      </c>
      <c r="C3614" s="1" t="s">
        <v>1040</v>
      </c>
      <c r="D3614"/>
      <c r="E3614" s="1" t="str">
        <f t="shared" si="56"/>
        <v>مهندسی منابع طبیعی - جنگلداریگرایش جنگلداری شهریمنابع طبیعی</v>
      </c>
      <c r="F3614"/>
      <c r="G3614"/>
      <c r="H3614" s="1" t="s">
        <v>6699</v>
      </c>
      <c r="I3614" s="1" t="s">
        <v>74</v>
      </c>
      <c r="J3614" s="1" t="s">
        <v>22</v>
      </c>
      <c r="K3614" s="1" t="s">
        <v>18</v>
      </c>
      <c r="L3614" s="1" t="s">
        <v>18</v>
      </c>
      <c r="M3614" s="1">
        <v>1236</v>
      </c>
      <c r="N3614" s="1" t="s">
        <v>95</v>
      </c>
      <c r="O3614" s="1" t="s">
        <v>6724</v>
      </c>
    </row>
    <row r="3615" spans="1:15">
      <c r="A3615" s="1">
        <v>16591</v>
      </c>
      <c r="B3615" s="1" t="s">
        <v>8746</v>
      </c>
      <c r="C3615" s="1" t="s">
        <v>1040</v>
      </c>
      <c r="D3615"/>
      <c r="E3615" s="1" t="str">
        <f t="shared" si="56"/>
        <v>مهندسی منابع طبیعی - جنگلداریگرایش جنگلداری عمومی (علوم جنگل)منابع طبیعی</v>
      </c>
      <c r="F3615"/>
      <c r="G3615"/>
      <c r="H3615" s="1" t="s">
        <v>3945</v>
      </c>
      <c r="I3615" s="1" t="s">
        <v>15</v>
      </c>
      <c r="J3615" s="1" t="s">
        <v>22</v>
      </c>
      <c r="K3615" s="1" t="s">
        <v>18</v>
      </c>
      <c r="L3615" s="1" t="s">
        <v>18</v>
      </c>
      <c r="M3615" s="1">
        <v>771</v>
      </c>
      <c r="N3615" s="1" t="s">
        <v>95</v>
      </c>
      <c r="O3615" s="1" t="s">
        <v>6728</v>
      </c>
    </row>
    <row r="3616" spans="1:15">
      <c r="A3616" s="1">
        <v>16597</v>
      </c>
      <c r="B3616" s="1" t="s">
        <v>8748</v>
      </c>
      <c r="C3616" s="1" t="s">
        <v>1040</v>
      </c>
      <c r="D3616"/>
      <c r="E3616" s="1" t="str">
        <f t="shared" si="56"/>
        <v>مهندسی منابع طبیعی - جنگلداریگرایش مدیریت جنگلداری در پارکهای جنگلیمنابع طبیعی</v>
      </c>
      <c r="F3616"/>
      <c r="G3616"/>
      <c r="H3616" s="1" t="s">
        <v>1372</v>
      </c>
      <c r="I3616" s="1" t="s">
        <v>74</v>
      </c>
      <c r="J3616" s="1" t="s">
        <v>22</v>
      </c>
      <c r="K3616" s="1" t="s">
        <v>18</v>
      </c>
      <c r="L3616" s="1" t="s">
        <v>18</v>
      </c>
      <c r="M3616" s="1">
        <v>1238</v>
      </c>
      <c r="N3616" s="1" t="s">
        <v>95</v>
      </c>
      <c r="O3616" s="1" t="s">
        <v>6729</v>
      </c>
    </row>
    <row r="3617" spans="1:15">
      <c r="A3617" s="1">
        <v>16037</v>
      </c>
      <c r="B3617" s="1" t="s">
        <v>8750</v>
      </c>
      <c r="C3617" s="1" t="s">
        <v>1040</v>
      </c>
      <c r="D3617"/>
      <c r="E3617" s="1" t="str">
        <f t="shared" si="56"/>
        <v>مهندسی منابع طبیعی - جنگلداریگرایش مدیریت جنگلهای غربمنابع طبیعی</v>
      </c>
      <c r="F3617"/>
      <c r="G3617"/>
      <c r="H3617" s="1" t="s">
        <v>2215</v>
      </c>
      <c r="I3617" s="1" t="s">
        <v>74</v>
      </c>
      <c r="J3617" s="1" t="s">
        <v>16</v>
      </c>
      <c r="K3617" s="1" t="s">
        <v>18</v>
      </c>
      <c r="L3617" s="1" t="s">
        <v>18</v>
      </c>
      <c r="M3617" s="1">
        <v>668</v>
      </c>
      <c r="N3617" s="1" t="s">
        <v>95</v>
      </c>
      <c r="O3617" s="1" t="s">
        <v>6730</v>
      </c>
    </row>
    <row r="3618" spans="1:15">
      <c r="A3618" s="1">
        <v>2001860</v>
      </c>
      <c r="B3618" s="1" t="s">
        <v>8752</v>
      </c>
      <c r="C3618" s="1" t="s">
        <v>1040</v>
      </c>
      <c r="D3618"/>
      <c r="E3618" s="1" t="str">
        <f t="shared" si="56"/>
        <v>مهندسی منابع طبیعی - جنگلداریگرایش مسایل اقتصادی-اجتماعی جنگلمنابع طبیعی</v>
      </c>
      <c r="F3618"/>
      <c r="G3618"/>
      <c r="H3618" s="1" t="s">
        <v>370</v>
      </c>
      <c r="I3618" s="1" t="s">
        <v>15</v>
      </c>
      <c r="J3618" s="1" t="s">
        <v>16</v>
      </c>
      <c r="K3618" s="1" t="s">
        <v>18</v>
      </c>
      <c r="L3618" s="1" t="s">
        <v>18</v>
      </c>
      <c r="M3618" s="1">
        <v>322</v>
      </c>
      <c r="N3618" s="1" t="s">
        <v>19</v>
      </c>
      <c r="O3618" s="1" t="s">
        <v>6731</v>
      </c>
    </row>
    <row r="3619" spans="1:15">
      <c r="A3619" s="1">
        <v>16588</v>
      </c>
      <c r="B3619" s="1" t="s">
        <v>8754</v>
      </c>
      <c r="C3619" s="1" t="s">
        <v>1040</v>
      </c>
      <c r="D3619"/>
      <c r="E3619" s="1" t="str">
        <f t="shared" si="56"/>
        <v>مهندسی منابع طبیعی - جنگلداریگرایش مهندسی جنگلمنابع طبیعی</v>
      </c>
      <c r="F3619"/>
      <c r="G3619"/>
      <c r="H3619" s="1" t="s">
        <v>1372</v>
      </c>
      <c r="I3619" s="1" t="s">
        <v>74</v>
      </c>
      <c r="J3619" s="1" t="s">
        <v>22</v>
      </c>
      <c r="K3619" s="1" t="s">
        <v>18</v>
      </c>
      <c r="L3619" s="1" t="s">
        <v>18</v>
      </c>
      <c r="M3619" s="1">
        <v>1238</v>
      </c>
      <c r="N3619" s="1" t="s">
        <v>95</v>
      </c>
      <c r="O3619" s="1" t="s">
        <v>6733</v>
      </c>
    </row>
    <row r="3620" spans="1:15">
      <c r="A3620" s="1">
        <v>6407</v>
      </c>
      <c r="B3620" s="1" t="s">
        <v>8756</v>
      </c>
      <c r="C3620" s="1" t="s">
        <v>1040</v>
      </c>
      <c r="D3620"/>
      <c r="E3620" s="1" t="str">
        <f t="shared" si="56"/>
        <v>مهندسی منابع طبیعی - حفاظت و اصلاح چوبمنابع طبیعی</v>
      </c>
      <c r="F3620"/>
      <c r="G3620"/>
      <c r="H3620" s="1" t="s">
        <v>4144</v>
      </c>
      <c r="I3620" s="1" t="s">
        <v>15</v>
      </c>
      <c r="J3620" s="1" t="s">
        <v>16</v>
      </c>
      <c r="K3620" s="1" t="s">
        <v>18</v>
      </c>
      <c r="L3620" s="1" t="s">
        <v>18</v>
      </c>
      <c r="M3620" s="1">
        <v>534</v>
      </c>
      <c r="N3620" s="1" t="s">
        <v>95</v>
      </c>
      <c r="O3620" s="1" t="s">
        <v>6734</v>
      </c>
    </row>
    <row r="3621" spans="1:15">
      <c r="A3621" s="1">
        <v>6524</v>
      </c>
      <c r="B3621" s="1" t="s">
        <v>8758</v>
      </c>
      <c r="C3621" s="1" t="s">
        <v>1040</v>
      </c>
      <c r="D3621"/>
      <c r="E3621" s="1" t="str">
        <f t="shared" si="56"/>
        <v>مهندسی منابع طبیعی - صنایع خمیر و کاغذمنابع طبیعی</v>
      </c>
      <c r="F3621"/>
      <c r="G3621"/>
      <c r="H3621" s="1" t="s">
        <v>2482</v>
      </c>
      <c r="I3621" s="1" t="s">
        <v>74</v>
      </c>
      <c r="J3621" s="1" t="s">
        <v>16</v>
      </c>
      <c r="K3621" s="1" t="s">
        <v>18</v>
      </c>
      <c r="L3621" s="1" t="s">
        <v>18</v>
      </c>
      <c r="M3621" s="1">
        <v>570</v>
      </c>
      <c r="N3621" s="1" t="s">
        <v>95</v>
      </c>
      <c r="O3621" s="1" t="s">
        <v>6735</v>
      </c>
    </row>
    <row r="3622" spans="1:15">
      <c r="A3622" s="1">
        <v>2678</v>
      </c>
      <c r="B3622" s="1" t="s">
        <v>8760</v>
      </c>
      <c r="C3622" s="1" t="s">
        <v>1040</v>
      </c>
      <c r="D3622"/>
      <c r="E3622" s="1" t="str">
        <f t="shared" si="56"/>
        <v>مهندسی منابع طبیعی - صنایع چوبمنابع طبیعی</v>
      </c>
      <c r="F3622"/>
      <c r="G3622"/>
      <c r="H3622" s="1" t="s">
        <v>5732</v>
      </c>
      <c r="I3622" s="1" t="s">
        <v>74</v>
      </c>
      <c r="J3622" s="1" t="s">
        <v>22</v>
      </c>
      <c r="K3622" s="1" t="s">
        <v>18</v>
      </c>
      <c r="L3622" s="1" t="s">
        <v>18</v>
      </c>
      <c r="M3622" s="1">
        <v>1239</v>
      </c>
      <c r="N3622" s="1" t="s">
        <v>79</v>
      </c>
      <c r="O3622" s="1" t="s">
        <v>6737</v>
      </c>
    </row>
    <row r="3623" spans="1:15">
      <c r="A3623" s="1">
        <v>2676</v>
      </c>
      <c r="B3623" s="1" t="s">
        <v>8763</v>
      </c>
      <c r="C3623" s="1" t="s">
        <v>1040</v>
      </c>
      <c r="D3623"/>
      <c r="E3623" s="1" t="str">
        <f t="shared" si="56"/>
        <v>مهندسی منابع طبیعی - صید و بهره برداری آبزیانمنابع طبیعی</v>
      </c>
      <c r="F3623"/>
      <c r="G3623"/>
      <c r="H3623" s="1" t="s">
        <v>1920</v>
      </c>
      <c r="I3623" s="1" t="s">
        <v>15</v>
      </c>
      <c r="J3623" s="1" t="s">
        <v>16</v>
      </c>
      <c r="K3623" s="1" t="s">
        <v>18</v>
      </c>
      <c r="L3623" s="1" t="s">
        <v>18</v>
      </c>
      <c r="M3623" s="1">
        <v>756</v>
      </c>
      <c r="N3623" s="1" t="s">
        <v>79</v>
      </c>
      <c r="O3623" s="1" t="s">
        <v>6739</v>
      </c>
    </row>
    <row r="3624" spans="1:15">
      <c r="A3624" s="1">
        <v>2677</v>
      </c>
      <c r="B3624" s="1" t="s">
        <v>8765</v>
      </c>
      <c r="C3624" s="1" t="s">
        <v>1040</v>
      </c>
      <c r="D3624"/>
      <c r="E3624" s="1" t="str">
        <f t="shared" si="56"/>
        <v>مهندسی منابع طبیعی - طراحی و مهندسی چوبمنابع طبیعی</v>
      </c>
      <c r="F3624"/>
      <c r="G3624"/>
      <c r="H3624" s="1" t="s">
        <v>1920</v>
      </c>
      <c r="I3624" s="1" t="s">
        <v>15</v>
      </c>
      <c r="J3624" s="1" t="s">
        <v>16</v>
      </c>
      <c r="K3624" s="1" t="s">
        <v>18</v>
      </c>
      <c r="L3624" s="1" t="s">
        <v>18</v>
      </c>
      <c r="M3624" s="1">
        <v>756</v>
      </c>
      <c r="N3624" s="1" t="s">
        <v>79</v>
      </c>
      <c r="O3624" s="1" t="s">
        <v>6739</v>
      </c>
    </row>
    <row r="3625" spans="1:15">
      <c r="A3625" s="1">
        <v>2675</v>
      </c>
      <c r="B3625" s="1" t="s">
        <v>8767</v>
      </c>
      <c r="C3625" s="1" t="s">
        <v>1040</v>
      </c>
      <c r="D3625"/>
      <c r="E3625" s="1" t="str">
        <f t="shared" si="56"/>
        <v>مهندسی منابع طبیعی - علو م و صنایع چوب و کاغذ گرایش بیولوژی وحفاظت چوبمنابع طبیعی</v>
      </c>
      <c r="F3625"/>
      <c r="G3625"/>
      <c r="H3625" s="1" t="s">
        <v>1920</v>
      </c>
      <c r="I3625" s="1" t="s">
        <v>15</v>
      </c>
      <c r="J3625" s="1" t="s">
        <v>16</v>
      </c>
      <c r="K3625" s="1" t="s">
        <v>18</v>
      </c>
      <c r="L3625" s="1" t="s">
        <v>18</v>
      </c>
      <c r="M3625" s="1">
        <v>756</v>
      </c>
      <c r="N3625" s="1" t="s">
        <v>79</v>
      </c>
      <c r="O3625" s="1" t="s">
        <v>6739</v>
      </c>
    </row>
    <row r="3626" spans="1:15">
      <c r="A3626" s="1">
        <v>1676</v>
      </c>
      <c r="B3626" s="1" t="s">
        <v>8769</v>
      </c>
      <c r="C3626" s="1" t="s">
        <v>1040</v>
      </c>
      <c r="D3626"/>
      <c r="E3626" s="1" t="str">
        <f t="shared" si="56"/>
        <v>مهندسی منابع طبیعی - علو م و صنایع چوب و کاغذ گرایش خمیر وکاغذمنابع طبیعی</v>
      </c>
      <c r="F3626"/>
      <c r="G3626"/>
      <c r="H3626" s="1" t="s">
        <v>6743</v>
      </c>
      <c r="I3626" s="1" t="s">
        <v>74</v>
      </c>
      <c r="J3626" s="1" t="s">
        <v>16</v>
      </c>
      <c r="K3626" s="1" t="s">
        <v>18</v>
      </c>
      <c r="L3626" s="1" t="s">
        <v>18</v>
      </c>
      <c r="M3626" s="1">
        <v>712</v>
      </c>
      <c r="N3626" s="1" t="s">
        <v>132</v>
      </c>
      <c r="O3626" s="1" t="s">
        <v>6744</v>
      </c>
    </row>
    <row r="3627" spans="1:15">
      <c r="A3627" s="1">
        <v>16375</v>
      </c>
      <c r="B3627" s="1" t="s">
        <v>8771</v>
      </c>
      <c r="C3627" s="1" t="s">
        <v>1040</v>
      </c>
      <c r="D3627"/>
      <c r="E3627" s="1" t="str">
        <f t="shared" si="56"/>
        <v>مهندسی منابع طبیعی - علو م و صنایع چوب و کاغذ گرایش صنایع چوبمنابع طبیعی</v>
      </c>
      <c r="F3627"/>
      <c r="G3627"/>
      <c r="H3627" s="1" t="s">
        <v>1961</v>
      </c>
      <c r="I3627" s="1" t="s">
        <v>74</v>
      </c>
      <c r="J3627" s="1" t="s">
        <v>16</v>
      </c>
      <c r="K3627" s="1" t="s">
        <v>18</v>
      </c>
      <c r="L3627" s="1" t="s">
        <v>18</v>
      </c>
      <c r="M3627" s="1">
        <v>793</v>
      </c>
      <c r="N3627" s="1" t="s">
        <v>95</v>
      </c>
      <c r="O3627" s="1" t="s">
        <v>6746</v>
      </c>
    </row>
    <row r="3628" spans="1:15">
      <c r="A3628" s="1">
        <v>6409</v>
      </c>
      <c r="B3628" s="1" t="s">
        <v>8773</v>
      </c>
      <c r="C3628" s="1" t="s">
        <v>1040</v>
      </c>
      <c r="D3628"/>
      <c r="E3628" s="1" t="str">
        <f t="shared" si="56"/>
        <v>مهندسی منابع طبیعی - فرآورده های چند سازه چوبمنابع طبیعی</v>
      </c>
      <c r="F3628"/>
      <c r="G3628"/>
      <c r="H3628" s="1" t="s">
        <v>901</v>
      </c>
      <c r="I3628" s="1" t="s">
        <v>74</v>
      </c>
      <c r="J3628" s="1" t="s">
        <v>16</v>
      </c>
      <c r="K3628" s="1" t="s">
        <v>18</v>
      </c>
      <c r="L3628" s="1" t="s">
        <v>18</v>
      </c>
      <c r="M3628" s="1">
        <v>659</v>
      </c>
      <c r="N3628" s="1" t="s">
        <v>95</v>
      </c>
      <c r="O3628" s="1" t="s">
        <v>6748</v>
      </c>
    </row>
    <row r="3629" spans="1:15">
      <c r="A3629" s="1">
        <v>16314</v>
      </c>
      <c r="B3629" s="1" t="s">
        <v>8775</v>
      </c>
      <c r="C3629" s="1" t="s">
        <v>1040</v>
      </c>
      <c r="D3629"/>
      <c r="E3629" s="1" t="str">
        <f t="shared" si="56"/>
        <v>مهندسی منابع طبیعی - فرآوری محصولات شیلاتیمنابع طبیعی</v>
      </c>
      <c r="F3629"/>
      <c r="G3629"/>
      <c r="H3629" s="1" t="s">
        <v>4358</v>
      </c>
      <c r="I3629" s="1" t="s">
        <v>74</v>
      </c>
      <c r="J3629" s="1" t="s">
        <v>16</v>
      </c>
      <c r="K3629" s="1" t="s">
        <v>18</v>
      </c>
      <c r="L3629" s="1" t="s">
        <v>18</v>
      </c>
      <c r="M3629" s="1">
        <v>784</v>
      </c>
      <c r="N3629" s="1" t="s">
        <v>95</v>
      </c>
      <c r="O3629" s="1" t="s">
        <v>6750</v>
      </c>
    </row>
    <row r="3630" spans="1:15">
      <c r="A3630" s="1">
        <v>16299</v>
      </c>
      <c r="B3630" s="1" t="s">
        <v>8777</v>
      </c>
      <c r="C3630" s="1" t="s">
        <v>1040</v>
      </c>
      <c r="D3630"/>
      <c r="E3630" s="1" t="str">
        <f t="shared" si="56"/>
        <v>مهندسی منابع طبیعی - محیط زیستمنابع طبیعی</v>
      </c>
      <c r="F3630"/>
      <c r="G3630"/>
      <c r="H3630" s="1" t="s">
        <v>1920</v>
      </c>
      <c r="I3630" s="1" t="s">
        <v>74</v>
      </c>
      <c r="J3630" s="1" t="s">
        <v>16</v>
      </c>
      <c r="K3630" s="1" t="s">
        <v>18</v>
      </c>
      <c r="L3630" s="1" t="s">
        <v>18</v>
      </c>
      <c r="M3630" s="1">
        <v>755</v>
      </c>
      <c r="N3630" s="1" t="s">
        <v>95</v>
      </c>
      <c r="O3630" s="1" t="s">
        <v>6752</v>
      </c>
    </row>
    <row r="3631" spans="1:15">
      <c r="A3631" s="1">
        <v>16298</v>
      </c>
      <c r="B3631" s="1" t="s">
        <v>8779</v>
      </c>
      <c r="C3631" s="1" t="s">
        <v>1040</v>
      </c>
      <c r="D3631"/>
      <c r="E3631" s="1" t="str">
        <f t="shared" si="56"/>
        <v>مهندسی منابع طبیعی - محیط زیست گرایش آلودگی های  محیط زیستمنابع طبیعی</v>
      </c>
      <c r="F3631"/>
      <c r="G3631"/>
      <c r="H3631" s="1" t="s">
        <v>1920</v>
      </c>
      <c r="I3631" s="1" t="s">
        <v>74</v>
      </c>
      <c r="J3631" s="1" t="s">
        <v>16</v>
      </c>
      <c r="K3631" s="1" t="s">
        <v>18</v>
      </c>
      <c r="L3631" s="1" t="s">
        <v>18</v>
      </c>
      <c r="M3631" s="1">
        <v>755</v>
      </c>
      <c r="N3631" s="1" t="s">
        <v>95</v>
      </c>
      <c r="O3631" s="1" t="s">
        <v>6752</v>
      </c>
    </row>
    <row r="3632" spans="1:15">
      <c r="A3632" s="1">
        <v>6408</v>
      </c>
      <c r="B3632" s="1" t="s">
        <v>8781</v>
      </c>
      <c r="C3632" s="1" t="s">
        <v>1040</v>
      </c>
      <c r="D3632"/>
      <c r="E3632" s="1" t="str">
        <f t="shared" si="56"/>
        <v>مهندسی منابع طبیعی - محیط زیست گرایش ارزیابی و آمایش سرزمینمنابع طبیعی</v>
      </c>
      <c r="F3632"/>
      <c r="G3632"/>
      <c r="H3632" s="1" t="s">
        <v>1629</v>
      </c>
      <c r="I3632" s="1" t="s">
        <v>74</v>
      </c>
      <c r="J3632" s="1" t="s">
        <v>16</v>
      </c>
      <c r="K3632" s="1" t="s">
        <v>18</v>
      </c>
      <c r="L3632" s="1" t="s">
        <v>18</v>
      </c>
      <c r="M3632" s="1">
        <v>710</v>
      </c>
      <c r="N3632" s="1" t="s">
        <v>95</v>
      </c>
      <c r="O3632" s="1" t="s">
        <v>6755</v>
      </c>
    </row>
    <row r="3633" spans="1:15">
      <c r="A3633" s="1">
        <v>16297</v>
      </c>
      <c r="B3633" s="1" t="s">
        <v>8783</v>
      </c>
      <c r="C3633" s="1" t="s">
        <v>1040</v>
      </c>
      <c r="D3633"/>
      <c r="E3633" s="1" t="str">
        <f t="shared" si="56"/>
        <v>مهندسی منابع طبیعی - محیط زیست گرایش زیستگاه ها و تنوع زیستیمنابع طبیعی</v>
      </c>
      <c r="F3633"/>
      <c r="G3633"/>
      <c r="H3633" s="1" t="s">
        <v>1920</v>
      </c>
      <c r="I3633" s="1" t="s">
        <v>74</v>
      </c>
      <c r="J3633" s="1" t="s">
        <v>16</v>
      </c>
      <c r="K3633" s="1" t="s">
        <v>18</v>
      </c>
      <c r="L3633" s="1" t="s">
        <v>18</v>
      </c>
      <c r="M3633" s="1">
        <v>755</v>
      </c>
      <c r="N3633" s="1" t="s">
        <v>95</v>
      </c>
      <c r="O3633" s="1" t="s">
        <v>6752</v>
      </c>
    </row>
    <row r="3634" spans="1:15">
      <c r="A3634" s="1">
        <v>3087</v>
      </c>
      <c r="B3634" s="1" t="s">
        <v>8785</v>
      </c>
      <c r="C3634" s="1" t="s">
        <v>1040</v>
      </c>
      <c r="D3634"/>
      <c r="E3634" s="1" t="str">
        <f t="shared" si="56"/>
        <v>مهندسی منابع طبیعی - مدیریت مناطق بیابانیمنابع طبیعی</v>
      </c>
      <c r="F3634"/>
      <c r="G3634"/>
      <c r="H3634" s="1" t="s">
        <v>6519</v>
      </c>
      <c r="I3634" s="1" t="s">
        <v>15</v>
      </c>
      <c r="J3634" s="1" t="s">
        <v>22</v>
      </c>
      <c r="K3634" s="1" t="s">
        <v>18</v>
      </c>
      <c r="L3634" s="1" t="s">
        <v>18</v>
      </c>
      <c r="M3634" s="1">
        <v>565</v>
      </c>
      <c r="N3634" s="1" t="s">
        <v>17</v>
      </c>
      <c r="O3634" s="1" t="s">
        <v>6758</v>
      </c>
    </row>
    <row r="3635" spans="1:15">
      <c r="A3635" s="1">
        <v>3506</v>
      </c>
      <c r="B3635" s="1" t="s">
        <v>8787</v>
      </c>
      <c r="C3635" s="1" t="s">
        <v>1040</v>
      </c>
      <c r="D3635"/>
      <c r="E3635" s="1" t="str">
        <f t="shared" si="56"/>
        <v>مهندسی منابع طبیعی - مدیریت مناطق خشک و بیابانیمنابع طبیعی</v>
      </c>
      <c r="F3635"/>
      <c r="G3635"/>
      <c r="H3635" s="1" t="s">
        <v>402</v>
      </c>
      <c r="I3635" s="1" t="s">
        <v>74</v>
      </c>
      <c r="J3635" s="1" t="s">
        <v>22</v>
      </c>
      <c r="K3635" s="1" t="s">
        <v>18</v>
      </c>
      <c r="L3635" s="1" t="s">
        <v>18</v>
      </c>
      <c r="M3635" s="1">
        <v>109</v>
      </c>
      <c r="N3635" s="1" t="s">
        <v>17</v>
      </c>
      <c r="O3635" s="1" t="s">
        <v>6760</v>
      </c>
    </row>
    <row r="3636" spans="1:15">
      <c r="A3636" s="1">
        <v>3481</v>
      </c>
      <c r="B3636" s="1" t="s">
        <v>8789</v>
      </c>
      <c r="C3636" s="1" t="s">
        <v>1040</v>
      </c>
      <c r="D3636"/>
      <c r="E3636" s="1" t="str">
        <f t="shared" si="56"/>
        <v>مهندسی منابع طبیعی - مرتع داریمنابع طبیعی</v>
      </c>
      <c r="F3636"/>
      <c r="G3636"/>
      <c r="H3636" s="1" t="s">
        <v>402</v>
      </c>
      <c r="I3636" s="1" t="s">
        <v>74</v>
      </c>
      <c r="J3636" s="1" t="s">
        <v>22</v>
      </c>
      <c r="K3636" s="1" t="s">
        <v>18</v>
      </c>
      <c r="L3636" s="1" t="s">
        <v>18</v>
      </c>
      <c r="M3636" s="1">
        <v>109</v>
      </c>
      <c r="N3636" s="1" t="s">
        <v>17</v>
      </c>
      <c r="O3636" s="1" t="s">
        <v>6761</v>
      </c>
    </row>
    <row r="3637" spans="1:15">
      <c r="A3637" s="1">
        <v>3209</v>
      </c>
      <c r="B3637" s="1" t="s">
        <v>8791</v>
      </c>
      <c r="C3637" s="1" t="s">
        <v>1040</v>
      </c>
      <c r="D3637"/>
      <c r="E3637" s="1" t="str">
        <f t="shared" si="56"/>
        <v>مهندسی منابع طبیعی - مرتع و آبخیزداریمنابع طبیعی</v>
      </c>
      <c r="F3637"/>
      <c r="G3637"/>
      <c r="H3637" s="1" t="s">
        <v>6519</v>
      </c>
      <c r="I3637" s="1" t="s">
        <v>15</v>
      </c>
      <c r="J3637" s="1" t="s">
        <v>22</v>
      </c>
      <c r="K3637" s="1" t="s">
        <v>18</v>
      </c>
      <c r="L3637" s="1" t="s">
        <v>18</v>
      </c>
      <c r="M3637" s="1">
        <v>565</v>
      </c>
      <c r="N3637" s="1" t="s">
        <v>17</v>
      </c>
      <c r="O3637" s="1" t="s">
        <v>6763</v>
      </c>
    </row>
    <row r="3638" spans="1:15">
      <c r="A3638" s="1">
        <v>3210</v>
      </c>
      <c r="B3638" s="1" t="s">
        <v>8793</v>
      </c>
      <c r="C3638" s="1" t="s">
        <v>1040</v>
      </c>
      <c r="D3638"/>
      <c r="E3638" s="1" t="str">
        <f t="shared" si="56"/>
        <v>مهندسی منابع طبیعی - مهندسی جنگلمنابع طبیعی</v>
      </c>
      <c r="F3638"/>
      <c r="G3638"/>
      <c r="H3638" s="1" t="s">
        <v>6519</v>
      </c>
      <c r="I3638" s="1" t="s">
        <v>15</v>
      </c>
      <c r="J3638" s="1" t="s">
        <v>22</v>
      </c>
      <c r="K3638" s="1" t="s">
        <v>18</v>
      </c>
      <c r="L3638" s="1" t="s">
        <v>18</v>
      </c>
      <c r="M3638" s="1">
        <v>565</v>
      </c>
      <c r="N3638" s="1" t="s">
        <v>17</v>
      </c>
      <c r="O3638" s="1" t="s">
        <v>6765</v>
      </c>
    </row>
    <row r="3639" spans="1:15">
      <c r="A3639" s="1">
        <v>3505</v>
      </c>
      <c r="B3639" s="1" t="s">
        <v>8795</v>
      </c>
      <c r="C3639" s="1" t="s">
        <v>1040</v>
      </c>
      <c r="D3639"/>
      <c r="E3639" s="1" t="str">
        <f t="shared" si="56"/>
        <v>مهندسی منابع طبیعی - مهندسی چوب و کاغذ گرایش حفاظت و اصلاح چوبمنابع طبیعی</v>
      </c>
      <c r="F3639"/>
      <c r="G3639"/>
      <c r="H3639" s="1" t="s">
        <v>402</v>
      </c>
      <c r="I3639" s="1" t="s">
        <v>74</v>
      </c>
      <c r="J3639" s="1" t="s">
        <v>22</v>
      </c>
      <c r="K3639" s="1" t="s">
        <v>18</v>
      </c>
      <c r="L3639" s="1" t="s">
        <v>18</v>
      </c>
      <c r="M3639" s="1">
        <v>109</v>
      </c>
      <c r="N3639" s="1" t="s">
        <v>17</v>
      </c>
      <c r="O3639" s="1" t="s">
        <v>6760</v>
      </c>
    </row>
    <row r="3640" spans="1:15">
      <c r="A3640" s="1">
        <v>3482</v>
      </c>
      <c r="B3640" s="1" t="s">
        <v>8797</v>
      </c>
      <c r="C3640" s="1" t="s">
        <v>1040</v>
      </c>
      <c r="D3640"/>
      <c r="E3640" s="1" t="str">
        <f t="shared" si="56"/>
        <v>مهندسی منابع طبیعی - مهندسی چوب و کاغذ گرایش صنایع خمیر وکاغذمنابع طبیعی</v>
      </c>
      <c r="F3640"/>
      <c r="G3640"/>
      <c r="H3640" s="1" t="s">
        <v>402</v>
      </c>
      <c r="I3640" s="1" t="s">
        <v>74</v>
      </c>
      <c r="J3640" s="1" t="s">
        <v>22</v>
      </c>
      <c r="K3640" s="1" t="s">
        <v>18</v>
      </c>
      <c r="L3640" s="1" t="s">
        <v>18</v>
      </c>
      <c r="M3640" s="1">
        <v>109</v>
      </c>
      <c r="N3640" s="1" t="s">
        <v>17</v>
      </c>
      <c r="O3640" s="1" t="s">
        <v>6761</v>
      </c>
    </row>
    <row r="3641" spans="1:15">
      <c r="A3641" s="1">
        <v>7072</v>
      </c>
      <c r="B3641" s="1" t="s">
        <v>8799</v>
      </c>
      <c r="C3641" s="1" t="s">
        <v>1040</v>
      </c>
      <c r="D3641"/>
      <c r="E3641" s="1" t="str">
        <f t="shared" si="56"/>
        <v>مهندسی منابع طبیعی - مهندسی چوب و کاغذ گرایش صنایع فرآوردهای مرکب چوبمنابع طبیعی</v>
      </c>
      <c r="F3641"/>
      <c r="G3641"/>
      <c r="H3641" s="1" t="s">
        <v>5599</v>
      </c>
      <c r="I3641" s="1" t="s">
        <v>74</v>
      </c>
      <c r="J3641" s="1" t="s">
        <v>16</v>
      </c>
      <c r="K3641" s="1" t="s">
        <v>18</v>
      </c>
      <c r="L3641" s="1" t="s">
        <v>18</v>
      </c>
      <c r="M3641" s="1">
        <v>737</v>
      </c>
      <c r="N3641" s="1" t="s">
        <v>99</v>
      </c>
      <c r="O3641" s="1" t="s">
        <v>6767</v>
      </c>
    </row>
    <row r="3642" spans="1:15">
      <c r="A3642" s="1">
        <v>16585</v>
      </c>
      <c r="B3642" s="1" t="s">
        <v>8801</v>
      </c>
      <c r="C3642" s="1" t="s">
        <v>1040</v>
      </c>
      <c r="D3642"/>
      <c r="E3642" s="1" t="str">
        <f t="shared" si="56"/>
        <v>مهندسی منابع طبیعی - مهندسی چوب و کاغذ گرایش صنایع مبلمانمنابع طبیعی</v>
      </c>
      <c r="F3642"/>
      <c r="G3642"/>
      <c r="H3642" s="1" t="s">
        <v>2236</v>
      </c>
      <c r="I3642" s="1" t="s">
        <v>74</v>
      </c>
      <c r="J3642" s="1" t="s">
        <v>16</v>
      </c>
      <c r="K3642" s="1" t="s">
        <v>18</v>
      </c>
      <c r="L3642" s="1" t="s">
        <v>18</v>
      </c>
      <c r="M3642" s="1">
        <v>1083</v>
      </c>
      <c r="N3642" s="1" t="s">
        <v>95</v>
      </c>
      <c r="O3642" s="1" t="s">
        <v>6769</v>
      </c>
    </row>
    <row r="3643" spans="1:15">
      <c r="A3643" s="1">
        <v>16586</v>
      </c>
      <c r="B3643" s="1" t="s">
        <v>8803</v>
      </c>
      <c r="C3643" s="1" t="s">
        <v>1040</v>
      </c>
      <c r="D3643"/>
      <c r="E3643" s="1" t="str">
        <f t="shared" si="56"/>
        <v>مهندسی منابع طبیعی - مهندسی چوب و کاغذ گرایش طراحی سازه های چوبیمنابع طبیعی</v>
      </c>
      <c r="F3643"/>
      <c r="G3643"/>
      <c r="H3643" s="1" t="s">
        <v>2236</v>
      </c>
      <c r="I3643" s="1" t="s">
        <v>74</v>
      </c>
      <c r="J3643" s="1" t="s">
        <v>16</v>
      </c>
      <c r="K3643" s="1" t="s">
        <v>18</v>
      </c>
      <c r="L3643" s="1" t="s">
        <v>18</v>
      </c>
      <c r="M3643" s="1">
        <v>1083</v>
      </c>
      <c r="N3643" s="1" t="s">
        <v>95</v>
      </c>
      <c r="O3643" s="1" t="s">
        <v>6769</v>
      </c>
    </row>
    <row r="3644" spans="1:15">
      <c r="A3644" s="1">
        <v>16587</v>
      </c>
      <c r="B3644" s="1" t="s">
        <v>8805</v>
      </c>
      <c r="C3644" s="1" t="s">
        <v>1040</v>
      </c>
      <c r="D3644"/>
      <c r="E3644" s="1" t="str">
        <f t="shared" si="56"/>
        <v>مهندسی منابع طبیعی - همزیستی با بیابانمنابع طبیعی</v>
      </c>
      <c r="F3644"/>
      <c r="G3644"/>
      <c r="H3644" s="1" t="s">
        <v>2236</v>
      </c>
      <c r="I3644" s="1" t="s">
        <v>74</v>
      </c>
      <c r="J3644" s="1" t="s">
        <v>16</v>
      </c>
      <c r="K3644" s="1" t="s">
        <v>18</v>
      </c>
      <c r="L3644" s="1" t="s">
        <v>18</v>
      </c>
      <c r="M3644" s="1">
        <v>1083</v>
      </c>
      <c r="N3644" s="1" t="s">
        <v>95</v>
      </c>
      <c r="O3644" s="1" t="s">
        <v>6769</v>
      </c>
    </row>
    <row r="3645" spans="1:15">
      <c r="A3645" s="1">
        <v>6410</v>
      </c>
      <c r="B3645" s="1" t="s">
        <v>8808</v>
      </c>
      <c r="C3645" s="1" t="s">
        <v>1040</v>
      </c>
      <c r="D3645"/>
      <c r="E3645" s="1" t="str">
        <f t="shared" si="56"/>
        <v>مهندسی منابع طبیعی - همزیستی با بیابان گرایش تو سعه و عمران مناطق بیابانیمنابع طبیعی</v>
      </c>
      <c r="F3645"/>
      <c r="G3645"/>
      <c r="H3645" s="1" t="s">
        <v>2230</v>
      </c>
      <c r="I3645" s="1" t="s">
        <v>74</v>
      </c>
      <c r="J3645" s="1" t="s">
        <v>16</v>
      </c>
      <c r="K3645" s="1" t="s">
        <v>18</v>
      </c>
      <c r="L3645" s="1" t="s">
        <v>18</v>
      </c>
      <c r="M3645" s="1">
        <v>655</v>
      </c>
      <c r="N3645" s="1" t="s">
        <v>95</v>
      </c>
      <c r="O3645" s="1" t="s">
        <v>6773</v>
      </c>
    </row>
    <row r="3646" spans="1:15">
      <c r="A3646" s="1">
        <v>6740</v>
      </c>
      <c r="B3646" s="1" t="s">
        <v>8810</v>
      </c>
      <c r="C3646" s="1" t="s">
        <v>1040</v>
      </c>
      <c r="D3646"/>
      <c r="E3646" s="1" t="str">
        <f t="shared" si="56"/>
        <v>مهندسی منابع طبیعی - همزیستی با بیابان گرایش تولیدات گیاهی و دامیمنابع طبیعی</v>
      </c>
      <c r="F3646"/>
      <c r="G3646"/>
      <c r="H3646" s="1" t="s">
        <v>3744</v>
      </c>
      <c r="I3646" s="1" t="s">
        <v>74</v>
      </c>
      <c r="J3646" s="1" t="s">
        <v>16</v>
      </c>
      <c r="K3646" s="1" t="s">
        <v>18</v>
      </c>
      <c r="L3646" s="1" t="s">
        <v>18</v>
      </c>
      <c r="M3646" s="1">
        <v>414</v>
      </c>
      <c r="N3646" s="1" t="s">
        <v>95</v>
      </c>
      <c r="O3646" s="1" t="s">
        <v>6775</v>
      </c>
    </row>
    <row r="3647" spans="1:15">
      <c r="A3647" s="1">
        <v>2000742</v>
      </c>
      <c r="B3647" s="1" t="s">
        <v>8812</v>
      </c>
      <c r="C3647" s="1" t="s">
        <v>1040</v>
      </c>
      <c r="D3647"/>
      <c r="E3647" s="1" t="str">
        <f t="shared" si="56"/>
        <v>مهندسی منابع طبیعی - همزیستی با بیابان گرایش محیط زیست و منابع طبیعیمنابع طبیعی</v>
      </c>
      <c r="F3647"/>
      <c r="G3647"/>
      <c r="H3647" s="1" t="s">
        <v>3428</v>
      </c>
      <c r="I3647" s="1" t="s">
        <v>74</v>
      </c>
      <c r="J3647" s="1" t="s">
        <v>22</v>
      </c>
      <c r="K3647" s="1" t="s">
        <v>18</v>
      </c>
      <c r="L3647" s="1" t="s">
        <v>18</v>
      </c>
      <c r="M3647" s="1">
        <v>350</v>
      </c>
      <c r="N3647" s="1" t="s">
        <v>19</v>
      </c>
      <c r="O3647" s="1" t="s">
        <v>6776</v>
      </c>
    </row>
    <row r="3648" spans="1:15">
      <c r="A3648" s="1">
        <v>16045</v>
      </c>
      <c r="B3648" s="1" t="s">
        <v>8814</v>
      </c>
      <c r="C3648" s="1" t="s">
        <v>1040</v>
      </c>
      <c r="D3648"/>
      <c r="E3648" s="1" t="str">
        <f t="shared" si="56"/>
        <v>مهندسی منابع طبیعی گرایش احیاء و بهره برداری از مناطق بیابانیمنابع طبیعی</v>
      </c>
      <c r="F3648"/>
      <c r="G3648"/>
      <c r="H3648" s="1" t="s">
        <v>5580</v>
      </c>
      <c r="I3648" s="1" t="s">
        <v>74</v>
      </c>
      <c r="J3648" s="1" t="s">
        <v>16</v>
      </c>
      <c r="K3648" s="1" t="s">
        <v>18</v>
      </c>
      <c r="L3648" s="1" t="s">
        <v>18</v>
      </c>
      <c r="M3648" s="1">
        <v>539</v>
      </c>
      <c r="N3648" s="1" t="s">
        <v>95</v>
      </c>
      <c r="O3648" s="1" t="s">
        <v>6778</v>
      </c>
    </row>
    <row r="3649" spans="1:15">
      <c r="A3649" s="1">
        <v>6995</v>
      </c>
      <c r="B3649" s="1" t="s">
        <v>8816</v>
      </c>
      <c r="C3649" s="1" t="s">
        <v>1040</v>
      </c>
      <c r="D3649"/>
      <c r="E3649" s="1" t="str">
        <f t="shared" si="56"/>
        <v>مهندسی منابع طبیعی گرایش جنگلداریمنابع طبیعی</v>
      </c>
      <c r="F3649"/>
      <c r="G3649"/>
      <c r="H3649" s="1" t="s">
        <v>1920</v>
      </c>
      <c r="I3649" s="1" t="s">
        <v>74</v>
      </c>
      <c r="J3649" s="1" t="s">
        <v>16</v>
      </c>
      <c r="K3649" s="1" t="s">
        <v>18</v>
      </c>
      <c r="L3649" s="1" t="s">
        <v>18</v>
      </c>
      <c r="M3649" s="1">
        <v>755</v>
      </c>
      <c r="N3649" s="1" t="s">
        <v>95</v>
      </c>
      <c r="O3649" s="1" t="s">
        <v>6780</v>
      </c>
    </row>
    <row r="3650" spans="1:15">
      <c r="A3650" s="1">
        <v>16341</v>
      </c>
      <c r="B3650" s="1" t="s">
        <v>8818</v>
      </c>
      <c r="C3650" s="1" t="s">
        <v>1040</v>
      </c>
      <c r="D3650"/>
      <c r="E3650" s="1" t="str">
        <f t="shared" ref="E3650:E3713" si="57">B3650&amp;C3650</f>
        <v>مهندسی منابع طبیعی گرایش شیلاتمنابع طبیعی</v>
      </c>
      <c r="F3650"/>
      <c r="G3650"/>
      <c r="H3650" s="1" t="s">
        <v>6781</v>
      </c>
      <c r="I3650" s="1" t="s">
        <v>74</v>
      </c>
      <c r="J3650" s="1" t="s">
        <v>22</v>
      </c>
      <c r="K3650" s="1" t="s">
        <v>18</v>
      </c>
      <c r="L3650" s="1" t="s">
        <v>18</v>
      </c>
      <c r="M3650" s="1">
        <v>1067</v>
      </c>
      <c r="N3650" s="1" t="s">
        <v>95</v>
      </c>
      <c r="O3650" s="1" t="s">
        <v>6782</v>
      </c>
    </row>
    <row r="3651" spans="1:15">
      <c r="A3651" s="1">
        <v>16613</v>
      </c>
      <c r="B3651" s="1" t="s">
        <v>8821</v>
      </c>
      <c r="C3651" s="1" t="s">
        <v>1040</v>
      </c>
      <c r="D3651"/>
      <c r="E3651" s="1" t="str">
        <f t="shared" si="57"/>
        <v>مهندسی منابع طبیعی گرایش محیط زیستمنابع طبیعی</v>
      </c>
      <c r="F3651"/>
      <c r="G3651"/>
      <c r="H3651" s="1" t="s">
        <v>1372</v>
      </c>
      <c r="I3651" s="1" t="s">
        <v>74</v>
      </c>
      <c r="J3651" s="1" t="s">
        <v>22</v>
      </c>
      <c r="K3651" s="1" t="s">
        <v>18</v>
      </c>
      <c r="L3651" s="1" t="s">
        <v>18</v>
      </c>
      <c r="M3651" s="1">
        <v>1238</v>
      </c>
      <c r="N3651" s="1" t="s">
        <v>95</v>
      </c>
      <c r="O3651" s="1" t="s">
        <v>6784</v>
      </c>
    </row>
    <row r="3652" spans="1:15">
      <c r="A3652" s="1">
        <v>16611</v>
      </c>
      <c r="B3652" s="1" t="s">
        <v>8823</v>
      </c>
      <c r="C3652" s="1" t="s">
        <v>1040</v>
      </c>
      <c r="D3652"/>
      <c r="E3652" s="1" t="str">
        <f t="shared" si="57"/>
        <v>مهندسی منابع طبیعی گرایش مرتع و آبخیزداریمنابع طبیعی</v>
      </c>
      <c r="F3652"/>
      <c r="G3652"/>
      <c r="H3652" s="1" t="s">
        <v>1920</v>
      </c>
      <c r="I3652" s="1" t="s">
        <v>15</v>
      </c>
      <c r="J3652" s="1" t="s">
        <v>16</v>
      </c>
      <c r="K3652" s="1" t="s">
        <v>18</v>
      </c>
      <c r="L3652" s="1" t="s">
        <v>18</v>
      </c>
      <c r="M3652" s="1">
        <v>755</v>
      </c>
      <c r="N3652" s="1" t="s">
        <v>95</v>
      </c>
      <c r="O3652" s="1" t="s">
        <v>6786</v>
      </c>
    </row>
    <row r="3653" spans="1:15">
      <c r="A3653" s="1">
        <v>16612</v>
      </c>
      <c r="B3653" s="1" t="s">
        <v>8825</v>
      </c>
      <c r="C3653" s="1" t="s">
        <v>1040</v>
      </c>
      <c r="D3653"/>
      <c r="E3653" s="1" t="str">
        <f t="shared" si="57"/>
        <v>مهندسی منابع طبیعی گرایش چوب شناسی و صنایع چوبمنابع طبیعی</v>
      </c>
      <c r="F3653"/>
      <c r="G3653"/>
      <c r="H3653" s="1" t="s">
        <v>1920</v>
      </c>
      <c r="I3653" s="1" t="s">
        <v>15</v>
      </c>
      <c r="J3653" s="1" t="s">
        <v>16</v>
      </c>
      <c r="K3653" s="1" t="s">
        <v>18</v>
      </c>
      <c r="L3653" s="1" t="s">
        <v>18</v>
      </c>
      <c r="M3653" s="1">
        <v>755</v>
      </c>
      <c r="N3653" s="1" t="s">
        <v>95</v>
      </c>
      <c r="O3653" s="1" t="s">
        <v>6786</v>
      </c>
    </row>
    <row r="3654" spans="1:15">
      <c r="A3654" s="1">
        <v>16610</v>
      </c>
      <c r="B3654" s="1" t="s">
        <v>8827</v>
      </c>
      <c r="C3654" s="1" t="s">
        <v>1040</v>
      </c>
      <c r="D3654"/>
      <c r="E3654" s="1" t="str">
        <f t="shared" si="57"/>
        <v>مهندسی منابع طبیعی – جنگلداری گرایش بیشه زراعیمنابع طبیعی</v>
      </c>
      <c r="F3654"/>
      <c r="G3654"/>
      <c r="H3654" s="1" t="s">
        <v>1920</v>
      </c>
      <c r="I3654" s="1" t="s">
        <v>15</v>
      </c>
      <c r="J3654" s="1" t="s">
        <v>16</v>
      </c>
      <c r="K3654" s="1" t="s">
        <v>18</v>
      </c>
      <c r="L3654" s="1" t="s">
        <v>18</v>
      </c>
      <c r="M3654" s="1">
        <v>755</v>
      </c>
      <c r="N3654" s="1" t="s">
        <v>95</v>
      </c>
      <c r="O3654" s="1" t="s">
        <v>6786</v>
      </c>
    </row>
    <row r="3655" spans="1:15">
      <c r="A3655" s="1">
        <v>5226</v>
      </c>
      <c r="B3655" s="1" t="s">
        <v>8829</v>
      </c>
      <c r="C3655" s="1" t="s">
        <v>1040</v>
      </c>
      <c r="D3655"/>
      <c r="E3655" s="1" t="str">
        <f t="shared" si="57"/>
        <v>مهندسی منابع طبیعی- تکثیروپرورش آبزیانمنابع طبیعی</v>
      </c>
      <c r="F3655"/>
      <c r="G3655"/>
      <c r="H3655" s="1" t="s">
        <v>3296</v>
      </c>
      <c r="I3655" s="1" t="s">
        <v>74</v>
      </c>
      <c r="J3655" s="1" t="s">
        <v>16</v>
      </c>
      <c r="K3655" s="1" t="s">
        <v>18</v>
      </c>
      <c r="L3655" s="1" t="s">
        <v>18</v>
      </c>
      <c r="M3655" s="1">
        <v>726</v>
      </c>
      <c r="N3655" s="1" t="s">
        <v>181</v>
      </c>
      <c r="O3655" s="1" t="s">
        <v>6790</v>
      </c>
    </row>
    <row r="3656" spans="1:15">
      <c r="A3656" s="1">
        <v>2003298</v>
      </c>
      <c r="B3656" s="1" t="s">
        <v>8831</v>
      </c>
      <c r="C3656" s="1" t="s">
        <v>1040</v>
      </c>
      <c r="D3656"/>
      <c r="E3656" s="1" t="str">
        <f t="shared" si="57"/>
        <v>مهندسی منابع طبیعی- شیلات گرایش بوم شناسی آبزیان شیلاتیمنابع طبیعی</v>
      </c>
      <c r="F3656"/>
      <c r="G3656"/>
      <c r="H3656" s="1" t="s">
        <v>306</v>
      </c>
      <c r="I3656" s="1" t="s">
        <v>15</v>
      </c>
      <c r="J3656" s="1" t="s">
        <v>16</v>
      </c>
      <c r="K3656" s="1" t="s">
        <v>18</v>
      </c>
      <c r="L3656" s="1" t="s">
        <v>18</v>
      </c>
      <c r="M3656" s="1">
        <v>162</v>
      </c>
      <c r="N3656" s="1" t="s">
        <v>19</v>
      </c>
      <c r="O3656" s="1" t="s">
        <v>6792</v>
      </c>
    </row>
    <row r="3657" spans="1:15">
      <c r="A3657" s="1">
        <v>6727</v>
      </c>
      <c r="B3657" s="1" t="s">
        <v>8833</v>
      </c>
      <c r="C3657" s="1" t="s">
        <v>1040</v>
      </c>
      <c r="D3657"/>
      <c r="E3657" s="1" t="str">
        <f t="shared" si="57"/>
        <v>مهندسی منابع طبیعی- شیلات گرایش تکثیر و پرورش آبزیانمنابع طبیعی</v>
      </c>
      <c r="F3657"/>
      <c r="G3657"/>
      <c r="H3657" s="1" t="s">
        <v>6794</v>
      </c>
      <c r="I3657" s="1" t="s">
        <v>15</v>
      </c>
      <c r="J3657" s="1" t="s">
        <v>22</v>
      </c>
      <c r="K3657" s="1" t="s">
        <v>18</v>
      </c>
      <c r="L3657" s="1" t="s">
        <v>18</v>
      </c>
      <c r="M3657" s="1">
        <v>875</v>
      </c>
      <c r="N3657" s="1" t="s">
        <v>95</v>
      </c>
      <c r="O3657" s="1" t="s">
        <v>6795</v>
      </c>
    </row>
    <row r="3658" spans="1:15">
      <c r="A3658" s="1">
        <v>16145</v>
      </c>
      <c r="B3658" s="1" t="s">
        <v>8834</v>
      </c>
      <c r="C3658" s="1" t="s">
        <v>1040</v>
      </c>
      <c r="D3658"/>
      <c r="E3658" s="1" t="str">
        <f t="shared" si="57"/>
        <v>مهندسی منابع طبیعی- شیلات گرایش صید و بهره برداری آبزیانمنابع طبیعی</v>
      </c>
      <c r="F3658"/>
      <c r="G3658"/>
      <c r="H3658" s="1" t="s">
        <v>137</v>
      </c>
      <c r="I3658" s="1" t="s">
        <v>15</v>
      </c>
      <c r="J3658" s="1" t="s">
        <v>16</v>
      </c>
      <c r="K3658" s="1" t="s">
        <v>18</v>
      </c>
      <c r="L3658" s="1" t="s">
        <v>18</v>
      </c>
      <c r="M3658" s="1">
        <v>544</v>
      </c>
      <c r="N3658" s="1" t="s">
        <v>95</v>
      </c>
      <c r="O3658" s="1" t="s">
        <v>6796</v>
      </c>
    </row>
    <row r="3659" spans="1:15">
      <c r="A3659" s="1">
        <v>16384</v>
      </c>
      <c r="B3659" s="1" t="s">
        <v>8835</v>
      </c>
      <c r="C3659" s="1" t="s">
        <v>1040</v>
      </c>
      <c r="D3659"/>
      <c r="E3659" s="1" t="str">
        <f t="shared" si="57"/>
        <v>مهندسی منابع طبیعی- شیلات گرایش فراوری محصولات شیلاتیمنابع طبیعی</v>
      </c>
      <c r="F3659"/>
      <c r="G3659"/>
      <c r="H3659" s="1" t="s">
        <v>208</v>
      </c>
      <c r="I3659" s="1" t="s">
        <v>74</v>
      </c>
      <c r="J3659" s="1" t="s">
        <v>22</v>
      </c>
      <c r="K3659" s="1" t="s">
        <v>18</v>
      </c>
      <c r="L3659" s="1" t="s">
        <v>18</v>
      </c>
      <c r="M3659" s="1">
        <v>36</v>
      </c>
      <c r="N3659" s="1" t="s">
        <v>95</v>
      </c>
      <c r="O3659" s="1" t="s">
        <v>6797</v>
      </c>
    </row>
    <row r="3660" spans="1:15">
      <c r="A3660" s="1">
        <v>3324</v>
      </c>
      <c r="B3660" s="1" t="s">
        <v>8836</v>
      </c>
      <c r="C3660" s="1" t="s">
        <v>1040</v>
      </c>
      <c r="D3660"/>
      <c r="E3660" s="1" t="str">
        <f t="shared" si="57"/>
        <v>مهندسی منابع طبیعی- مسائل اقتصادی - اجتماعی جنگلمنابع طبیعی</v>
      </c>
      <c r="F3660"/>
      <c r="G3660"/>
      <c r="H3660" s="1" t="s">
        <v>402</v>
      </c>
      <c r="I3660" s="1" t="s">
        <v>74</v>
      </c>
      <c r="J3660" s="1" t="s">
        <v>22</v>
      </c>
      <c r="K3660" s="1" t="s">
        <v>18</v>
      </c>
      <c r="L3660" s="1" t="s">
        <v>18</v>
      </c>
      <c r="M3660" s="1">
        <v>109</v>
      </c>
      <c r="N3660" s="1" t="s">
        <v>17</v>
      </c>
      <c r="O3660" s="1" t="s">
        <v>6799</v>
      </c>
    </row>
    <row r="3661" spans="1:15">
      <c r="A3661" s="1">
        <v>3325</v>
      </c>
      <c r="B3661" s="1" t="s">
        <v>8838</v>
      </c>
      <c r="C3661" s="1" t="s">
        <v>1384</v>
      </c>
      <c r="D3661"/>
      <c r="E3661" s="1" t="str">
        <f t="shared" si="57"/>
        <v>مهندسی موادمهندسی متالورژی و مواد</v>
      </c>
      <c r="F3661"/>
      <c r="G3661"/>
      <c r="H3661" s="1" t="s">
        <v>402</v>
      </c>
      <c r="I3661" s="1" t="s">
        <v>74</v>
      </c>
      <c r="J3661" s="1" t="s">
        <v>22</v>
      </c>
      <c r="K3661" s="1" t="s">
        <v>18</v>
      </c>
      <c r="L3661" s="1" t="s">
        <v>18</v>
      </c>
      <c r="M3661" s="1">
        <v>109</v>
      </c>
      <c r="N3661" s="1" t="s">
        <v>17</v>
      </c>
      <c r="O3661" s="1" t="s">
        <v>6800</v>
      </c>
    </row>
    <row r="3662" spans="1:15">
      <c r="A3662" s="1">
        <v>5558</v>
      </c>
      <c r="B3662" s="1" t="s">
        <v>8840</v>
      </c>
      <c r="C3662" s="1" t="s">
        <v>1384</v>
      </c>
      <c r="D3662"/>
      <c r="E3662" s="1" t="str">
        <f t="shared" si="57"/>
        <v>مهندسی مواد -عملیات حرارتیمهندسی متالورژی و مواد</v>
      </c>
      <c r="F3662"/>
      <c r="G3662"/>
      <c r="H3662" s="1" t="s">
        <v>5478</v>
      </c>
      <c r="I3662" s="1" t="s">
        <v>74</v>
      </c>
      <c r="J3662" s="1" t="s">
        <v>22</v>
      </c>
      <c r="K3662" s="1" t="s">
        <v>18</v>
      </c>
      <c r="L3662" s="1" t="s">
        <v>18</v>
      </c>
      <c r="M3662" s="1">
        <v>923</v>
      </c>
      <c r="N3662" s="1" t="s">
        <v>181</v>
      </c>
      <c r="O3662" s="1" t="s">
        <v>6802</v>
      </c>
    </row>
    <row r="3663" spans="1:15">
      <c r="A3663" s="1">
        <v>5377</v>
      </c>
      <c r="B3663" s="1" t="s">
        <v>8842</v>
      </c>
      <c r="C3663" s="1" t="s">
        <v>3157</v>
      </c>
      <c r="D3663"/>
      <c r="E3663" s="1" t="str">
        <f t="shared" si="57"/>
        <v>مهندسی مواد و طراحی صنایع غذاییصنایع غذایی</v>
      </c>
      <c r="F3663"/>
      <c r="G3663"/>
      <c r="H3663" s="1" t="s">
        <v>3830</v>
      </c>
      <c r="I3663" s="1" t="s">
        <v>15</v>
      </c>
      <c r="J3663" s="1" t="s">
        <v>16</v>
      </c>
      <c r="K3663" s="1" t="s">
        <v>18</v>
      </c>
      <c r="L3663" s="1" t="s">
        <v>18</v>
      </c>
      <c r="M3663" s="1">
        <v>620</v>
      </c>
      <c r="N3663" s="1" t="s">
        <v>181</v>
      </c>
      <c r="O3663" s="1" t="s">
        <v>6804</v>
      </c>
    </row>
    <row r="3664" spans="1:15">
      <c r="A3664" s="1">
        <v>5229</v>
      </c>
      <c r="B3664" s="1" t="s">
        <v>8844</v>
      </c>
      <c r="C3664" s="1" t="s">
        <v>1384</v>
      </c>
      <c r="D3664"/>
      <c r="E3664" s="1" t="str">
        <f t="shared" si="57"/>
        <v>مهندسی مواد و متالورژیمهندسی متالورژی و مواد</v>
      </c>
      <c r="F3664"/>
      <c r="G3664"/>
      <c r="H3664" s="1" t="s">
        <v>1808</v>
      </c>
      <c r="I3664" s="1" t="s">
        <v>15</v>
      </c>
      <c r="J3664" s="1" t="s">
        <v>22</v>
      </c>
      <c r="K3664" s="1" t="s">
        <v>18</v>
      </c>
      <c r="L3664" s="1" t="s">
        <v>18</v>
      </c>
      <c r="M3664" s="1">
        <v>684</v>
      </c>
      <c r="N3664" s="1" t="s">
        <v>181</v>
      </c>
      <c r="O3664" s="1" t="s">
        <v>6806</v>
      </c>
    </row>
    <row r="3665" spans="1:15">
      <c r="A3665" s="1">
        <v>5738</v>
      </c>
      <c r="B3665" s="1" t="s">
        <v>8848</v>
      </c>
      <c r="C3665" s="1" t="s">
        <v>1384</v>
      </c>
      <c r="D3665"/>
      <c r="E3665" s="1" t="str">
        <f t="shared" si="57"/>
        <v>مهندسی مواد و متالورژی گرایش الکتروسرامیکمهندسی متالورژی و مواد</v>
      </c>
      <c r="F3665"/>
      <c r="G3665"/>
      <c r="H3665" s="1" t="s">
        <v>6807</v>
      </c>
      <c r="I3665" s="1" t="s">
        <v>15</v>
      </c>
      <c r="J3665" s="1" t="s">
        <v>22</v>
      </c>
      <c r="K3665" s="1" t="s">
        <v>18</v>
      </c>
      <c r="L3665" s="1" t="s">
        <v>18</v>
      </c>
      <c r="M3665" s="1">
        <v>1084</v>
      </c>
      <c r="N3665" s="1" t="s">
        <v>181</v>
      </c>
      <c r="O3665" s="1" t="s">
        <v>6808</v>
      </c>
    </row>
    <row r="3666" spans="1:15">
      <c r="A3666" s="1">
        <v>5376</v>
      </c>
      <c r="B3666" s="1" t="s">
        <v>8850</v>
      </c>
      <c r="C3666" s="1" t="s">
        <v>131</v>
      </c>
      <c r="D3666"/>
      <c r="E3666" s="1" t="str">
        <f t="shared" si="57"/>
        <v>مهندسی مواد پیشرفته گرایش مواد الکترومغناطیسینظامی و انتظامی</v>
      </c>
      <c r="F3666"/>
      <c r="G3666"/>
      <c r="H3666" s="1" t="s">
        <v>3830</v>
      </c>
      <c r="I3666" s="1" t="s">
        <v>15</v>
      </c>
      <c r="J3666" s="1" t="s">
        <v>16</v>
      </c>
      <c r="K3666" s="1" t="s">
        <v>18</v>
      </c>
      <c r="L3666" s="1" t="s">
        <v>18</v>
      </c>
      <c r="M3666" s="1">
        <v>620</v>
      </c>
      <c r="N3666" s="1" t="s">
        <v>181</v>
      </c>
      <c r="O3666" s="1" t="s">
        <v>6810</v>
      </c>
    </row>
    <row r="3667" spans="1:15">
      <c r="A3667" s="1">
        <v>5230</v>
      </c>
      <c r="B3667" s="1" t="s">
        <v>8852</v>
      </c>
      <c r="C3667" s="1" t="s">
        <v>131</v>
      </c>
      <c r="D3667"/>
      <c r="E3667" s="1" t="str">
        <f t="shared" si="57"/>
        <v>مهندسی مواد پیشرفته گرایش مواد سازه اینظامی و انتظامی</v>
      </c>
      <c r="F3667"/>
      <c r="G3667"/>
      <c r="H3667" s="1" t="s">
        <v>1808</v>
      </c>
      <c r="I3667" s="1" t="s">
        <v>15</v>
      </c>
      <c r="J3667" s="1" t="s">
        <v>22</v>
      </c>
      <c r="K3667" s="1" t="s">
        <v>18</v>
      </c>
      <c r="L3667" s="1" t="s">
        <v>18</v>
      </c>
      <c r="M3667" s="1">
        <v>684</v>
      </c>
      <c r="N3667" s="1" t="s">
        <v>181</v>
      </c>
      <c r="O3667" s="1" t="s">
        <v>6812</v>
      </c>
    </row>
    <row r="3668" spans="1:15">
      <c r="A3668" s="1">
        <v>5228</v>
      </c>
      <c r="B3668" s="1" t="s">
        <v>8853</v>
      </c>
      <c r="C3668" s="1" t="s">
        <v>131</v>
      </c>
      <c r="D3668"/>
      <c r="E3668" s="1" t="str">
        <f t="shared" si="57"/>
        <v>مهندسی مواد پیشرفته گرایش مواد فتونیکی و الکترونیکینظامی و انتظامی</v>
      </c>
      <c r="F3668"/>
      <c r="G3668"/>
      <c r="H3668" s="1" t="s">
        <v>1808</v>
      </c>
      <c r="I3668" s="1" t="s">
        <v>15</v>
      </c>
      <c r="J3668" s="1" t="s">
        <v>22</v>
      </c>
      <c r="K3668" s="1" t="s">
        <v>18</v>
      </c>
      <c r="L3668" s="1" t="s">
        <v>18</v>
      </c>
      <c r="M3668" s="1">
        <v>684</v>
      </c>
      <c r="N3668" s="1" t="s">
        <v>181</v>
      </c>
      <c r="O3668" s="1" t="s">
        <v>6814</v>
      </c>
    </row>
    <row r="3669" spans="1:15">
      <c r="A3669" s="1">
        <v>5715</v>
      </c>
      <c r="B3669" s="1" t="s">
        <v>8854</v>
      </c>
      <c r="C3669" s="1" t="s">
        <v>1384</v>
      </c>
      <c r="D3669"/>
      <c r="E3669" s="1" t="str">
        <f t="shared" si="57"/>
        <v>مهندسی مواد گرایش استخراج فلزاتمهندسی متالورژی و مواد</v>
      </c>
      <c r="F3669"/>
      <c r="G3669"/>
      <c r="H3669" s="1" t="s">
        <v>2747</v>
      </c>
      <c r="I3669" s="1" t="s">
        <v>74</v>
      </c>
      <c r="J3669" s="1" t="s">
        <v>22</v>
      </c>
      <c r="K3669" s="1" t="s">
        <v>18</v>
      </c>
      <c r="L3669" s="1" t="s">
        <v>18</v>
      </c>
      <c r="M3669" s="1">
        <v>310</v>
      </c>
      <c r="N3669" s="1" t="s">
        <v>181</v>
      </c>
      <c r="O3669" s="1" t="s">
        <v>6816</v>
      </c>
    </row>
    <row r="3670" spans="1:15">
      <c r="A3670" s="1">
        <v>5378</v>
      </c>
      <c r="B3670" s="1" t="s">
        <v>8860</v>
      </c>
      <c r="C3670" s="1" t="s">
        <v>1384</v>
      </c>
      <c r="D3670"/>
      <c r="E3670" s="1" t="str">
        <f t="shared" si="57"/>
        <v>مهندسی مواد گرایش جوشکاریمهندسی متالورژی و مواد</v>
      </c>
      <c r="F3670"/>
      <c r="G3670"/>
      <c r="H3670" s="1" t="s">
        <v>3830</v>
      </c>
      <c r="I3670" s="1" t="s">
        <v>15</v>
      </c>
      <c r="J3670" s="1" t="s">
        <v>16</v>
      </c>
      <c r="K3670" s="1" t="s">
        <v>18</v>
      </c>
      <c r="L3670" s="1" t="s">
        <v>18</v>
      </c>
      <c r="M3670" s="1">
        <v>620</v>
      </c>
      <c r="N3670" s="1" t="s">
        <v>181</v>
      </c>
      <c r="O3670" s="1" t="s">
        <v>6818</v>
      </c>
    </row>
    <row r="3671" spans="1:15">
      <c r="A3671" s="1">
        <v>5737</v>
      </c>
      <c r="B3671" s="1" t="s">
        <v>8863</v>
      </c>
      <c r="C3671" s="1" t="s">
        <v>1384</v>
      </c>
      <c r="D3671"/>
      <c r="E3671" s="1" t="str">
        <f t="shared" si="57"/>
        <v>مهندسی مواد گرایش خوردگی و حفاظت از موادمهندسی متالورژی و مواد</v>
      </c>
      <c r="F3671"/>
      <c r="G3671"/>
      <c r="H3671" s="1" t="s">
        <v>6807</v>
      </c>
      <c r="I3671" s="1" t="s">
        <v>15</v>
      </c>
      <c r="J3671" s="1" t="s">
        <v>22</v>
      </c>
      <c r="K3671" s="1" t="s">
        <v>18</v>
      </c>
      <c r="L3671" s="1" t="s">
        <v>18</v>
      </c>
      <c r="M3671" s="1">
        <v>1084</v>
      </c>
      <c r="N3671" s="1" t="s">
        <v>181</v>
      </c>
      <c r="O3671" s="1" t="s">
        <v>6808</v>
      </c>
    </row>
    <row r="3672" spans="1:15">
      <c r="A3672" s="1">
        <v>5231</v>
      </c>
      <c r="B3672" s="1" t="s">
        <v>8867</v>
      </c>
      <c r="C3672" s="1" t="s">
        <v>1384</v>
      </c>
      <c r="D3672"/>
      <c r="E3672" s="1" t="str">
        <f t="shared" si="57"/>
        <v>مهندسی مواد گرایش خوردگی و حفاظت موادمهندسی متالورژی و مواد</v>
      </c>
      <c r="F3672"/>
      <c r="G3672"/>
      <c r="H3672" s="1" t="s">
        <v>1808</v>
      </c>
      <c r="I3672" s="1" t="s">
        <v>15</v>
      </c>
      <c r="J3672" s="1" t="s">
        <v>22</v>
      </c>
      <c r="K3672" s="1" t="s">
        <v>18</v>
      </c>
      <c r="L3672" s="1" t="s">
        <v>18</v>
      </c>
      <c r="M3672" s="1">
        <v>684</v>
      </c>
      <c r="N3672" s="1" t="s">
        <v>181</v>
      </c>
      <c r="O3672" s="1" t="s">
        <v>6821</v>
      </c>
    </row>
    <row r="3673" spans="1:15">
      <c r="A3673" s="1">
        <v>5232</v>
      </c>
      <c r="B3673" s="1" t="s">
        <v>8869</v>
      </c>
      <c r="C3673" s="1" t="s">
        <v>1384</v>
      </c>
      <c r="D3673"/>
      <c r="E3673" s="1" t="str">
        <f t="shared" si="57"/>
        <v>مهندسی مواد گرایش ریخته گریمهندسی متالورژی و مواد</v>
      </c>
      <c r="F3673"/>
      <c r="G3673"/>
      <c r="H3673" s="1" t="s">
        <v>1808</v>
      </c>
      <c r="I3673" s="1" t="s">
        <v>15</v>
      </c>
      <c r="J3673" s="1" t="s">
        <v>22</v>
      </c>
      <c r="K3673" s="1" t="s">
        <v>18</v>
      </c>
      <c r="L3673" s="1" t="s">
        <v>18</v>
      </c>
      <c r="M3673" s="1">
        <v>684</v>
      </c>
      <c r="N3673" s="1" t="s">
        <v>181</v>
      </c>
      <c r="O3673" s="1" t="s">
        <v>6823</v>
      </c>
    </row>
    <row r="3674" spans="1:15">
      <c r="A3674" s="1">
        <v>5716</v>
      </c>
      <c r="B3674" s="1" t="s">
        <v>8872</v>
      </c>
      <c r="C3674" s="1" t="s">
        <v>1384</v>
      </c>
      <c r="D3674"/>
      <c r="E3674" s="1" t="str">
        <f t="shared" si="57"/>
        <v>مهندسی مواد گرایش سرامیکمهندسی متالورژی و مواد</v>
      </c>
      <c r="F3674"/>
      <c r="G3674"/>
      <c r="H3674" s="1" t="s">
        <v>2747</v>
      </c>
      <c r="I3674" s="1" t="s">
        <v>74</v>
      </c>
      <c r="J3674" s="1" t="s">
        <v>22</v>
      </c>
      <c r="K3674" s="1" t="s">
        <v>18</v>
      </c>
      <c r="L3674" s="1" t="s">
        <v>18</v>
      </c>
      <c r="M3674" s="1">
        <v>310</v>
      </c>
      <c r="N3674" s="1" t="s">
        <v>181</v>
      </c>
      <c r="O3674" s="1" t="s">
        <v>6825</v>
      </c>
    </row>
    <row r="3675" spans="1:15">
      <c r="A3675" s="1">
        <v>5233</v>
      </c>
      <c r="B3675" s="1" t="s">
        <v>8875</v>
      </c>
      <c r="C3675" s="1" t="s">
        <v>1384</v>
      </c>
      <c r="D3675"/>
      <c r="E3675" s="1" t="str">
        <f t="shared" si="57"/>
        <v>مهندسی مواد گرایش شناسایی و انتخاب مواد مهندسیمهندسی متالورژی و مواد</v>
      </c>
      <c r="F3675"/>
      <c r="G3675"/>
      <c r="H3675" s="1" t="s">
        <v>1808</v>
      </c>
      <c r="I3675" s="1" t="s">
        <v>15</v>
      </c>
      <c r="J3675" s="1" t="s">
        <v>22</v>
      </c>
      <c r="K3675" s="1" t="s">
        <v>18</v>
      </c>
      <c r="L3675" s="1" t="s">
        <v>18</v>
      </c>
      <c r="M3675" s="1">
        <v>684</v>
      </c>
      <c r="N3675" s="1" t="s">
        <v>181</v>
      </c>
      <c r="O3675" s="1" t="s">
        <v>6827</v>
      </c>
    </row>
    <row r="3676" spans="1:15">
      <c r="A3676" s="1">
        <v>5736</v>
      </c>
      <c r="B3676" s="1" t="s">
        <v>8880</v>
      </c>
      <c r="C3676" s="1" t="s">
        <v>1008</v>
      </c>
      <c r="D3676"/>
      <c r="E3676" s="1" t="str">
        <f t="shared" si="57"/>
        <v>مهندسی مکاترونیکمهندسی مکانیک</v>
      </c>
      <c r="F3676"/>
      <c r="G3676"/>
      <c r="H3676" s="1" t="s">
        <v>6807</v>
      </c>
      <c r="I3676" s="1" t="s">
        <v>15</v>
      </c>
      <c r="J3676" s="1" t="s">
        <v>22</v>
      </c>
      <c r="K3676" s="1" t="s">
        <v>18</v>
      </c>
      <c r="L3676" s="1" t="s">
        <v>18</v>
      </c>
      <c r="M3676" s="1">
        <v>1084</v>
      </c>
      <c r="N3676" s="1" t="s">
        <v>181</v>
      </c>
      <c r="O3676" s="1" t="s">
        <v>6808</v>
      </c>
    </row>
    <row r="3677" spans="1:15">
      <c r="A3677" s="1">
        <v>5717</v>
      </c>
      <c r="B3677" s="1" t="s">
        <v>8880</v>
      </c>
      <c r="C3677" s="1" t="s">
        <v>345</v>
      </c>
      <c r="D3677"/>
      <c r="E3677" s="1" t="str">
        <f t="shared" si="57"/>
        <v>مهندسی مکاترونیکمهندسی برق</v>
      </c>
      <c r="F3677"/>
      <c r="G3677"/>
      <c r="H3677" s="1" t="s">
        <v>2747</v>
      </c>
      <c r="I3677" s="1" t="s">
        <v>74</v>
      </c>
      <c r="J3677" s="1" t="s">
        <v>22</v>
      </c>
      <c r="K3677" s="1" t="s">
        <v>18</v>
      </c>
      <c r="L3677" s="1" t="s">
        <v>18</v>
      </c>
      <c r="M3677" s="1">
        <v>310</v>
      </c>
      <c r="N3677" s="1" t="s">
        <v>181</v>
      </c>
      <c r="O3677" s="1" t="s">
        <v>6829</v>
      </c>
    </row>
    <row r="3678" spans="1:15">
      <c r="A3678" s="1">
        <v>7330</v>
      </c>
      <c r="B3678" s="1" t="s">
        <v>8891</v>
      </c>
      <c r="C3678" s="1" t="s">
        <v>3148</v>
      </c>
      <c r="D3678"/>
      <c r="E3678" s="1" t="str">
        <f t="shared" si="57"/>
        <v>مهندسی مکانیزاسیون کشاورزیماشین های کشاورزی</v>
      </c>
      <c r="F3678"/>
      <c r="G3678"/>
      <c r="H3678" s="1" t="s">
        <v>78</v>
      </c>
      <c r="I3678" s="1" t="s">
        <v>74</v>
      </c>
      <c r="J3678" s="1" t="s">
        <v>22</v>
      </c>
      <c r="K3678" s="1" t="s">
        <v>18</v>
      </c>
      <c r="L3678" s="1" t="s">
        <v>18</v>
      </c>
      <c r="M3678" s="1">
        <v>313</v>
      </c>
      <c r="N3678" s="1" t="s">
        <v>99</v>
      </c>
      <c r="O3678" s="1" t="s">
        <v>6831</v>
      </c>
    </row>
    <row r="3679" spans="1:15">
      <c r="A3679" s="1">
        <v>7331</v>
      </c>
      <c r="B3679" s="1" t="s">
        <v>8893</v>
      </c>
      <c r="C3679" s="1" t="s">
        <v>3148</v>
      </c>
      <c r="D3679"/>
      <c r="E3679" s="1" t="str">
        <f t="shared" si="57"/>
        <v>مهندسی مکانیزاسیون کشاورزی گرایش انرژیماشین های کشاورزی</v>
      </c>
      <c r="F3679"/>
      <c r="G3679"/>
      <c r="H3679" s="1" t="s">
        <v>78</v>
      </c>
      <c r="I3679" s="1" t="s">
        <v>74</v>
      </c>
      <c r="J3679" s="1" t="s">
        <v>22</v>
      </c>
      <c r="K3679" s="1" t="s">
        <v>18</v>
      </c>
      <c r="L3679" s="1" t="s">
        <v>18</v>
      </c>
      <c r="M3679" s="1">
        <v>313</v>
      </c>
      <c r="N3679" s="1" t="s">
        <v>99</v>
      </c>
      <c r="O3679" s="1" t="s">
        <v>6831</v>
      </c>
    </row>
    <row r="3680" spans="1:15">
      <c r="A3680" s="1">
        <v>7069</v>
      </c>
      <c r="B3680" s="1" t="s">
        <v>8896</v>
      </c>
      <c r="C3680" s="1" t="s">
        <v>3148</v>
      </c>
      <c r="D3680"/>
      <c r="E3680" s="1" t="str">
        <f t="shared" si="57"/>
        <v>مهندسی مکانیزاسیون کشاورزی گرایش بازیافت و مدیریت پسماندماشین های کشاورزی</v>
      </c>
      <c r="F3680"/>
      <c r="G3680"/>
      <c r="H3680" s="1" t="s">
        <v>4065</v>
      </c>
      <c r="I3680" s="1" t="s">
        <v>15</v>
      </c>
      <c r="J3680" s="1" t="s">
        <v>16</v>
      </c>
      <c r="K3680" s="1" t="s">
        <v>18</v>
      </c>
      <c r="L3680" s="1" t="s">
        <v>18</v>
      </c>
      <c r="M3680" s="1">
        <v>730</v>
      </c>
      <c r="N3680" s="1" t="s">
        <v>99</v>
      </c>
      <c r="O3680" s="1" t="s">
        <v>6832</v>
      </c>
    </row>
    <row r="3681" spans="1:15">
      <c r="A3681" s="1">
        <v>7328</v>
      </c>
      <c r="B3681" s="1" t="s">
        <v>8898</v>
      </c>
      <c r="C3681" s="1" t="s">
        <v>3148</v>
      </c>
      <c r="D3681"/>
      <c r="E3681" s="1" t="str">
        <f t="shared" si="57"/>
        <v>مهندسی مکانیزاسیون کشاورزی گرایش مدیریت و تحلیل سامانه هاماشین های کشاورزی</v>
      </c>
      <c r="F3681"/>
      <c r="G3681"/>
      <c r="H3681" s="1" t="s">
        <v>4073</v>
      </c>
      <c r="I3681" s="1" t="s">
        <v>74</v>
      </c>
      <c r="J3681" s="1" t="s">
        <v>22</v>
      </c>
      <c r="K3681" s="1" t="s">
        <v>18</v>
      </c>
      <c r="L3681" s="1" t="s">
        <v>18</v>
      </c>
      <c r="M3681" s="1">
        <v>304</v>
      </c>
      <c r="N3681" s="1" t="s">
        <v>99</v>
      </c>
      <c r="O3681" s="1" t="s">
        <v>6833</v>
      </c>
    </row>
    <row r="3682" spans="1:15">
      <c r="A3682" s="1">
        <v>7280</v>
      </c>
      <c r="B3682" s="1" t="s">
        <v>1008</v>
      </c>
      <c r="C3682" s="1" t="s">
        <v>1008</v>
      </c>
      <c r="D3682"/>
      <c r="E3682" s="1" t="str">
        <f t="shared" si="57"/>
        <v>مهندسی مکانیکمهندسی مکانیک</v>
      </c>
      <c r="F3682"/>
      <c r="G3682"/>
      <c r="H3682" s="1" t="s">
        <v>3378</v>
      </c>
      <c r="I3682" s="1" t="s">
        <v>74</v>
      </c>
      <c r="J3682" s="1" t="s">
        <v>16</v>
      </c>
      <c r="K3682" s="1" t="s">
        <v>18</v>
      </c>
      <c r="L3682" s="1" t="s">
        <v>18</v>
      </c>
      <c r="M3682" s="1">
        <v>645</v>
      </c>
      <c r="N3682" s="1" t="s">
        <v>99</v>
      </c>
      <c r="O3682" s="1" t="s">
        <v>6835</v>
      </c>
    </row>
    <row r="3683" spans="1:15">
      <c r="A3683" s="1">
        <v>1062</v>
      </c>
      <c r="B3683" s="1" t="s">
        <v>8902</v>
      </c>
      <c r="C3683" s="1" t="s">
        <v>3148</v>
      </c>
      <c r="D3683"/>
      <c r="E3683" s="1" t="str">
        <f t="shared" si="57"/>
        <v>مهندسی مکانیک بیوسیستمماشین های کشاورزی</v>
      </c>
      <c r="F3683"/>
      <c r="G3683"/>
      <c r="H3683" s="1" t="s">
        <v>6743</v>
      </c>
      <c r="I3683" s="1" t="s">
        <v>15</v>
      </c>
      <c r="J3683" s="1" t="s">
        <v>16</v>
      </c>
      <c r="K3683" s="1" t="s">
        <v>18</v>
      </c>
      <c r="L3683" s="1" t="s">
        <v>18</v>
      </c>
      <c r="M3683" s="1">
        <v>712</v>
      </c>
      <c r="N3683" s="1" t="s">
        <v>132</v>
      </c>
      <c r="O3683" s="1" t="s">
        <v>6837</v>
      </c>
    </row>
    <row r="3684" spans="1:15">
      <c r="A3684" s="1">
        <v>1063</v>
      </c>
      <c r="B3684" s="1" t="s">
        <v>8904</v>
      </c>
      <c r="C3684" s="1" t="s">
        <v>3148</v>
      </c>
      <c r="D3684"/>
      <c r="E3684" s="1" t="str">
        <f t="shared" si="57"/>
        <v>مهندسی مکانیک بیوسیستم گرایش انرژی های تجدید پذیرماشین های کشاورزی</v>
      </c>
      <c r="F3684"/>
      <c r="G3684"/>
      <c r="H3684" s="1" t="s">
        <v>6743</v>
      </c>
      <c r="I3684" s="1" t="s">
        <v>15</v>
      </c>
      <c r="J3684" s="1" t="s">
        <v>16</v>
      </c>
      <c r="K3684" s="1" t="s">
        <v>18</v>
      </c>
      <c r="L3684" s="1" t="s">
        <v>18</v>
      </c>
      <c r="M3684" s="1">
        <v>712</v>
      </c>
      <c r="N3684" s="1" t="s">
        <v>132</v>
      </c>
      <c r="O3684" s="1" t="s">
        <v>6839</v>
      </c>
    </row>
    <row r="3685" spans="1:15">
      <c r="A3685" s="1">
        <v>1061</v>
      </c>
      <c r="B3685" s="1" t="s">
        <v>8906</v>
      </c>
      <c r="C3685" s="1" t="s">
        <v>3148</v>
      </c>
      <c r="D3685"/>
      <c r="E3685" s="1" t="str">
        <f t="shared" si="57"/>
        <v>مهندسی مکانیک بیوسیستم گرایش انرژی های تجدیدپذیرماشین های کشاورزی</v>
      </c>
      <c r="F3685"/>
      <c r="G3685"/>
      <c r="H3685" s="1" t="s">
        <v>6743</v>
      </c>
      <c r="I3685" s="1" t="s">
        <v>15</v>
      </c>
      <c r="J3685" s="1" t="s">
        <v>16</v>
      </c>
      <c r="K3685" s="1" t="s">
        <v>18</v>
      </c>
      <c r="L3685" s="1" t="s">
        <v>18</v>
      </c>
      <c r="M3685" s="1">
        <v>712</v>
      </c>
      <c r="N3685" s="1" t="s">
        <v>132</v>
      </c>
      <c r="O3685" s="1" t="s">
        <v>6841</v>
      </c>
    </row>
    <row r="3686" spans="1:15">
      <c r="A3686" s="1">
        <v>1060</v>
      </c>
      <c r="B3686" s="1" t="s">
        <v>8908</v>
      </c>
      <c r="C3686" s="1" t="s">
        <v>3148</v>
      </c>
      <c r="D3686"/>
      <c r="E3686" s="1" t="str">
        <f t="shared" si="57"/>
        <v>مهندسی مکانیک بیوسیستم گرایش طراحی ماشینهای کشاورزیماشین های کشاورزی</v>
      </c>
      <c r="F3686"/>
      <c r="G3686"/>
      <c r="H3686" s="1" t="s">
        <v>6743</v>
      </c>
      <c r="I3686" s="1" t="s">
        <v>15</v>
      </c>
      <c r="J3686" s="1" t="s">
        <v>16</v>
      </c>
      <c r="K3686" s="1" t="s">
        <v>18</v>
      </c>
      <c r="L3686" s="1" t="s">
        <v>18</v>
      </c>
      <c r="M3686" s="1">
        <v>712</v>
      </c>
      <c r="N3686" s="1" t="s">
        <v>132</v>
      </c>
      <c r="O3686" s="1" t="s">
        <v>6843</v>
      </c>
    </row>
    <row r="3687" spans="1:15">
      <c r="A3687" s="1">
        <v>1059</v>
      </c>
      <c r="B3687" s="1" t="s">
        <v>8910</v>
      </c>
      <c r="C3687" s="1" t="s">
        <v>3148</v>
      </c>
      <c r="D3687"/>
      <c r="E3687" s="1" t="str">
        <f t="shared" si="57"/>
        <v>مهندسی مکانیک بیوسیستم گرایش طراحی و ساختماشین های کشاورزی</v>
      </c>
      <c r="F3687"/>
      <c r="G3687"/>
      <c r="H3687" s="1" t="s">
        <v>6743</v>
      </c>
      <c r="I3687" s="1" t="s">
        <v>15</v>
      </c>
      <c r="J3687" s="1" t="s">
        <v>16</v>
      </c>
      <c r="K3687" s="1" t="s">
        <v>18</v>
      </c>
      <c r="L3687" s="1" t="s">
        <v>18</v>
      </c>
      <c r="M3687" s="1">
        <v>712</v>
      </c>
      <c r="N3687" s="1" t="s">
        <v>132</v>
      </c>
      <c r="O3687" s="1" t="s">
        <v>6845</v>
      </c>
    </row>
    <row r="3688" spans="1:15">
      <c r="A3688" s="1">
        <v>16193</v>
      </c>
      <c r="B3688" s="1" t="s">
        <v>8912</v>
      </c>
      <c r="C3688" s="1" t="s">
        <v>3148</v>
      </c>
      <c r="D3688"/>
      <c r="E3688" s="1" t="str">
        <f t="shared" si="57"/>
        <v>مهندسی مکانیک بیوسیستم گرایش فناوری پس از برداشتماشین های کشاورزی</v>
      </c>
      <c r="F3688"/>
      <c r="G3688"/>
      <c r="H3688" s="1" t="s">
        <v>2680</v>
      </c>
      <c r="I3688" s="1" t="s">
        <v>74</v>
      </c>
      <c r="J3688" s="1" t="s">
        <v>16</v>
      </c>
      <c r="K3688" s="1" t="s">
        <v>18</v>
      </c>
      <c r="L3688" s="1" t="s">
        <v>18</v>
      </c>
      <c r="M3688" s="1">
        <v>660</v>
      </c>
      <c r="N3688" s="1" t="s">
        <v>95</v>
      </c>
      <c r="O3688" s="1" t="s">
        <v>6847</v>
      </c>
    </row>
    <row r="3689" spans="1:15">
      <c r="A3689" s="1">
        <v>6692</v>
      </c>
      <c r="B3689" s="1" t="s">
        <v>8914</v>
      </c>
      <c r="C3689" s="1" t="s">
        <v>1008</v>
      </c>
      <c r="D3689"/>
      <c r="E3689" s="1" t="str">
        <f t="shared" si="57"/>
        <v>مهندسی مکانیک در طراحی جامداتمهندسی مکانیک</v>
      </c>
      <c r="F3689"/>
      <c r="G3689"/>
      <c r="H3689" s="1" t="s">
        <v>2162</v>
      </c>
      <c r="I3689" s="1" t="s">
        <v>74</v>
      </c>
      <c r="J3689" s="1" t="s">
        <v>16</v>
      </c>
      <c r="K3689" s="1" t="s">
        <v>18</v>
      </c>
      <c r="L3689" s="1" t="s">
        <v>18</v>
      </c>
      <c r="M3689" s="1">
        <v>735</v>
      </c>
      <c r="N3689" s="1" t="s">
        <v>95</v>
      </c>
      <c r="O3689" s="1" t="s">
        <v>6849</v>
      </c>
    </row>
    <row r="3690" spans="1:15">
      <c r="A3690" s="1">
        <v>16529</v>
      </c>
      <c r="B3690" s="1" t="s">
        <v>8916</v>
      </c>
      <c r="C3690" s="1" t="s">
        <v>1008</v>
      </c>
      <c r="D3690"/>
      <c r="E3690" s="1" t="str">
        <f t="shared" si="57"/>
        <v>مهندسی مکانیک در ماشین آلاتمهندسی مکانیک</v>
      </c>
      <c r="F3690"/>
      <c r="G3690"/>
      <c r="H3690" s="1" t="s">
        <v>3201</v>
      </c>
      <c r="I3690" s="1" t="s">
        <v>74</v>
      </c>
      <c r="J3690" s="1" t="s">
        <v>22</v>
      </c>
      <c r="K3690" s="1" t="s">
        <v>18</v>
      </c>
      <c r="L3690" s="1" t="s">
        <v>18</v>
      </c>
      <c r="M3690" s="1">
        <v>801</v>
      </c>
      <c r="N3690" s="1" t="s">
        <v>95</v>
      </c>
      <c r="O3690" s="1" t="s">
        <v>6851</v>
      </c>
    </row>
    <row r="3691" spans="1:15">
      <c r="A3691" s="1">
        <v>16099</v>
      </c>
      <c r="B3691" s="1" t="s">
        <v>8919</v>
      </c>
      <c r="C3691" s="1" t="s">
        <v>1008</v>
      </c>
      <c r="D3691"/>
      <c r="E3691" s="1" t="str">
        <f t="shared" si="57"/>
        <v>مهندسی مکانیک طراحی جامداتمهندسی مکانیک</v>
      </c>
      <c r="F3691"/>
      <c r="G3691"/>
      <c r="H3691" s="1" t="s">
        <v>4453</v>
      </c>
      <c r="I3691" s="1" t="s">
        <v>74</v>
      </c>
      <c r="J3691" s="1" t="s">
        <v>22</v>
      </c>
      <c r="K3691" s="1" t="s">
        <v>18</v>
      </c>
      <c r="L3691" s="1" t="s">
        <v>18</v>
      </c>
      <c r="M3691" s="1">
        <v>894</v>
      </c>
      <c r="N3691" s="1" t="s">
        <v>95</v>
      </c>
      <c r="O3691" s="1" t="s">
        <v>6853</v>
      </c>
    </row>
    <row r="3692" spans="1:15">
      <c r="A3692" s="1">
        <v>16125</v>
      </c>
      <c r="B3692" s="1" t="s">
        <v>8921</v>
      </c>
      <c r="C3692" s="1" t="s">
        <v>49</v>
      </c>
      <c r="D3692"/>
      <c r="E3692" s="1" t="str">
        <f t="shared" si="57"/>
        <v>مهندسی مکانیک کشتیصنعت</v>
      </c>
      <c r="F3692"/>
      <c r="G3692"/>
      <c r="H3692" s="1" t="s">
        <v>3473</v>
      </c>
      <c r="I3692" s="1" t="s">
        <v>74</v>
      </c>
      <c r="J3692" s="1" t="s">
        <v>16</v>
      </c>
      <c r="K3692" s="1" t="s">
        <v>18</v>
      </c>
      <c r="L3692" s="1" t="s">
        <v>18</v>
      </c>
      <c r="M3692" s="1">
        <v>946</v>
      </c>
      <c r="N3692" s="1" t="s">
        <v>95</v>
      </c>
      <c r="O3692" s="1" t="s">
        <v>6855</v>
      </c>
    </row>
    <row r="3693" spans="1:15">
      <c r="A3693" s="1">
        <v>16100</v>
      </c>
      <c r="B3693" s="1" t="s">
        <v>8923</v>
      </c>
      <c r="C3693" s="1" t="s">
        <v>1008</v>
      </c>
      <c r="D3693"/>
      <c r="E3693" s="1" t="str">
        <f t="shared" si="57"/>
        <v>مهندسی مکانیک گرایش احتراقمهندسی مکانیک</v>
      </c>
      <c r="F3693"/>
      <c r="G3693"/>
      <c r="H3693" s="1" t="s">
        <v>4453</v>
      </c>
      <c r="I3693" s="1" t="s">
        <v>74</v>
      </c>
      <c r="J3693" s="1" t="s">
        <v>22</v>
      </c>
      <c r="K3693" s="1" t="s">
        <v>18</v>
      </c>
      <c r="L3693" s="1" t="s">
        <v>18</v>
      </c>
      <c r="M3693" s="1">
        <v>894</v>
      </c>
      <c r="N3693" s="1" t="s">
        <v>95</v>
      </c>
      <c r="O3693" s="1" t="s">
        <v>6857</v>
      </c>
    </row>
    <row r="3694" spans="1:15">
      <c r="A3694" s="1">
        <v>16101</v>
      </c>
      <c r="B3694" s="1" t="s">
        <v>8925</v>
      </c>
      <c r="C3694" s="1" t="s">
        <v>1008</v>
      </c>
      <c r="D3694"/>
      <c r="E3694" s="1" t="str">
        <f t="shared" si="57"/>
        <v>مهندسی مکانیک گرایش تبدیل انرژیمهندسی مکانیک</v>
      </c>
      <c r="F3694"/>
      <c r="G3694"/>
      <c r="H3694" s="1" t="s">
        <v>4453</v>
      </c>
      <c r="I3694" s="1" t="s">
        <v>74</v>
      </c>
      <c r="J3694" s="1" t="s">
        <v>22</v>
      </c>
      <c r="K3694" s="1" t="s">
        <v>18</v>
      </c>
      <c r="L3694" s="1" t="s">
        <v>18</v>
      </c>
      <c r="M3694" s="1">
        <v>894</v>
      </c>
      <c r="N3694" s="1" t="s">
        <v>95</v>
      </c>
      <c r="O3694" s="1" t="s">
        <v>6859</v>
      </c>
    </row>
    <row r="3695" spans="1:15">
      <c r="A3695" s="1">
        <v>16102</v>
      </c>
      <c r="B3695" s="1" t="s">
        <v>8932</v>
      </c>
      <c r="C3695" s="1" t="s">
        <v>1008</v>
      </c>
      <c r="D3695"/>
      <c r="E3695" s="1" t="str">
        <f t="shared" si="57"/>
        <v>مهندسی مکانیک گرایش تحلیل خرابیمهندسی مکانیک</v>
      </c>
      <c r="F3695"/>
      <c r="G3695"/>
      <c r="H3695" s="1" t="s">
        <v>4453</v>
      </c>
      <c r="I3695" s="1" t="s">
        <v>74</v>
      </c>
      <c r="J3695" s="1" t="s">
        <v>22</v>
      </c>
      <c r="K3695" s="1" t="s">
        <v>18</v>
      </c>
      <c r="L3695" s="1" t="s">
        <v>18</v>
      </c>
      <c r="M3695" s="1">
        <v>894</v>
      </c>
      <c r="N3695" s="1" t="s">
        <v>95</v>
      </c>
      <c r="O3695" s="1" t="s">
        <v>6861</v>
      </c>
    </row>
    <row r="3696" spans="1:15">
      <c r="A3696" s="1">
        <v>16103</v>
      </c>
      <c r="B3696" s="1" t="s">
        <v>8934</v>
      </c>
      <c r="C3696" s="1" t="s">
        <v>1008</v>
      </c>
      <c r="D3696"/>
      <c r="E3696" s="1" t="str">
        <f t="shared" si="57"/>
        <v>مهندسی مکانیک گرایش جوشمهندسی مکانیک</v>
      </c>
      <c r="F3696"/>
      <c r="G3696"/>
      <c r="H3696" s="1" t="s">
        <v>4453</v>
      </c>
      <c r="I3696" s="1" t="s">
        <v>74</v>
      </c>
      <c r="J3696" s="1" t="s">
        <v>22</v>
      </c>
      <c r="K3696" s="1" t="s">
        <v>18</v>
      </c>
      <c r="L3696" s="1" t="s">
        <v>18</v>
      </c>
      <c r="M3696" s="1">
        <v>894</v>
      </c>
      <c r="N3696" s="1" t="s">
        <v>95</v>
      </c>
      <c r="O3696" s="1" t="s">
        <v>6863</v>
      </c>
    </row>
    <row r="3697" spans="1:15">
      <c r="A3697" s="1">
        <v>16104</v>
      </c>
      <c r="B3697" s="1" t="s">
        <v>8937</v>
      </c>
      <c r="C3697" s="1" t="s">
        <v>131</v>
      </c>
      <c r="D3697"/>
      <c r="E3697" s="1" t="str">
        <f t="shared" si="57"/>
        <v>مهندسی مکانیک گرایش دریانظامی و انتظامی</v>
      </c>
      <c r="F3697"/>
      <c r="G3697"/>
      <c r="H3697" s="1" t="s">
        <v>4453</v>
      </c>
      <c r="I3697" s="1" t="s">
        <v>74</v>
      </c>
      <c r="J3697" s="1" t="s">
        <v>22</v>
      </c>
      <c r="K3697" s="1" t="s">
        <v>18</v>
      </c>
      <c r="L3697" s="1" t="s">
        <v>18</v>
      </c>
      <c r="M3697" s="1">
        <v>894</v>
      </c>
      <c r="N3697" s="1" t="s">
        <v>95</v>
      </c>
      <c r="O3697" s="1" t="s">
        <v>6865</v>
      </c>
    </row>
    <row r="3698" spans="1:15">
      <c r="A3698" s="1">
        <v>16105</v>
      </c>
      <c r="B3698" s="1" t="s">
        <v>8939</v>
      </c>
      <c r="C3698" s="1" t="s">
        <v>1008</v>
      </c>
      <c r="D3698"/>
      <c r="E3698" s="1" t="str">
        <f t="shared" si="57"/>
        <v>مهندسی مکانیک گرایش ساخت و تولیدمهندسی مکانیک</v>
      </c>
      <c r="F3698"/>
      <c r="G3698"/>
      <c r="H3698" s="1" t="s">
        <v>4453</v>
      </c>
      <c r="I3698" s="1" t="s">
        <v>74</v>
      </c>
      <c r="J3698" s="1" t="s">
        <v>22</v>
      </c>
      <c r="K3698" s="1" t="s">
        <v>18</v>
      </c>
      <c r="L3698" s="1" t="s">
        <v>18</v>
      </c>
      <c r="M3698" s="1">
        <v>894</v>
      </c>
      <c r="N3698" s="1" t="s">
        <v>95</v>
      </c>
      <c r="O3698" s="1" t="s">
        <v>6867</v>
      </c>
    </row>
    <row r="3699" spans="1:15">
      <c r="A3699" s="1">
        <v>6522</v>
      </c>
      <c r="B3699" s="1" t="s">
        <v>8943</v>
      </c>
      <c r="C3699" s="1" t="s">
        <v>131</v>
      </c>
      <c r="D3699"/>
      <c r="E3699" s="1" t="str">
        <f t="shared" si="57"/>
        <v>مهندسی مکانیک گرایش طراحی و ساخت خودرونظامی و انتظامی</v>
      </c>
      <c r="F3699"/>
      <c r="G3699"/>
      <c r="H3699" s="1" t="s">
        <v>2050</v>
      </c>
      <c r="I3699" s="1" t="s">
        <v>15</v>
      </c>
      <c r="J3699" s="1" t="s">
        <v>16</v>
      </c>
      <c r="K3699" s="1" t="s">
        <v>18</v>
      </c>
      <c r="L3699" s="1" t="s">
        <v>18</v>
      </c>
      <c r="M3699" s="1">
        <v>633</v>
      </c>
      <c r="N3699" s="1" t="s">
        <v>95</v>
      </c>
      <c r="O3699" s="1" t="s">
        <v>6869</v>
      </c>
    </row>
    <row r="3700" spans="1:15">
      <c r="A3700" s="1">
        <v>6805</v>
      </c>
      <c r="B3700" s="1" t="s">
        <v>8945</v>
      </c>
      <c r="C3700" s="1" t="s">
        <v>1008</v>
      </c>
      <c r="D3700"/>
      <c r="E3700" s="1" t="str">
        <f t="shared" si="57"/>
        <v>مهندسی مکانیک گرایش طراحی کاربردیمهندسی مکانیک</v>
      </c>
      <c r="F3700"/>
      <c r="G3700"/>
      <c r="H3700" s="1" t="s">
        <v>4062</v>
      </c>
      <c r="I3700" s="1" t="s">
        <v>15</v>
      </c>
      <c r="J3700" s="1" t="s">
        <v>22</v>
      </c>
      <c r="K3700" s="1" t="s">
        <v>18</v>
      </c>
      <c r="L3700" s="1" t="s">
        <v>18</v>
      </c>
      <c r="M3700" s="1">
        <v>741</v>
      </c>
      <c r="N3700" s="1" t="s">
        <v>95</v>
      </c>
      <c r="O3700" s="1" t="s">
        <v>6871</v>
      </c>
    </row>
    <row r="3701" spans="1:15">
      <c r="A3701" s="1">
        <v>6810</v>
      </c>
      <c r="B3701" s="1" t="s">
        <v>8952</v>
      </c>
      <c r="C3701" s="1" t="s">
        <v>1008</v>
      </c>
      <c r="D3701"/>
      <c r="E3701" s="1" t="str">
        <f t="shared" si="57"/>
        <v>مهندسی مکانیک گرایش مهندسی آزمون های غیر مخربمهندسی مکانیک</v>
      </c>
      <c r="F3701"/>
      <c r="G3701"/>
      <c r="H3701" s="1" t="s">
        <v>4062</v>
      </c>
      <c r="I3701" s="1" t="s">
        <v>15</v>
      </c>
      <c r="J3701" s="1" t="s">
        <v>22</v>
      </c>
      <c r="K3701" s="1" t="s">
        <v>18</v>
      </c>
      <c r="L3701" s="1" t="s">
        <v>18</v>
      </c>
      <c r="M3701" s="1">
        <v>741</v>
      </c>
      <c r="N3701" s="1" t="s">
        <v>95</v>
      </c>
      <c r="O3701" s="1" t="s">
        <v>6873</v>
      </c>
    </row>
    <row r="3702" spans="1:15">
      <c r="A3702" s="1">
        <v>6806</v>
      </c>
      <c r="B3702" s="1" t="s">
        <v>8954</v>
      </c>
      <c r="C3702" s="1" t="s">
        <v>131</v>
      </c>
      <c r="D3702"/>
      <c r="E3702" s="1" t="str">
        <f t="shared" si="57"/>
        <v>مهندسی مکانیک گرایش مواد مرکبنظامی و انتظامی</v>
      </c>
      <c r="F3702"/>
      <c r="G3702"/>
      <c r="H3702" s="1" t="s">
        <v>4062</v>
      </c>
      <c r="I3702" s="1" t="s">
        <v>15</v>
      </c>
      <c r="J3702" s="1" t="s">
        <v>22</v>
      </c>
      <c r="K3702" s="1" t="s">
        <v>18</v>
      </c>
      <c r="L3702" s="1" t="s">
        <v>18</v>
      </c>
      <c r="M3702" s="1">
        <v>741</v>
      </c>
      <c r="N3702" s="1" t="s">
        <v>95</v>
      </c>
      <c r="O3702" s="1" t="s">
        <v>6875</v>
      </c>
    </row>
    <row r="3703" spans="1:15">
      <c r="A3703" s="1">
        <v>6807</v>
      </c>
      <c r="B3703" s="1" t="s">
        <v>8957</v>
      </c>
      <c r="C3703" s="1" t="s">
        <v>131</v>
      </c>
      <c r="D3703"/>
      <c r="E3703" s="1" t="str">
        <f t="shared" si="57"/>
        <v>مهندسی مکانیک گرایش نگهداری و تعمیر سامانه های دفاع هوایینظامی و انتظامی</v>
      </c>
      <c r="F3703"/>
      <c r="G3703"/>
      <c r="H3703" s="1" t="s">
        <v>4062</v>
      </c>
      <c r="I3703" s="1" t="s">
        <v>15</v>
      </c>
      <c r="J3703" s="1" t="s">
        <v>22</v>
      </c>
      <c r="K3703" s="1" t="s">
        <v>18</v>
      </c>
      <c r="L3703" s="1" t="s">
        <v>18</v>
      </c>
      <c r="M3703" s="1">
        <v>741</v>
      </c>
      <c r="N3703" s="1" t="s">
        <v>95</v>
      </c>
      <c r="O3703" s="1" t="s">
        <v>6877</v>
      </c>
    </row>
    <row r="3704" spans="1:15">
      <c r="A3704" s="1">
        <v>6808</v>
      </c>
      <c r="B3704" s="1" t="s">
        <v>8959</v>
      </c>
      <c r="C3704" s="1" t="s">
        <v>1008</v>
      </c>
      <c r="D3704"/>
      <c r="E3704" s="1" t="str">
        <f t="shared" si="57"/>
        <v>مهندسی مکانیک گرایش نگهداری و پایش تجهیزاتمهندسی مکانیک</v>
      </c>
      <c r="F3704"/>
      <c r="G3704"/>
      <c r="H3704" s="1" t="s">
        <v>4062</v>
      </c>
      <c r="I3704" s="1" t="s">
        <v>15</v>
      </c>
      <c r="J3704" s="1" t="s">
        <v>22</v>
      </c>
      <c r="K3704" s="1" t="s">
        <v>18</v>
      </c>
      <c r="L3704" s="1" t="s">
        <v>18</v>
      </c>
      <c r="M3704" s="1">
        <v>741</v>
      </c>
      <c r="N3704" s="1" t="s">
        <v>95</v>
      </c>
      <c r="O3704" s="1" t="s">
        <v>6879</v>
      </c>
    </row>
    <row r="3705" spans="1:15">
      <c r="A3705" s="1">
        <v>6809</v>
      </c>
      <c r="B3705" s="1" t="s">
        <v>8961</v>
      </c>
      <c r="C3705" s="1" t="s">
        <v>49</v>
      </c>
      <c r="D3705"/>
      <c r="E3705" s="1" t="str">
        <f t="shared" si="57"/>
        <v>مهندسی مکانیک – نیروگاهصنعت</v>
      </c>
      <c r="F3705"/>
      <c r="G3705"/>
      <c r="H3705" s="1" t="s">
        <v>4062</v>
      </c>
      <c r="I3705" s="1" t="s">
        <v>15</v>
      </c>
      <c r="J3705" s="1" t="s">
        <v>22</v>
      </c>
      <c r="K3705" s="1" t="s">
        <v>18</v>
      </c>
      <c r="L3705" s="1" t="s">
        <v>18</v>
      </c>
      <c r="M3705" s="1">
        <v>741</v>
      </c>
      <c r="N3705" s="1" t="s">
        <v>95</v>
      </c>
      <c r="O3705" s="1" t="s">
        <v>6881</v>
      </c>
    </row>
    <row r="3706" spans="1:15">
      <c r="A3706" s="1">
        <v>6811</v>
      </c>
      <c r="B3706" s="1" t="s">
        <v>8963</v>
      </c>
      <c r="C3706" s="1" t="s">
        <v>1008</v>
      </c>
      <c r="D3706"/>
      <c r="E3706" s="1" t="str">
        <f t="shared" si="57"/>
        <v>مهندسی مکانیک- تبدیل انرژیمهندسی مکانیک</v>
      </c>
      <c r="F3706"/>
      <c r="G3706"/>
      <c r="H3706" s="1" t="s">
        <v>4062</v>
      </c>
      <c r="I3706" s="1" t="s">
        <v>15</v>
      </c>
      <c r="J3706" s="1" t="s">
        <v>22</v>
      </c>
      <c r="K3706" s="1" t="s">
        <v>18</v>
      </c>
      <c r="L3706" s="1" t="s">
        <v>18</v>
      </c>
      <c r="M3706" s="1">
        <v>741</v>
      </c>
      <c r="N3706" s="1" t="s">
        <v>95</v>
      </c>
      <c r="O3706" s="1" t="s">
        <v>6883</v>
      </c>
    </row>
    <row r="3707" spans="1:15">
      <c r="A3707" s="1">
        <v>3406</v>
      </c>
      <c r="B3707" s="1" t="s">
        <v>8966</v>
      </c>
      <c r="C3707" s="1" t="s">
        <v>1008</v>
      </c>
      <c r="D3707"/>
      <c r="E3707" s="1" t="str">
        <f t="shared" si="57"/>
        <v>مهندسی مکانیک- ساخت و تولیدمهندسی مکانیک</v>
      </c>
      <c r="F3707"/>
      <c r="G3707"/>
      <c r="H3707" s="1" t="s">
        <v>402</v>
      </c>
      <c r="I3707" s="1" t="s">
        <v>74</v>
      </c>
      <c r="J3707" s="1" t="s">
        <v>22</v>
      </c>
      <c r="K3707" s="1" t="s">
        <v>18</v>
      </c>
      <c r="L3707" s="1" t="s">
        <v>18</v>
      </c>
      <c r="M3707" s="1">
        <v>109</v>
      </c>
      <c r="N3707" s="1" t="s">
        <v>17</v>
      </c>
      <c r="O3707" s="1" t="s">
        <v>6885</v>
      </c>
    </row>
    <row r="3708" spans="1:15">
      <c r="A3708" s="1">
        <v>6098</v>
      </c>
      <c r="B3708" s="1" t="s">
        <v>8968</v>
      </c>
      <c r="C3708" s="1" t="s">
        <v>1008</v>
      </c>
      <c r="D3708"/>
      <c r="E3708" s="1" t="str">
        <f t="shared" si="57"/>
        <v>مهندسی مکانیک-طراحی کاربردیمهندسی مکانیک</v>
      </c>
      <c r="F3708"/>
      <c r="G3708"/>
      <c r="H3708" s="1" t="s">
        <v>200</v>
      </c>
      <c r="I3708" s="1" t="s">
        <v>15</v>
      </c>
      <c r="J3708" s="1" t="s">
        <v>16</v>
      </c>
      <c r="K3708" s="1" t="s">
        <v>18</v>
      </c>
      <c r="L3708" s="1" t="s">
        <v>18</v>
      </c>
      <c r="M3708" s="1">
        <v>446</v>
      </c>
      <c r="N3708" s="1" t="s">
        <v>95</v>
      </c>
      <c r="O3708" s="1" t="s">
        <v>6887</v>
      </c>
    </row>
    <row r="3709" spans="1:15">
      <c r="A3709" s="1">
        <v>6095</v>
      </c>
      <c r="B3709" s="1" t="s">
        <v>8970</v>
      </c>
      <c r="C3709" s="1" t="s">
        <v>345</v>
      </c>
      <c r="D3709"/>
      <c r="E3709" s="1" t="str">
        <f t="shared" si="57"/>
        <v>مهندسی نانو فناوری گرایش نانو الکترونیکمهندسی برق</v>
      </c>
      <c r="F3709"/>
      <c r="G3709"/>
      <c r="H3709" s="1" t="s">
        <v>200</v>
      </c>
      <c r="I3709" s="1" t="s">
        <v>15</v>
      </c>
      <c r="J3709" s="1" t="s">
        <v>16</v>
      </c>
      <c r="K3709" s="1" t="s">
        <v>18</v>
      </c>
      <c r="L3709" s="1" t="s">
        <v>18</v>
      </c>
      <c r="M3709" s="1">
        <v>446</v>
      </c>
      <c r="N3709" s="1" t="s">
        <v>95</v>
      </c>
      <c r="O3709" s="1" t="s">
        <v>6889</v>
      </c>
    </row>
    <row r="3710" spans="1:15">
      <c r="A3710" s="1">
        <v>6097</v>
      </c>
      <c r="B3710" s="1" t="s">
        <v>8972</v>
      </c>
      <c r="C3710" s="1" t="s">
        <v>49</v>
      </c>
      <c r="D3710"/>
      <c r="E3710" s="1" t="str">
        <f t="shared" si="57"/>
        <v>مهندسی ناوبریصنعت</v>
      </c>
      <c r="F3710"/>
      <c r="G3710"/>
      <c r="H3710" s="1" t="s">
        <v>200</v>
      </c>
      <c r="I3710" s="1" t="s">
        <v>15</v>
      </c>
      <c r="J3710" s="1" t="s">
        <v>16</v>
      </c>
      <c r="K3710" s="1" t="s">
        <v>18</v>
      </c>
      <c r="L3710" s="1" t="s">
        <v>18</v>
      </c>
      <c r="M3710" s="1">
        <v>446</v>
      </c>
      <c r="N3710" s="1" t="s">
        <v>95</v>
      </c>
      <c r="O3710" s="1" t="s">
        <v>6891</v>
      </c>
    </row>
    <row r="3711" spans="1:15">
      <c r="A3711" s="1">
        <v>6092</v>
      </c>
      <c r="B3711" s="1" t="s">
        <v>8974</v>
      </c>
      <c r="C3711" s="1" t="s">
        <v>131</v>
      </c>
      <c r="D3711"/>
      <c r="E3711" s="1" t="str">
        <f t="shared" si="57"/>
        <v>مهندسی ناوبری و فرماندهی کشتینظامی و انتظامی</v>
      </c>
      <c r="F3711"/>
      <c r="G3711"/>
      <c r="H3711" s="1" t="s">
        <v>200</v>
      </c>
      <c r="I3711" s="1" t="s">
        <v>15</v>
      </c>
      <c r="J3711" s="1" t="s">
        <v>16</v>
      </c>
      <c r="K3711" s="1" t="s">
        <v>18</v>
      </c>
      <c r="L3711" s="1" t="s">
        <v>18</v>
      </c>
      <c r="M3711" s="1">
        <v>446</v>
      </c>
      <c r="N3711" s="1" t="s">
        <v>95</v>
      </c>
      <c r="O3711" s="1" t="s">
        <v>6893</v>
      </c>
    </row>
    <row r="3712" spans="1:15">
      <c r="A3712" s="1">
        <v>6091</v>
      </c>
      <c r="B3712" s="1" t="s">
        <v>8976</v>
      </c>
      <c r="C3712" s="1" t="s">
        <v>891</v>
      </c>
      <c r="D3712"/>
      <c r="E3712" s="1" t="str">
        <f t="shared" si="57"/>
        <v>مهندسی نرم افزارمهندسی کامپیوتر</v>
      </c>
      <c r="F3712"/>
      <c r="G3712"/>
      <c r="H3712" s="1" t="s">
        <v>200</v>
      </c>
      <c r="I3712" s="1" t="s">
        <v>15</v>
      </c>
      <c r="J3712" s="1" t="s">
        <v>16</v>
      </c>
      <c r="K3712" s="1" t="s">
        <v>18</v>
      </c>
      <c r="L3712" s="1" t="s">
        <v>18</v>
      </c>
      <c r="M3712" s="1">
        <v>446</v>
      </c>
      <c r="N3712" s="1" t="s">
        <v>95</v>
      </c>
      <c r="O3712" s="1" t="s">
        <v>6895</v>
      </c>
    </row>
    <row r="3713" spans="1:15">
      <c r="A3713" s="1">
        <v>6094</v>
      </c>
      <c r="B3713" s="1" t="s">
        <v>4518</v>
      </c>
      <c r="C3713" s="1" t="s">
        <v>4518</v>
      </c>
      <c r="D3713"/>
      <c r="E3713" s="1" t="str">
        <f t="shared" si="57"/>
        <v>مهندسی نساجیمهندسی نساجی</v>
      </c>
      <c r="F3713"/>
      <c r="G3713"/>
      <c r="H3713" s="1" t="s">
        <v>200</v>
      </c>
      <c r="I3713" s="1" t="s">
        <v>15</v>
      </c>
      <c r="J3713" s="1" t="s">
        <v>16</v>
      </c>
      <c r="K3713" s="1" t="s">
        <v>18</v>
      </c>
      <c r="L3713" s="1" t="s">
        <v>18</v>
      </c>
      <c r="M3713" s="1">
        <v>446</v>
      </c>
      <c r="N3713" s="1" t="s">
        <v>95</v>
      </c>
      <c r="O3713" s="1" t="s">
        <v>6897</v>
      </c>
    </row>
    <row r="3714" spans="1:15">
      <c r="A3714" s="1">
        <v>6096</v>
      </c>
      <c r="B3714" s="1" t="s">
        <v>8984</v>
      </c>
      <c r="C3714" s="1" t="s">
        <v>4518</v>
      </c>
      <c r="D3714"/>
      <c r="E3714" s="1" t="str">
        <f t="shared" ref="E3714:E3777" si="58">B3714&amp;C3714</f>
        <v>مهندسی نساجی  گرایش مهندسی شیمی نساجیمهندسی نساجی</v>
      </c>
      <c r="F3714"/>
      <c r="G3714"/>
      <c r="H3714" s="1" t="s">
        <v>200</v>
      </c>
      <c r="I3714" s="1" t="s">
        <v>15</v>
      </c>
      <c r="J3714" s="1" t="s">
        <v>16</v>
      </c>
      <c r="K3714" s="1" t="s">
        <v>18</v>
      </c>
      <c r="L3714" s="1" t="s">
        <v>18</v>
      </c>
      <c r="M3714" s="1">
        <v>446</v>
      </c>
      <c r="N3714" s="1" t="s">
        <v>95</v>
      </c>
      <c r="O3714" s="1" t="s">
        <v>6899</v>
      </c>
    </row>
    <row r="3715" spans="1:15">
      <c r="A3715" s="1">
        <v>6093</v>
      </c>
      <c r="B3715" s="1" t="s">
        <v>8986</v>
      </c>
      <c r="C3715" s="1" t="s">
        <v>4518</v>
      </c>
      <c r="D3715"/>
      <c r="E3715" s="1" t="str">
        <f t="shared" si="58"/>
        <v>مهندسی نساجی - الیافمهندسی نساجی</v>
      </c>
      <c r="F3715"/>
      <c r="G3715"/>
      <c r="H3715" s="1" t="s">
        <v>200</v>
      </c>
      <c r="I3715" s="1" t="s">
        <v>15</v>
      </c>
      <c r="J3715" s="1" t="s">
        <v>16</v>
      </c>
      <c r="K3715" s="1" t="s">
        <v>18</v>
      </c>
      <c r="L3715" s="1" t="s">
        <v>18</v>
      </c>
      <c r="M3715" s="1">
        <v>446</v>
      </c>
      <c r="N3715" s="1" t="s">
        <v>95</v>
      </c>
      <c r="O3715" s="1" t="s">
        <v>6901</v>
      </c>
    </row>
    <row r="3716" spans="1:15">
      <c r="A3716" s="1">
        <v>6523</v>
      </c>
      <c r="B3716" s="1" t="s">
        <v>8988</v>
      </c>
      <c r="C3716" s="1" t="s">
        <v>4518</v>
      </c>
      <c r="D3716"/>
      <c r="E3716" s="1" t="str">
        <f t="shared" si="58"/>
        <v>مهندسی نساجی -تکنولوژی رنگمهندسی نساجی</v>
      </c>
      <c r="F3716"/>
      <c r="G3716"/>
      <c r="H3716" s="1" t="s">
        <v>149</v>
      </c>
      <c r="I3716" s="1" t="s">
        <v>15</v>
      </c>
      <c r="J3716" s="1" t="s">
        <v>16</v>
      </c>
      <c r="K3716" s="1" t="s">
        <v>18</v>
      </c>
      <c r="L3716" s="1" t="s">
        <v>18</v>
      </c>
      <c r="M3716" s="1">
        <v>457</v>
      </c>
      <c r="N3716" s="1" t="s">
        <v>95</v>
      </c>
      <c r="O3716" s="1" t="s">
        <v>6903</v>
      </c>
    </row>
    <row r="3717" spans="1:15">
      <c r="A3717" s="1">
        <v>6812</v>
      </c>
      <c r="B3717" s="1" t="s">
        <v>8990</v>
      </c>
      <c r="C3717" s="1" t="s">
        <v>4518</v>
      </c>
      <c r="D3717"/>
      <c r="E3717" s="1" t="str">
        <f t="shared" si="58"/>
        <v>مهندسی نساجی -رشته ساختارهای نانو لیفیمهندسی نساجی</v>
      </c>
      <c r="F3717"/>
      <c r="G3717"/>
      <c r="H3717" s="1" t="s">
        <v>2134</v>
      </c>
      <c r="I3717" s="1" t="s">
        <v>15</v>
      </c>
      <c r="J3717" s="1" t="s">
        <v>16</v>
      </c>
      <c r="K3717" s="1" t="s">
        <v>18</v>
      </c>
      <c r="L3717" s="1" t="s">
        <v>18</v>
      </c>
      <c r="M3717" s="1">
        <v>581</v>
      </c>
      <c r="N3717" s="1" t="s">
        <v>95</v>
      </c>
      <c r="O3717" s="1" t="s">
        <v>6905</v>
      </c>
    </row>
    <row r="3718" spans="1:15">
      <c r="A3718" s="1">
        <v>16453</v>
      </c>
      <c r="B3718" s="1" t="s">
        <v>8992</v>
      </c>
      <c r="C3718" s="1" t="s">
        <v>4518</v>
      </c>
      <c r="D3718"/>
      <c r="E3718" s="1" t="str">
        <f t="shared" si="58"/>
        <v>مهندسی نساجی گرایش الیافمهندسی نساجی</v>
      </c>
      <c r="F3718"/>
      <c r="G3718"/>
      <c r="H3718" s="1" t="s">
        <v>2814</v>
      </c>
      <c r="I3718" s="1" t="s">
        <v>74</v>
      </c>
      <c r="J3718" s="1" t="s">
        <v>22</v>
      </c>
      <c r="K3718" s="1" t="s">
        <v>18</v>
      </c>
      <c r="L3718" s="1" t="s">
        <v>18</v>
      </c>
      <c r="M3718" s="1">
        <v>40</v>
      </c>
      <c r="N3718" s="1" t="s">
        <v>95</v>
      </c>
      <c r="O3718" s="1" t="s">
        <v>6906</v>
      </c>
    </row>
    <row r="3719" spans="1:15">
      <c r="A3719" s="1">
        <v>6777</v>
      </c>
      <c r="B3719" s="1" t="s">
        <v>8993</v>
      </c>
      <c r="C3719" s="1" t="s">
        <v>4518</v>
      </c>
      <c r="D3719"/>
      <c r="E3719" s="1" t="str">
        <f t="shared" si="58"/>
        <v>مهندسی نساجی گرایش ساختارهای نانو لیفیمهندسی نساجی</v>
      </c>
      <c r="F3719"/>
      <c r="G3719"/>
      <c r="H3719" s="1" t="s">
        <v>2799</v>
      </c>
      <c r="I3719" s="1" t="s">
        <v>15</v>
      </c>
      <c r="J3719" s="1" t="s">
        <v>16</v>
      </c>
      <c r="K3719" s="1" t="s">
        <v>18</v>
      </c>
      <c r="L3719" s="1" t="s">
        <v>18</v>
      </c>
      <c r="M3719" s="1">
        <v>654</v>
      </c>
      <c r="N3719" s="1" t="s">
        <v>95</v>
      </c>
      <c r="O3719" s="1" t="s">
        <v>6907</v>
      </c>
    </row>
    <row r="3720" spans="1:15">
      <c r="A3720" s="1">
        <v>16459</v>
      </c>
      <c r="B3720" s="1" t="s">
        <v>8994</v>
      </c>
      <c r="C3720" s="1" t="s">
        <v>4518</v>
      </c>
      <c r="D3720"/>
      <c r="E3720" s="1" t="str">
        <f t="shared" si="58"/>
        <v>مهندسی نساجی گرایش شیمی نساجی و رنگمهندسی نساجی</v>
      </c>
      <c r="F3720"/>
      <c r="G3720"/>
      <c r="H3720" s="1" t="s">
        <v>2814</v>
      </c>
      <c r="I3720" s="1" t="s">
        <v>74</v>
      </c>
      <c r="J3720" s="1" t="s">
        <v>22</v>
      </c>
      <c r="K3720" s="1" t="s">
        <v>18</v>
      </c>
      <c r="L3720" s="1" t="s">
        <v>18</v>
      </c>
      <c r="M3720" s="1">
        <v>40</v>
      </c>
      <c r="N3720" s="1" t="s">
        <v>95</v>
      </c>
      <c r="O3720" s="1" t="s">
        <v>6909</v>
      </c>
    </row>
    <row r="3721" spans="1:15">
      <c r="A3721" s="1">
        <v>6898</v>
      </c>
      <c r="B3721" s="1" t="s">
        <v>8995</v>
      </c>
      <c r="C3721" s="1" t="s">
        <v>4518</v>
      </c>
      <c r="D3721"/>
      <c r="E3721" s="1" t="str">
        <f t="shared" si="58"/>
        <v>مهندسی نساجی گرایش فناوری نساجیمهندسی نساجی</v>
      </c>
      <c r="F3721"/>
      <c r="G3721"/>
      <c r="H3721" s="1" t="s">
        <v>6910</v>
      </c>
      <c r="I3721" s="1" t="s">
        <v>15</v>
      </c>
      <c r="J3721" s="1" t="s">
        <v>16</v>
      </c>
      <c r="K3721" s="1" t="s">
        <v>18</v>
      </c>
      <c r="L3721" s="1" t="s">
        <v>18</v>
      </c>
      <c r="M3721" s="1">
        <v>758</v>
      </c>
      <c r="N3721" s="1" t="s">
        <v>95</v>
      </c>
      <c r="O3721" s="1" t="s">
        <v>6911</v>
      </c>
    </row>
    <row r="3722" spans="1:15">
      <c r="A3722" s="1">
        <v>6813</v>
      </c>
      <c r="B3722" s="1" t="s">
        <v>8996</v>
      </c>
      <c r="C3722" s="1" t="s">
        <v>4518</v>
      </c>
      <c r="D3722"/>
      <c r="E3722" s="1" t="str">
        <f t="shared" si="58"/>
        <v>مهندسی نساجی گرایش مدیریت تولیدمهندسی نساجی</v>
      </c>
      <c r="F3722"/>
      <c r="G3722"/>
      <c r="H3722" s="1" t="s">
        <v>657</v>
      </c>
      <c r="I3722" s="1" t="s">
        <v>15</v>
      </c>
      <c r="J3722" s="1" t="s">
        <v>16</v>
      </c>
      <c r="K3722" s="1" t="s">
        <v>18</v>
      </c>
      <c r="L3722" s="1" t="s">
        <v>18</v>
      </c>
      <c r="M3722" s="1">
        <v>643</v>
      </c>
      <c r="N3722" s="1" t="s">
        <v>95</v>
      </c>
      <c r="O3722" s="1" t="s">
        <v>6913</v>
      </c>
    </row>
    <row r="3723" spans="1:15">
      <c r="A3723" s="1">
        <v>16454</v>
      </c>
      <c r="B3723" s="1" t="s">
        <v>8997</v>
      </c>
      <c r="C3723" s="1" t="s">
        <v>4518</v>
      </c>
      <c r="D3723"/>
      <c r="E3723" s="1" t="str">
        <f t="shared" si="58"/>
        <v>مهندسی نساجی گرایش منسوجات صنعتیمهندسی نساجی</v>
      </c>
      <c r="F3723"/>
      <c r="G3723"/>
      <c r="H3723" s="1" t="s">
        <v>2814</v>
      </c>
      <c r="I3723" s="1" t="s">
        <v>74</v>
      </c>
      <c r="J3723" s="1" t="s">
        <v>22</v>
      </c>
      <c r="K3723" s="1" t="s">
        <v>18</v>
      </c>
      <c r="L3723" s="1" t="s">
        <v>18</v>
      </c>
      <c r="M3723" s="1">
        <v>40</v>
      </c>
      <c r="N3723" s="1" t="s">
        <v>95</v>
      </c>
      <c r="O3723" s="1" t="s">
        <v>6914</v>
      </c>
    </row>
    <row r="3724" spans="1:15">
      <c r="A3724" s="1">
        <v>16310</v>
      </c>
      <c r="B3724" s="1" t="s">
        <v>8998</v>
      </c>
      <c r="C3724" s="1" t="s">
        <v>4518</v>
      </c>
      <c r="D3724"/>
      <c r="E3724" s="1" t="str">
        <f t="shared" si="58"/>
        <v>مهندسی نساجی گرایش مهندسی الیافمهندسی نساجی</v>
      </c>
      <c r="F3724"/>
      <c r="G3724"/>
      <c r="H3724" s="1" t="s">
        <v>1616</v>
      </c>
      <c r="I3724" s="1" t="s">
        <v>74</v>
      </c>
      <c r="J3724" s="1" t="s">
        <v>22</v>
      </c>
      <c r="K3724" s="1" t="s">
        <v>18</v>
      </c>
      <c r="L3724" s="1" t="s">
        <v>18</v>
      </c>
      <c r="M3724" s="1">
        <v>152</v>
      </c>
      <c r="N3724" s="1" t="s">
        <v>95</v>
      </c>
      <c r="O3724" s="1" t="s">
        <v>6915</v>
      </c>
    </row>
    <row r="3725" spans="1:15">
      <c r="A3725" s="1">
        <v>16132</v>
      </c>
      <c r="B3725" s="1" t="s">
        <v>9000</v>
      </c>
      <c r="C3725" s="1" t="s">
        <v>4518</v>
      </c>
      <c r="D3725"/>
      <c r="E3725" s="1" t="str">
        <f t="shared" si="58"/>
        <v>مهندسی نساجی گرایش مهندسی فناوری نساجیمهندسی نساجی</v>
      </c>
      <c r="F3725"/>
      <c r="G3725"/>
      <c r="H3725" s="1" t="s">
        <v>2806</v>
      </c>
      <c r="I3725" s="1" t="s">
        <v>15</v>
      </c>
      <c r="J3725" s="1" t="s">
        <v>22</v>
      </c>
      <c r="K3725" s="1" t="s">
        <v>18</v>
      </c>
      <c r="L3725" s="1" t="s">
        <v>18</v>
      </c>
      <c r="M3725" s="1">
        <v>934</v>
      </c>
      <c r="N3725" s="1" t="s">
        <v>95</v>
      </c>
      <c r="O3725" s="1" t="s">
        <v>6916</v>
      </c>
    </row>
    <row r="3726" spans="1:15">
      <c r="A3726" s="1">
        <v>6582</v>
      </c>
      <c r="B3726" s="1" t="s">
        <v>9002</v>
      </c>
      <c r="C3726" s="1" t="s">
        <v>4518</v>
      </c>
      <c r="D3726"/>
      <c r="E3726" s="1" t="str">
        <f t="shared" si="58"/>
        <v>مهندسی نساجی گرایش مهندسی منسوجات صنعتیمهندسی نساجی</v>
      </c>
      <c r="F3726"/>
      <c r="G3726"/>
      <c r="H3726" s="1" t="s">
        <v>2590</v>
      </c>
      <c r="I3726" s="1" t="s">
        <v>15</v>
      </c>
      <c r="J3726" s="1" t="s">
        <v>16</v>
      </c>
      <c r="K3726" s="1" t="s">
        <v>18</v>
      </c>
      <c r="L3726" s="1" t="s">
        <v>18</v>
      </c>
      <c r="M3726" s="1">
        <v>666</v>
      </c>
      <c r="N3726" s="1" t="s">
        <v>95</v>
      </c>
      <c r="O3726" s="1" t="s">
        <v>6918</v>
      </c>
    </row>
    <row r="3727" spans="1:15">
      <c r="A3727" s="1">
        <v>16228</v>
      </c>
      <c r="B3727" s="1" t="s">
        <v>9004</v>
      </c>
      <c r="C3727" s="1" t="s">
        <v>4518</v>
      </c>
      <c r="D3727"/>
      <c r="E3727" s="1" t="str">
        <f t="shared" si="58"/>
        <v>مهندسی نساجی گرایش مهندسی پوشاکمهندسی نساجی</v>
      </c>
      <c r="F3727"/>
      <c r="G3727"/>
      <c r="H3727" s="1" t="s">
        <v>6919</v>
      </c>
      <c r="I3727" s="1" t="s">
        <v>74</v>
      </c>
      <c r="J3727" s="1" t="s">
        <v>22</v>
      </c>
      <c r="K3727" s="1" t="s">
        <v>18</v>
      </c>
      <c r="L3727" s="1" t="s">
        <v>18</v>
      </c>
      <c r="M3727" s="1">
        <v>997</v>
      </c>
      <c r="N3727" s="1" t="s">
        <v>95</v>
      </c>
      <c r="O3727" s="1" t="s">
        <v>6920</v>
      </c>
    </row>
    <row r="3728" spans="1:15">
      <c r="A3728" s="1">
        <v>16460</v>
      </c>
      <c r="B3728" s="1" t="s">
        <v>9006</v>
      </c>
      <c r="C3728" s="1" t="s">
        <v>4518</v>
      </c>
      <c r="D3728"/>
      <c r="E3728" s="1" t="str">
        <f t="shared" si="58"/>
        <v>مهندسی نساجی گرایش پوشاکمهندسی نساجی</v>
      </c>
      <c r="F3728"/>
      <c r="G3728"/>
      <c r="H3728" s="1" t="s">
        <v>2814</v>
      </c>
      <c r="I3728" s="1" t="s">
        <v>74</v>
      </c>
      <c r="J3728" s="1" t="s">
        <v>22</v>
      </c>
      <c r="K3728" s="1" t="s">
        <v>18</v>
      </c>
      <c r="L3728" s="1" t="s">
        <v>18</v>
      </c>
      <c r="M3728" s="1">
        <v>40</v>
      </c>
      <c r="N3728" s="1" t="s">
        <v>95</v>
      </c>
      <c r="O3728" s="1" t="s">
        <v>6921</v>
      </c>
    </row>
    <row r="3729" spans="1:15">
      <c r="A3729" s="1">
        <v>1252</v>
      </c>
      <c r="B3729" s="1" t="s">
        <v>9007</v>
      </c>
      <c r="C3729" s="1" t="s">
        <v>4518</v>
      </c>
      <c r="D3729"/>
      <c r="E3729" s="1" t="str">
        <f t="shared" si="58"/>
        <v>مهندسی نساجی-شیمی نساجی و رنگمهندسی نساجی</v>
      </c>
      <c r="F3729"/>
      <c r="G3729"/>
      <c r="H3729" s="1" t="s">
        <v>1347</v>
      </c>
      <c r="I3729" s="1" t="s">
        <v>15</v>
      </c>
      <c r="J3729" s="1" t="s">
        <v>16</v>
      </c>
      <c r="K3729" s="1" t="s">
        <v>18</v>
      </c>
      <c r="L3729" s="1" t="s">
        <v>18</v>
      </c>
      <c r="M3729" s="1">
        <v>172</v>
      </c>
      <c r="N3729" s="1" t="s">
        <v>132</v>
      </c>
      <c r="O3729" s="1" t="s">
        <v>6923</v>
      </c>
    </row>
    <row r="3730" spans="1:15">
      <c r="A3730" s="1">
        <v>1368</v>
      </c>
      <c r="B3730" s="1" t="s">
        <v>9009</v>
      </c>
      <c r="C3730" s="1" t="s">
        <v>4518</v>
      </c>
      <c r="D3730"/>
      <c r="E3730" s="1" t="str">
        <f t="shared" si="58"/>
        <v>مهندسی نساجی-مهندسی پوشاکمهندسی نساجی</v>
      </c>
      <c r="F3730"/>
      <c r="G3730"/>
      <c r="H3730" s="1" t="s">
        <v>2339</v>
      </c>
      <c r="I3730" s="1" t="s">
        <v>15</v>
      </c>
      <c r="J3730" s="1" t="s">
        <v>16</v>
      </c>
      <c r="K3730" s="1" t="s">
        <v>18</v>
      </c>
      <c r="L3730" s="1" t="s">
        <v>18</v>
      </c>
      <c r="M3730" s="1">
        <v>325</v>
      </c>
      <c r="N3730" s="1" t="s">
        <v>132</v>
      </c>
      <c r="O3730" s="1" t="s">
        <v>6924</v>
      </c>
    </row>
    <row r="3731" spans="1:15">
      <c r="A3731" s="1">
        <v>2001297</v>
      </c>
      <c r="B3731" s="1" t="s">
        <v>9011</v>
      </c>
      <c r="C3731" s="1" t="s">
        <v>1348</v>
      </c>
      <c r="D3731"/>
      <c r="E3731" s="1" t="str">
        <f t="shared" si="58"/>
        <v>مهندسی نفتمهندسی شیمی</v>
      </c>
      <c r="F3731"/>
      <c r="G3731"/>
      <c r="H3731" s="1" t="s">
        <v>127</v>
      </c>
      <c r="I3731" s="1" t="s">
        <v>15</v>
      </c>
      <c r="J3731" s="1" t="s">
        <v>16</v>
      </c>
      <c r="K3731" s="1" t="s">
        <v>18</v>
      </c>
      <c r="L3731" s="1" t="s">
        <v>18</v>
      </c>
      <c r="M3731" s="1">
        <v>1079</v>
      </c>
      <c r="N3731" s="1" t="s">
        <v>19</v>
      </c>
      <c r="O3731" s="1" t="s">
        <v>6925</v>
      </c>
    </row>
    <row r="3732" spans="1:15">
      <c r="A3732" s="1">
        <v>2001945</v>
      </c>
      <c r="B3732" s="1" t="s">
        <v>9019</v>
      </c>
      <c r="C3732" s="1" t="s">
        <v>1348</v>
      </c>
      <c r="D3732"/>
      <c r="E3732" s="1" t="str">
        <f t="shared" si="58"/>
        <v>مهندسی نفت -حفاریمهندسی شیمی</v>
      </c>
      <c r="F3732"/>
      <c r="G3732"/>
      <c r="H3732" s="1" t="s">
        <v>485</v>
      </c>
      <c r="I3732" s="1" t="s">
        <v>15</v>
      </c>
      <c r="J3732" s="1" t="s">
        <v>16</v>
      </c>
      <c r="K3732" s="1" t="s">
        <v>18</v>
      </c>
      <c r="L3732" s="1" t="s">
        <v>18</v>
      </c>
      <c r="M3732" s="1">
        <v>324</v>
      </c>
      <c r="N3732" s="1" t="s">
        <v>19</v>
      </c>
      <c r="O3732" s="1" t="s">
        <v>6926</v>
      </c>
    </row>
    <row r="3733" spans="1:15">
      <c r="A3733" s="1">
        <v>2002996</v>
      </c>
      <c r="B3733" s="1" t="s">
        <v>9022</v>
      </c>
      <c r="C3733" s="1" t="s">
        <v>1348</v>
      </c>
      <c r="D3733"/>
      <c r="E3733" s="1" t="str">
        <f t="shared" si="58"/>
        <v>مهندسی نفت حفاری و بهره برداریمهندسی شیمی</v>
      </c>
      <c r="F3733"/>
      <c r="G3733"/>
      <c r="H3733" s="1" t="s">
        <v>2071</v>
      </c>
      <c r="I3733" s="1" t="s">
        <v>74</v>
      </c>
      <c r="J3733" s="1" t="s">
        <v>16</v>
      </c>
      <c r="K3733" s="1" t="s">
        <v>18</v>
      </c>
      <c r="L3733" s="1" t="s">
        <v>18</v>
      </c>
      <c r="M3733" s="1">
        <v>411</v>
      </c>
      <c r="N3733" s="1" t="s">
        <v>19</v>
      </c>
      <c r="O3733" s="1" t="s">
        <v>6928</v>
      </c>
    </row>
    <row r="3734" spans="1:15">
      <c r="A3734" s="1">
        <v>6928</v>
      </c>
      <c r="B3734" s="1" t="s">
        <v>9024</v>
      </c>
      <c r="C3734" s="1" t="s">
        <v>1348</v>
      </c>
      <c r="D3734"/>
      <c r="E3734" s="1" t="str">
        <f t="shared" si="58"/>
        <v>مهندسی نفت گرایش اکتشاف نفتمهندسی شیمی</v>
      </c>
      <c r="F3734"/>
      <c r="G3734"/>
      <c r="H3734" s="1" t="s">
        <v>439</v>
      </c>
      <c r="I3734" s="1" t="s">
        <v>74</v>
      </c>
      <c r="J3734" s="1" t="s">
        <v>22</v>
      </c>
      <c r="K3734" s="1" t="s">
        <v>18</v>
      </c>
      <c r="L3734" s="1" t="s">
        <v>18</v>
      </c>
      <c r="M3734" s="1">
        <v>898</v>
      </c>
      <c r="N3734" s="1" t="s">
        <v>95</v>
      </c>
      <c r="O3734" s="1" t="s">
        <v>6930</v>
      </c>
    </row>
    <row r="3735" spans="1:15">
      <c r="A3735" s="1">
        <v>2002674</v>
      </c>
      <c r="B3735" s="1" t="s">
        <v>9027</v>
      </c>
      <c r="C3735" s="1" t="s">
        <v>1348</v>
      </c>
      <c r="D3735"/>
      <c r="E3735" s="1" t="str">
        <f t="shared" si="58"/>
        <v>مهندسی نفت گرایش بهره برداری از منابع نفتمهندسی شیمی</v>
      </c>
      <c r="F3735"/>
      <c r="G3735"/>
      <c r="H3735" s="1" t="s">
        <v>1920</v>
      </c>
      <c r="I3735" s="1" t="s">
        <v>74</v>
      </c>
      <c r="J3735" s="1" t="s">
        <v>16</v>
      </c>
      <c r="K3735" s="1" t="s">
        <v>18</v>
      </c>
      <c r="L3735" s="1" t="s">
        <v>18</v>
      </c>
      <c r="M3735" s="1">
        <v>755</v>
      </c>
      <c r="N3735" s="1" t="s">
        <v>19</v>
      </c>
      <c r="O3735" s="1" t="s">
        <v>6932</v>
      </c>
    </row>
    <row r="3736" spans="1:15">
      <c r="A3736" s="1">
        <v>5365</v>
      </c>
      <c r="B3736" s="1" t="s">
        <v>9029</v>
      </c>
      <c r="C3736" s="1" t="s">
        <v>1348</v>
      </c>
      <c r="D3736"/>
      <c r="E3736" s="1" t="str">
        <f t="shared" si="58"/>
        <v>مهندسی نفت گرایش تجهیزات نفتمهندسی شیمی</v>
      </c>
      <c r="F3736"/>
      <c r="G3736"/>
      <c r="H3736" s="1" t="s">
        <v>2661</v>
      </c>
      <c r="I3736" s="1" t="s">
        <v>15</v>
      </c>
      <c r="J3736" s="1" t="s">
        <v>16</v>
      </c>
      <c r="K3736" s="1" t="s">
        <v>18</v>
      </c>
      <c r="L3736" s="1" t="s">
        <v>18</v>
      </c>
      <c r="M3736" s="1">
        <v>566</v>
      </c>
      <c r="N3736" s="1" t="s">
        <v>181</v>
      </c>
      <c r="O3736" s="1" t="s">
        <v>6934</v>
      </c>
    </row>
    <row r="3737" spans="1:15">
      <c r="A3737" s="1">
        <v>5367</v>
      </c>
      <c r="B3737" s="1" t="s">
        <v>9031</v>
      </c>
      <c r="C3737" s="1" t="s">
        <v>1348</v>
      </c>
      <c r="D3737"/>
      <c r="E3737" s="1" t="str">
        <f t="shared" si="58"/>
        <v>مهندسی نفت گرایش حفاری و استخراج نفتمهندسی شیمی</v>
      </c>
      <c r="F3737"/>
      <c r="G3737"/>
      <c r="H3737" s="1" t="s">
        <v>1808</v>
      </c>
      <c r="I3737" s="1" t="s">
        <v>15</v>
      </c>
      <c r="J3737" s="1" t="s">
        <v>22</v>
      </c>
      <c r="K3737" s="1" t="s">
        <v>18</v>
      </c>
      <c r="L3737" s="1" t="s">
        <v>18</v>
      </c>
      <c r="M3737" s="1">
        <v>684</v>
      </c>
      <c r="N3737" s="1" t="s">
        <v>181</v>
      </c>
      <c r="O3737" s="1" t="s">
        <v>6936</v>
      </c>
    </row>
    <row r="3738" spans="1:15">
      <c r="A3738" s="1">
        <v>5368</v>
      </c>
      <c r="B3738" s="1" t="s">
        <v>9033</v>
      </c>
      <c r="C3738" s="1" t="s">
        <v>1348</v>
      </c>
      <c r="D3738"/>
      <c r="E3738" s="1" t="str">
        <f t="shared" si="58"/>
        <v>مهندسی نفت گرایش مخازن هیدروکربوریمهندسی شیمی</v>
      </c>
      <c r="F3738"/>
      <c r="G3738"/>
      <c r="H3738" s="1" t="s">
        <v>1808</v>
      </c>
      <c r="I3738" s="1" t="s">
        <v>15</v>
      </c>
      <c r="J3738" s="1" t="s">
        <v>22</v>
      </c>
      <c r="K3738" s="1" t="s">
        <v>18</v>
      </c>
      <c r="L3738" s="1" t="s">
        <v>18</v>
      </c>
      <c r="M3738" s="1">
        <v>684</v>
      </c>
      <c r="N3738" s="1" t="s">
        <v>181</v>
      </c>
      <c r="O3738" s="1" t="s">
        <v>6938</v>
      </c>
    </row>
    <row r="3739" spans="1:15">
      <c r="A3739" s="1">
        <v>16327</v>
      </c>
      <c r="B3739" s="1" t="s">
        <v>9035</v>
      </c>
      <c r="C3739" s="1" t="s">
        <v>1348</v>
      </c>
      <c r="D3739"/>
      <c r="E3739" s="1" t="str">
        <f t="shared" si="58"/>
        <v>مهندسی نفت(مخازن)مهندسی شیمی</v>
      </c>
      <c r="F3739"/>
      <c r="G3739"/>
      <c r="H3739" s="1" t="s">
        <v>2084</v>
      </c>
      <c r="I3739" s="1" t="s">
        <v>74</v>
      </c>
      <c r="J3739" s="1" t="s">
        <v>16</v>
      </c>
      <c r="K3739" s="1" t="s">
        <v>18</v>
      </c>
      <c r="L3739" s="1" t="s">
        <v>18</v>
      </c>
      <c r="M3739" s="1">
        <v>785</v>
      </c>
      <c r="N3739" s="1" t="s">
        <v>95</v>
      </c>
      <c r="O3739" s="1" t="s">
        <v>6940</v>
      </c>
    </row>
    <row r="3740" spans="1:15">
      <c r="A3740" s="1">
        <v>5234</v>
      </c>
      <c r="B3740" s="1" t="s">
        <v>9037</v>
      </c>
      <c r="C3740" s="1" t="s">
        <v>1348</v>
      </c>
      <c r="D3740"/>
      <c r="E3740" s="1" t="str">
        <f t="shared" si="58"/>
        <v>مهندسی نفت- اکتشافاتمهندسی شیمی</v>
      </c>
      <c r="F3740"/>
      <c r="G3740"/>
      <c r="H3740" s="1" t="s">
        <v>3358</v>
      </c>
      <c r="I3740" s="1" t="s">
        <v>74</v>
      </c>
      <c r="J3740" s="1" t="s">
        <v>16</v>
      </c>
      <c r="K3740" s="1" t="s">
        <v>18</v>
      </c>
      <c r="L3740" s="1" t="s">
        <v>18</v>
      </c>
      <c r="M3740" s="1">
        <v>194</v>
      </c>
      <c r="N3740" s="1" t="s">
        <v>181</v>
      </c>
      <c r="O3740" s="1" t="s">
        <v>6942</v>
      </c>
    </row>
    <row r="3741" spans="1:15">
      <c r="A3741" s="1">
        <v>5483</v>
      </c>
      <c r="B3741" s="1" t="s">
        <v>9039</v>
      </c>
      <c r="C3741" s="1" t="s">
        <v>1348</v>
      </c>
      <c r="D3741"/>
      <c r="E3741" s="1" t="str">
        <f t="shared" si="58"/>
        <v>مهندسی نفت- بهره برداریمهندسی شیمی</v>
      </c>
      <c r="F3741"/>
      <c r="G3741"/>
      <c r="H3741" s="1" t="s">
        <v>1616</v>
      </c>
      <c r="I3741" s="1" t="s">
        <v>15</v>
      </c>
      <c r="J3741" s="1" t="s">
        <v>22</v>
      </c>
      <c r="K3741" s="1" t="s">
        <v>18</v>
      </c>
      <c r="L3741" s="1" t="s">
        <v>18</v>
      </c>
      <c r="M3741" s="1">
        <v>152</v>
      </c>
      <c r="N3741" s="1" t="s">
        <v>181</v>
      </c>
      <c r="O3741" s="1" t="s">
        <v>6943</v>
      </c>
    </row>
    <row r="3742" spans="1:15">
      <c r="A3742" s="1">
        <v>7019</v>
      </c>
      <c r="B3742" s="1" t="s">
        <v>9041</v>
      </c>
      <c r="C3742" s="1" t="s">
        <v>1348</v>
      </c>
      <c r="D3742"/>
      <c r="E3742" s="1" t="str">
        <f t="shared" si="58"/>
        <v>مهندسی نفت- چاه پیماییمهندسی شیمی</v>
      </c>
      <c r="F3742"/>
      <c r="G3742"/>
      <c r="H3742" s="1" t="s">
        <v>2552</v>
      </c>
      <c r="I3742" s="1" t="s">
        <v>15</v>
      </c>
      <c r="J3742" s="1" t="s">
        <v>16</v>
      </c>
      <c r="K3742" s="1" t="s">
        <v>18</v>
      </c>
      <c r="L3742" s="1" t="s">
        <v>18</v>
      </c>
      <c r="M3742" s="1">
        <v>290</v>
      </c>
      <c r="N3742" s="1" t="s">
        <v>99</v>
      </c>
      <c r="O3742" s="1" t="s">
        <v>6944</v>
      </c>
    </row>
    <row r="3743" spans="1:15">
      <c r="A3743" s="1">
        <v>5660</v>
      </c>
      <c r="B3743" s="1" t="s">
        <v>9043</v>
      </c>
      <c r="C3743" s="1" t="s">
        <v>1348</v>
      </c>
      <c r="D3743"/>
      <c r="E3743" s="1" t="str">
        <f t="shared" si="58"/>
        <v>مهندسی نفت-اکتشاف و استخراجمهندسی شیمی</v>
      </c>
      <c r="F3743"/>
      <c r="G3743"/>
      <c r="H3743" s="1" t="s">
        <v>6945</v>
      </c>
      <c r="I3743" s="1" t="s">
        <v>74</v>
      </c>
      <c r="J3743" s="1" t="s">
        <v>22</v>
      </c>
      <c r="K3743" s="1" t="s">
        <v>18</v>
      </c>
      <c r="L3743" s="1" t="s">
        <v>18</v>
      </c>
      <c r="M3743" s="1">
        <v>1058</v>
      </c>
      <c r="N3743" s="1" t="s">
        <v>181</v>
      </c>
      <c r="O3743" s="1" t="s">
        <v>6946</v>
      </c>
    </row>
    <row r="3744" spans="1:15">
      <c r="A3744" s="1">
        <v>5090</v>
      </c>
      <c r="B3744" s="1" t="s">
        <v>9045</v>
      </c>
      <c r="C3744" s="1" t="s">
        <v>1348</v>
      </c>
      <c r="D3744"/>
      <c r="E3744" s="1" t="str">
        <f t="shared" si="58"/>
        <v>مهندسی نفت-مخازن هیدروکربوریمهندسی شیمی</v>
      </c>
      <c r="F3744"/>
      <c r="G3744"/>
      <c r="H3744" s="1" t="s">
        <v>3547</v>
      </c>
      <c r="I3744" s="1" t="s">
        <v>74</v>
      </c>
      <c r="J3744" s="1" t="s">
        <v>16</v>
      </c>
      <c r="K3744" s="1" t="s">
        <v>18</v>
      </c>
      <c r="L3744" s="1" t="s">
        <v>18</v>
      </c>
      <c r="M3744" s="1">
        <v>729</v>
      </c>
      <c r="N3744" s="1" t="s">
        <v>181</v>
      </c>
      <c r="O3744" s="1" t="s">
        <v>6947</v>
      </c>
    </row>
    <row r="3745" spans="1:15">
      <c r="A3745" s="1">
        <v>7235</v>
      </c>
      <c r="B3745" s="1" t="s">
        <v>9047</v>
      </c>
      <c r="C3745" s="1" t="s">
        <v>1348</v>
      </c>
      <c r="D3745"/>
      <c r="E3745" s="1" t="str">
        <f t="shared" si="58"/>
        <v>مهندسی نفت-پالایشمهندسی شیمی</v>
      </c>
      <c r="F3745"/>
      <c r="G3745"/>
      <c r="H3745" s="1" t="s">
        <v>3378</v>
      </c>
      <c r="I3745" s="1" t="s">
        <v>15</v>
      </c>
      <c r="J3745" s="1" t="s">
        <v>16</v>
      </c>
      <c r="K3745" s="1" t="s">
        <v>18</v>
      </c>
      <c r="L3745" s="1" t="s">
        <v>18</v>
      </c>
      <c r="M3745" s="1">
        <v>645</v>
      </c>
      <c r="N3745" s="1" t="s">
        <v>99</v>
      </c>
      <c r="O3745" s="1" t="s">
        <v>6949</v>
      </c>
    </row>
    <row r="3746" spans="1:15">
      <c r="A3746" s="1">
        <v>7137</v>
      </c>
      <c r="B3746" s="1" t="s">
        <v>9049</v>
      </c>
      <c r="C3746" s="1" t="s">
        <v>834</v>
      </c>
      <c r="D3746"/>
      <c r="E3746" s="1" t="str">
        <f t="shared" si="58"/>
        <v>مهندسی نقشه برداریمهندسی عمران</v>
      </c>
      <c r="F3746"/>
      <c r="G3746"/>
      <c r="H3746" s="1" t="s">
        <v>6951</v>
      </c>
      <c r="I3746" s="1" t="s">
        <v>15</v>
      </c>
      <c r="J3746" s="1" t="s">
        <v>16</v>
      </c>
      <c r="K3746" s="1" t="s">
        <v>18</v>
      </c>
      <c r="L3746" s="1" t="s">
        <v>18</v>
      </c>
      <c r="M3746" s="1">
        <v>50</v>
      </c>
      <c r="N3746" s="1" t="s">
        <v>99</v>
      </c>
      <c r="O3746" s="1" t="s">
        <v>6952</v>
      </c>
    </row>
    <row r="3747" spans="1:15">
      <c r="A3747" s="1">
        <v>2001256</v>
      </c>
      <c r="B3747" s="1" t="s">
        <v>9052</v>
      </c>
      <c r="C3747" s="1" t="s">
        <v>834</v>
      </c>
      <c r="D3747"/>
      <c r="E3747" s="1" t="str">
        <f t="shared" si="58"/>
        <v>مهندسی نقشه برداری گرایش سنجش از دورمهندسی عمران</v>
      </c>
      <c r="F3747"/>
      <c r="G3747"/>
      <c r="H3747" s="1" t="s">
        <v>1551</v>
      </c>
      <c r="I3747" s="1" t="s">
        <v>15</v>
      </c>
      <c r="J3747" s="1" t="s">
        <v>16</v>
      </c>
      <c r="K3747" s="1" t="s">
        <v>18</v>
      </c>
      <c r="L3747" s="1" t="s">
        <v>18</v>
      </c>
      <c r="M3747" s="1">
        <v>503</v>
      </c>
      <c r="N3747" s="1" t="s">
        <v>19</v>
      </c>
      <c r="O3747" s="1" t="s">
        <v>6954</v>
      </c>
    </row>
    <row r="3748" spans="1:15">
      <c r="A3748" s="1">
        <v>2001257</v>
      </c>
      <c r="B3748" s="1" t="s">
        <v>9058</v>
      </c>
      <c r="C3748" s="1" t="s">
        <v>834</v>
      </c>
      <c r="D3748"/>
      <c r="E3748" s="1" t="str">
        <f t="shared" si="58"/>
        <v>مهندسی نقشه برداری گرایش سنجش از دور راداریمهندسی عمران</v>
      </c>
      <c r="F3748"/>
      <c r="G3748"/>
      <c r="H3748" s="1" t="s">
        <v>1551</v>
      </c>
      <c r="I3748" s="1" t="s">
        <v>15</v>
      </c>
      <c r="J3748" s="1" t="s">
        <v>16</v>
      </c>
      <c r="K3748" s="1" t="s">
        <v>18</v>
      </c>
      <c r="L3748" s="1" t="s">
        <v>18</v>
      </c>
      <c r="M3748" s="1">
        <v>503</v>
      </c>
      <c r="N3748" s="1" t="s">
        <v>19</v>
      </c>
      <c r="O3748" s="1" t="s">
        <v>6956</v>
      </c>
    </row>
    <row r="3749" spans="1:15">
      <c r="A3749" s="1">
        <v>2001284</v>
      </c>
      <c r="B3749" s="1" t="s">
        <v>9060</v>
      </c>
      <c r="C3749" s="1" t="s">
        <v>834</v>
      </c>
      <c r="D3749"/>
      <c r="E3749" s="1" t="str">
        <f t="shared" si="58"/>
        <v>مهندسی نقشه برداری گرایش سنجش از دور محیط زیست و منابع طبیعیمهندسی عمران</v>
      </c>
      <c r="F3749"/>
      <c r="G3749"/>
      <c r="H3749" s="1" t="s">
        <v>1551</v>
      </c>
      <c r="I3749" s="1" t="s">
        <v>15</v>
      </c>
      <c r="J3749" s="1" t="s">
        <v>16</v>
      </c>
      <c r="K3749" s="1" t="s">
        <v>18</v>
      </c>
      <c r="L3749" s="1" t="s">
        <v>18</v>
      </c>
      <c r="M3749" s="1">
        <v>503</v>
      </c>
      <c r="N3749" s="1" t="s">
        <v>19</v>
      </c>
      <c r="O3749" s="1" t="s">
        <v>6958</v>
      </c>
    </row>
    <row r="3750" spans="1:15">
      <c r="A3750" s="1">
        <v>2001246</v>
      </c>
      <c r="B3750" s="1" t="s">
        <v>9062</v>
      </c>
      <c r="C3750" s="1" t="s">
        <v>834</v>
      </c>
      <c r="D3750"/>
      <c r="E3750" s="1" t="str">
        <f t="shared" si="58"/>
        <v>مهندسی نقشه برداری گرایش سیستم اطلاعات مکانیمهندسی عمران</v>
      </c>
      <c r="F3750"/>
      <c r="G3750"/>
      <c r="H3750" s="1" t="s">
        <v>1551</v>
      </c>
      <c r="I3750" s="1" t="s">
        <v>15</v>
      </c>
      <c r="J3750" s="1" t="s">
        <v>16</v>
      </c>
      <c r="K3750" s="1" t="s">
        <v>18</v>
      </c>
      <c r="L3750" s="1" t="s">
        <v>18</v>
      </c>
      <c r="M3750" s="1">
        <v>503</v>
      </c>
      <c r="N3750" s="1" t="s">
        <v>19</v>
      </c>
      <c r="O3750" s="1" t="s">
        <v>6960</v>
      </c>
    </row>
    <row r="3751" spans="1:15">
      <c r="A3751" s="1">
        <v>2001255</v>
      </c>
      <c r="B3751" s="1" t="s">
        <v>9065</v>
      </c>
      <c r="C3751" s="1" t="s">
        <v>834</v>
      </c>
      <c r="D3751"/>
      <c r="E3751" s="1" t="str">
        <f t="shared" si="58"/>
        <v>مهندسی نقشه برداری گرایش سیستم های اداره زمینمهندسی عمران</v>
      </c>
      <c r="F3751"/>
      <c r="G3751"/>
      <c r="H3751" s="1" t="s">
        <v>1551</v>
      </c>
      <c r="I3751" s="1" t="s">
        <v>15</v>
      </c>
      <c r="J3751" s="1" t="s">
        <v>16</v>
      </c>
      <c r="K3751" s="1" t="s">
        <v>18</v>
      </c>
      <c r="L3751" s="1" t="s">
        <v>18</v>
      </c>
      <c r="M3751" s="1">
        <v>503</v>
      </c>
      <c r="N3751" s="1" t="s">
        <v>19</v>
      </c>
      <c r="O3751" s="1" t="s">
        <v>6962</v>
      </c>
    </row>
    <row r="3752" spans="1:15">
      <c r="A3752" s="1">
        <v>2001285</v>
      </c>
      <c r="B3752" s="1" t="s">
        <v>9067</v>
      </c>
      <c r="C3752" s="1" t="s">
        <v>834</v>
      </c>
      <c r="D3752"/>
      <c r="E3752" s="1" t="str">
        <f t="shared" si="58"/>
        <v>مهندسی نقشه برداری گرایش فتوگرامتریمهندسی عمران</v>
      </c>
      <c r="F3752"/>
      <c r="G3752"/>
      <c r="H3752" s="1" t="s">
        <v>1551</v>
      </c>
      <c r="I3752" s="1" t="s">
        <v>15</v>
      </c>
      <c r="J3752" s="1" t="s">
        <v>16</v>
      </c>
      <c r="K3752" s="1" t="s">
        <v>18</v>
      </c>
      <c r="L3752" s="1" t="s">
        <v>18</v>
      </c>
      <c r="M3752" s="1">
        <v>503</v>
      </c>
      <c r="N3752" s="1" t="s">
        <v>19</v>
      </c>
      <c r="O3752" s="1" t="s">
        <v>6964</v>
      </c>
    </row>
    <row r="3753" spans="1:15">
      <c r="A3753" s="1">
        <v>2001247</v>
      </c>
      <c r="B3753" s="1" t="s">
        <v>9069</v>
      </c>
      <c r="C3753" s="1" t="s">
        <v>4563</v>
      </c>
      <c r="D3753"/>
      <c r="E3753" s="1" t="str">
        <f t="shared" si="58"/>
        <v>مهندسی نقشه برداری گرایش نقشه برداری زمین شناسیبینا رشته ای</v>
      </c>
      <c r="F3753"/>
      <c r="G3753"/>
      <c r="H3753" s="1" t="s">
        <v>1551</v>
      </c>
      <c r="I3753" s="1" t="s">
        <v>15</v>
      </c>
      <c r="J3753" s="1" t="s">
        <v>16</v>
      </c>
      <c r="K3753" s="1" t="s">
        <v>18</v>
      </c>
      <c r="L3753" s="1" t="s">
        <v>18</v>
      </c>
      <c r="M3753" s="1">
        <v>503</v>
      </c>
      <c r="N3753" s="1" t="s">
        <v>19</v>
      </c>
      <c r="O3753" s="1" t="s">
        <v>6966</v>
      </c>
    </row>
    <row r="3754" spans="1:15">
      <c r="A3754" s="1">
        <v>2001253</v>
      </c>
      <c r="B3754" s="1" t="s">
        <v>9071</v>
      </c>
      <c r="C3754" s="1" t="s">
        <v>834</v>
      </c>
      <c r="D3754"/>
      <c r="E3754" s="1" t="str">
        <f t="shared" si="58"/>
        <v>مهندسی نقشه برداری گرایش هیدروگرافیمهندسی عمران</v>
      </c>
      <c r="F3754"/>
      <c r="G3754"/>
      <c r="H3754" s="1" t="s">
        <v>1551</v>
      </c>
      <c r="I3754" s="1" t="s">
        <v>15</v>
      </c>
      <c r="J3754" s="1" t="s">
        <v>16</v>
      </c>
      <c r="K3754" s="1" t="s">
        <v>18</v>
      </c>
      <c r="L3754" s="1" t="s">
        <v>18</v>
      </c>
      <c r="M3754" s="1">
        <v>503</v>
      </c>
      <c r="N3754" s="1" t="s">
        <v>19</v>
      </c>
      <c r="O3754" s="1" t="s">
        <v>6968</v>
      </c>
    </row>
    <row r="3755" spans="1:15">
      <c r="A3755" s="1">
        <v>2002812</v>
      </c>
      <c r="B3755" s="1" t="s">
        <v>9073</v>
      </c>
      <c r="C3755" s="1" t="s">
        <v>834</v>
      </c>
      <c r="D3755"/>
      <c r="E3755" s="1" t="str">
        <f t="shared" si="58"/>
        <v>مهندسی نقشه برداری گرایش ژئودزیمهندسی عمران</v>
      </c>
      <c r="F3755"/>
      <c r="G3755"/>
      <c r="H3755" s="1" t="s">
        <v>1551</v>
      </c>
      <c r="I3755" s="1" t="s">
        <v>15</v>
      </c>
      <c r="J3755" s="1" t="s">
        <v>16</v>
      </c>
      <c r="K3755" s="1" t="s">
        <v>18</v>
      </c>
      <c r="L3755" s="1" t="s">
        <v>18</v>
      </c>
      <c r="M3755" s="1">
        <v>503</v>
      </c>
      <c r="N3755" s="1" t="s">
        <v>19</v>
      </c>
      <c r="O3755" s="1" t="s">
        <v>6970</v>
      </c>
    </row>
    <row r="3756" spans="1:15">
      <c r="A3756" s="1">
        <v>2001250</v>
      </c>
      <c r="B3756" s="1" t="s">
        <v>9076</v>
      </c>
      <c r="C3756" s="1" t="s">
        <v>131</v>
      </c>
      <c r="D3756"/>
      <c r="E3756" s="1" t="str">
        <f t="shared" si="58"/>
        <v>مهندسی نگهداری وتعمیر هواپیما (بالگرد)نظامی و انتظامی</v>
      </c>
      <c r="F3756"/>
      <c r="G3756"/>
      <c r="H3756" s="1" t="s">
        <v>1551</v>
      </c>
      <c r="I3756" s="1" t="s">
        <v>15</v>
      </c>
      <c r="J3756" s="1" t="s">
        <v>16</v>
      </c>
      <c r="K3756" s="1" t="s">
        <v>18</v>
      </c>
      <c r="L3756" s="1" t="s">
        <v>18</v>
      </c>
      <c r="M3756" s="1">
        <v>503</v>
      </c>
      <c r="N3756" s="1" t="s">
        <v>19</v>
      </c>
      <c r="O3756" s="1" t="s">
        <v>6972</v>
      </c>
    </row>
    <row r="3757" spans="1:15">
      <c r="A3757" s="1">
        <v>2001254</v>
      </c>
      <c r="B3757" s="1" t="s">
        <v>9079</v>
      </c>
      <c r="C3757" s="1" t="s">
        <v>1348</v>
      </c>
      <c r="D3757"/>
      <c r="E3757" s="1" t="str">
        <f t="shared" si="58"/>
        <v>مهندسی هسته ایمهندسی شیمی</v>
      </c>
      <c r="F3757"/>
      <c r="G3757"/>
      <c r="H3757" s="1" t="s">
        <v>1551</v>
      </c>
      <c r="I3757" s="1" t="s">
        <v>15</v>
      </c>
      <c r="J3757" s="1" t="s">
        <v>16</v>
      </c>
      <c r="K3757" s="1" t="s">
        <v>18</v>
      </c>
      <c r="L3757" s="1" t="s">
        <v>18</v>
      </c>
      <c r="M3757" s="1">
        <v>503</v>
      </c>
      <c r="N3757" s="1" t="s">
        <v>19</v>
      </c>
      <c r="O3757" s="1" t="s">
        <v>6974</v>
      </c>
    </row>
    <row r="3758" spans="1:15">
      <c r="A3758" s="1">
        <v>2002811</v>
      </c>
      <c r="B3758" s="1" t="s">
        <v>9081</v>
      </c>
      <c r="C3758" s="1" t="s">
        <v>1348</v>
      </c>
      <c r="D3758"/>
      <c r="E3758" s="1" t="str">
        <f t="shared" si="58"/>
        <v>مهندسی هسته ای گرایش راکتورمهندسی شیمی</v>
      </c>
      <c r="F3758"/>
      <c r="G3758"/>
      <c r="H3758" s="1" t="s">
        <v>1551</v>
      </c>
      <c r="I3758" s="1" t="s">
        <v>15</v>
      </c>
      <c r="J3758" s="1" t="s">
        <v>16</v>
      </c>
      <c r="K3758" s="1" t="s">
        <v>18</v>
      </c>
      <c r="L3758" s="1" t="s">
        <v>18</v>
      </c>
      <c r="M3758" s="1">
        <v>503</v>
      </c>
      <c r="N3758" s="1" t="s">
        <v>19</v>
      </c>
      <c r="O3758" s="1" t="s">
        <v>6970</v>
      </c>
    </row>
    <row r="3759" spans="1:15">
      <c r="A3759" s="1">
        <v>2002809</v>
      </c>
      <c r="B3759" s="1" t="s">
        <v>9084</v>
      </c>
      <c r="C3759" s="1" t="s">
        <v>1348</v>
      </c>
      <c r="D3759"/>
      <c r="E3759" s="1" t="str">
        <f t="shared" si="58"/>
        <v>مهندسی هسته ای گرایش مهندسی انرژی هسته ایمهندسی شیمی</v>
      </c>
      <c r="F3759"/>
      <c r="G3759"/>
      <c r="H3759" s="1" t="s">
        <v>1551</v>
      </c>
      <c r="I3759" s="1" t="s">
        <v>15</v>
      </c>
      <c r="J3759" s="1" t="s">
        <v>16</v>
      </c>
      <c r="K3759" s="1" t="s">
        <v>18</v>
      </c>
      <c r="L3759" s="1" t="s">
        <v>18</v>
      </c>
      <c r="M3759" s="1">
        <v>503</v>
      </c>
      <c r="N3759" s="1" t="s">
        <v>19</v>
      </c>
      <c r="O3759" s="1" t="s">
        <v>6970</v>
      </c>
    </row>
    <row r="3760" spans="1:15">
      <c r="A3760" s="1">
        <v>2001244</v>
      </c>
      <c r="B3760" s="1" t="s">
        <v>9087</v>
      </c>
      <c r="C3760" s="1" t="s">
        <v>1348</v>
      </c>
      <c r="D3760"/>
      <c r="E3760" s="1" t="str">
        <f t="shared" si="58"/>
        <v>مهندسی هسته ای گرایش مهندسی راکتورمهندسی شیمی</v>
      </c>
      <c r="F3760"/>
      <c r="G3760"/>
      <c r="H3760" s="1" t="s">
        <v>1551</v>
      </c>
      <c r="I3760" s="1" t="s">
        <v>15</v>
      </c>
      <c r="J3760" s="1" t="s">
        <v>16</v>
      </c>
      <c r="K3760" s="1" t="s">
        <v>18</v>
      </c>
      <c r="L3760" s="1" t="s">
        <v>18</v>
      </c>
      <c r="M3760" s="1">
        <v>503</v>
      </c>
      <c r="N3760" s="1" t="s">
        <v>19</v>
      </c>
      <c r="O3760" s="1" t="s">
        <v>6978</v>
      </c>
    </row>
    <row r="3761" spans="1:15">
      <c r="A3761" s="1">
        <v>2001252</v>
      </c>
      <c r="B3761" s="1" t="s">
        <v>9090</v>
      </c>
      <c r="C3761" s="1" t="s">
        <v>1348</v>
      </c>
      <c r="D3761"/>
      <c r="E3761" s="1" t="str">
        <f t="shared" si="58"/>
        <v>مهندسی هسته ای گرایش مهندسی فیزیک بهداشتمهندسی شیمی</v>
      </c>
      <c r="F3761"/>
      <c r="G3761"/>
      <c r="H3761" s="1" t="s">
        <v>1551</v>
      </c>
      <c r="I3761" s="1" t="s">
        <v>15</v>
      </c>
      <c r="J3761" s="1" t="s">
        <v>16</v>
      </c>
      <c r="K3761" s="1" t="s">
        <v>18</v>
      </c>
      <c r="L3761" s="1" t="s">
        <v>18</v>
      </c>
      <c r="M3761" s="1">
        <v>503</v>
      </c>
      <c r="N3761" s="1" t="s">
        <v>19</v>
      </c>
      <c r="O3761" s="1" t="s">
        <v>6980</v>
      </c>
    </row>
    <row r="3762" spans="1:15">
      <c r="A3762" s="1">
        <v>2001249</v>
      </c>
      <c r="B3762" s="1" t="s">
        <v>9092</v>
      </c>
      <c r="C3762" s="1" t="s">
        <v>1348</v>
      </c>
      <c r="D3762"/>
      <c r="E3762" s="1" t="str">
        <f t="shared" si="58"/>
        <v>مهندسی هسته ای گرایش مهندسی پرتو پزشکیمهندسی شیمی</v>
      </c>
      <c r="F3762"/>
      <c r="G3762"/>
      <c r="H3762" s="1" t="s">
        <v>1551</v>
      </c>
      <c r="I3762" s="1" t="s">
        <v>15</v>
      </c>
      <c r="J3762" s="1" t="s">
        <v>16</v>
      </c>
      <c r="K3762" s="1" t="s">
        <v>18</v>
      </c>
      <c r="L3762" s="1" t="s">
        <v>18</v>
      </c>
      <c r="M3762" s="1">
        <v>503</v>
      </c>
      <c r="N3762" s="1" t="s">
        <v>19</v>
      </c>
      <c r="O3762" s="1" t="s">
        <v>6982</v>
      </c>
    </row>
    <row r="3763" spans="1:15">
      <c r="A3763" s="1">
        <v>2001245</v>
      </c>
      <c r="B3763" s="1" t="s">
        <v>9095</v>
      </c>
      <c r="C3763" s="1" t="s">
        <v>1348</v>
      </c>
      <c r="D3763"/>
      <c r="E3763" s="1" t="str">
        <f t="shared" si="58"/>
        <v>مهندسی هسته ای گرایش مهندسی چرخه سوختمهندسی شیمی</v>
      </c>
      <c r="F3763"/>
      <c r="G3763"/>
      <c r="H3763" s="1" t="s">
        <v>1551</v>
      </c>
      <c r="I3763" s="1" t="s">
        <v>15</v>
      </c>
      <c r="J3763" s="1" t="s">
        <v>16</v>
      </c>
      <c r="K3763" s="1" t="s">
        <v>18</v>
      </c>
      <c r="L3763" s="1" t="s">
        <v>18</v>
      </c>
      <c r="M3763" s="1">
        <v>503</v>
      </c>
      <c r="N3763" s="1" t="s">
        <v>19</v>
      </c>
      <c r="O3763" s="1" t="s">
        <v>6984</v>
      </c>
    </row>
    <row r="3764" spans="1:15">
      <c r="A3764" s="1">
        <v>2001251</v>
      </c>
      <c r="B3764" s="1" t="s">
        <v>9097</v>
      </c>
      <c r="C3764" s="1" t="s">
        <v>1348</v>
      </c>
      <c r="D3764"/>
      <c r="E3764" s="1" t="str">
        <f t="shared" si="58"/>
        <v>مهندسی هسته ای گرایش مواد و چرخه سوختمهندسی شیمی</v>
      </c>
      <c r="F3764"/>
      <c r="G3764"/>
      <c r="H3764" s="1" t="s">
        <v>1551</v>
      </c>
      <c r="I3764" s="1" t="s">
        <v>15</v>
      </c>
      <c r="J3764" s="1" t="s">
        <v>16</v>
      </c>
      <c r="K3764" s="1" t="s">
        <v>18</v>
      </c>
      <c r="L3764" s="1" t="s">
        <v>18</v>
      </c>
      <c r="M3764" s="1">
        <v>503</v>
      </c>
      <c r="N3764" s="1" t="s">
        <v>19</v>
      </c>
      <c r="O3764" s="1" t="s">
        <v>6986</v>
      </c>
    </row>
    <row r="3765" spans="1:15">
      <c r="A3765" s="1">
        <v>2002810</v>
      </c>
      <c r="B3765" s="1" t="s">
        <v>9099</v>
      </c>
      <c r="C3765" s="1" t="s">
        <v>1348</v>
      </c>
      <c r="D3765"/>
      <c r="E3765" s="1" t="str">
        <f t="shared" si="58"/>
        <v>مهندسی هسته ای گرایش چرخه سوختمهندسی شیمی</v>
      </c>
      <c r="F3765"/>
      <c r="G3765"/>
      <c r="H3765" s="1" t="s">
        <v>1551</v>
      </c>
      <c r="I3765" s="1" t="s">
        <v>15</v>
      </c>
      <c r="J3765" s="1" t="s">
        <v>16</v>
      </c>
      <c r="K3765" s="1" t="s">
        <v>18</v>
      </c>
      <c r="L3765" s="1" t="s">
        <v>18</v>
      </c>
      <c r="M3765" s="1">
        <v>503</v>
      </c>
      <c r="N3765" s="1" t="s">
        <v>19</v>
      </c>
      <c r="O3765" s="1" t="s">
        <v>6970</v>
      </c>
    </row>
    <row r="3766" spans="1:15">
      <c r="A3766" s="1">
        <v>7190</v>
      </c>
      <c r="B3766" s="1" t="s">
        <v>9101</v>
      </c>
      <c r="C3766" s="1" t="s">
        <v>1348</v>
      </c>
      <c r="D3766"/>
      <c r="E3766" s="1" t="str">
        <f t="shared" si="58"/>
        <v>مهندسی هسته ای گرایش کاربرد پرتوهامهندسی شیمی</v>
      </c>
      <c r="F3766"/>
      <c r="G3766"/>
      <c r="H3766" s="1" t="s">
        <v>3107</v>
      </c>
      <c r="I3766" s="1" t="s">
        <v>74</v>
      </c>
      <c r="J3766" s="1" t="s">
        <v>22</v>
      </c>
      <c r="K3766" s="1" t="s">
        <v>18</v>
      </c>
      <c r="L3766" s="1" t="s">
        <v>18</v>
      </c>
      <c r="M3766" s="1">
        <v>863</v>
      </c>
      <c r="N3766" s="1" t="s">
        <v>99</v>
      </c>
      <c r="O3766" s="1" t="s">
        <v>6989</v>
      </c>
    </row>
    <row r="3767" spans="1:15">
      <c r="A3767" s="1">
        <v>7336</v>
      </c>
      <c r="B3767" s="1" t="s">
        <v>9104</v>
      </c>
      <c r="C3767" s="1" t="s">
        <v>1348</v>
      </c>
      <c r="D3767"/>
      <c r="E3767" s="1" t="str">
        <f t="shared" si="58"/>
        <v>مهندسی هسته ای گرایش گداختمهندسی شیمی</v>
      </c>
      <c r="F3767"/>
      <c r="G3767"/>
      <c r="H3767" s="1" t="s">
        <v>2236</v>
      </c>
      <c r="I3767" s="1" t="s">
        <v>74</v>
      </c>
      <c r="J3767" s="1" t="s">
        <v>22</v>
      </c>
      <c r="K3767" s="1" t="s">
        <v>18</v>
      </c>
      <c r="L3767" s="1" t="s">
        <v>18</v>
      </c>
      <c r="M3767" s="1">
        <v>1083</v>
      </c>
      <c r="N3767" s="1" t="s">
        <v>99</v>
      </c>
      <c r="O3767" s="1" t="s">
        <v>6991</v>
      </c>
    </row>
    <row r="3768" spans="1:15">
      <c r="A3768" s="1">
        <v>7073</v>
      </c>
      <c r="B3768" s="1" t="s">
        <v>9106</v>
      </c>
      <c r="C3768" s="1" t="s">
        <v>1348</v>
      </c>
      <c r="D3768"/>
      <c r="E3768" s="1" t="str">
        <f t="shared" si="58"/>
        <v>مهندسی هسته ای گرایش گداخت هسته ایمهندسی شیمی</v>
      </c>
      <c r="F3768"/>
      <c r="G3768"/>
      <c r="H3768" s="1" t="s">
        <v>3378</v>
      </c>
      <c r="I3768" s="1" t="s">
        <v>15</v>
      </c>
      <c r="J3768" s="1" t="s">
        <v>22</v>
      </c>
      <c r="K3768" s="1" t="s">
        <v>18</v>
      </c>
      <c r="L3768" s="1" t="s">
        <v>18</v>
      </c>
      <c r="M3768" s="1">
        <v>645</v>
      </c>
      <c r="N3768" s="1" t="s">
        <v>99</v>
      </c>
      <c r="O3768" s="1" t="s">
        <v>6993</v>
      </c>
    </row>
    <row r="3769" spans="1:15">
      <c r="A3769" s="1">
        <v>7138</v>
      </c>
      <c r="B3769" s="1" t="s">
        <v>9109</v>
      </c>
      <c r="C3769" s="1" t="s">
        <v>1348</v>
      </c>
      <c r="D3769"/>
      <c r="E3769" s="1" t="str">
        <f t="shared" si="58"/>
        <v>مهندسی هسته ای-تکنولوژی هسته ایمهندسی شیمی</v>
      </c>
      <c r="F3769"/>
      <c r="G3769"/>
      <c r="H3769" s="1" t="s">
        <v>3378</v>
      </c>
      <c r="I3769" s="1" t="s">
        <v>74</v>
      </c>
      <c r="J3769" s="1" t="s">
        <v>22</v>
      </c>
      <c r="K3769" s="1" t="s">
        <v>18</v>
      </c>
      <c r="L3769" s="1" t="s">
        <v>18</v>
      </c>
      <c r="M3769" s="1">
        <v>645</v>
      </c>
      <c r="N3769" s="1" t="s">
        <v>99</v>
      </c>
      <c r="O3769" s="1" t="s">
        <v>6995</v>
      </c>
    </row>
    <row r="3770" spans="1:15">
      <c r="A3770" s="1">
        <v>7077</v>
      </c>
      <c r="B3770" s="1" t="s">
        <v>9111</v>
      </c>
      <c r="C3770" s="1" t="s">
        <v>131</v>
      </c>
      <c r="D3770"/>
      <c r="E3770" s="1" t="str">
        <f t="shared" si="58"/>
        <v>مهندسی هوا فضا  گرایش سوانح هوایینظامی و انتظامی</v>
      </c>
      <c r="F3770"/>
      <c r="G3770"/>
      <c r="H3770" s="1" t="s">
        <v>5975</v>
      </c>
      <c r="I3770" s="1" t="s">
        <v>74</v>
      </c>
      <c r="J3770" s="1" t="s">
        <v>22</v>
      </c>
      <c r="K3770" s="1" t="s">
        <v>18</v>
      </c>
      <c r="L3770" s="1" t="s">
        <v>18</v>
      </c>
      <c r="M3770" s="1">
        <v>707</v>
      </c>
      <c r="N3770" s="1" t="s">
        <v>99</v>
      </c>
      <c r="O3770" s="1" t="s">
        <v>6997</v>
      </c>
    </row>
    <row r="3771" spans="1:15">
      <c r="A3771" s="1">
        <v>7075</v>
      </c>
      <c r="B3771" s="1" t="s">
        <v>9113</v>
      </c>
      <c r="C3771" s="1" t="s">
        <v>131</v>
      </c>
      <c r="D3771"/>
      <c r="E3771" s="1" t="str">
        <f t="shared" si="58"/>
        <v>مهندسی هوا فضا  گرایش صلاحیت های پروازینظامی و انتظامی</v>
      </c>
      <c r="F3771"/>
      <c r="G3771"/>
      <c r="H3771" s="1" t="s">
        <v>5975</v>
      </c>
      <c r="I3771" s="1" t="s">
        <v>74</v>
      </c>
      <c r="J3771" s="1" t="s">
        <v>22</v>
      </c>
      <c r="K3771" s="1" t="s">
        <v>18</v>
      </c>
      <c r="L3771" s="1" t="s">
        <v>18</v>
      </c>
      <c r="M3771" s="1">
        <v>707</v>
      </c>
      <c r="N3771" s="1" t="s">
        <v>99</v>
      </c>
      <c r="O3771" s="1" t="s">
        <v>6999</v>
      </c>
    </row>
    <row r="3772" spans="1:15">
      <c r="A3772" s="1">
        <v>7215</v>
      </c>
      <c r="B3772" s="1" t="s">
        <v>9115</v>
      </c>
      <c r="C3772" s="1" t="s">
        <v>1008</v>
      </c>
      <c r="D3772"/>
      <c r="E3772" s="1" t="str">
        <f t="shared" si="58"/>
        <v>مهندسی هوا فضا گرایش آئرودینامیکمهندسی مکانیک</v>
      </c>
      <c r="F3772"/>
      <c r="G3772"/>
      <c r="H3772" s="1" t="s">
        <v>3378</v>
      </c>
      <c r="I3772" s="1" t="s">
        <v>15</v>
      </c>
      <c r="J3772" s="1" t="s">
        <v>16</v>
      </c>
      <c r="K3772" s="1" t="s">
        <v>18</v>
      </c>
      <c r="L3772" s="1" t="s">
        <v>18</v>
      </c>
      <c r="M3772" s="1">
        <v>645</v>
      </c>
      <c r="N3772" s="1" t="s">
        <v>99</v>
      </c>
      <c r="O3772" s="1" t="s">
        <v>7001</v>
      </c>
    </row>
    <row r="3773" spans="1:15">
      <c r="A3773" s="1">
        <v>7139</v>
      </c>
      <c r="B3773" s="1" t="s">
        <v>9117</v>
      </c>
      <c r="C3773" s="1" t="s">
        <v>1008</v>
      </c>
      <c r="D3773"/>
      <c r="E3773" s="1" t="str">
        <f t="shared" si="58"/>
        <v>مهندسی هوا فضا گرایش آیرودینامیکمهندسی مکانیک</v>
      </c>
      <c r="F3773"/>
      <c r="G3773"/>
      <c r="H3773" s="1" t="s">
        <v>2428</v>
      </c>
      <c r="I3773" s="1" t="s">
        <v>15</v>
      </c>
      <c r="J3773" s="1" t="s">
        <v>16</v>
      </c>
      <c r="K3773" s="1" t="s">
        <v>18</v>
      </c>
      <c r="L3773" s="1" t="s">
        <v>18</v>
      </c>
      <c r="M3773" s="1">
        <v>424</v>
      </c>
      <c r="N3773" s="1" t="s">
        <v>99</v>
      </c>
      <c r="O3773" s="1" t="s">
        <v>7003</v>
      </c>
    </row>
    <row r="3774" spans="1:15">
      <c r="A3774" s="1">
        <v>7236</v>
      </c>
      <c r="B3774" s="1" t="s">
        <v>9120</v>
      </c>
      <c r="C3774" s="1" t="s">
        <v>1008</v>
      </c>
      <c r="D3774"/>
      <c r="E3774" s="1" t="str">
        <f t="shared" si="58"/>
        <v>مهندسی هوا فضا گرایش جلوبرندگیمهندسی مکانیک</v>
      </c>
      <c r="F3774"/>
      <c r="G3774"/>
      <c r="H3774" s="1" t="s">
        <v>3378</v>
      </c>
      <c r="I3774" s="1" t="s">
        <v>74</v>
      </c>
      <c r="J3774" s="1" t="s">
        <v>16</v>
      </c>
      <c r="K3774" s="1" t="s">
        <v>18</v>
      </c>
      <c r="L3774" s="1" t="s">
        <v>18</v>
      </c>
      <c r="M3774" s="1">
        <v>645</v>
      </c>
      <c r="N3774" s="1" t="s">
        <v>99</v>
      </c>
      <c r="O3774" s="1" t="s">
        <v>6949</v>
      </c>
    </row>
    <row r="3775" spans="1:15">
      <c r="A3775" s="1">
        <v>7180</v>
      </c>
      <c r="B3775" s="1" t="s">
        <v>9123</v>
      </c>
      <c r="C3775" s="1" t="s">
        <v>1008</v>
      </c>
      <c r="D3775"/>
      <c r="E3775" s="1" t="str">
        <f t="shared" si="58"/>
        <v>مهندسی هوا فضا گرایش دینامیک پرواز و کنترلمهندسی مکانیک</v>
      </c>
      <c r="F3775"/>
      <c r="G3775"/>
      <c r="H3775" s="1" t="s">
        <v>3107</v>
      </c>
      <c r="I3775" s="1" t="s">
        <v>74</v>
      </c>
      <c r="J3775" s="1" t="s">
        <v>22</v>
      </c>
      <c r="K3775" s="1" t="s">
        <v>18</v>
      </c>
      <c r="L3775" s="1" t="s">
        <v>18</v>
      </c>
      <c r="M3775" s="1">
        <v>863</v>
      </c>
      <c r="N3775" s="1" t="s">
        <v>99</v>
      </c>
      <c r="O3775" s="1" t="s">
        <v>7006</v>
      </c>
    </row>
    <row r="3776" spans="1:15">
      <c r="A3776" s="1">
        <v>6032</v>
      </c>
      <c r="B3776" s="1" t="s">
        <v>9126</v>
      </c>
      <c r="C3776" s="1" t="s">
        <v>1008</v>
      </c>
      <c r="D3776"/>
      <c r="E3776" s="1" t="str">
        <f t="shared" si="58"/>
        <v>مهندسی هوا فضا گرایش سازه های هواییمهندسی مکانیک</v>
      </c>
      <c r="F3776"/>
      <c r="G3776"/>
      <c r="H3776" s="1" t="s">
        <v>2783</v>
      </c>
      <c r="I3776" s="1" t="s">
        <v>74</v>
      </c>
      <c r="J3776" s="1" t="s">
        <v>16</v>
      </c>
      <c r="K3776" s="1" t="s">
        <v>18</v>
      </c>
      <c r="L3776" s="1" t="s">
        <v>18</v>
      </c>
      <c r="M3776" s="1">
        <v>458</v>
      </c>
      <c r="N3776" s="1" t="s">
        <v>95</v>
      </c>
      <c r="O3776" s="1" t="s">
        <v>7007</v>
      </c>
    </row>
    <row r="3777" spans="1:15">
      <c r="A3777" s="1">
        <v>16003</v>
      </c>
      <c r="B3777" s="1" t="s">
        <v>9129</v>
      </c>
      <c r="C3777" s="1" t="s">
        <v>131</v>
      </c>
      <c r="D3777"/>
      <c r="E3777" s="1" t="str">
        <f t="shared" si="58"/>
        <v>مهندسی هوا فضا گرایش سوانح هوایینظامی و انتظامی</v>
      </c>
      <c r="F3777"/>
      <c r="G3777"/>
      <c r="H3777" s="1" t="s">
        <v>7008</v>
      </c>
      <c r="I3777" s="1" t="s">
        <v>15</v>
      </c>
      <c r="J3777" s="1" t="s">
        <v>22</v>
      </c>
      <c r="K3777" s="1" t="s">
        <v>18</v>
      </c>
      <c r="L3777" s="1" t="s">
        <v>18</v>
      </c>
      <c r="M3777" s="1">
        <v>186</v>
      </c>
      <c r="N3777" s="1" t="s">
        <v>95</v>
      </c>
      <c r="O3777" s="1" t="s">
        <v>7009</v>
      </c>
    </row>
    <row r="3778" spans="1:15">
      <c r="A3778" s="1">
        <v>16440</v>
      </c>
      <c r="B3778" s="1" t="s">
        <v>9131</v>
      </c>
      <c r="C3778" s="1" t="s">
        <v>131</v>
      </c>
      <c r="D3778"/>
      <c r="E3778" s="1" t="str">
        <f t="shared" ref="E3778:E3841" si="59">B3778&amp;C3778</f>
        <v>مهندسی هوا فضا گرایش صلاحیت پروازینظامی و انتظامی</v>
      </c>
      <c r="F3778"/>
      <c r="G3778"/>
      <c r="H3778" s="1" t="s">
        <v>574</v>
      </c>
      <c r="I3778" s="1" t="s">
        <v>74</v>
      </c>
      <c r="J3778" s="1" t="s">
        <v>22</v>
      </c>
      <c r="K3778" s="1" t="s">
        <v>18</v>
      </c>
      <c r="L3778" s="1" t="s">
        <v>18</v>
      </c>
      <c r="M3778" s="1">
        <v>340</v>
      </c>
      <c r="N3778" s="1" t="s">
        <v>95</v>
      </c>
      <c r="O3778" s="1" t="s">
        <v>7010</v>
      </c>
    </row>
    <row r="3779" spans="1:15">
      <c r="A3779" s="1">
        <v>16303</v>
      </c>
      <c r="B3779" s="1" t="s">
        <v>9133</v>
      </c>
      <c r="C3779" s="1" t="s">
        <v>1008</v>
      </c>
      <c r="D3779"/>
      <c r="E3779" s="1" t="str">
        <f t="shared" si="59"/>
        <v>مهندسی هوا فضا گرایش طراحی سازه های هوافضاییمهندسی مکانیک</v>
      </c>
      <c r="F3779"/>
      <c r="G3779"/>
      <c r="H3779" s="1" t="s">
        <v>7011</v>
      </c>
      <c r="I3779" s="1" t="s">
        <v>15</v>
      </c>
      <c r="J3779" s="1" t="s">
        <v>22</v>
      </c>
      <c r="K3779" s="1" t="s">
        <v>18</v>
      </c>
      <c r="L3779" s="1" t="s">
        <v>18</v>
      </c>
      <c r="M3779" s="1">
        <v>984</v>
      </c>
      <c r="N3779" s="1" t="s">
        <v>95</v>
      </c>
      <c r="O3779" s="1" t="s">
        <v>7012</v>
      </c>
    </row>
    <row r="3780" spans="1:15">
      <c r="A3780" s="1">
        <v>16475</v>
      </c>
      <c r="B3780" s="1" t="s">
        <v>9134</v>
      </c>
      <c r="C3780" s="1" t="s">
        <v>1008</v>
      </c>
      <c r="D3780"/>
      <c r="E3780" s="1" t="str">
        <f t="shared" si="59"/>
        <v>مهندسی هوا فضا گرایش فناوری ماهوارهمهندسی مکانیک</v>
      </c>
      <c r="F3780"/>
      <c r="G3780"/>
      <c r="H3780" s="1" t="s">
        <v>2184</v>
      </c>
      <c r="I3780" s="1" t="s">
        <v>74</v>
      </c>
      <c r="J3780" s="1" t="s">
        <v>22</v>
      </c>
      <c r="K3780" s="1" t="s">
        <v>18</v>
      </c>
      <c r="L3780" s="1" t="s">
        <v>18</v>
      </c>
      <c r="M3780" s="1">
        <v>800</v>
      </c>
      <c r="N3780" s="1" t="s">
        <v>95</v>
      </c>
      <c r="O3780" s="1" t="s">
        <v>7014</v>
      </c>
    </row>
    <row r="3781" spans="1:15">
      <c r="A3781" s="1">
        <v>6259</v>
      </c>
      <c r="B3781" s="1" t="s">
        <v>9137</v>
      </c>
      <c r="C3781" s="1" t="s">
        <v>1008</v>
      </c>
      <c r="D3781"/>
      <c r="E3781" s="1" t="str">
        <f t="shared" si="59"/>
        <v>مهندسی هوا فضا گرایش مهندسی فضاییمهندسی مکانیک</v>
      </c>
      <c r="F3781"/>
      <c r="G3781"/>
      <c r="H3781" s="1" t="s">
        <v>4132</v>
      </c>
      <c r="I3781" s="1" t="s">
        <v>15</v>
      </c>
      <c r="J3781" s="1" t="s">
        <v>16</v>
      </c>
      <c r="K3781" s="1" t="s">
        <v>18</v>
      </c>
      <c r="L3781" s="1" t="s">
        <v>18</v>
      </c>
      <c r="M3781" s="1">
        <v>356</v>
      </c>
      <c r="N3781" s="1" t="s">
        <v>95</v>
      </c>
      <c r="O3781" s="1" t="s">
        <v>7015</v>
      </c>
    </row>
    <row r="3782" spans="1:15">
      <c r="A3782" s="1">
        <v>6258</v>
      </c>
      <c r="B3782" s="1" t="s">
        <v>9140</v>
      </c>
      <c r="C3782" s="1" t="s">
        <v>1008</v>
      </c>
      <c r="D3782"/>
      <c r="E3782" s="1" t="str">
        <f t="shared" si="59"/>
        <v>مهندسی هوا فضا-آئرودینامیکمهندسی مکانیک</v>
      </c>
      <c r="F3782"/>
      <c r="G3782"/>
      <c r="H3782" s="1" t="s">
        <v>1016</v>
      </c>
      <c r="I3782" s="1" t="s">
        <v>74</v>
      </c>
      <c r="J3782" s="1" t="s">
        <v>16</v>
      </c>
      <c r="K3782" s="1" t="s">
        <v>18</v>
      </c>
      <c r="L3782" s="1" t="s">
        <v>18</v>
      </c>
      <c r="M3782" s="1">
        <v>547</v>
      </c>
      <c r="N3782" s="1" t="s">
        <v>95</v>
      </c>
      <c r="O3782" s="1" t="s">
        <v>7017</v>
      </c>
    </row>
    <row r="3783" spans="1:15">
      <c r="A3783" s="1">
        <v>6257</v>
      </c>
      <c r="B3783" s="1" t="s">
        <v>9142</v>
      </c>
      <c r="C3783" s="1" t="s">
        <v>1008</v>
      </c>
      <c r="D3783"/>
      <c r="E3783" s="1" t="str">
        <f t="shared" si="59"/>
        <v>مهندسی هوا فضا-جلوبرندگیمهندسی مکانیک</v>
      </c>
      <c r="F3783"/>
      <c r="G3783"/>
      <c r="H3783" s="1" t="s">
        <v>1016</v>
      </c>
      <c r="I3783" s="1" t="s">
        <v>74</v>
      </c>
      <c r="J3783" s="1" t="s">
        <v>16</v>
      </c>
      <c r="K3783" s="1" t="s">
        <v>18</v>
      </c>
      <c r="L3783" s="1" t="s">
        <v>18</v>
      </c>
      <c r="M3783" s="1">
        <v>547</v>
      </c>
      <c r="N3783" s="1" t="s">
        <v>95</v>
      </c>
      <c r="O3783" s="1" t="s">
        <v>7019</v>
      </c>
    </row>
    <row r="3784" spans="1:15">
      <c r="A3784" s="1">
        <v>6256</v>
      </c>
      <c r="B3784" s="1" t="s">
        <v>9144</v>
      </c>
      <c r="C3784" s="1" t="s">
        <v>1008</v>
      </c>
      <c r="D3784"/>
      <c r="E3784" s="1" t="str">
        <f t="shared" si="59"/>
        <v>مهندسی هوا فضا-دینامیک پرواز و کنترلمهندسی مکانیک</v>
      </c>
      <c r="F3784"/>
      <c r="G3784"/>
      <c r="H3784" s="1" t="s">
        <v>1016</v>
      </c>
      <c r="I3784" s="1" t="s">
        <v>74</v>
      </c>
      <c r="J3784" s="1" t="s">
        <v>16</v>
      </c>
      <c r="K3784" s="1" t="s">
        <v>18</v>
      </c>
      <c r="L3784" s="1" t="s">
        <v>18</v>
      </c>
      <c r="M3784" s="1">
        <v>547</v>
      </c>
      <c r="N3784" s="1" t="s">
        <v>95</v>
      </c>
      <c r="O3784" s="1" t="s">
        <v>7021</v>
      </c>
    </row>
    <row r="3785" spans="1:15">
      <c r="A3785" s="1">
        <v>6255</v>
      </c>
      <c r="B3785" s="1" t="s">
        <v>9146</v>
      </c>
      <c r="C3785" s="1" t="s">
        <v>1008</v>
      </c>
      <c r="D3785"/>
      <c r="E3785" s="1" t="str">
        <f t="shared" si="59"/>
        <v>مهندسی هوا فضا-طراحی سازه های هوا فضاییمهندسی مکانیک</v>
      </c>
      <c r="F3785"/>
      <c r="G3785"/>
      <c r="H3785" s="1" t="s">
        <v>1016</v>
      </c>
      <c r="I3785" s="1" t="s">
        <v>74</v>
      </c>
      <c r="J3785" s="1" t="s">
        <v>16</v>
      </c>
      <c r="K3785" s="1" t="s">
        <v>18</v>
      </c>
      <c r="L3785" s="1" t="s">
        <v>18</v>
      </c>
      <c r="M3785" s="1">
        <v>547</v>
      </c>
      <c r="N3785" s="1" t="s">
        <v>95</v>
      </c>
      <c r="O3785" s="1" t="s">
        <v>7023</v>
      </c>
    </row>
    <row r="3786" spans="1:15">
      <c r="A3786" s="1">
        <v>5641</v>
      </c>
      <c r="B3786" s="1" t="s">
        <v>9148</v>
      </c>
      <c r="C3786" s="1" t="s">
        <v>1008</v>
      </c>
      <c r="D3786"/>
      <c r="E3786" s="1" t="str">
        <f t="shared" si="59"/>
        <v>مهندسی هوا فضا-مهندسی فضاییمهندسی مکانیک</v>
      </c>
      <c r="F3786"/>
      <c r="G3786"/>
      <c r="H3786" s="1" t="s">
        <v>2084</v>
      </c>
      <c r="I3786" s="1" t="s">
        <v>74</v>
      </c>
      <c r="J3786" s="1" t="s">
        <v>22</v>
      </c>
      <c r="K3786" s="1" t="s">
        <v>18</v>
      </c>
      <c r="L3786" s="1" t="s">
        <v>18</v>
      </c>
      <c r="M3786" s="1">
        <v>1048</v>
      </c>
      <c r="N3786" s="1" t="s">
        <v>181</v>
      </c>
      <c r="O3786" s="1" t="s">
        <v>7025</v>
      </c>
    </row>
    <row r="3787" spans="1:15">
      <c r="A3787" s="1">
        <v>5239</v>
      </c>
      <c r="B3787" s="1" t="s">
        <v>9150</v>
      </c>
      <c r="C3787" s="1" t="s">
        <v>1008</v>
      </c>
      <c r="D3787"/>
      <c r="E3787" s="1" t="str">
        <f t="shared" si="59"/>
        <v>مهندسی هوا فضا-نگهداری هواپیمامهندسی مکانیک</v>
      </c>
      <c r="F3787"/>
      <c r="G3787"/>
      <c r="H3787" s="1" t="s">
        <v>2648</v>
      </c>
      <c r="I3787" s="1" t="s">
        <v>15</v>
      </c>
      <c r="J3787" s="1" t="s">
        <v>16</v>
      </c>
      <c r="K3787" s="1" t="s">
        <v>18</v>
      </c>
      <c r="L3787" s="1" t="s">
        <v>18</v>
      </c>
      <c r="M3787" s="1">
        <v>673</v>
      </c>
      <c r="N3787" s="1" t="s">
        <v>181</v>
      </c>
      <c r="O3787" s="1" t="s">
        <v>7026</v>
      </c>
    </row>
    <row r="3788" spans="1:15">
      <c r="A3788" s="1">
        <v>5428</v>
      </c>
      <c r="B3788" s="1" t="s">
        <v>9152</v>
      </c>
      <c r="C3788" s="1" t="s">
        <v>1008</v>
      </c>
      <c r="D3788"/>
      <c r="E3788" s="1" t="str">
        <f t="shared" si="59"/>
        <v>مهندسی هوا فضا-کاردانی هواپیمامهندسی مکانیک</v>
      </c>
      <c r="F3788"/>
      <c r="G3788"/>
      <c r="H3788" s="1" t="s">
        <v>1920</v>
      </c>
      <c r="I3788" s="1" t="s">
        <v>74</v>
      </c>
      <c r="J3788" s="1" t="s">
        <v>16</v>
      </c>
      <c r="K3788" s="1" t="s">
        <v>18</v>
      </c>
      <c r="L3788" s="1" t="s">
        <v>18</v>
      </c>
      <c r="M3788" s="1">
        <v>755</v>
      </c>
      <c r="N3788" s="1" t="s">
        <v>181</v>
      </c>
      <c r="O3788" s="1" t="s">
        <v>7028</v>
      </c>
    </row>
    <row r="3789" spans="1:15">
      <c r="A3789" s="1">
        <v>5451</v>
      </c>
      <c r="B3789" s="1" t="s">
        <v>9154</v>
      </c>
      <c r="C3789" s="1" t="s">
        <v>131</v>
      </c>
      <c r="D3789"/>
      <c r="E3789" s="1" t="str">
        <f t="shared" si="59"/>
        <v>مهندسی هوافضانظامی و انتظامی</v>
      </c>
      <c r="F3789"/>
      <c r="G3789"/>
      <c r="H3789" s="1" t="s">
        <v>1920</v>
      </c>
      <c r="I3789" s="1" t="s">
        <v>15</v>
      </c>
      <c r="J3789" s="1" t="s">
        <v>16</v>
      </c>
      <c r="K3789" s="1" t="s">
        <v>18</v>
      </c>
      <c r="L3789" s="1" t="s">
        <v>18</v>
      </c>
      <c r="M3789" s="1">
        <v>755</v>
      </c>
      <c r="N3789" s="1" t="s">
        <v>181</v>
      </c>
      <c r="O3789" s="1" t="s">
        <v>7030</v>
      </c>
    </row>
    <row r="3790" spans="1:15">
      <c r="A3790" s="1">
        <v>5319</v>
      </c>
      <c r="B3790" s="1" t="s">
        <v>9154</v>
      </c>
      <c r="C3790" s="1" t="s">
        <v>1008</v>
      </c>
      <c r="D3790"/>
      <c r="E3790" s="1" t="str">
        <f t="shared" si="59"/>
        <v>مهندسی هوافضامهندسی مکانیک</v>
      </c>
      <c r="F3790"/>
      <c r="G3790"/>
      <c r="H3790" s="1" t="s">
        <v>719</v>
      </c>
      <c r="I3790" s="1" t="s">
        <v>74</v>
      </c>
      <c r="J3790" s="1" t="s">
        <v>16</v>
      </c>
      <c r="K3790" s="1" t="s">
        <v>18</v>
      </c>
      <c r="L3790" s="1" t="s">
        <v>18</v>
      </c>
      <c r="M3790" s="1">
        <v>559</v>
      </c>
      <c r="N3790" s="1" t="s">
        <v>181</v>
      </c>
      <c r="O3790" s="1" t="s">
        <v>7032</v>
      </c>
    </row>
    <row r="3791" spans="1:15">
      <c r="A3791" s="1">
        <v>5322</v>
      </c>
      <c r="B3791" s="1" t="s">
        <v>9158</v>
      </c>
      <c r="C3791" s="1" t="s">
        <v>1008</v>
      </c>
      <c r="D3791"/>
      <c r="E3791" s="1" t="str">
        <f t="shared" si="59"/>
        <v>مهندسی هوانوردی و مراقبت پروازمهندسی مکانیک</v>
      </c>
      <c r="F3791"/>
      <c r="G3791"/>
      <c r="H3791" s="1" t="s">
        <v>2428</v>
      </c>
      <c r="I3791" s="1" t="s">
        <v>15</v>
      </c>
      <c r="J3791" s="1" t="s">
        <v>16</v>
      </c>
      <c r="K3791" s="1" t="s">
        <v>18</v>
      </c>
      <c r="L3791" s="1" t="s">
        <v>18</v>
      </c>
      <c r="M3791" s="1">
        <v>424</v>
      </c>
      <c r="N3791" s="1" t="s">
        <v>181</v>
      </c>
      <c r="O3791" s="1" t="s">
        <v>7033</v>
      </c>
    </row>
    <row r="3792" spans="1:15">
      <c r="A3792" s="1">
        <v>5604</v>
      </c>
      <c r="B3792" s="1" t="s">
        <v>9160</v>
      </c>
      <c r="C3792" s="1" t="s">
        <v>49</v>
      </c>
      <c r="D3792"/>
      <c r="E3792" s="1" t="str">
        <f t="shared" si="59"/>
        <v>مهندسی هواپیماصنعت</v>
      </c>
      <c r="F3792"/>
      <c r="G3792"/>
      <c r="H3792" s="1" t="s">
        <v>7035</v>
      </c>
      <c r="I3792" s="1" t="s">
        <v>74</v>
      </c>
      <c r="J3792" s="1" t="s">
        <v>22</v>
      </c>
      <c r="K3792" s="1" t="s">
        <v>18</v>
      </c>
      <c r="L3792" s="1" t="s">
        <v>18</v>
      </c>
      <c r="M3792" s="1">
        <v>1013</v>
      </c>
      <c r="N3792" s="1" t="s">
        <v>181</v>
      </c>
      <c r="O3792" s="1" t="s">
        <v>7036</v>
      </c>
    </row>
    <row r="3793" spans="1:15">
      <c r="A3793" s="1">
        <v>5590</v>
      </c>
      <c r="B3793" s="1" t="s">
        <v>9162</v>
      </c>
      <c r="C3793" s="1" t="s">
        <v>891</v>
      </c>
      <c r="D3793"/>
      <c r="E3793" s="1" t="str">
        <f t="shared" si="59"/>
        <v>مهندسی هوش مصنوعیمهندسی کامپیوتر</v>
      </c>
      <c r="F3793"/>
      <c r="G3793"/>
      <c r="H3793" s="1" t="s">
        <v>7038</v>
      </c>
      <c r="I3793" s="1" t="s">
        <v>15</v>
      </c>
      <c r="J3793" s="1" t="s">
        <v>16</v>
      </c>
      <c r="K3793" s="1" t="s">
        <v>18</v>
      </c>
      <c r="L3793" s="1" t="s">
        <v>18</v>
      </c>
      <c r="M3793" s="1">
        <v>838</v>
      </c>
      <c r="N3793" s="1" t="s">
        <v>181</v>
      </c>
      <c r="O3793" s="1" t="s">
        <v>7039</v>
      </c>
    </row>
    <row r="3794" spans="1:15">
      <c r="A3794" s="1">
        <v>6588</v>
      </c>
      <c r="B3794" s="1" t="s">
        <v>9164</v>
      </c>
      <c r="C3794" s="1" t="s">
        <v>834</v>
      </c>
      <c r="D3794"/>
      <c r="E3794" s="1" t="str">
        <f t="shared" si="59"/>
        <v>مهندسی و مدیریت ساختمهندسی عمران</v>
      </c>
      <c r="F3794"/>
      <c r="G3794"/>
      <c r="H3794" s="1" t="s">
        <v>2142</v>
      </c>
      <c r="I3794" s="1" t="s">
        <v>74</v>
      </c>
      <c r="J3794" s="1" t="s">
        <v>16</v>
      </c>
      <c r="K3794" s="1" t="s">
        <v>18</v>
      </c>
      <c r="L3794" s="1" t="s">
        <v>18</v>
      </c>
      <c r="M3794" s="1">
        <v>709</v>
      </c>
      <c r="N3794" s="1" t="s">
        <v>95</v>
      </c>
      <c r="O3794" s="1" t="s">
        <v>7041</v>
      </c>
    </row>
    <row r="3795" spans="1:15">
      <c r="A3795" s="1">
        <v>5357</v>
      </c>
      <c r="B3795" s="1" t="s">
        <v>9166</v>
      </c>
      <c r="C3795" s="1" t="s">
        <v>303</v>
      </c>
      <c r="D3795"/>
      <c r="E3795" s="1" t="str">
        <f t="shared" si="59"/>
        <v>مهندسی و مدیریت ساختارها و تجهیزاتمهندسی صنایع</v>
      </c>
      <c r="F3795"/>
      <c r="G3795"/>
      <c r="H3795" s="1" t="s">
        <v>7043</v>
      </c>
      <c r="I3795" s="1" t="s">
        <v>74</v>
      </c>
      <c r="J3795" s="1" t="s">
        <v>16</v>
      </c>
      <c r="K3795" s="1" t="s">
        <v>18</v>
      </c>
      <c r="L3795" s="1" t="s">
        <v>18</v>
      </c>
      <c r="M3795" s="1">
        <v>753</v>
      </c>
      <c r="N3795" s="1" t="s">
        <v>181</v>
      </c>
      <c r="O3795" s="1" t="s">
        <v>7044</v>
      </c>
    </row>
    <row r="3796" spans="1:15">
      <c r="A3796" s="1">
        <v>16238</v>
      </c>
      <c r="B3796" s="1" t="s">
        <v>9169</v>
      </c>
      <c r="C3796" s="1" t="s">
        <v>1008</v>
      </c>
      <c r="D3796"/>
      <c r="E3796" s="1" t="str">
        <f t="shared" si="59"/>
        <v>مهندسی ورزشمهندسی مکانیک</v>
      </c>
      <c r="F3796"/>
      <c r="G3796"/>
      <c r="H3796" s="1" t="s">
        <v>7046</v>
      </c>
      <c r="I3796" s="1" t="s">
        <v>74</v>
      </c>
      <c r="J3796" s="1" t="s">
        <v>16</v>
      </c>
      <c r="K3796" s="1" t="s">
        <v>18</v>
      </c>
      <c r="L3796" s="1" t="s">
        <v>18</v>
      </c>
      <c r="M3796" s="1">
        <v>994</v>
      </c>
      <c r="N3796" s="1" t="s">
        <v>95</v>
      </c>
      <c r="O3796" s="1" t="s">
        <v>7047</v>
      </c>
    </row>
    <row r="3797" spans="1:15">
      <c r="A3797" s="1">
        <v>5240</v>
      </c>
      <c r="B3797" s="1" t="s">
        <v>9169</v>
      </c>
      <c r="C3797" s="1" t="s">
        <v>1798</v>
      </c>
      <c r="D3797"/>
      <c r="E3797" s="1" t="str">
        <f t="shared" si="59"/>
        <v>مهندسی ورزشعلوم ورزشی</v>
      </c>
      <c r="F3797"/>
      <c r="G3797"/>
      <c r="H3797" s="1" t="s">
        <v>3835</v>
      </c>
      <c r="I3797" s="1" t="s">
        <v>74</v>
      </c>
      <c r="J3797" s="1" t="s">
        <v>16</v>
      </c>
      <c r="K3797" s="1" t="s">
        <v>18</v>
      </c>
      <c r="L3797" s="1" t="s">
        <v>18</v>
      </c>
      <c r="M3797" s="1">
        <v>649</v>
      </c>
      <c r="N3797" s="1" t="s">
        <v>181</v>
      </c>
      <c r="O3797" s="1" t="s">
        <v>7048</v>
      </c>
    </row>
    <row r="3798" spans="1:15">
      <c r="A3798" s="1">
        <v>5241</v>
      </c>
      <c r="B3798" s="1" t="s">
        <v>9172</v>
      </c>
      <c r="C3798" s="1" t="s">
        <v>131</v>
      </c>
      <c r="D3798"/>
      <c r="E3798" s="1" t="str">
        <f t="shared" si="59"/>
        <v>مهندسی پدافند غیر عامل گرایش استتار، فریب، اختفا (آفا)نظامی و انتظامی</v>
      </c>
      <c r="F3798"/>
      <c r="G3798"/>
      <c r="H3798" s="1" t="s">
        <v>1048</v>
      </c>
      <c r="I3798" s="1" t="s">
        <v>15</v>
      </c>
      <c r="J3798" s="1" t="s">
        <v>16</v>
      </c>
      <c r="K3798" s="1" t="s">
        <v>18</v>
      </c>
      <c r="L3798" s="1" t="s">
        <v>18</v>
      </c>
      <c r="M3798" s="1">
        <v>658</v>
      </c>
      <c r="N3798" s="1" t="s">
        <v>181</v>
      </c>
      <c r="O3798" s="1" t="s">
        <v>7050</v>
      </c>
    </row>
    <row r="3799" spans="1:15">
      <c r="A3799" s="1">
        <v>2583</v>
      </c>
      <c r="B3799" s="1" t="s">
        <v>9174</v>
      </c>
      <c r="C3799" s="1" t="s">
        <v>131</v>
      </c>
      <c r="D3799"/>
      <c r="E3799" s="1" t="str">
        <f t="shared" si="59"/>
        <v>مهندسی پدافند غیر عامل گرایش طراحی صنعتینظامی و انتظامی</v>
      </c>
      <c r="F3799"/>
      <c r="G3799"/>
      <c r="H3799" s="1" t="s">
        <v>2116</v>
      </c>
      <c r="I3799" s="1" t="s">
        <v>74</v>
      </c>
      <c r="J3799" s="1" t="s">
        <v>16</v>
      </c>
      <c r="K3799" s="1" t="s">
        <v>18</v>
      </c>
      <c r="L3799" s="1" t="s">
        <v>18</v>
      </c>
      <c r="M3799" s="1">
        <v>778</v>
      </c>
      <c r="N3799" s="1" t="s">
        <v>79</v>
      </c>
      <c r="O3799" s="1" t="s">
        <v>7052</v>
      </c>
    </row>
    <row r="3800" spans="1:15">
      <c r="A3800" s="1">
        <v>16343</v>
      </c>
      <c r="B3800" s="1" t="s">
        <v>9176</v>
      </c>
      <c r="C3800" s="1" t="s">
        <v>131</v>
      </c>
      <c r="D3800"/>
      <c r="E3800" s="1" t="str">
        <f t="shared" si="59"/>
        <v>مهندسی پدافند غیر عامل گرایش مدیریت بحران ناشی از جنگنظامی و انتظامی</v>
      </c>
      <c r="F3800"/>
      <c r="G3800"/>
      <c r="H3800" s="1" t="s">
        <v>3459</v>
      </c>
      <c r="I3800" s="1" t="s">
        <v>74</v>
      </c>
      <c r="J3800" s="1" t="s">
        <v>22</v>
      </c>
      <c r="K3800" s="1" t="s">
        <v>18</v>
      </c>
      <c r="L3800" s="1" t="s">
        <v>18</v>
      </c>
      <c r="M3800" s="1">
        <v>883</v>
      </c>
      <c r="N3800" s="1" t="s">
        <v>95</v>
      </c>
      <c r="O3800" s="1" t="s">
        <v>7054</v>
      </c>
    </row>
    <row r="3801" spans="1:15">
      <c r="A3801" s="1">
        <v>5237</v>
      </c>
      <c r="B3801" s="1" t="s">
        <v>9179</v>
      </c>
      <c r="C3801" s="1" t="s">
        <v>1400</v>
      </c>
      <c r="D3801"/>
      <c r="E3801" s="1" t="str">
        <f t="shared" si="59"/>
        <v>مهندسی پرتو پزشکیمهندسی پزشکی</v>
      </c>
      <c r="F3801"/>
      <c r="G3801"/>
      <c r="H3801" s="1" t="s">
        <v>4176</v>
      </c>
      <c r="I3801" s="1" t="s">
        <v>74</v>
      </c>
      <c r="J3801" s="1" t="s">
        <v>16</v>
      </c>
      <c r="K3801" s="1" t="s">
        <v>18</v>
      </c>
      <c r="L3801" s="1" t="s">
        <v>18</v>
      </c>
      <c r="M3801" s="1">
        <v>724</v>
      </c>
      <c r="N3801" s="1" t="s">
        <v>181</v>
      </c>
      <c r="O3801" s="1" t="s">
        <v>7056</v>
      </c>
    </row>
    <row r="3802" spans="1:15">
      <c r="A3802" s="1">
        <v>5238</v>
      </c>
      <c r="B3802" s="1" t="s">
        <v>9185</v>
      </c>
      <c r="C3802" s="1" t="s">
        <v>1400</v>
      </c>
      <c r="D3802"/>
      <c r="E3802" s="1" t="str">
        <f t="shared" si="59"/>
        <v>مهندسی پزشکی -بیوالکتریکمهندسی پزشکی</v>
      </c>
      <c r="F3802"/>
      <c r="G3802"/>
      <c r="H3802" s="1" t="s">
        <v>4176</v>
      </c>
      <c r="I3802" s="1" t="s">
        <v>74</v>
      </c>
      <c r="J3802" s="1" t="s">
        <v>16</v>
      </c>
      <c r="K3802" s="1" t="s">
        <v>18</v>
      </c>
      <c r="L3802" s="1" t="s">
        <v>18</v>
      </c>
      <c r="M3802" s="1">
        <v>724</v>
      </c>
      <c r="N3802" s="1" t="s">
        <v>181</v>
      </c>
      <c r="O3802" s="1" t="s">
        <v>7058</v>
      </c>
    </row>
    <row r="3803" spans="1:15">
      <c r="A3803" s="1">
        <v>5236</v>
      </c>
      <c r="B3803" s="1" t="s">
        <v>9187</v>
      </c>
      <c r="C3803" s="1" t="s">
        <v>1400</v>
      </c>
      <c r="D3803"/>
      <c r="E3803" s="1" t="str">
        <f t="shared" si="59"/>
        <v>مهندسی پزشکی اطلاعات پزشکیمهندسی پزشکی</v>
      </c>
      <c r="F3803"/>
      <c r="G3803"/>
      <c r="H3803" s="1" t="s">
        <v>4176</v>
      </c>
      <c r="I3803" s="1" t="s">
        <v>74</v>
      </c>
      <c r="J3803" s="1" t="s">
        <v>16</v>
      </c>
      <c r="K3803" s="1" t="s">
        <v>18</v>
      </c>
      <c r="L3803" s="1" t="s">
        <v>18</v>
      </c>
      <c r="M3803" s="1">
        <v>724</v>
      </c>
      <c r="N3803" s="1" t="s">
        <v>181</v>
      </c>
      <c r="O3803" s="1" t="s">
        <v>7060</v>
      </c>
    </row>
    <row r="3804" spans="1:15">
      <c r="A3804" s="1">
        <v>5242</v>
      </c>
      <c r="B3804" s="1" t="s">
        <v>9189</v>
      </c>
      <c r="C3804" s="1" t="s">
        <v>1400</v>
      </c>
      <c r="D3804"/>
      <c r="E3804" s="1" t="str">
        <f t="shared" si="59"/>
        <v>مهندسی پزشکی بالینیمهندسی پزشکی</v>
      </c>
      <c r="F3804"/>
      <c r="G3804"/>
      <c r="H3804" s="1" t="s">
        <v>2050</v>
      </c>
      <c r="I3804" s="1" t="s">
        <v>15</v>
      </c>
      <c r="J3804" s="1" t="s">
        <v>16</v>
      </c>
      <c r="K3804" s="1" t="s">
        <v>18</v>
      </c>
      <c r="L3804" s="1" t="s">
        <v>18</v>
      </c>
      <c r="M3804" s="1">
        <v>633</v>
      </c>
      <c r="N3804" s="1" t="s">
        <v>181</v>
      </c>
      <c r="O3804" s="1" t="s">
        <v>7062</v>
      </c>
    </row>
    <row r="3805" spans="1:15">
      <c r="A3805" s="1">
        <v>6642</v>
      </c>
      <c r="B3805" s="1" t="s">
        <v>9191</v>
      </c>
      <c r="C3805" s="1" t="s">
        <v>1400</v>
      </c>
      <c r="D3805"/>
      <c r="E3805" s="1" t="str">
        <f t="shared" si="59"/>
        <v>مهندسی پزشکی بیوالکتریکمهندسی پزشکی</v>
      </c>
      <c r="F3805"/>
      <c r="G3805"/>
      <c r="H3805" s="1" t="s">
        <v>657</v>
      </c>
      <c r="I3805" s="1" t="s">
        <v>15</v>
      </c>
      <c r="J3805" s="1" t="s">
        <v>16</v>
      </c>
      <c r="K3805" s="1" t="s">
        <v>18</v>
      </c>
      <c r="L3805" s="1" t="s">
        <v>18</v>
      </c>
      <c r="M3805" s="1">
        <v>643</v>
      </c>
      <c r="N3805" s="1" t="s">
        <v>95</v>
      </c>
      <c r="O3805" s="1" t="s">
        <v>7064</v>
      </c>
    </row>
    <row r="3806" spans="1:15">
      <c r="A3806" s="1">
        <v>6054</v>
      </c>
      <c r="B3806" s="1" t="s">
        <v>9193</v>
      </c>
      <c r="C3806" s="1" t="s">
        <v>1400</v>
      </c>
      <c r="D3806"/>
      <c r="E3806" s="1" t="str">
        <f t="shared" si="59"/>
        <v>مهندسی پزشکی بیومکانیکمهندسی پزشکی</v>
      </c>
      <c r="F3806"/>
      <c r="G3806"/>
      <c r="H3806" s="1" t="s">
        <v>4070</v>
      </c>
      <c r="I3806" s="1" t="s">
        <v>74</v>
      </c>
      <c r="J3806" s="1" t="s">
        <v>16</v>
      </c>
      <c r="K3806" s="1" t="s">
        <v>18</v>
      </c>
      <c r="L3806" s="1" t="s">
        <v>18</v>
      </c>
      <c r="M3806" s="1">
        <v>749</v>
      </c>
      <c r="N3806" s="1" t="s">
        <v>95</v>
      </c>
      <c r="O3806" s="1" t="s">
        <v>7066</v>
      </c>
    </row>
    <row r="3807" spans="1:15">
      <c r="A3807" s="1">
        <v>5647</v>
      </c>
      <c r="B3807" s="1" t="s">
        <v>9199</v>
      </c>
      <c r="C3807" s="1" t="s">
        <v>1400</v>
      </c>
      <c r="D3807"/>
      <c r="E3807" s="1" t="str">
        <f t="shared" si="59"/>
        <v>مهندسی پزشکی گرایش بیوموادمهندسی پزشکی</v>
      </c>
      <c r="F3807"/>
      <c r="G3807"/>
      <c r="H3807" s="1" t="s">
        <v>1872</v>
      </c>
      <c r="I3807" s="1" t="s">
        <v>74</v>
      </c>
      <c r="J3807" s="1" t="s">
        <v>16</v>
      </c>
      <c r="K3807" s="1" t="s">
        <v>18</v>
      </c>
      <c r="L3807" s="1" t="s">
        <v>18</v>
      </c>
      <c r="M3807" s="1">
        <v>788</v>
      </c>
      <c r="N3807" s="1" t="s">
        <v>181</v>
      </c>
      <c r="O3807" s="1" t="s">
        <v>7068</v>
      </c>
    </row>
    <row r="3808" spans="1:15">
      <c r="A3808" s="1">
        <v>6994</v>
      </c>
      <c r="B3808" s="1" t="s">
        <v>9203</v>
      </c>
      <c r="C3808" s="1" t="s">
        <v>1400</v>
      </c>
      <c r="D3808"/>
      <c r="E3808" s="1" t="str">
        <f t="shared" si="59"/>
        <v>مهندسی پزشکی گرایش رایانش تصاویر پزشکیمهندسی پزشکی</v>
      </c>
      <c r="F3808"/>
      <c r="G3808"/>
      <c r="H3808" s="1" t="s">
        <v>2822</v>
      </c>
      <c r="I3808" s="1" t="s">
        <v>15</v>
      </c>
      <c r="J3808" s="1" t="s">
        <v>16</v>
      </c>
      <c r="K3808" s="1" t="s">
        <v>18</v>
      </c>
      <c r="L3808" s="1" t="s">
        <v>18</v>
      </c>
      <c r="M3808" s="1">
        <v>672</v>
      </c>
      <c r="N3808" s="1" t="s">
        <v>95</v>
      </c>
      <c r="O3808" s="1" t="s">
        <v>7070</v>
      </c>
    </row>
    <row r="3809" spans="1:15">
      <c r="A3809" s="1">
        <v>16461</v>
      </c>
      <c r="B3809" s="1" t="s">
        <v>9205</v>
      </c>
      <c r="C3809" s="1" t="s">
        <v>1400</v>
      </c>
      <c r="D3809"/>
      <c r="E3809" s="1" t="str">
        <f t="shared" si="59"/>
        <v>مهندسی پزشکی گرایش مهندسی اطلاعات پزشکیمهندسی پزشکی</v>
      </c>
      <c r="F3809"/>
      <c r="G3809"/>
      <c r="H3809" s="1" t="s">
        <v>2814</v>
      </c>
      <c r="I3809" s="1" t="s">
        <v>74</v>
      </c>
      <c r="J3809" s="1" t="s">
        <v>22</v>
      </c>
      <c r="K3809" s="1" t="s">
        <v>18</v>
      </c>
      <c r="L3809" s="1" t="s">
        <v>18</v>
      </c>
      <c r="M3809" s="1">
        <v>40</v>
      </c>
      <c r="N3809" s="1" t="s">
        <v>95</v>
      </c>
      <c r="O3809" s="1" t="s">
        <v>7071</v>
      </c>
    </row>
    <row r="3810" spans="1:15">
      <c r="A3810" s="1">
        <v>6584</v>
      </c>
      <c r="B3810" s="1" t="s">
        <v>9206</v>
      </c>
      <c r="C3810" s="1" t="s">
        <v>1400</v>
      </c>
      <c r="D3810"/>
      <c r="E3810" s="1" t="str">
        <f t="shared" si="59"/>
        <v>مهندسی پزشکی گرایش مهندسی بافتمهندسی پزشکی</v>
      </c>
      <c r="F3810"/>
      <c r="G3810"/>
      <c r="H3810" s="1" t="s">
        <v>2822</v>
      </c>
      <c r="I3810" s="1" t="s">
        <v>15</v>
      </c>
      <c r="J3810" s="1" t="s">
        <v>16</v>
      </c>
      <c r="K3810" s="1" t="s">
        <v>18</v>
      </c>
      <c r="L3810" s="1" t="s">
        <v>18</v>
      </c>
      <c r="M3810" s="1">
        <v>672</v>
      </c>
      <c r="N3810" s="1" t="s">
        <v>95</v>
      </c>
      <c r="O3810" s="1" t="s">
        <v>7073</v>
      </c>
    </row>
    <row r="3811" spans="1:15">
      <c r="A3811" s="1">
        <v>5747</v>
      </c>
      <c r="B3811" s="1" t="s">
        <v>9207</v>
      </c>
      <c r="C3811" s="1" t="s">
        <v>1400</v>
      </c>
      <c r="D3811"/>
      <c r="E3811" s="1" t="str">
        <f t="shared" si="59"/>
        <v>مهندسی پزشکی گرایش مهندسی توانبخشیمهندسی پزشکی</v>
      </c>
      <c r="F3811"/>
      <c r="G3811"/>
      <c r="H3811" s="1" t="s">
        <v>1822</v>
      </c>
      <c r="I3811" s="1" t="s">
        <v>74</v>
      </c>
      <c r="J3811" s="1" t="s">
        <v>16</v>
      </c>
      <c r="K3811" s="1" t="s">
        <v>18</v>
      </c>
      <c r="L3811" s="1" t="s">
        <v>18</v>
      </c>
      <c r="M3811" s="1">
        <v>1237</v>
      </c>
      <c r="N3811" s="1" t="s">
        <v>181</v>
      </c>
      <c r="O3811" s="1" t="s">
        <v>7076</v>
      </c>
    </row>
    <row r="3812" spans="1:15">
      <c r="A3812" s="1">
        <v>5500</v>
      </c>
      <c r="B3812" s="1" t="s">
        <v>9209</v>
      </c>
      <c r="C3812" s="1" t="s">
        <v>1400</v>
      </c>
      <c r="D3812"/>
      <c r="E3812" s="1" t="str">
        <f t="shared" si="59"/>
        <v>مهندسی پزشکی گرایش مهندسی عصبی - شناختیمهندسی پزشکی</v>
      </c>
      <c r="F3812"/>
      <c r="G3812"/>
      <c r="H3812" s="1" t="s">
        <v>1616</v>
      </c>
      <c r="I3812" s="1" t="s">
        <v>74</v>
      </c>
      <c r="J3812" s="1" t="s">
        <v>22</v>
      </c>
      <c r="K3812" s="1" t="s">
        <v>18</v>
      </c>
      <c r="L3812" s="1" t="s">
        <v>18</v>
      </c>
      <c r="M3812" s="1">
        <v>152</v>
      </c>
      <c r="N3812" s="1" t="s">
        <v>181</v>
      </c>
      <c r="O3812" s="1" t="s">
        <v>7078</v>
      </c>
    </row>
    <row r="3813" spans="1:15">
      <c r="A3813" s="1">
        <v>5507</v>
      </c>
      <c r="B3813" s="1" t="s">
        <v>9211</v>
      </c>
      <c r="C3813" s="1" t="s">
        <v>1400</v>
      </c>
      <c r="D3813"/>
      <c r="E3813" s="1" t="str">
        <f t="shared" si="59"/>
        <v>مهندسی پزشکی گرایش مهندسی ورزشمهندسی پزشکی</v>
      </c>
      <c r="F3813"/>
      <c r="G3813"/>
      <c r="H3813" s="1" t="s">
        <v>1616</v>
      </c>
      <c r="I3813" s="1" t="s">
        <v>74</v>
      </c>
      <c r="J3813" s="1" t="s">
        <v>22</v>
      </c>
      <c r="K3813" s="1" t="s">
        <v>18</v>
      </c>
      <c r="L3813" s="1" t="s">
        <v>18</v>
      </c>
      <c r="M3813" s="1">
        <v>152</v>
      </c>
      <c r="N3813" s="1" t="s">
        <v>181</v>
      </c>
      <c r="O3813" s="1" t="s">
        <v>7080</v>
      </c>
    </row>
    <row r="3814" spans="1:15">
      <c r="A3814" s="1">
        <v>5568</v>
      </c>
      <c r="B3814" s="1" t="s">
        <v>9212</v>
      </c>
      <c r="C3814" s="1" t="s">
        <v>1400</v>
      </c>
      <c r="D3814"/>
      <c r="E3814" s="1" t="str">
        <f t="shared" si="59"/>
        <v>مهندسی پزشکی-بیومتریالمهندسی پزشکی</v>
      </c>
      <c r="F3814"/>
      <c r="G3814"/>
      <c r="H3814" s="1" t="s">
        <v>2534</v>
      </c>
      <c r="I3814" s="1" t="s">
        <v>74</v>
      </c>
      <c r="J3814" s="1" t="s">
        <v>16</v>
      </c>
      <c r="K3814" s="1" t="s">
        <v>18</v>
      </c>
      <c r="L3814" s="1" t="s">
        <v>18</v>
      </c>
      <c r="M3814" s="1">
        <v>773</v>
      </c>
      <c r="N3814" s="1" t="s">
        <v>181</v>
      </c>
      <c r="O3814" s="1" t="s">
        <v>7082</v>
      </c>
    </row>
    <row r="3815" spans="1:15">
      <c r="A3815" s="1">
        <v>5589</v>
      </c>
      <c r="B3815" s="1" t="s">
        <v>9214</v>
      </c>
      <c r="C3815" s="1" t="s">
        <v>1400</v>
      </c>
      <c r="D3815"/>
      <c r="E3815" s="1" t="str">
        <f t="shared" si="59"/>
        <v>مهندسی پزشکی-بیومکانیکمهندسی پزشکی</v>
      </c>
      <c r="F3815"/>
      <c r="G3815"/>
      <c r="H3815" s="1" t="s">
        <v>7083</v>
      </c>
      <c r="I3815" s="1" t="s">
        <v>74</v>
      </c>
      <c r="J3815" s="1" t="s">
        <v>22</v>
      </c>
      <c r="K3815" s="1" t="s">
        <v>18</v>
      </c>
      <c r="L3815" s="1" t="s">
        <v>18</v>
      </c>
      <c r="M3815" s="1">
        <v>972</v>
      </c>
      <c r="N3815" s="1" t="s">
        <v>181</v>
      </c>
      <c r="O3815" s="1" t="s">
        <v>7084</v>
      </c>
    </row>
    <row r="3816" spans="1:15">
      <c r="A3816" s="1">
        <v>5490</v>
      </c>
      <c r="B3816" s="1" t="s">
        <v>9216</v>
      </c>
      <c r="C3816" s="1" t="s">
        <v>1400</v>
      </c>
      <c r="D3816"/>
      <c r="E3816" s="1" t="str">
        <f t="shared" si="59"/>
        <v>مهندسی پزشکی-مهندسی بافتمهندسی پزشکی</v>
      </c>
      <c r="F3816"/>
      <c r="G3816"/>
      <c r="H3816" s="1" t="s">
        <v>1616</v>
      </c>
      <c r="I3816" s="1" t="s">
        <v>15</v>
      </c>
      <c r="J3816" s="1" t="s">
        <v>22</v>
      </c>
      <c r="K3816" s="1" t="s">
        <v>18</v>
      </c>
      <c r="L3816" s="1" t="s">
        <v>18</v>
      </c>
      <c r="M3816" s="1">
        <v>152</v>
      </c>
      <c r="N3816" s="1" t="s">
        <v>181</v>
      </c>
      <c r="O3816" s="1" t="s">
        <v>7085</v>
      </c>
    </row>
    <row r="3817" spans="1:15">
      <c r="A3817" s="1">
        <v>5474</v>
      </c>
      <c r="B3817" s="1" t="s">
        <v>9218</v>
      </c>
      <c r="C3817" s="1" t="s">
        <v>117</v>
      </c>
      <c r="D3817"/>
      <c r="E3817" s="1" t="str">
        <f t="shared" si="59"/>
        <v>مهندسی پلاسمافیزیک</v>
      </c>
      <c r="F3817"/>
      <c r="G3817"/>
      <c r="H3817" s="1" t="s">
        <v>1920</v>
      </c>
      <c r="I3817" s="1" t="s">
        <v>74</v>
      </c>
      <c r="J3817" s="1" t="s">
        <v>16</v>
      </c>
      <c r="K3817" s="1" t="s">
        <v>18</v>
      </c>
      <c r="L3817" s="1" t="s">
        <v>18</v>
      </c>
      <c r="M3817" s="1">
        <v>755</v>
      </c>
      <c r="N3817" s="1" t="s">
        <v>181</v>
      </c>
      <c r="O3817" s="1" t="s">
        <v>7087</v>
      </c>
    </row>
    <row r="3818" spans="1:15">
      <c r="A3818" s="1">
        <v>5569</v>
      </c>
      <c r="B3818" s="1" t="s">
        <v>4713</v>
      </c>
      <c r="C3818" s="1" t="s">
        <v>4713</v>
      </c>
      <c r="D3818"/>
      <c r="E3818" s="1" t="str">
        <f t="shared" si="59"/>
        <v>مهندسی پلیمرمهندسی پلیمر</v>
      </c>
      <c r="F3818"/>
      <c r="G3818"/>
      <c r="H3818" s="1" t="s">
        <v>2534</v>
      </c>
      <c r="I3818" s="1" t="s">
        <v>74</v>
      </c>
      <c r="J3818" s="1" t="s">
        <v>16</v>
      </c>
      <c r="K3818" s="1" t="s">
        <v>18</v>
      </c>
      <c r="L3818" s="1" t="s">
        <v>18</v>
      </c>
      <c r="M3818" s="1">
        <v>773</v>
      </c>
      <c r="N3818" s="1" t="s">
        <v>181</v>
      </c>
      <c r="O3818" s="1" t="s">
        <v>7089</v>
      </c>
    </row>
    <row r="3819" spans="1:15">
      <c r="A3819" s="1">
        <v>5522</v>
      </c>
      <c r="B3819" s="1" t="s">
        <v>9233</v>
      </c>
      <c r="C3819" s="1" t="s">
        <v>4713</v>
      </c>
      <c r="D3819"/>
      <c r="E3819" s="1" t="str">
        <f t="shared" si="59"/>
        <v>مهندسی پلیمر - نانو فناوریمهندسی پلیمر</v>
      </c>
      <c r="F3819"/>
      <c r="G3819"/>
      <c r="H3819" s="1" t="s">
        <v>1616</v>
      </c>
      <c r="I3819" s="1" t="s">
        <v>74</v>
      </c>
      <c r="J3819" s="1" t="s">
        <v>22</v>
      </c>
      <c r="K3819" s="1" t="s">
        <v>18</v>
      </c>
      <c r="L3819" s="1" t="s">
        <v>18</v>
      </c>
      <c r="M3819" s="1">
        <v>152</v>
      </c>
      <c r="N3819" s="1" t="s">
        <v>181</v>
      </c>
      <c r="O3819" s="1" t="s">
        <v>7090</v>
      </c>
    </row>
    <row r="3820" spans="1:15">
      <c r="A3820" s="1">
        <v>5497</v>
      </c>
      <c r="B3820" s="1" t="s">
        <v>9235</v>
      </c>
      <c r="C3820" s="1" t="s">
        <v>4713</v>
      </c>
      <c r="D3820"/>
      <c r="E3820" s="1" t="str">
        <f t="shared" si="59"/>
        <v>مهندسی پلیمر گرایش بیو پلیمرمهندسی پلیمر</v>
      </c>
      <c r="F3820"/>
      <c r="G3820"/>
      <c r="H3820" s="1" t="s">
        <v>1616</v>
      </c>
      <c r="I3820" s="1" t="s">
        <v>15</v>
      </c>
      <c r="J3820" s="1" t="s">
        <v>22</v>
      </c>
      <c r="K3820" s="1" t="s">
        <v>18</v>
      </c>
      <c r="L3820" s="1" t="s">
        <v>18</v>
      </c>
      <c r="M3820" s="1">
        <v>152</v>
      </c>
      <c r="N3820" s="1" t="s">
        <v>181</v>
      </c>
      <c r="O3820" s="1" t="s">
        <v>7092</v>
      </c>
    </row>
    <row r="3821" spans="1:15">
      <c r="A3821" s="1">
        <v>5501</v>
      </c>
      <c r="B3821" s="1" t="s">
        <v>9236</v>
      </c>
      <c r="C3821" s="1" t="s">
        <v>4713</v>
      </c>
      <c r="D3821"/>
      <c r="E3821" s="1" t="str">
        <f t="shared" si="59"/>
        <v>مهندسی پلیمر گرایش بیوموادمهندسی پلیمر</v>
      </c>
      <c r="F3821"/>
      <c r="G3821"/>
      <c r="H3821" s="1" t="s">
        <v>1616</v>
      </c>
      <c r="I3821" s="1" t="s">
        <v>74</v>
      </c>
      <c r="J3821" s="1" t="s">
        <v>22</v>
      </c>
      <c r="K3821" s="1" t="s">
        <v>18</v>
      </c>
      <c r="L3821" s="1" t="s">
        <v>18</v>
      </c>
      <c r="M3821" s="1">
        <v>152</v>
      </c>
      <c r="N3821" s="1" t="s">
        <v>181</v>
      </c>
      <c r="O3821" s="1" t="s">
        <v>7094</v>
      </c>
    </row>
    <row r="3822" spans="1:15">
      <c r="A3822" s="1">
        <v>5566</v>
      </c>
      <c r="B3822" s="1" t="s">
        <v>9238</v>
      </c>
      <c r="C3822" s="1" t="s">
        <v>4713</v>
      </c>
      <c r="D3822"/>
      <c r="E3822" s="1" t="str">
        <f t="shared" si="59"/>
        <v>مهندسی پلیمر گرایش رنگمهندسی پلیمر</v>
      </c>
      <c r="F3822"/>
      <c r="G3822"/>
      <c r="H3822" s="1" t="s">
        <v>2534</v>
      </c>
      <c r="I3822" s="1" t="s">
        <v>74</v>
      </c>
      <c r="J3822" s="1" t="s">
        <v>16</v>
      </c>
      <c r="K3822" s="1" t="s">
        <v>18</v>
      </c>
      <c r="L3822" s="1" t="s">
        <v>18</v>
      </c>
      <c r="M3822" s="1">
        <v>773</v>
      </c>
      <c r="N3822" s="1" t="s">
        <v>181</v>
      </c>
      <c r="O3822" s="1" t="s">
        <v>7096</v>
      </c>
    </row>
    <row r="3823" spans="1:15">
      <c r="A3823" s="1">
        <v>5491</v>
      </c>
      <c r="B3823" s="1" t="s">
        <v>9239</v>
      </c>
      <c r="C3823" s="1" t="s">
        <v>4713</v>
      </c>
      <c r="D3823"/>
      <c r="E3823" s="1" t="str">
        <f t="shared" si="59"/>
        <v>مهندسی پلیمر گرایش طراحی مولکولیمهندسی پلیمر</v>
      </c>
      <c r="F3823"/>
      <c r="G3823"/>
      <c r="H3823" s="1" t="s">
        <v>1616</v>
      </c>
      <c r="I3823" s="1" t="s">
        <v>74</v>
      </c>
      <c r="J3823" s="1" t="s">
        <v>22</v>
      </c>
      <c r="K3823" s="1" t="s">
        <v>18</v>
      </c>
      <c r="L3823" s="1" t="s">
        <v>18</v>
      </c>
      <c r="M3823" s="1">
        <v>152</v>
      </c>
      <c r="N3823" s="1" t="s">
        <v>181</v>
      </c>
      <c r="O3823" s="1" t="s">
        <v>7097</v>
      </c>
    </row>
    <row r="3824" spans="1:15">
      <c r="A3824" s="1">
        <v>5502</v>
      </c>
      <c r="B3824" s="1" t="s">
        <v>9240</v>
      </c>
      <c r="C3824" s="1" t="s">
        <v>4713</v>
      </c>
      <c r="D3824"/>
      <c r="E3824" s="1" t="str">
        <f t="shared" si="59"/>
        <v>مهندسی پلیمر گرایش علوم پایهمهندسی پلیمر</v>
      </c>
      <c r="F3824"/>
      <c r="G3824"/>
      <c r="H3824" s="1" t="s">
        <v>1616</v>
      </c>
      <c r="I3824" s="1" t="s">
        <v>74</v>
      </c>
      <c r="J3824" s="1" t="s">
        <v>22</v>
      </c>
      <c r="K3824" s="1" t="s">
        <v>18</v>
      </c>
      <c r="L3824" s="1" t="s">
        <v>18</v>
      </c>
      <c r="M3824" s="1">
        <v>152</v>
      </c>
      <c r="N3824" s="1" t="s">
        <v>181</v>
      </c>
      <c r="O3824" s="1" t="s">
        <v>7099</v>
      </c>
    </row>
    <row r="3825" spans="1:15">
      <c r="A3825" s="1">
        <v>5498</v>
      </c>
      <c r="B3825" s="1" t="s">
        <v>9241</v>
      </c>
      <c r="C3825" s="1" t="s">
        <v>4713</v>
      </c>
      <c r="D3825"/>
      <c r="E3825" s="1" t="str">
        <f t="shared" si="59"/>
        <v>مهندسی پلیمر گرایش فرآورشمهندسی پلیمر</v>
      </c>
      <c r="F3825"/>
      <c r="G3825"/>
      <c r="H3825" s="1" t="s">
        <v>1616</v>
      </c>
      <c r="I3825" s="1" t="s">
        <v>74</v>
      </c>
      <c r="J3825" s="1" t="s">
        <v>22</v>
      </c>
      <c r="K3825" s="1" t="s">
        <v>18</v>
      </c>
      <c r="L3825" s="1" t="s">
        <v>18</v>
      </c>
      <c r="M3825" s="1">
        <v>152</v>
      </c>
      <c r="N3825" s="1" t="s">
        <v>181</v>
      </c>
      <c r="O3825" s="1" t="s">
        <v>7101</v>
      </c>
    </row>
    <row r="3826" spans="1:15">
      <c r="A3826" s="1">
        <v>5567</v>
      </c>
      <c r="B3826" s="1" t="s">
        <v>9243</v>
      </c>
      <c r="C3826" s="1" t="s">
        <v>4713</v>
      </c>
      <c r="D3826"/>
      <c r="E3826" s="1" t="str">
        <f t="shared" si="59"/>
        <v>مهندسی پلیمر گرایش لاستیکمهندسی پلیمر</v>
      </c>
      <c r="F3826"/>
      <c r="G3826"/>
      <c r="H3826" s="1" t="s">
        <v>2534</v>
      </c>
      <c r="I3826" s="1" t="s">
        <v>74</v>
      </c>
      <c r="J3826" s="1" t="s">
        <v>16</v>
      </c>
      <c r="K3826" s="1" t="s">
        <v>18</v>
      </c>
      <c r="L3826" s="1" t="s">
        <v>18</v>
      </c>
      <c r="M3826" s="1">
        <v>773</v>
      </c>
      <c r="N3826" s="1" t="s">
        <v>181</v>
      </c>
      <c r="O3826" s="1" t="s">
        <v>7103</v>
      </c>
    </row>
    <row r="3827" spans="1:15">
      <c r="A3827" s="1">
        <v>5648</v>
      </c>
      <c r="B3827" s="1" t="s">
        <v>9244</v>
      </c>
      <c r="C3827" s="1" t="s">
        <v>4713</v>
      </c>
      <c r="D3827"/>
      <c r="E3827" s="1" t="str">
        <f t="shared" si="59"/>
        <v>مهندسی پلیمر گرایش نانو فناوریمهندسی پلیمر</v>
      </c>
      <c r="F3827"/>
      <c r="G3827"/>
      <c r="H3827" s="1" t="s">
        <v>6945</v>
      </c>
      <c r="I3827" s="1" t="s">
        <v>74</v>
      </c>
      <c r="J3827" s="1" t="s">
        <v>16</v>
      </c>
      <c r="K3827" s="1" t="s">
        <v>18</v>
      </c>
      <c r="L3827" s="1" t="s">
        <v>18</v>
      </c>
      <c r="M3827" s="1">
        <v>1058</v>
      </c>
      <c r="N3827" s="1" t="s">
        <v>181</v>
      </c>
      <c r="O3827" s="1" t="s">
        <v>7104</v>
      </c>
    </row>
    <row r="3828" spans="1:15">
      <c r="A3828" s="1">
        <v>5496</v>
      </c>
      <c r="B3828" s="1" t="s">
        <v>9245</v>
      </c>
      <c r="C3828" s="1" t="s">
        <v>4713</v>
      </c>
      <c r="D3828"/>
      <c r="E3828" s="1" t="str">
        <f t="shared" si="59"/>
        <v>مهندسی پلیمر گرایش پلیمریزاسیونمهندسی پلیمر</v>
      </c>
      <c r="F3828"/>
      <c r="G3828"/>
      <c r="H3828" s="1" t="s">
        <v>1616</v>
      </c>
      <c r="I3828" s="1" t="s">
        <v>74</v>
      </c>
      <c r="J3828" s="1" t="s">
        <v>22</v>
      </c>
      <c r="K3828" s="1" t="s">
        <v>18</v>
      </c>
      <c r="L3828" s="1" t="s">
        <v>18</v>
      </c>
      <c r="M3828" s="1">
        <v>152</v>
      </c>
      <c r="N3828" s="1" t="s">
        <v>181</v>
      </c>
      <c r="O3828" s="1" t="s">
        <v>7106</v>
      </c>
    </row>
    <row r="3829" spans="1:15">
      <c r="A3829" s="1">
        <v>5499</v>
      </c>
      <c r="B3829" s="1" t="s">
        <v>9246</v>
      </c>
      <c r="C3829" s="1" t="s">
        <v>4713</v>
      </c>
      <c r="D3829"/>
      <c r="E3829" s="1" t="str">
        <f t="shared" si="59"/>
        <v>مهندسی پلیمر گرایش پوششهای حفاظتیمهندسی پلیمر</v>
      </c>
      <c r="F3829"/>
      <c r="G3829"/>
      <c r="H3829" s="1" t="s">
        <v>1616</v>
      </c>
      <c r="I3829" s="1" t="s">
        <v>74</v>
      </c>
      <c r="J3829" s="1" t="s">
        <v>22</v>
      </c>
      <c r="K3829" s="1" t="s">
        <v>18</v>
      </c>
      <c r="L3829" s="1" t="s">
        <v>18</v>
      </c>
      <c r="M3829" s="1">
        <v>152</v>
      </c>
      <c r="N3829" s="1" t="s">
        <v>181</v>
      </c>
      <c r="O3829" s="1" t="s">
        <v>7108</v>
      </c>
    </row>
    <row r="3830" spans="1:15">
      <c r="A3830" s="1">
        <v>5449</v>
      </c>
      <c r="B3830" s="1" t="s">
        <v>9247</v>
      </c>
      <c r="C3830" s="1" t="s">
        <v>4713</v>
      </c>
      <c r="D3830"/>
      <c r="E3830" s="1" t="str">
        <f t="shared" si="59"/>
        <v>مهندسی پلیمر گرایش چاپمهندسی پلیمر</v>
      </c>
      <c r="F3830"/>
      <c r="G3830"/>
      <c r="H3830" s="1" t="s">
        <v>1920</v>
      </c>
      <c r="I3830" s="1" t="s">
        <v>15</v>
      </c>
      <c r="J3830" s="1" t="s">
        <v>16</v>
      </c>
      <c r="K3830" s="1" t="s">
        <v>18</v>
      </c>
      <c r="L3830" s="1" t="s">
        <v>18</v>
      </c>
      <c r="M3830" s="1">
        <v>755</v>
      </c>
      <c r="N3830" s="1" t="s">
        <v>181</v>
      </c>
      <c r="O3830" s="1" t="s">
        <v>7110</v>
      </c>
    </row>
    <row r="3831" spans="1:15">
      <c r="A3831" s="1">
        <v>5447</v>
      </c>
      <c r="B3831" s="1" t="s">
        <v>9248</v>
      </c>
      <c r="C3831" s="1" t="s">
        <v>4713</v>
      </c>
      <c r="D3831"/>
      <c r="E3831" s="1" t="str">
        <f t="shared" si="59"/>
        <v>مهندسی پلیمر گرایش کامپوزیتمهندسی پلیمر</v>
      </c>
      <c r="F3831"/>
      <c r="G3831"/>
      <c r="H3831" s="1" t="s">
        <v>1920</v>
      </c>
      <c r="I3831" s="1" t="s">
        <v>15</v>
      </c>
      <c r="J3831" s="1" t="s">
        <v>16</v>
      </c>
      <c r="K3831" s="1" t="s">
        <v>18</v>
      </c>
      <c r="L3831" s="1" t="s">
        <v>18</v>
      </c>
      <c r="M3831" s="1">
        <v>755</v>
      </c>
      <c r="N3831" s="1" t="s">
        <v>181</v>
      </c>
      <c r="O3831" s="1" t="s">
        <v>7112</v>
      </c>
    </row>
    <row r="3832" spans="1:15">
      <c r="A3832" s="1">
        <v>5450</v>
      </c>
      <c r="B3832" s="1" t="s">
        <v>9249</v>
      </c>
      <c r="C3832" s="1" t="s">
        <v>4713</v>
      </c>
      <c r="D3832"/>
      <c r="E3832" s="1" t="str">
        <f t="shared" si="59"/>
        <v>مهندسی پلیمر-صنایع رنگمهندسی پلیمر</v>
      </c>
      <c r="F3832"/>
      <c r="G3832"/>
      <c r="H3832" s="1" t="s">
        <v>1920</v>
      </c>
      <c r="I3832" s="1" t="s">
        <v>15</v>
      </c>
      <c r="J3832" s="1" t="s">
        <v>16</v>
      </c>
      <c r="K3832" s="1" t="s">
        <v>18</v>
      </c>
      <c r="L3832" s="1" t="s">
        <v>18</v>
      </c>
      <c r="M3832" s="1">
        <v>755</v>
      </c>
      <c r="N3832" s="1" t="s">
        <v>181</v>
      </c>
      <c r="O3832" s="1" t="s">
        <v>7114</v>
      </c>
    </row>
    <row r="3833" spans="1:15">
      <c r="A3833" s="1">
        <v>5432</v>
      </c>
      <c r="B3833" s="1" t="s">
        <v>9251</v>
      </c>
      <c r="C3833" s="1" t="s">
        <v>4713</v>
      </c>
      <c r="D3833"/>
      <c r="E3833" s="1" t="str">
        <f t="shared" si="59"/>
        <v>مهندسی پلیمر-مهندسی علوم و فناوری چاپمهندسی پلیمر</v>
      </c>
      <c r="F3833"/>
      <c r="G3833"/>
      <c r="H3833" s="1" t="s">
        <v>1920</v>
      </c>
      <c r="I3833" s="1" t="s">
        <v>15</v>
      </c>
      <c r="J3833" s="1" t="s">
        <v>16</v>
      </c>
      <c r="K3833" s="1" t="s">
        <v>18</v>
      </c>
      <c r="L3833" s="1" t="s">
        <v>18</v>
      </c>
      <c r="M3833" s="1">
        <v>755</v>
      </c>
      <c r="N3833" s="1" t="s">
        <v>181</v>
      </c>
      <c r="O3833" s="1" t="s">
        <v>7116</v>
      </c>
    </row>
    <row r="3834" spans="1:15">
      <c r="A3834" s="1">
        <v>5243</v>
      </c>
      <c r="B3834" s="1" t="s">
        <v>9253</v>
      </c>
      <c r="C3834" s="1" t="s">
        <v>834</v>
      </c>
      <c r="D3834"/>
      <c r="E3834" s="1" t="str">
        <f t="shared" si="59"/>
        <v>مهندسی ژئوتکنیک زیست محیطیمهندسی عمران</v>
      </c>
      <c r="F3834"/>
      <c r="G3834"/>
      <c r="H3834" s="1" t="s">
        <v>2537</v>
      </c>
      <c r="I3834" s="1" t="s">
        <v>15</v>
      </c>
      <c r="J3834" s="1" t="s">
        <v>16</v>
      </c>
      <c r="K3834" s="1" t="s">
        <v>18</v>
      </c>
      <c r="L3834" s="1" t="s">
        <v>18</v>
      </c>
      <c r="M3834" s="1">
        <v>603</v>
      </c>
      <c r="N3834" s="1" t="s">
        <v>181</v>
      </c>
      <c r="O3834" s="1" t="s">
        <v>7118</v>
      </c>
    </row>
    <row r="3835" spans="1:15">
      <c r="A3835" s="1">
        <v>5720</v>
      </c>
      <c r="B3835" s="1" t="s">
        <v>891</v>
      </c>
      <c r="C3835" s="1" t="s">
        <v>891</v>
      </c>
      <c r="D3835"/>
      <c r="E3835" s="1" t="str">
        <f t="shared" si="59"/>
        <v>مهندسی کامپیوترمهندسی کامپیوتر</v>
      </c>
      <c r="F3835"/>
      <c r="G3835"/>
      <c r="H3835" s="1" t="s">
        <v>78</v>
      </c>
      <c r="I3835" s="1" t="s">
        <v>74</v>
      </c>
      <c r="J3835" s="1" t="s">
        <v>22</v>
      </c>
      <c r="K3835" s="1" t="s">
        <v>18</v>
      </c>
      <c r="L3835" s="1" t="s">
        <v>18</v>
      </c>
      <c r="M3835" s="1">
        <v>313</v>
      </c>
      <c r="N3835" s="1" t="s">
        <v>181</v>
      </c>
      <c r="O3835" s="1" t="s">
        <v>7119</v>
      </c>
    </row>
    <row r="3836" spans="1:15">
      <c r="A3836" s="1">
        <v>5311</v>
      </c>
      <c r="B3836" s="1" t="s">
        <v>891</v>
      </c>
      <c r="C3836" s="1" t="s">
        <v>131</v>
      </c>
      <c r="D3836"/>
      <c r="E3836" s="1" t="str">
        <f t="shared" si="59"/>
        <v>مهندسی کامپیوترنظامی و انتظامی</v>
      </c>
      <c r="F3836"/>
      <c r="G3836"/>
      <c r="H3836" s="1" t="s">
        <v>2783</v>
      </c>
      <c r="I3836" s="1" t="s">
        <v>74</v>
      </c>
      <c r="J3836" s="1" t="s">
        <v>16</v>
      </c>
      <c r="K3836" s="1" t="s">
        <v>18</v>
      </c>
      <c r="L3836" s="1" t="s">
        <v>18</v>
      </c>
      <c r="M3836" s="1">
        <v>458</v>
      </c>
      <c r="N3836" s="1" t="s">
        <v>181</v>
      </c>
      <c r="O3836" s="1" t="s">
        <v>7121</v>
      </c>
    </row>
    <row r="3837" spans="1:15">
      <c r="A3837" s="1">
        <v>16388</v>
      </c>
      <c r="B3837" s="1" t="s">
        <v>9264</v>
      </c>
      <c r="C3837" s="1" t="s">
        <v>891</v>
      </c>
      <c r="D3837"/>
      <c r="E3837" s="1" t="str">
        <f t="shared" si="59"/>
        <v>مهندسی کامپیوتر  گرایش معماری سیستم های کامپیوتریمهندسی کامپیوتر</v>
      </c>
      <c r="F3837"/>
      <c r="G3837"/>
      <c r="H3837" s="1" t="s">
        <v>1842</v>
      </c>
      <c r="I3837" s="1" t="s">
        <v>74</v>
      </c>
      <c r="J3837" s="1" t="s">
        <v>16</v>
      </c>
      <c r="K3837" s="1" t="s">
        <v>18</v>
      </c>
      <c r="L3837" s="1" t="s">
        <v>18</v>
      </c>
      <c r="M3837" s="1">
        <v>790</v>
      </c>
      <c r="N3837" s="1" t="s">
        <v>95</v>
      </c>
      <c r="O3837" s="1" t="s">
        <v>7123</v>
      </c>
    </row>
    <row r="3838" spans="1:15">
      <c r="A3838" s="1">
        <v>5091</v>
      </c>
      <c r="B3838" s="1" t="s">
        <v>9266</v>
      </c>
      <c r="C3838" s="1" t="s">
        <v>891</v>
      </c>
      <c r="D3838"/>
      <c r="E3838" s="1" t="str">
        <f t="shared" si="59"/>
        <v>مهندسی کامپیوتر  گرایش نرم افزارمهندسی کامپیوتر</v>
      </c>
      <c r="F3838"/>
      <c r="G3838"/>
      <c r="H3838" s="1" t="s">
        <v>3107</v>
      </c>
      <c r="I3838" s="1" t="s">
        <v>74</v>
      </c>
      <c r="J3838" s="1" t="s">
        <v>16</v>
      </c>
      <c r="K3838" s="1" t="s">
        <v>18</v>
      </c>
      <c r="L3838" s="1" t="s">
        <v>18</v>
      </c>
      <c r="M3838" s="1">
        <v>739</v>
      </c>
      <c r="N3838" s="1" t="s">
        <v>181</v>
      </c>
      <c r="O3838" s="1" t="s">
        <v>7125</v>
      </c>
    </row>
    <row r="3839" spans="1:15">
      <c r="A3839" s="1">
        <v>5244</v>
      </c>
      <c r="B3839" s="1" t="s">
        <v>9268</v>
      </c>
      <c r="C3839" s="1" t="s">
        <v>891</v>
      </c>
      <c r="D3839"/>
      <c r="E3839" s="1" t="str">
        <f t="shared" si="59"/>
        <v>مهندسی کامپیوتر گرایش بازی های رایانه ایمهندسی کامپیوتر</v>
      </c>
      <c r="F3839"/>
      <c r="G3839"/>
      <c r="H3839" s="1" t="s">
        <v>2050</v>
      </c>
      <c r="I3839" s="1" t="s">
        <v>15</v>
      </c>
      <c r="J3839" s="1" t="s">
        <v>16</v>
      </c>
      <c r="K3839" s="1" t="s">
        <v>18</v>
      </c>
      <c r="L3839" s="1" t="s">
        <v>18</v>
      </c>
      <c r="M3839" s="1">
        <v>633</v>
      </c>
      <c r="N3839" s="1" t="s">
        <v>181</v>
      </c>
      <c r="O3839" s="1" t="s">
        <v>7127</v>
      </c>
    </row>
    <row r="3840" spans="1:15">
      <c r="A3840" s="1">
        <v>5610</v>
      </c>
      <c r="B3840" s="1" t="s">
        <v>9270</v>
      </c>
      <c r="C3840" s="1" t="s">
        <v>891</v>
      </c>
      <c r="D3840"/>
      <c r="E3840" s="1" t="str">
        <f t="shared" si="59"/>
        <v>مهندسی کامپیوتر گرایش بیو انفورماتیکمهندسی کامپیوتر</v>
      </c>
      <c r="F3840"/>
      <c r="G3840"/>
      <c r="H3840" s="1" t="s">
        <v>2116</v>
      </c>
      <c r="I3840" s="1" t="s">
        <v>74</v>
      </c>
      <c r="J3840" s="1" t="s">
        <v>16</v>
      </c>
      <c r="K3840" s="1" t="s">
        <v>18</v>
      </c>
      <c r="L3840" s="1" t="s">
        <v>18</v>
      </c>
      <c r="M3840" s="1">
        <v>778</v>
      </c>
      <c r="N3840" s="1" t="s">
        <v>181</v>
      </c>
      <c r="O3840" s="1" t="s">
        <v>7129</v>
      </c>
    </row>
    <row r="3841" spans="1:15">
      <c r="A3841" s="1">
        <v>5609</v>
      </c>
      <c r="B3841" s="1" t="s">
        <v>9272</v>
      </c>
      <c r="C3841" s="1" t="s">
        <v>891</v>
      </c>
      <c r="D3841"/>
      <c r="E3841" s="1" t="str">
        <f t="shared" si="59"/>
        <v>مهندسی کامپیوتر گرایش رایانش امنمهندسی کامپیوتر</v>
      </c>
      <c r="F3841"/>
      <c r="G3841"/>
      <c r="H3841" s="1" t="s">
        <v>2116</v>
      </c>
      <c r="I3841" s="1" t="s">
        <v>15</v>
      </c>
      <c r="J3841" s="1" t="s">
        <v>16</v>
      </c>
      <c r="K3841" s="1" t="s">
        <v>18</v>
      </c>
      <c r="L3841" s="1" t="s">
        <v>18</v>
      </c>
      <c r="M3841" s="1">
        <v>778</v>
      </c>
      <c r="N3841" s="1" t="s">
        <v>181</v>
      </c>
      <c r="O3841" s="1" t="s">
        <v>7130</v>
      </c>
    </row>
    <row r="3842" spans="1:15">
      <c r="A3842" s="1">
        <v>5734</v>
      </c>
      <c r="B3842" s="1" t="s">
        <v>9275</v>
      </c>
      <c r="C3842" s="1" t="s">
        <v>891</v>
      </c>
      <c r="D3842"/>
      <c r="E3842" s="1" t="str">
        <f t="shared" ref="E3842:E3905" si="60">B3842&amp;C3842</f>
        <v>مهندسی کامپیوتر گرایش سخت افزارمهندسی کامپیوتر</v>
      </c>
      <c r="F3842"/>
      <c r="G3842"/>
      <c r="H3842" s="1" t="s">
        <v>2236</v>
      </c>
      <c r="I3842" s="1" t="s">
        <v>74</v>
      </c>
      <c r="J3842" s="1" t="s">
        <v>22</v>
      </c>
      <c r="K3842" s="1" t="s">
        <v>18</v>
      </c>
      <c r="L3842" s="1" t="s">
        <v>18</v>
      </c>
      <c r="M3842" s="1">
        <v>1083</v>
      </c>
      <c r="N3842" s="1" t="s">
        <v>181</v>
      </c>
      <c r="O3842" s="1" t="s">
        <v>7132</v>
      </c>
    </row>
    <row r="3843" spans="1:15">
      <c r="A3843" s="1">
        <v>5710</v>
      </c>
      <c r="B3843" s="1" t="s">
        <v>9277</v>
      </c>
      <c r="C3843" s="1" t="s">
        <v>891</v>
      </c>
      <c r="D3843"/>
      <c r="E3843" s="1" t="str">
        <f t="shared" si="60"/>
        <v>مهندسی کامپیوتر گرایش سیستم های نرم افزاریمهندسی کامپیوتر</v>
      </c>
      <c r="F3843"/>
      <c r="G3843"/>
      <c r="H3843" s="1" t="s">
        <v>2465</v>
      </c>
      <c r="I3843" s="1" t="s">
        <v>74</v>
      </c>
      <c r="J3843" s="1" t="s">
        <v>22</v>
      </c>
      <c r="K3843" s="1" t="s">
        <v>18</v>
      </c>
      <c r="L3843" s="1" t="s">
        <v>18</v>
      </c>
      <c r="M3843" s="1">
        <v>305</v>
      </c>
      <c r="N3843" s="1" t="s">
        <v>181</v>
      </c>
      <c r="O3843" s="1" t="s">
        <v>7134</v>
      </c>
    </row>
    <row r="3844" spans="1:15">
      <c r="A3844" s="1">
        <v>5246</v>
      </c>
      <c r="B3844" s="1" t="s">
        <v>9279</v>
      </c>
      <c r="C3844" s="1" t="s">
        <v>891</v>
      </c>
      <c r="D3844"/>
      <c r="E3844" s="1" t="str">
        <f t="shared" si="60"/>
        <v>مهندسی کامپیوتر گرایش شبکه های کامپیوتریمهندسی کامپیوتر</v>
      </c>
      <c r="F3844"/>
      <c r="G3844"/>
      <c r="H3844" s="1" t="s">
        <v>1742</v>
      </c>
      <c r="I3844" s="1" t="s">
        <v>15</v>
      </c>
      <c r="J3844" s="1" t="s">
        <v>16</v>
      </c>
      <c r="K3844" s="1" t="s">
        <v>18</v>
      </c>
      <c r="L3844" s="1" t="s">
        <v>18</v>
      </c>
      <c r="M3844" s="1">
        <v>657</v>
      </c>
      <c r="N3844" s="1" t="s">
        <v>181</v>
      </c>
      <c r="O3844" s="1" t="s">
        <v>7136</v>
      </c>
    </row>
    <row r="3845" spans="1:15">
      <c r="A3845" s="1">
        <v>5092</v>
      </c>
      <c r="B3845" s="1" t="s">
        <v>9282</v>
      </c>
      <c r="C3845" s="1" t="s">
        <v>891</v>
      </c>
      <c r="D3845"/>
      <c r="E3845" s="1" t="str">
        <f t="shared" si="60"/>
        <v>مهندسی کامپیوتر گرایش علوم دادهمهندسی کامپیوتر</v>
      </c>
      <c r="F3845"/>
      <c r="G3845"/>
      <c r="H3845" s="1" t="s">
        <v>2751</v>
      </c>
      <c r="I3845" s="1" t="s">
        <v>15</v>
      </c>
      <c r="J3845" s="1" t="s">
        <v>16</v>
      </c>
      <c r="K3845" s="1" t="s">
        <v>18</v>
      </c>
      <c r="L3845" s="1" t="s">
        <v>18</v>
      </c>
      <c r="M3845" s="1">
        <v>670</v>
      </c>
      <c r="N3845" s="1" t="s">
        <v>181</v>
      </c>
      <c r="O3845" s="1" t="s">
        <v>7137</v>
      </c>
    </row>
    <row r="3846" spans="1:15">
      <c r="A3846" s="1">
        <v>5420</v>
      </c>
      <c r="B3846" s="1" t="s">
        <v>9284</v>
      </c>
      <c r="C3846" s="1" t="s">
        <v>891</v>
      </c>
      <c r="D3846"/>
      <c r="E3846" s="1" t="str">
        <f t="shared" si="60"/>
        <v>مهندسی کامپیوتر گرایش فناوری اطلاعاتمهندسی کامپیوتر</v>
      </c>
      <c r="F3846"/>
      <c r="G3846"/>
      <c r="H3846" s="1" t="s">
        <v>7043</v>
      </c>
      <c r="I3846" s="1" t="s">
        <v>74</v>
      </c>
      <c r="J3846" s="1" t="s">
        <v>22</v>
      </c>
      <c r="K3846" s="1" t="s">
        <v>18</v>
      </c>
      <c r="L3846" s="1" t="s">
        <v>18</v>
      </c>
      <c r="M3846" s="1">
        <v>753</v>
      </c>
      <c r="N3846" s="1" t="s">
        <v>181</v>
      </c>
      <c r="O3846" s="1" t="s">
        <v>7138</v>
      </c>
    </row>
    <row r="3847" spans="1:15">
      <c r="A3847" s="1">
        <v>5358</v>
      </c>
      <c r="B3847" s="1" t="s">
        <v>9286</v>
      </c>
      <c r="C3847" s="1" t="s">
        <v>891</v>
      </c>
      <c r="D3847"/>
      <c r="E3847" s="1" t="str">
        <f t="shared" si="60"/>
        <v>مهندسی کامپیوتر گرایش معماری سیستم های کامپیوتریمهندسی کامپیوتر</v>
      </c>
      <c r="F3847"/>
      <c r="G3847"/>
      <c r="H3847" s="1" t="s">
        <v>7043</v>
      </c>
      <c r="I3847" s="1" t="s">
        <v>15</v>
      </c>
      <c r="J3847" s="1" t="s">
        <v>22</v>
      </c>
      <c r="K3847" s="1" t="s">
        <v>18</v>
      </c>
      <c r="L3847" s="1" t="s">
        <v>18</v>
      </c>
      <c r="M3847" s="1">
        <v>753</v>
      </c>
      <c r="N3847" s="1" t="s">
        <v>181</v>
      </c>
      <c r="O3847" s="1" t="s">
        <v>7139</v>
      </c>
    </row>
    <row r="3848" spans="1:15">
      <c r="A3848" s="1">
        <v>5401</v>
      </c>
      <c r="B3848" s="1" t="s">
        <v>9289</v>
      </c>
      <c r="C3848" s="1" t="s">
        <v>891</v>
      </c>
      <c r="D3848"/>
      <c r="E3848" s="1" t="str">
        <f t="shared" si="60"/>
        <v>مهندسی کامپیوتر گرایش معماری کامپیوترمهندسی کامپیوتر</v>
      </c>
      <c r="F3848"/>
      <c r="G3848"/>
      <c r="H3848" s="1" t="s">
        <v>7043</v>
      </c>
      <c r="I3848" s="1" t="s">
        <v>74</v>
      </c>
      <c r="J3848" s="1" t="s">
        <v>22</v>
      </c>
      <c r="K3848" s="1" t="s">
        <v>18</v>
      </c>
      <c r="L3848" s="1" t="s">
        <v>18</v>
      </c>
      <c r="M3848" s="1">
        <v>874</v>
      </c>
      <c r="N3848" s="1" t="s">
        <v>181</v>
      </c>
      <c r="O3848" s="1" t="s">
        <v>7141</v>
      </c>
    </row>
    <row r="3849" spans="1:15">
      <c r="A3849" s="1">
        <v>5245</v>
      </c>
      <c r="B3849" s="1" t="s">
        <v>9291</v>
      </c>
      <c r="C3849" s="1" t="s">
        <v>891</v>
      </c>
      <c r="D3849"/>
      <c r="E3849" s="1" t="str">
        <f t="shared" si="60"/>
        <v>مهندسی کامپیوتر گرایش نرم افزارمهندسی کامپیوتر</v>
      </c>
      <c r="F3849"/>
      <c r="G3849"/>
      <c r="H3849" s="1" t="s">
        <v>901</v>
      </c>
      <c r="I3849" s="1" t="s">
        <v>15</v>
      </c>
      <c r="J3849" s="1" t="s">
        <v>16</v>
      </c>
      <c r="K3849" s="1" t="s">
        <v>18</v>
      </c>
      <c r="L3849" s="1" t="s">
        <v>18</v>
      </c>
      <c r="M3849" s="1">
        <v>659</v>
      </c>
      <c r="N3849" s="1" t="s">
        <v>181</v>
      </c>
      <c r="O3849" s="1" t="s">
        <v>7142</v>
      </c>
    </row>
    <row r="3850" spans="1:15">
      <c r="A3850" s="1">
        <v>5097</v>
      </c>
      <c r="B3850" s="1" t="s">
        <v>9294</v>
      </c>
      <c r="C3850" s="1" t="s">
        <v>891</v>
      </c>
      <c r="D3850"/>
      <c r="E3850" s="1" t="str">
        <f t="shared" si="60"/>
        <v>مهندسی کامپیوتر گرایش نظریه محاسبات و الگوریتممهندسی کامپیوتر</v>
      </c>
      <c r="F3850"/>
      <c r="G3850"/>
      <c r="H3850" s="1" t="s">
        <v>3547</v>
      </c>
      <c r="I3850" s="1" t="s">
        <v>74</v>
      </c>
      <c r="J3850" s="1" t="s">
        <v>16</v>
      </c>
      <c r="K3850" s="1" t="s">
        <v>18</v>
      </c>
      <c r="L3850" s="1" t="s">
        <v>18</v>
      </c>
      <c r="M3850" s="1">
        <v>729</v>
      </c>
      <c r="N3850" s="1" t="s">
        <v>181</v>
      </c>
      <c r="O3850" s="1" t="s">
        <v>7144</v>
      </c>
    </row>
    <row r="3851" spans="1:15">
      <c r="A3851" s="1">
        <v>5094</v>
      </c>
      <c r="B3851" s="1" t="s">
        <v>9296</v>
      </c>
      <c r="C3851" s="1" t="s">
        <v>891</v>
      </c>
      <c r="D3851"/>
      <c r="E3851" s="1" t="str">
        <f t="shared" si="60"/>
        <v>مهندسی کامپیوتر گرایش هوش مصنوعیمهندسی کامپیوتر</v>
      </c>
      <c r="F3851"/>
      <c r="G3851"/>
      <c r="H3851" s="1" t="s">
        <v>3547</v>
      </c>
      <c r="I3851" s="1" t="s">
        <v>74</v>
      </c>
      <c r="J3851" s="1" t="s">
        <v>16</v>
      </c>
      <c r="K3851" s="1" t="s">
        <v>18</v>
      </c>
      <c r="L3851" s="1" t="s">
        <v>18</v>
      </c>
      <c r="M3851" s="1">
        <v>729</v>
      </c>
      <c r="N3851" s="1" t="s">
        <v>181</v>
      </c>
      <c r="O3851" s="1" t="s">
        <v>7146</v>
      </c>
    </row>
    <row r="3852" spans="1:15">
      <c r="A3852" s="1">
        <v>5095</v>
      </c>
      <c r="B3852" s="1" t="s">
        <v>9298</v>
      </c>
      <c r="C3852" s="1" t="s">
        <v>891</v>
      </c>
      <c r="D3852"/>
      <c r="E3852" s="1" t="str">
        <f t="shared" si="60"/>
        <v>مهندسی کامپیوتر گرایش هوش مصنوعی و رباتیکزمهندسی کامپیوتر</v>
      </c>
      <c r="F3852"/>
      <c r="G3852"/>
      <c r="H3852" s="1" t="s">
        <v>3547</v>
      </c>
      <c r="I3852" s="1" t="s">
        <v>74</v>
      </c>
      <c r="J3852" s="1" t="s">
        <v>16</v>
      </c>
      <c r="K3852" s="1" t="s">
        <v>18</v>
      </c>
      <c r="L3852" s="1" t="s">
        <v>18</v>
      </c>
      <c r="M3852" s="1">
        <v>729</v>
      </c>
      <c r="N3852" s="1" t="s">
        <v>181</v>
      </c>
      <c r="O3852" s="1" t="s">
        <v>7148</v>
      </c>
    </row>
    <row r="3853" spans="1:15">
      <c r="A3853" s="1">
        <v>5096</v>
      </c>
      <c r="B3853" s="1" t="s">
        <v>9300</v>
      </c>
      <c r="C3853" s="1" t="s">
        <v>272</v>
      </c>
      <c r="D3853"/>
      <c r="E3853" s="1" t="str">
        <f t="shared" si="60"/>
        <v>مهندسی کشاورزی - آبعلوم و مهندسی آب</v>
      </c>
      <c r="F3853"/>
      <c r="G3853"/>
      <c r="H3853" s="1" t="s">
        <v>3547</v>
      </c>
      <c r="I3853" s="1" t="s">
        <v>74</v>
      </c>
      <c r="J3853" s="1" t="s">
        <v>16</v>
      </c>
      <c r="K3853" s="1" t="s">
        <v>18</v>
      </c>
      <c r="L3853" s="1" t="s">
        <v>18</v>
      </c>
      <c r="M3853" s="1">
        <v>729</v>
      </c>
      <c r="N3853" s="1" t="s">
        <v>181</v>
      </c>
      <c r="O3853" s="1" t="s">
        <v>7150</v>
      </c>
    </row>
    <row r="3854" spans="1:15">
      <c r="A3854" s="1">
        <v>5632</v>
      </c>
      <c r="B3854" s="1" t="s">
        <v>9302</v>
      </c>
      <c r="C3854" s="1" t="s">
        <v>272</v>
      </c>
      <c r="D3854"/>
      <c r="E3854" s="1" t="str">
        <f t="shared" si="60"/>
        <v>مهندسی کشاورزی - آب گرایش آبیاری زهکشیعلوم و مهندسی آب</v>
      </c>
      <c r="F3854"/>
      <c r="G3854"/>
      <c r="H3854" s="1" t="s">
        <v>1939</v>
      </c>
      <c r="I3854" s="1" t="s">
        <v>74</v>
      </c>
      <c r="J3854" s="1" t="s">
        <v>16</v>
      </c>
      <c r="K3854" s="1" t="s">
        <v>18</v>
      </c>
      <c r="L3854" s="1" t="s">
        <v>18</v>
      </c>
      <c r="M3854" s="1">
        <v>783</v>
      </c>
      <c r="N3854" s="1" t="s">
        <v>181</v>
      </c>
      <c r="O3854" s="1" t="s">
        <v>7152</v>
      </c>
    </row>
    <row r="3855" spans="1:15">
      <c r="A3855" s="1">
        <v>5247</v>
      </c>
      <c r="B3855" s="1" t="s">
        <v>9304</v>
      </c>
      <c r="C3855" s="1" t="s">
        <v>272</v>
      </c>
      <c r="D3855"/>
      <c r="E3855" s="1" t="str">
        <f t="shared" si="60"/>
        <v>مهندسی کشاورزی - آب گرایش سازه های آبیعلوم و مهندسی آب</v>
      </c>
      <c r="F3855"/>
      <c r="G3855"/>
      <c r="H3855" s="1" t="s">
        <v>1048</v>
      </c>
      <c r="I3855" s="1" t="s">
        <v>15</v>
      </c>
      <c r="J3855" s="1" t="s">
        <v>16</v>
      </c>
      <c r="K3855" s="1" t="s">
        <v>18</v>
      </c>
      <c r="L3855" s="1" t="s">
        <v>18</v>
      </c>
      <c r="M3855" s="1">
        <v>658</v>
      </c>
      <c r="N3855" s="1" t="s">
        <v>181</v>
      </c>
      <c r="O3855" s="1" t="s">
        <v>7154</v>
      </c>
    </row>
    <row r="3856" spans="1:15">
      <c r="A3856" s="1">
        <v>5248</v>
      </c>
      <c r="B3856" s="1" t="s">
        <v>9306</v>
      </c>
      <c r="C3856" s="1" t="s">
        <v>272</v>
      </c>
      <c r="D3856"/>
      <c r="E3856" s="1" t="str">
        <f t="shared" si="60"/>
        <v>مهندسی کشاورزی - آب گرایش منابع آبعلوم و مهندسی آب</v>
      </c>
      <c r="F3856"/>
      <c r="G3856"/>
      <c r="H3856" s="1" t="s">
        <v>7156</v>
      </c>
      <c r="I3856" s="1" t="s">
        <v>15</v>
      </c>
      <c r="J3856" s="1" t="s">
        <v>16</v>
      </c>
      <c r="K3856" s="1" t="s">
        <v>18</v>
      </c>
      <c r="L3856" s="1" t="s">
        <v>18</v>
      </c>
      <c r="M3856" s="1">
        <v>248</v>
      </c>
      <c r="N3856" s="1" t="s">
        <v>181</v>
      </c>
      <c r="O3856" s="1" t="s">
        <v>7157</v>
      </c>
    </row>
    <row r="3857" spans="1:15">
      <c r="A3857" s="1">
        <v>5452</v>
      </c>
      <c r="B3857" s="1" t="s">
        <v>9308</v>
      </c>
      <c r="C3857" s="1" t="s">
        <v>272</v>
      </c>
      <c r="D3857"/>
      <c r="E3857" s="1" t="str">
        <f t="shared" si="60"/>
        <v>مهندسی کشاورزی - آبیاری و زهکشیعلوم و مهندسی آب</v>
      </c>
      <c r="F3857"/>
      <c r="G3857"/>
      <c r="H3857" s="1" t="s">
        <v>110</v>
      </c>
      <c r="I3857" s="1" t="s">
        <v>74</v>
      </c>
      <c r="J3857" s="1" t="s">
        <v>22</v>
      </c>
      <c r="K3857" s="1" t="s">
        <v>18</v>
      </c>
      <c r="L3857" s="1" t="s">
        <v>18</v>
      </c>
      <c r="M3857" s="1">
        <v>844</v>
      </c>
      <c r="N3857" s="1" t="s">
        <v>181</v>
      </c>
      <c r="O3857" s="1" t="s">
        <v>7159</v>
      </c>
    </row>
    <row r="3858" spans="1:15">
      <c r="A3858" s="1">
        <v>5249</v>
      </c>
      <c r="B3858" s="1" t="s">
        <v>9310</v>
      </c>
      <c r="C3858" s="1" t="s">
        <v>445</v>
      </c>
      <c r="D3858"/>
      <c r="E3858" s="1" t="str">
        <f t="shared" si="60"/>
        <v>مهندسی کشاورزی - آموزش کشاورزیاقتصاد و ترویج کشاورزی</v>
      </c>
      <c r="F3858"/>
      <c r="G3858"/>
      <c r="H3858" s="1" t="s">
        <v>2159</v>
      </c>
      <c r="I3858" s="1" t="s">
        <v>74</v>
      </c>
      <c r="J3858" s="1" t="s">
        <v>16</v>
      </c>
      <c r="K3858" s="1" t="s">
        <v>18</v>
      </c>
      <c r="L3858" s="1" t="s">
        <v>18</v>
      </c>
      <c r="M3858" s="1">
        <v>602</v>
      </c>
      <c r="N3858" s="1" t="s">
        <v>181</v>
      </c>
      <c r="O3858" s="1" t="s">
        <v>7161</v>
      </c>
    </row>
    <row r="3859" spans="1:15">
      <c r="A3859" s="1">
        <v>16607</v>
      </c>
      <c r="B3859" s="1" t="s">
        <v>9313</v>
      </c>
      <c r="C3859" s="1" t="s">
        <v>2210</v>
      </c>
      <c r="D3859"/>
      <c r="E3859" s="1" t="str">
        <f t="shared" si="60"/>
        <v>مهندسی کشاورزی - اصلاح نباتاتبه نژادی و بیوتکنولوژی</v>
      </c>
      <c r="F3859"/>
      <c r="G3859"/>
      <c r="H3859" s="1" t="s">
        <v>6619</v>
      </c>
      <c r="I3859" s="1" t="s">
        <v>74</v>
      </c>
      <c r="J3859" s="1" t="s">
        <v>22</v>
      </c>
      <c r="K3859" s="1" t="s">
        <v>18</v>
      </c>
      <c r="L3859" s="1" t="s">
        <v>18</v>
      </c>
      <c r="M3859" s="1">
        <v>1241</v>
      </c>
      <c r="N3859" s="1" t="s">
        <v>95</v>
      </c>
      <c r="O3859" s="1" t="s">
        <v>7163</v>
      </c>
    </row>
    <row r="3860" spans="1:15">
      <c r="A3860" s="1">
        <v>7078</v>
      </c>
      <c r="B3860" s="1" t="s">
        <v>9315</v>
      </c>
      <c r="C3860" s="1" t="s">
        <v>445</v>
      </c>
      <c r="D3860"/>
      <c r="E3860" s="1" t="str">
        <f t="shared" si="60"/>
        <v>مهندسی کشاورزی - اقتصاد کشاورزیاقتصاد و ترویج کشاورزی</v>
      </c>
      <c r="F3860"/>
      <c r="G3860"/>
      <c r="H3860" s="1" t="s">
        <v>3801</v>
      </c>
      <c r="I3860" s="1" t="s">
        <v>15</v>
      </c>
      <c r="J3860" s="1" t="s">
        <v>16</v>
      </c>
      <c r="K3860" s="1" t="s">
        <v>18</v>
      </c>
      <c r="L3860" s="1" t="s">
        <v>18</v>
      </c>
      <c r="M3860" s="1">
        <v>607</v>
      </c>
      <c r="N3860" s="1" t="s">
        <v>99</v>
      </c>
      <c r="O3860" s="1" t="s">
        <v>7165</v>
      </c>
    </row>
    <row r="3861" spans="1:15">
      <c r="A3861" s="1">
        <v>7079</v>
      </c>
      <c r="B3861" s="1" t="s">
        <v>9318</v>
      </c>
      <c r="C3861" s="1" t="s">
        <v>445</v>
      </c>
      <c r="D3861"/>
      <c r="E3861" s="1" t="str">
        <f t="shared" si="60"/>
        <v>مهندسی کشاورزی - اقتصاد کشاورزی گرایش تولید و بازار یابیاقتصاد و ترویج کشاورزی</v>
      </c>
      <c r="F3861"/>
      <c r="G3861"/>
      <c r="H3861" s="1" t="s">
        <v>7166</v>
      </c>
      <c r="I3861" s="1" t="s">
        <v>74</v>
      </c>
      <c r="J3861" s="1" t="s">
        <v>22</v>
      </c>
      <c r="K3861" s="1" t="s">
        <v>18</v>
      </c>
      <c r="L3861" s="1" t="s">
        <v>18</v>
      </c>
      <c r="M3861" s="1">
        <v>608</v>
      </c>
      <c r="N3861" s="1" t="s">
        <v>99</v>
      </c>
      <c r="O3861" s="1" t="s">
        <v>7167</v>
      </c>
    </row>
    <row r="3862" spans="1:15">
      <c r="A3862" s="1">
        <v>5570</v>
      </c>
      <c r="B3862" s="1" t="s">
        <v>9320</v>
      </c>
      <c r="C3862" s="1" t="s">
        <v>445</v>
      </c>
      <c r="D3862"/>
      <c r="E3862" s="1" t="str">
        <f t="shared" si="60"/>
        <v>مهندسی کشاورزی - اقتصاد کشاورزی گرایش سیاست و توسعه کشاورزیاقتصاد و ترویج کشاورزی</v>
      </c>
      <c r="F3862"/>
      <c r="G3862"/>
      <c r="H3862" s="1" t="s">
        <v>1920</v>
      </c>
      <c r="I3862" s="1" t="s">
        <v>74</v>
      </c>
      <c r="J3862" s="1" t="s">
        <v>22</v>
      </c>
      <c r="K3862" s="1" t="s">
        <v>18</v>
      </c>
      <c r="L3862" s="1" t="s">
        <v>18</v>
      </c>
      <c r="M3862" s="1">
        <v>755</v>
      </c>
      <c r="N3862" s="1" t="s">
        <v>181</v>
      </c>
      <c r="O3862" s="1" t="s">
        <v>7169</v>
      </c>
    </row>
    <row r="3863" spans="1:15">
      <c r="A3863" s="1">
        <v>5478</v>
      </c>
      <c r="B3863" s="1" t="s">
        <v>9322</v>
      </c>
      <c r="C3863" s="1" t="s">
        <v>254</v>
      </c>
      <c r="D3863"/>
      <c r="E3863" s="1" t="str">
        <f t="shared" si="60"/>
        <v>مهندسی کشاورزی - بیماری شناسی گیاهیگیاه پزشکی</v>
      </c>
      <c r="F3863"/>
      <c r="G3863"/>
      <c r="H3863" s="1" t="s">
        <v>1616</v>
      </c>
      <c r="I3863" s="1" t="s">
        <v>15</v>
      </c>
      <c r="J3863" s="1" t="s">
        <v>22</v>
      </c>
      <c r="K3863" s="1" t="s">
        <v>18</v>
      </c>
      <c r="L3863" s="1" t="s">
        <v>18</v>
      </c>
      <c r="M3863" s="1">
        <v>152</v>
      </c>
      <c r="N3863" s="1" t="s">
        <v>181</v>
      </c>
      <c r="O3863" s="1" t="s">
        <v>7170</v>
      </c>
    </row>
    <row r="3864" spans="1:15">
      <c r="A3864" s="1">
        <v>5619</v>
      </c>
      <c r="B3864" s="1" t="s">
        <v>9324</v>
      </c>
      <c r="C3864" s="1" t="s">
        <v>2210</v>
      </c>
      <c r="D3864"/>
      <c r="E3864" s="1" t="str">
        <f t="shared" si="60"/>
        <v>مهندسی کشاورزی - بیوتکنولوژی کشاورزیبه نژادی و بیوتکنولوژی</v>
      </c>
      <c r="F3864"/>
      <c r="G3864"/>
      <c r="H3864" s="1" t="s">
        <v>7172</v>
      </c>
      <c r="I3864" s="1" t="s">
        <v>74</v>
      </c>
      <c r="J3864" s="1" t="s">
        <v>22</v>
      </c>
      <c r="K3864" s="1" t="s">
        <v>18</v>
      </c>
      <c r="L3864" s="1" t="s">
        <v>18</v>
      </c>
      <c r="M3864" s="1">
        <v>978</v>
      </c>
      <c r="N3864" s="1" t="s">
        <v>181</v>
      </c>
      <c r="O3864" s="1" t="s">
        <v>7173</v>
      </c>
    </row>
    <row r="3865" spans="1:15">
      <c r="A3865" s="1">
        <v>5616</v>
      </c>
      <c r="B3865" s="1" t="s">
        <v>9326</v>
      </c>
      <c r="C3865" s="1" t="s">
        <v>445</v>
      </c>
      <c r="D3865"/>
      <c r="E3865" s="1" t="str">
        <f t="shared" si="60"/>
        <v>مهندسی کشاورزی - ترویج و آموزش کشاورزیاقتصاد و ترویج کشاورزی</v>
      </c>
      <c r="F3865"/>
      <c r="G3865"/>
      <c r="H3865" s="1" t="s">
        <v>7172</v>
      </c>
      <c r="I3865" s="1" t="s">
        <v>74</v>
      </c>
      <c r="J3865" s="1" t="s">
        <v>22</v>
      </c>
      <c r="K3865" s="1" t="s">
        <v>18</v>
      </c>
      <c r="L3865" s="1" t="s">
        <v>18</v>
      </c>
      <c r="M3865" s="1">
        <v>978</v>
      </c>
      <c r="N3865" s="1" t="s">
        <v>181</v>
      </c>
      <c r="O3865" s="1" t="s">
        <v>7173</v>
      </c>
    </row>
    <row r="3866" spans="1:15">
      <c r="A3866" s="1">
        <v>5618</v>
      </c>
      <c r="B3866" s="1" t="s">
        <v>9329</v>
      </c>
      <c r="C3866" s="1" t="s">
        <v>445</v>
      </c>
      <c r="D3866"/>
      <c r="E3866" s="1" t="str">
        <f t="shared" si="60"/>
        <v>مهندسی کشاورزی - ترویج و آموزش کشاورزی گرایش باغبانیاقتصاد و ترویج کشاورزی</v>
      </c>
      <c r="F3866"/>
      <c r="G3866"/>
      <c r="H3866" s="1" t="s">
        <v>7172</v>
      </c>
      <c r="I3866" s="1" t="s">
        <v>74</v>
      </c>
      <c r="J3866" s="1" t="s">
        <v>22</v>
      </c>
      <c r="K3866" s="1" t="s">
        <v>18</v>
      </c>
      <c r="L3866" s="1" t="s">
        <v>18</v>
      </c>
      <c r="M3866" s="1">
        <v>978</v>
      </c>
      <c r="N3866" s="1" t="s">
        <v>181</v>
      </c>
      <c r="O3866" s="1" t="s">
        <v>7173</v>
      </c>
    </row>
    <row r="3867" spans="1:15">
      <c r="A3867" s="1">
        <v>5617</v>
      </c>
      <c r="B3867" s="1" t="s">
        <v>9331</v>
      </c>
      <c r="C3867" s="1" t="s">
        <v>445</v>
      </c>
      <c r="D3867"/>
      <c r="E3867" s="1" t="str">
        <f t="shared" si="60"/>
        <v>مهندسی کشاورزی - ترویج و آموزش کشاورزی گرایش خاکشناسیاقتصاد و ترویج کشاورزی</v>
      </c>
      <c r="F3867"/>
      <c r="G3867"/>
      <c r="H3867" s="1" t="s">
        <v>7172</v>
      </c>
      <c r="I3867" s="1" t="s">
        <v>74</v>
      </c>
      <c r="J3867" s="1" t="s">
        <v>22</v>
      </c>
      <c r="K3867" s="1" t="s">
        <v>18</v>
      </c>
      <c r="L3867" s="1" t="s">
        <v>18</v>
      </c>
      <c r="M3867" s="1">
        <v>978</v>
      </c>
      <c r="N3867" s="1" t="s">
        <v>181</v>
      </c>
      <c r="O3867" s="1" t="s">
        <v>7173</v>
      </c>
    </row>
    <row r="3868" spans="1:15">
      <c r="A3868" s="1">
        <v>5397</v>
      </c>
      <c r="B3868" s="1" t="s">
        <v>9333</v>
      </c>
      <c r="C3868" s="1" t="s">
        <v>445</v>
      </c>
      <c r="D3868"/>
      <c r="E3868" s="1" t="str">
        <f t="shared" si="60"/>
        <v>مهندسی کشاورزی - ترویج و آموزش کشاورزی گرایش زراعت و اصلاح نباتاتاقتصاد و ترویج کشاورزی</v>
      </c>
      <c r="F3868"/>
      <c r="G3868"/>
      <c r="H3868" s="1" t="s">
        <v>3684</v>
      </c>
      <c r="I3868" s="1" t="s">
        <v>15</v>
      </c>
      <c r="J3868" s="1" t="s">
        <v>16</v>
      </c>
      <c r="K3868" s="1" t="s">
        <v>18</v>
      </c>
      <c r="L3868" s="1" t="s">
        <v>18</v>
      </c>
      <c r="M3868" s="1">
        <v>558</v>
      </c>
      <c r="N3868" s="1" t="s">
        <v>181</v>
      </c>
      <c r="O3868" s="1" t="s">
        <v>7177</v>
      </c>
    </row>
    <row r="3869" spans="1:15">
      <c r="A3869" s="1">
        <v>5394</v>
      </c>
      <c r="B3869" s="1" t="s">
        <v>9335</v>
      </c>
      <c r="C3869" s="1" t="s">
        <v>445</v>
      </c>
      <c r="D3869"/>
      <c r="E3869" s="1" t="str">
        <f t="shared" si="60"/>
        <v>مهندسی کشاورزی - ترویج و آموزش کشاورزی گرایش علوم دامیاقتصاد و ترویج کشاورزی</v>
      </c>
      <c r="F3869"/>
      <c r="G3869"/>
      <c r="H3869" s="1" t="s">
        <v>3684</v>
      </c>
      <c r="I3869" s="1" t="s">
        <v>15</v>
      </c>
      <c r="J3869" s="1" t="s">
        <v>16</v>
      </c>
      <c r="K3869" s="1" t="s">
        <v>18</v>
      </c>
      <c r="L3869" s="1" t="s">
        <v>18</v>
      </c>
      <c r="M3869" s="1">
        <v>558</v>
      </c>
      <c r="N3869" s="1" t="s">
        <v>181</v>
      </c>
      <c r="O3869" s="1" t="s">
        <v>7178</v>
      </c>
    </row>
    <row r="3870" spans="1:15">
      <c r="A3870" s="1">
        <v>5393</v>
      </c>
      <c r="B3870" s="1" t="s">
        <v>9337</v>
      </c>
      <c r="C3870" s="1" t="s">
        <v>445</v>
      </c>
      <c r="D3870"/>
      <c r="E3870" s="1" t="str">
        <f t="shared" si="60"/>
        <v>مهندسی کشاورزی - ترویج و آموزش کشاورزی گرایش ماشینهای کشاورزیاقتصاد و ترویج کشاورزی</v>
      </c>
      <c r="F3870"/>
      <c r="G3870"/>
      <c r="H3870" s="1" t="s">
        <v>3684</v>
      </c>
      <c r="I3870" s="1" t="s">
        <v>15</v>
      </c>
      <c r="J3870" s="1" t="s">
        <v>16</v>
      </c>
      <c r="K3870" s="1" t="s">
        <v>18</v>
      </c>
      <c r="L3870" s="1" t="s">
        <v>18</v>
      </c>
      <c r="M3870" s="1">
        <v>558</v>
      </c>
      <c r="N3870" s="1" t="s">
        <v>181</v>
      </c>
      <c r="O3870" s="1" t="s">
        <v>7180</v>
      </c>
    </row>
    <row r="3871" spans="1:15">
      <c r="A3871" s="1">
        <v>5395</v>
      </c>
      <c r="B3871" s="1" t="s">
        <v>9339</v>
      </c>
      <c r="C3871" s="1" t="s">
        <v>445</v>
      </c>
      <c r="D3871"/>
      <c r="E3871" s="1" t="str">
        <f t="shared" si="60"/>
        <v>مهندسی کشاورزی - ترویج و آموزش کشاورزی گرایش گیاهپزشکیاقتصاد و ترویج کشاورزی</v>
      </c>
      <c r="F3871"/>
      <c r="G3871"/>
      <c r="H3871" s="1" t="s">
        <v>3684</v>
      </c>
      <c r="I3871" s="1" t="s">
        <v>15</v>
      </c>
      <c r="J3871" s="1" t="s">
        <v>16</v>
      </c>
      <c r="K3871" s="1" t="s">
        <v>18</v>
      </c>
      <c r="L3871" s="1" t="s">
        <v>18</v>
      </c>
      <c r="M3871" s="1">
        <v>558</v>
      </c>
      <c r="N3871" s="1" t="s">
        <v>181</v>
      </c>
      <c r="O3871" s="1" t="s">
        <v>7182</v>
      </c>
    </row>
    <row r="3872" spans="1:15">
      <c r="A3872" s="1">
        <v>5392</v>
      </c>
      <c r="B3872" s="1" t="s">
        <v>9341</v>
      </c>
      <c r="C3872" s="1" t="s">
        <v>445</v>
      </c>
      <c r="D3872"/>
      <c r="E3872" s="1" t="str">
        <f t="shared" si="60"/>
        <v>مهندسی کشاورزی - ترویج کشاورزیاقتصاد و ترویج کشاورزی</v>
      </c>
      <c r="F3872"/>
      <c r="G3872"/>
      <c r="H3872" s="1" t="s">
        <v>3684</v>
      </c>
      <c r="I3872" s="1" t="s">
        <v>15</v>
      </c>
      <c r="J3872" s="1" t="s">
        <v>16</v>
      </c>
      <c r="K3872" s="1" t="s">
        <v>18</v>
      </c>
      <c r="L3872" s="1" t="s">
        <v>18</v>
      </c>
      <c r="M3872" s="1">
        <v>558</v>
      </c>
      <c r="N3872" s="1" t="s">
        <v>181</v>
      </c>
      <c r="O3872" s="1" t="s">
        <v>7183</v>
      </c>
    </row>
    <row r="3873" spans="1:15">
      <c r="A3873" s="1">
        <v>5400</v>
      </c>
      <c r="B3873" s="1" t="s">
        <v>9343</v>
      </c>
      <c r="C3873" s="1" t="s">
        <v>445</v>
      </c>
      <c r="D3873"/>
      <c r="E3873" s="1" t="str">
        <f t="shared" si="60"/>
        <v>مهندسی کشاورزی - توسعه روستاییاقتصاد و ترویج کشاورزی</v>
      </c>
      <c r="F3873"/>
      <c r="G3873"/>
      <c r="H3873" s="1" t="s">
        <v>3684</v>
      </c>
      <c r="I3873" s="1" t="s">
        <v>15</v>
      </c>
      <c r="J3873" s="1" t="s">
        <v>16</v>
      </c>
      <c r="K3873" s="1" t="s">
        <v>18</v>
      </c>
      <c r="L3873" s="1" t="s">
        <v>18</v>
      </c>
      <c r="M3873" s="1">
        <v>558</v>
      </c>
      <c r="N3873" s="1" t="s">
        <v>181</v>
      </c>
      <c r="O3873" s="1" t="s">
        <v>7185</v>
      </c>
    </row>
    <row r="3874" spans="1:15">
      <c r="A3874" s="1">
        <v>5398</v>
      </c>
      <c r="B3874" s="1" t="s">
        <v>9345</v>
      </c>
      <c r="C3874" s="1" t="s">
        <v>445</v>
      </c>
      <c r="D3874"/>
      <c r="E3874" s="1" t="str">
        <f t="shared" si="60"/>
        <v>مهندسی کشاورزی - توسعه روستایی گرایش توسعه کشاورزیاقتصاد و ترویج کشاورزی</v>
      </c>
      <c r="F3874"/>
      <c r="G3874"/>
      <c r="H3874" s="1" t="s">
        <v>3684</v>
      </c>
      <c r="I3874" s="1" t="s">
        <v>15</v>
      </c>
      <c r="J3874" s="1" t="s">
        <v>16</v>
      </c>
      <c r="K3874" s="1" t="s">
        <v>18</v>
      </c>
      <c r="L3874" s="1" t="s">
        <v>18</v>
      </c>
      <c r="M3874" s="1">
        <v>558</v>
      </c>
      <c r="N3874" s="1" t="s">
        <v>181</v>
      </c>
      <c r="O3874" s="1" t="s">
        <v>7186</v>
      </c>
    </row>
    <row r="3875" spans="1:15">
      <c r="A3875" s="1">
        <v>5399</v>
      </c>
      <c r="B3875" s="1" t="s">
        <v>9347</v>
      </c>
      <c r="C3875" s="1" t="s">
        <v>254</v>
      </c>
      <c r="D3875"/>
      <c r="E3875" s="1" t="str">
        <f t="shared" si="60"/>
        <v>مهندسی کشاورزی - حشره شناسی کشاورزیگیاه پزشکی</v>
      </c>
      <c r="F3875"/>
      <c r="G3875"/>
      <c r="H3875" s="1" t="s">
        <v>3684</v>
      </c>
      <c r="I3875" s="1" t="s">
        <v>15</v>
      </c>
      <c r="J3875" s="1" t="s">
        <v>16</v>
      </c>
      <c r="K3875" s="1" t="s">
        <v>18</v>
      </c>
      <c r="L3875" s="1" t="s">
        <v>18</v>
      </c>
      <c r="M3875" s="1">
        <v>558</v>
      </c>
      <c r="N3875" s="1" t="s">
        <v>181</v>
      </c>
      <c r="O3875" s="1" t="s">
        <v>7188</v>
      </c>
    </row>
    <row r="3876" spans="1:15">
      <c r="A3876" s="1">
        <v>5396</v>
      </c>
      <c r="B3876" s="1" t="s">
        <v>9349</v>
      </c>
      <c r="C3876" s="1" t="s">
        <v>3591</v>
      </c>
      <c r="D3876"/>
      <c r="E3876" s="1" t="str">
        <f t="shared" si="60"/>
        <v>مهندسی کشاورزی - خاکشناسیخاکشناسی</v>
      </c>
      <c r="F3876"/>
      <c r="G3876"/>
      <c r="H3876" s="1" t="s">
        <v>3684</v>
      </c>
      <c r="I3876" s="1" t="s">
        <v>15</v>
      </c>
      <c r="J3876" s="1" t="s">
        <v>16</v>
      </c>
      <c r="K3876" s="1" t="s">
        <v>18</v>
      </c>
      <c r="L3876" s="1" t="s">
        <v>18</v>
      </c>
      <c r="M3876" s="1">
        <v>558</v>
      </c>
      <c r="N3876" s="1" t="s">
        <v>181</v>
      </c>
      <c r="O3876" s="1" t="s">
        <v>7190</v>
      </c>
    </row>
    <row r="3877" spans="1:15">
      <c r="A3877" s="1">
        <v>5388</v>
      </c>
      <c r="B3877" s="1" t="s">
        <v>9351</v>
      </c>
      <c r="C3877" s="1" t="s">
        <v>250</v>
      </c>
      <c r="D3877"/>
      <c r="E3877" s="1" t="str">
        <f t="shared" si="60"/>
        <v>مهندسی کشاورزی - زراعتتولیدات گیاهی</v>
      </c>
      <c r="F3877"/>
      <c r="G3877"/>
      <c r="H3877" s="1" t="s">
        <v>3684</v>
      </c>
      <c r="I3877" s="1" t="s">
        <v>15</v>
      </c>
      <c r="J3877" s="1" t="s">
        <v>16</v>
      </c>
      <c r="K3877" s="1" t="s">
        <v>18</v>
      </c>
      <c r="L3877" s="1" t="s">
        <v>18</v>
      </c>
      <c r="M3877" s="1">
        <v>558</v>
      </c>
      <c r="N3877" s="1" t="s">
        <v>181</v>
      </c>
      <c r="O3877" s="1" t="s">
        <v>7192</v>
      </c>
    </row>
    <row r="3878" spans="1:15">
      <c r="A3878" s="1">
        <v>5615</v>
      </c>
      <c r="B3878" s="1" t="s">
        <v>9353</v>
      </c>
      <c r="C3878" s="1" t="s">
        <v>250</v>
      </c>
      <c r="D3878"/>
      <c r="E3878" s="1" t="str">
        <f t="shared" si="60"/>
        <v>مهندسی کشاورزی - زراعت و اصلاح نباتات گرایش اصلاح نباتاتتولیدات گیاهی</v>
      </c>
      <c r="F3878"/>
      <c r="G3878"/>
      <c r="H3878" s="1" t="s">
        <v>7172</v>
      </c>
      <c r="I3878" s="1" t="s">
        <v>74</v>
      </c>
      <c r="J3878" s="1" t="s">
        <v>22</v>
      </c>
      <c r="K3878" s="1" t="s">
        <v>18</v>
      </c>
      <c r="L3878" s="1" t="s">
        <v>18</v>
      </c>
      <c r="M3878" s="1">
        <v>978</v>
      </c>
      <c r="N3878" s="1" t="s">
        <v>181</v>
      </c>
      <c r="O3878" s="1" t="s">
        <v>7173</v>
      </c>
    </row>
    <row r="3879" spans="1:15">
      <c r="A3879" s="1">
        <v>5391</v>
      </c>
      <c r="B3879" s="1" t="s">
        <v>9355</v>
      </c>
      <c r="C3879" s="1" t="s">
        <v>250</v>
      </c>
      <c r="D3879"/>
      <c r="E3879" s="1" t="str">
        <f t="shared" si="60"/>
        <v>مهندسی کشاورزی - زراعت و اصلاح نباتات گرایش زراعتتولیدات گیاهی</v>
      </c>
      <c r="F3879"/>
      <c r="G3879"/>
      <c r="H3879" s="1" t="s">
        <v>3684</v>
      </c>
      <c r="I3879" s="1" t="s">
        <v>15</v>
      </c>
      <c r="J3879" s="1" t="s">
        <v>16</v>
      </c>
      <c r="K3879" s="1" t="s">
        <v>18</v>
      </c>
      <c r="L3879" s="1" t="s">
        <v>18</v>
      </c>
      <c r="M3879" s="1">
        <v>558</v>
      </c>
      <c r="N3879" s="1" t="s">
        <v>181</v>
      </c>
      <c r="O3879" s="1" t="s">
        <v>7194</v>
      </c>
    </row>
    <row r="3880" spans="1:15">
      <c r="A3880" s="1">
        <v>5389</v>
      </c>
      <c r="B3880" s="1" t="s">
        <v>9357</v>
      </c>
      <c r="C3880" s="1" t="s">
        <v>272</v>
      </c>
      <c r="D3880"/>
      <c r="E3880" s="1" t="str">
        <f t="shared" si="60"/>
        <v>مهندسی کشاورزی - سازه های آبیعلوم و مهندسی آب</v>
      </c>
      <c r="F3880"/>
      <c r="G3880"/>
      <c r="H3880" s="1" t="s">
        <v>3684</v>
      </c>
      <c r="I3880" s="1" t="s">
        <v>15</v>
      </c>
      <c r="J3880" s="1" t="s">
        <v>16</v>
      </c>
      <c r="K3880" s="1" t="s">
        <v>18</v>
      </c>
      <c r="L3880" s="1" t="s">
        <v>18</v>
      </c>
      <c r="M3880" s="1">
        <v>558</v>
      </c>
      <c r="N3880" s="1" t="s">
        <v>181</v>
      </c>
      <c r="O3880" s="1" t="s">
        <v>7196</v>
      </c>
    </row>
    <row r="3881" spans="1:15">
      <c r="A3881" s="1">
        <v>5390</v>
      </c>
      <c r="B3881" s="1" t="s">
        <v>9359</v>
      </c>
      <c r="C3881" s="1" t="s">
        <v>250</v>
      </c>
      <c r="D3881"/>
      <c r="E3881" s="1" t="str">
        <f t="shared" si="60"/>
        <v>مهندسی کشاورزی - علوم باغبانیتولیدات گیاهی</v>
      </c>
      <c r="F3881"/>
      <c r="G3881"/>
      <c r="H3881" s="1" t="s">
        <v>3684</v>
      </c>
      <c r="I3881" s="1" t="s">
        <v>15</v>
      </c>
      <c r="J3881" s="1" t="s">
        <v>16</v>
      </c>
      <c r="K3881" s="1" t="s">
        <v>18</v>
      </c>
      <c r="L3881" s="1" t="s">
        <v>18</v>
      </c>
      <c r="M3881" s="1">
        <v>558</v>
      </c>
      <c r="N3881" s="1" t="s">
        <v>181</v>
      </c>
      <c r="O3881" s="1" t="s">
        <v>7198</v>
      </c>
    </row>
    <row r="3882" spans="1:15">
      <c r="A3882" s="1">
        <v>7081</v>
      </c>
      <c r="B3882" s="1" t="s">
        <v>9361</v>
      </c>
      <c r="C3882" s="1" t="s">
        <v>250</v>
      </c>
      <c r="D3882"/>
      <c r="E3882" s="1" t="str">
        <f t="shared" si="60"/>
        <v>مهندسی کشاورزی - علوم باغبانی گرایش بیوتکنولوژی و ژنتیک ملکولی محصولات باغبانیتولیدات گیاهی</v>
      </c>
      <c r="F3882"/>
      <c r="G3882"/>
      <c r="H3882" s="1" t="s">
        <v>5510</v>
      </c>
      <c r="I3882" s="1" t="s">
        <v>74</v>
      </c>
      <c r="J3882" s="1" t="s">
        <v>16</v>
      </c>
      <c r="K3882" s="1" t="s">
        <v>18</v>
      </c>
      <c r="L3882" s="1" t="s">
        <v>18</v>
      </c>
      <c r="M3882" s="1">
        <v>703</v>
      </c>
      <c r="N3882" s="1" t="s">
        <v>99</v>
      </c>
      <c r="O3882" s="1" t="s">
        <v>7200</v>
      </c>
    </row>
    <row r="3883" spans="1:15">
      <c r="A3883" s="1">
        <v>16524</v>
      </c>
      <c r="B3883" s="1" t="s">
        <v>9363</v>
      </c>
      <c r="C3883" s="1" t="s">
        <v>250</v>
      </c>
      <c r="D3883"/>
      <c r="E3883" s="1" t="str">
        <f t="shared" si="60"/>
        <v>مهندسی کشاورزی - علوم باغبانی گرایش فیزیولوژی و اصلاح درختان میوهتولیدات گیاهی</v>
      </c>
      <c r="F3883"/>
      <c r="G3883"/>
      <c r="H3883" s="1" t="s">
        <v>3201</v>
      </c>
      <c r="I3883" s="1" t="s">
        <v>74</v>
      </c>
      <c r="J3883" s="1" t="s">
        <v>16</v>
      </c>
      <c r="K3883" s="1" t="s">
        <v>18</v>
      </c>
      <c r="L3883" s="1" t="s">
        <v>18</v>
      </c>
      <c r="M3883" s="1">
        <v>801</v>
      </c>
      <c r="N3883" s="1" t="s">
        <v>95</v>
      </c>
      <c r="O3883" s="1" t="s">
        <v>7202</v>
      </c>
    </row>
    <row r="3884" spans="1:15">
      <c r="A3884" s="1">
        <v>5250</v>
      </c>
      <c r="B3884" s="1" t="s">
        <v>9365</v>
      </c>
      <c r="C3884" s="1" t="s">
        <v>250</v>
      </c>
      <c r="D3884"/>
      <c r="E3884" s="1" t="str">
        <f t="shared" si="60"/>
        <v>مهندسی کشاورزی - علوم باغبانی گرایش فیزیولوژی و اصلاح سبزیهاتولیدات گیاهی</v>
      </c>
      <c r="F3884"/>
      <c r="G3884"/>
      <c r="H3884" s="1" t="s">
        <v>2590</v>
      </c>
      <c r="I3884" s="1" t="s">
        <v>15</v>
      </c>
      <c r="J3884" s="1" t="s">
        <v>16</v>
      </c>
      <c r="K3884" s="1" t="s">
        <v>18</v>
      </c>
      <c r="L3884" s="1" t="s">
        <v>18</v>
      </c>
      <c r="M3884" s="1">
        <v>666</v>
      </c>
      <c r="N3884" s="1" t="s">
        <v>181</v>
      </c>
      <c r="O3884" s="1" t="s">
        <v>7204</v>
      </c>
    </row>
    <row r="3885" spans="1:15">
      <c r="A3885" s="1">
        <v>6123</v>
      </c>
      <c r="B3885" s="1" t="s">
        <v>9367</v>
      </c>
      <c r="C3885" s="1" t="s">
        <v>250</v>
      </c>
      <c r="D3885"/>
      <c r="E3885" s="1" t="str">
        <f t="shared" si="60"/>
        <v>مهندسی کشاورزی - علوم باغبانی گرایش فیزیولوژی و اصلاح گل وگیاه زینتیتولیدات گیاهی</v>
      </c>
      <c r="F3885"/>
      <c r="G3885"/>
      <c r="H3885" s="1" t="s">
        <v>336</v>
      </c>
      <c r="I3885" s="1" t="s">
        <v>74</v>
      </c>
      <c r="J3885" s="1" t="s">
        <v>16</v>
      </c>
      <c r="K3885" s="1" t="s">
        <v>18</v>
      </c>
      <c r="L3885" s="1" t="s">
        <v>18</v>
      </c>
      <c r="M3885" s="1">
        <v>588</v>
      </c>
      <c r="N3885" s="1" t="s">
        <v>95</v>
      </c>
      <c r="O3885" s="1" t="s">
        <v>7206</v>
      </c>
    </row>
    <row r="3886" spans="1:15">
      <c r="A3886" s="1">
        <v>6844</v>
      </c>
      <c r="B3886" s="1" t="s">
        <v>9369</v>
      </c>
      <c r="C3886" s="1" t="s">
        <v>250</v>
      </c>
      <c r="D3886"/>
      <c r="E3886" s="1" t="str">
        <f t="shared" si="60"/>
        <v>مهندسی کشاورزی - علوم باغبانی گرایش فیزیولوژی و اصلاح گیاهان دارویی، ادویه ای و عطریتولیدات گیاهی</v>
      </c>
      <c r="F3886"/>
      <c r="G3886"/>
      <c r="H3886" s="1" t="s">
        <v>2177</v>
      </c>
      <c r="I3886" s="1" t="s">
        <v>15</v>
      </c>
      <c r="J3886" s="1" t="s">
        <v>16</v>
      </c>
      <c r="K3886" s="1" t="s">
        <v>18</v>
      </c>
      <c r="L3886" s="1" t="s">
        <v>18</v>
      </c>
      <c r="M3886" s="1">
        <v>331</v>
      </c>
      <c r="N3886" s="1" t="s">
        <v>95</v>
      </c>
      <c r="O3886" s="1" t="s">
        <v>7207</v>
      </c>
    </row>
    <row r="3887" spans="1:15">
      <c r="A3887" s="1">
        <v>6430</v>
      </c>
      <c r="B3887" s="1" t="s">
        <v>9371</v>
      </c>
      <c r="C3887" s="1" t="s">
        <v>250</v>
      </c>
      <c r="D3887"/>
      <c r="E3887" s="1" t="str">
        <f t="shared" si="60"/>
        <v>مهندسی کشاورزی - علوم باغبانی گرایش فیزیولوژی و فناوری پس از برداشت محصولات باغبانیتولیدات گیاهی</v>
      </c>
      <c r="F3887"/>
      <c r="G3887"/>
      <c r="H3887" s="1" t="s">
        <v>1249</v>
      </c>
      <c r="I3887" s="1" t="s">
        <v>74</v>
      </c>
      <c r="J3887" s="1" t="s">
        <v>16</v>
      </c>
      <c r="K3887" s="1" t="s">
        <v>18</v>
      </c>
      <c r="L3887" s="1" t="s">
        <v>18</v>
      </c>
      <c r="M3887" s="1">
        <v>632</v>
      </c>
      <c r="N3887" s="1" t="s">
        <v>95</v>
      </c>
      <c r="O3887" s="1" t="s">
        <v>7208</v>
      </c>
    </row>
    <row r="3888" spans="1:15">
      <c r="A3888" s="1">
        <v>6433</v>
      </c>
      <c r="B3888" s="1" t="s">
        <v>9373</v>
      </c>
      <c r="C3888" s="1" t="s">
        <v>3591</v>
      </c>
      <c r="D3888"/>
      <c r="E3888" s="1" t="str">
        <f t="shared" si="60"/>
        <v>مهندسی کشاورزی - علوم خاک (خاکشناسی) گرایش بیولوژی و بیو تکنولوژی خاکخاکشناسی</v>
      </c>
      <c r="F3888"/>
      <c r="G3888"/>
      <c r="H3888" s="1" t="s">
        <v>5548</v>
      </c>
      <c r="I3888" s="1" t="s">
        <v>15</v>
      </c>
      <c r="J3888" s="1" t="s">
        <v>16</v>
      </c>
      <c r="K3888" s="1" t="s">
        <v>18</v>
      </c>
      <c r="L3888" s="1" t="s">
        <v>18</v>
      </c>
      <c r="M3888" s="1">
        <v>624</v>
      </c>
      <c r="N3888" s="1" t="s">
        <v>95</v>
      </c>
      <c r="O3888" s="1" t="s">
        <v>7209</v>
      </c>
    </row>
    <row r="3889" spans="1:15">
      <c r="A3889" s="1">
        <v>16114</v>
      </c>
      <c r="B3889" s="1" t="s">
        <v>9375</v>
      </c>
      <c r="C3889" s="1" t="s">
        <v>3591</v>
      </c>
      <c r="D3889"/>
      <c r="E3889" s="1" t="str">
        <f t="shared" si="60"/>
        <v>مهندسی کشاورزی - علوم خاک (خاکشناسی) گرایش شیمی و حاصلخیزی خاکخاکشناسی</v>
      </c>
      <c r="F3889"/>
      <c r="G3889"/>
      <c r="H3889" s="1" t="s">
        <v>7008</v>
      </c>
      <c r="I3889" s="1" t="s">
        <v>74</v>
      </c>
      <c r="J3889" s="1" t="s">
        <v>22</v>
      </c>
      <c r="K3889" s="1" t="s">
        <v>18</v>
      </c>
      <c r="L3889" s="1" t="s">
        <v>18</v>
      </c>
      <c r="M3889" s="1">
        <v>919</v>
      </c>
      <c r="N3889" s="1" t="s">
        <v>95</v>
      </c>
      <c r="O3889" s="1" t="s">
        <v>7210</v>
      </c>
    </row>
    <row r="3890" spans="1:15">
      <c r="A3890" s="1">
        <v>6657</v>
      </c>
      <c r="B3890" s="1" t="s">
        <v>9377</v>
      </c>
      <c r="C3890" s="1" t="s">
        <v>3591</v>
      </c>
      <c r="D3890"/>
      <c r="E3890" s="1" t="str">
        <f t="shared" si="60"/>
        <v>مهندسی کشاورزی - علوم خاک (خاکشناسی) گرایش فیزیک و حفاظت خاکخاکشناسی</v>
      </c>
      <c r="F3890"/>
      <c r="G3890"/>
      <c r="H3890" s="1" t="s">
        <v>2822</v>
      </c>
      <c r="I3890" s="1" t="s">
        <v>74</v>
      </c>
      <c r="J3890" s="1" t="s">
        <v>16</v>
      </c>
      <c r="K3890" s="1" t="s">
        <v>18</v>
      </c>
      <c r="L3890" s="1" t="s">
        <v>18</v>
      </c>
      <c r="M3890" s="1">
        <v>672</v>
      </c>
      <c r="N3890" s="1" t="s">
        <v>95</v>
      </c>
      <c r="O3890" s="1" t="s">
        <v>7212</v>
      </c>
    </row>
    <row r="3891" spans="1:15">
      <c r="A3891" s="1">
        <v>6816</v>
      </c>
      <c r="B3891" s="1" t="s">
        <v>9379</v>
      </c>
      <c r="C3891" s="1" t="s">
        <v>3591</v>
      </c>
      <c r="D3891"/>
      <c r="E3891" s="1" t="str">
        <f t="shared" si="60"/>
        <v>مهندسی کشاورزی - علوم خاک (خاکشناسی) گرایش پیدایش ، رده بندی و ارزیابی خاکخاکشناسی</v>
      </c>
      <c r="F3891"/>
      <c r="G3891"/>
      <c r="H3891" s="1" t="s">
        <v>4479</v>
      </c>
      <c r="I3891" s="1" t="s">
        <v>74</v>
      </c>
      <c r="J3891" s="1" t="s">
        <v>16</v>
      </c>
      <c r="K3891" s="1" t="s">
        <v>18</v>
      </c>
      <c r="L3891" s="1" t="s">
        <v>18</v>
      </c>
      <c r="M3891" s="1">
        <v>515</v>
      </c>
      <c r="N3891" s="1" t="s">
        <v>95</v>
      </c>
      <c r="O3891" s="1" t="s">
        <v>7214</v>
      </c>
    </row>
    <row r="3892" spans="1:15">
      <c r="A3892" s="1">
        <v>6817</v>
      </c>
      <c r="B3892" s="1" t="s">
        <v>9381</v>
      </c>
      <c r="C3892" s="1" t="s">
        <v>1413</v>
      </c>
      <c r="D3892"/>
      <c r="E3892" s="1" t="str">
        <f t="shared" si="60"/>
        <v>مهندسی کشاورزی - علوم دامی گرایش دامعلوم دامی</v>
      </c>
      <c r="F3892"/>
      <c r="G3892"/>
      <c r="H3892" s="1" t="s">
        <v>4479</v>
      </c>
      <c r="I3892" s="1" t="s">
        <v>74</v>
      </c>
      <c r="J3892" s="1" t="s">
        <v>16</v>
      </c>
      <c r="K3892" s="1" t="s">
        <v>18</v>
      </c>
      <c r="L3892" s="1" t="s">
        <v>18</v>
      </c>
      <c r="M3892" s="1">
        <v>515</v>
      </c>
      <c r="N3892" s="1" t="s">
        <v>95</v>
      </c>
      <c r="O3892" s="1" t="s">
        <v>7216</v>
      </c>
    </row>
    <row r="3893" spans="1:15">
      <c r="A3893" s="1">
        <v>6438</v>
      </c>
      <c r="B3893" s="1" t="s">
        <v>9383</v>
      </c>
      <c r="C3893" s="1" t="s">
        <v>1413</v>
      </c>
      <c r="D3893"/>
      <c r="E3893" s="1" t="str">
        <f t="shared" si="60"/>
        <v>مهندسی کشاورزی - علوم دامی گرایش طیورعلوم دامی</v>
      </c>
      <c r="F3893"/>
      <c r="G3893"/>
      <c r="H3893" s="1" t="s">
        <v>2320</v>
      </c>
      <c r="I3893" s="1" t="s">
        <v>74</v>
      </c>
      <c r="J3893" s="1" t="s">
        <v>16</v>
      </c>
      <c r="K3893" s="1" t="s">
        <v>18</v>
      </c>
      <c r="L3893" s="1" t="s">
        <v>18</v>
      </c>
      <c r="M3893" s="1">
        <v>598</v>
      </c>
      <c r="N3893" s="1" t="s">
        <v>95</v>
      </c>
      <c r="O3893" s="1" t="s">
        <v>7217</v>
      </c>
    </row>
    <row r="3894" spans="1:15">
      <c r="A3894" s="1">
        <v>5685</v>
      </c>
      <c r="B3894" s="1" t="s">
        <v>9385</v>
      </c>
      <c r="C3894" s="1" t="s">
        <v>3157</v>
      </c>
      <c r="D3894"/>
      <c r="E3894" s="1" t="str">
        <f t="shared" si="60"/>
        <v>مهندسی کشاورزی - علوم و صنایع غذاییصنایع غذایی</v>
      </c>
      <c r="F3894"/>
      <c r="G3894"/>
      <c r="H3894" s="1" t="s">
        <v>3403</v>
      </c>
      <c r="I3894" s="1" t="s">
        <v>74</v>
      </c>
      <c r="J3894" s="1" t="s">
        <v>16</v>
      </c>
      <c r="K3894" s="1" t="s">
        <v>18</v>
      </c>
      <c r="L3894" s="1" t="s">
        <v>18</v>
      </c>
      <c r="M3894" s="1">
        <v>495</v>
      </c>
      <c r="N3894" s="1" t="s">
        <v>181</v>
      </c>
      <c r="O3894" s="1" t="s">
        <v>7218</v>
      </c>
    </row>
    <row r="3895" spans="1:15">
      <c r="A3895" s="1">
        <v>6818</v>
      </c>
      <c r="B3895" s="1" t="s">
        <v>9387</v>
      </c>
      <c r="C3895" s="1" t="s">
        <v>250</v>
      </c>
      <c r="D3895"/>
      <c r="E3895" s="1" t="str">
        <f t="shared" si="60"/>
        <v>مهندسی کشاورزی - مهندسی فضای سبزتولیدات گیاهی</v>
      </c>
      <c r="F3895"/>
      <c r="G3895"/>
      <c r="H3895" s="1" t="s">
        <v>4479</v>
      </c>
      <c r="I3895" s="1" t="s">
        <v>74</v>
      </c>
      <c r="J3895" s="1" t="s">
        <v>16</v>
      </c>
      <c r="K3895" s="1" t="s">
        <v>18</v>
      </c>
      <c r="L3895" s="1" t="s">
        <v>18</v>
      </c>
      <c r="M3895" s="1">
        <v>515</v>
      </c>
      <c r="N3895" s="1" t="s">
        <v>95</v>
      </c>
      <c r="O3895" s="1" t="s">
        <v>7220</v>
      </c>
    </row>
    <row r="3896" spans="1:15">
      <c r="A3896" s="1">
        <v>6661</v>
      </c>
      <c r="B3896" s="1" t="s">
        <v>9389</v>
      </c>
      <c r="C3896" s="1" t="s">
        <v>250</v>
      </c>
      <c r="D3896"/>
      <c r="E3896" s="1" t="str">
        <f t="shared" si="60"/>
        <v>مهندسی کشاورزی - مهندسی فضای سبز گرایش گیاهان زینتی در منظرتولیدات گیاهی</v>
      </c>
      <c r="F3896"/>
      <c r="G3896"/>
      <c r="H3896" s="1" t="s">
        <v>2450</v>
      </c>
      <c r="I3896" s="1" t="s">
        <v>15</v>
      </c>
      <c r="J3896" s="1" t="s">
        <v>16</v>
      </c>
      <c r="K3896" s="1" t="s">
        <v>18</v>
      </c>
      <c r="L3896" s="1" t="s">
        <v>18</v>
      </c>
      <c r="M3896" s="1">
        <v>196</v>
      </c>
      <c r="N3896" s="1" t="s">
        <v>95</v>
      </c>
      <c r="O3896" s="1" t="s">
        <v>7222</v>
      </c>
    </row>
    <row r="3897" spans="1:15">
      <c r="A3897" s="1">
        <v>6819</v>
      </c>
      <c r="B3897" s="1" t="s">
        <v>9391</v>
      </c>
      <c r="C3897" s="1" t="s">
        <v>272</v>
      </c>
      <c r="D3897"/>
      <c r="E3897" s="1" t="str">
        <f t="shared" si="60"/>
        <v>مهندسی کشاورزی - مهندسی منابع آبعلوم و مهندسی آب</v>
      </c>
      <c r="F3897"/>
      <c r="G3897"/>
      <c r="H3897" s="1" t="s">
        <v>4479</v>
      </c>
      <c r="I3897" s="1" t="s">
        <v>74</v>
      </c>
      <c r="J3897" s="1" t="s">
        <v>16</v>
      </c>
      <c r="K3897" s="1" t="s">
        <v>18</v>
      </c>
      <c r="L3897" s="1" t="s">
        <v>18</v>
      </c>
      <c r="M3897" s="1">
        <v>515</v>
      </c>
      <c r="N3897" s="1" t="s">
        <v>95</v>
      </c>
      <c r="O3897" s="1" t="s">
        <v>7224</v>
      </c>
    </row>
    <row r="3898" spans="1:15">
      <c r="A3898" s="1">
        <v>6439</v>
      </c>
      <c r="B3898" s="1" t="s">
        <v>9393</v>
      </c>
      <c r="C3898" s="1" t="s">
        <v>3148</v>
      </c>
      <c r="D3898"/>
      <c r="E3898" s="1" t="str">
        <f t="shared" si="60"/>
        <v>مهندسی کشاورزی - مکانیزاسیون کشاورزیماشین های کشاورزی</v>
      </c>
      <c r="F3898"/>
      <c r="G3898"/>
      <c r="H3898" s="1" t="s">
        <v>2518</v>
      </c>
      <c r="I3898" s="1" t="s">
        <v>74</v>
      </c>
      <c r="J3898" s="1" t="s">
        <v>16</v>
      </c>
      <c r="K3898" s="1" t="s">
        <v>18</v>
      </c>
      <c r="L3898" s="1" t="s">
        <v>18</v>
      </c>
      <c r="M3898" s="1">
        <v>664</v>
      </c>
      <c r="N3898" s="1" t="s">
        <v>95</v>
      </c>
      <c r="O3898" s="1" t="s">
        <v>7226</v>
      </c>
    </row>
    <row r="3899" spans="1:15">
      <c r="A3899" s="1">
        <v>16521</v>
      </c>
      <c r="B3899" s="1" t="s">
        <v>9396</v>
      </c>
      <c r="C3899" s="1" t="s">
        <v>3148</v>
      </c>
      <c r="D3899"/>
      <c r="E3899" s="1" t="str">
        <f t="shared" si="60"/>
        <v>مهندسی کشاورزی - مکانیک ماشین های کشاورزیماشین های کشاورزی</v>
      </c>
      <c r="F3899"/>
      <c r="G3899"/>
      <c r="H3899" s="1" t="s">
        <v>2465</v>
      </c>
      <c r="I3899" s="1" t="s">
        <v>74</v>
      </c>
      <c r="J3899" s="1" t="s">
        <v>22</v>
      </c>
      <c r="K3899" s="1" t="s">
        <v>18</v>
      </c>
      <c r="L3899" s="1" t="s">
        <v>18</v>
      </c>
      <c r="M3899" s="1">
        <v>305</v>
      </c>
      <c r="N3899" s="1" t="s">
        <v>95</v>
      </c>
      <c r="O3899" s="1" t="s">
        <v>7228</v>
      </c>
    </row>
    <row r="3900" spans="1:15">
      <c r="A3900" s="1">
        <v>6820</v>
      </c>
      <c r="B3900" s="1" t="s">
        <v>9399</v>
      </c>
      <c r="C3900" s="1" t="s">
        <v>272</v>
      </c>
      <c r="D3900"/>
      <c r="E3900" s="1" t="str">
        <f t="shared" si="60"/>
        <v>مهندسی کشاورزی - هواشناسی کشاورزیعلوم و مهندسی آب</v>
      </c>
      <c r="F3900"/>
      <c r="G3900"/>
      <c r="H3900" s="1" t="s">
        <v>4479</v>
      </c>
      <c r="I3900" s="1" t="s">
        <v>74</v>
      </c>
      <c r="J3900" s="1" t="s">
        <v>16</v>
      </c>
      <c r="K3900" s="1" t="s">
        <v>18</v>
      </c>
      <c r="L3900" s="1" t="s">
        <v>18</v>
      </c>
      <c r="M3900" s="1">
        <v>515</v>
      </c>
      <c r="N3900" s="1" t="s">
        <v>95</v>
      </c>
      <c r="O3900" s="1" t="s">
        <v>7229</v>
      </c>
    </row>
    <row r="3901" spans="1:15">
      <c r="A3901" s="1">
        <v>6165</v>
      </c>
      <c r="B3901" s="1" t="s">
        <v>9401</v>
      </c>
      <c r="C3901" s="1" t="s">
        <v>1413</v>
      </c>
      <c r="D3901"/>
      <c r="E3901" s="1" t="str">
        <f t="shared" si="60"/>
        <v>مهندسی کشاورزی - پرورش و مدیریت تولید طیورعلوم دامی</v>
      </c>
      <c r="F3901"/>
      <c r="G3901"/>
      <c r="H3901" s="1" t="s">
        <v>3403</v>
      </c>
      <c r="I3901" s="1" t="s">
        <v>15</v>
      </c>
      <c r="J3901" s="1" t="s">
        <v>16</v>
      </c>
      <c r="K3901" s="1" t="s">
        <v>18</v>
      </c>
      <c r="L3901" s="1" t="s">
        <v>18</v>
      </c>
      <c r="M3901" s="1">
        <v>495</v>
      </c>
      <c r="N3901" s="1" t="s">
        <v>95</v>
      </c>
      <c r="O3901" s="1" t="s">
        <v>7230</v>
      </c>
    </row>
    <row r="3902" spans="1:15">
      <c r="A3902" s="1">
        <v>6440</v>
      </c>
      <c r="B3902" s="1" t="s">
        <v>9404</v>
      </c>
      <c r="C3902" s="1" t="s">
        <v>445</v>
      </c>
      <c r="D3902"/>
      <c r="E3902" s="1" t="str">
        <f t="shared" si="60"/>
        <v>مهندسی کشاورزی -اقتصاد کشاورزیاقتصاد و ترویج کشاورزی</v>
      </c>
      <c r="F3902"/>
      <c r="G3902"/>
      <c r="H3902" s="1" t="s">
        <v>2023</v>
      </c>
      <c r="I3902" s="1" t="s">
        <v>15</v>
      </c>
      <c r="J3902" s="1" t="s">
        <v>16</v>
      </c>
      <c r="K3902" s="1" t="s">
        <v>18</v>
      </c>
      <c r="L3902" s="1" t="s">
        <v>18</v>
      </c>
      <c r="M3902" s="1">
        <v>611</v>
      </c>
      <c r="N3902" s="1" t="s">
        <v>95</v>
      </c>
      <c r="O3902" s="1" t="s">
        <v>7231</v>
      </c>
    </row>
    <row r="3903" spans="1:15">
      <c r="A3903" s="1">
        <v>16567</v>
      </c>
      <c r="B3903" s="1" t="s">
        <v>9406</v>
      </c>
      <c r="C3903" s="1" t="s">
        <v>2210</v>
      </c>
      <c r="D3903"/>
      <c r="E3903" s="1" t="str">
        <f t="shared" si="60"/>
        <v>مهندسی کشاورزی -زیست فناوری کشاورزی(بیوتکنولوژی کشاورزی)به نژادی و بیوتکنولوژی</v>
      </c>
      <c r="F3903"/>
      <c r="G3903"/>
      <c r="H3903" s="1" t="s">
        <v>81</v>
      </c>
      <c r="I3903" s="1" t="s">
        <v>74</v>
      </c>
      <c r="J3903" s="1" t="s">
        <v>22</v>
      </c>
      <c r="K3903" s="1" t="s">
        <v>18</v>
      </c>
      <c r="L3903" s="1" t="s">
        <v>18</v>
      </c>
      <c r="M3903" s="1">
        <v>1086</v>
      </c>
      <c r="N3903" s="1" t="s">
        <v>95</v>
      </c>
      <c r="O3903" s="1" t="s">
        <v>7232</v>
      </c>
    </row>
    <row r="3904" spans="1:15">
      <c r="A3904" s="1">
        <v>16568</v>
      </c>
      <c r="B3904" s="1" t="s">
        <v>9408</v>
      </c>
      <c r="C3904" s="1" t="s">
        <v>1413</v>
      </c>
      <c r="D3904"/>
      <c r="E3904" s="1" t="str">
        <f t="shared" si="60"/>
        <v>مهندسی کشاورزی -علوم دامی گرایش اصلاح نژاد دامعلوم دامی</v>
      </c>
      <c r="F3904"/>
      <c r="G3904"/>
      <c r="H3904" s="1" t="s">
        <v>3945</v>
      </c>
      <c r="I3904" s="1" t="s">
        <v>15</v>
      </c>
      <c r="J3904" s="1" t="s">
        <v>22</v>
      </c>
      <c r="K3904" s="1" t="s">
        <v>18</v>
      </c>
      <c r="L3904" s="1" t="s">
        <v>18</v>
      </c>
      <c r="M3904" s="1">
        <v>771</v>
      </c>
      <c r="N3904" s="1" t="s">
        <v>95</v>
      </c>
      <c r="O3904" s="1" t="s">
        <v>7233</v>
      </c>
    </row>
    <row r="3905" spans="1:15">
      <c r="A3905" s="1">
        <v>6668</v>
      </c>
      <c r="B3905" s="1" t="s">
        <v>9411</v>
      </c>
      <c r="C3905" s="1" t="s">
        <v>1413</v>
      </c>
      <c r="D3905"/>
      <c r="E3905" s="1" t="str">
        <f t="shared" si="60"/>
        <v>مهندسی کشاورزی -علوم دامی گرایش تغذیه دامعلوم دامی</v>
      </c>
      <c r="F3905"/>
      <c r="G3905"/>
      <c r="H3905" s="1" t="s">
        <v>2958</v>
      </c>
      <c r="I3905" s="1" t="s">
        <v>15</v>
      </c>
      <c r="J3905" s="1" t="s">
        <v>16</v>
      </c>
      <c r="K3905" s="1" t="s">
        <v>18</v>
      </c>
      <c r="L3905" s="1" t="s">
        <v>18</v>
      </c>
      <c r="M3905" s="1">
        <v>637</v>
      </c>
      <c r="N3905" s="1" t="s">
        <v>95</v>
      </c>
      <c r="O3905" s="1" t="s">
        <v>7235</v>
      </c>
    </row>
    <row r="3906" spans="1:15">
      <c r="A3906" s="1">
        <v>16565</v>
      </c>
      <c r="B3906" s="1" t="s">
        <v>9413</v>
      </c>
      <c r="C3906" s="1" t="s">
        <v>1413</v>
      </c>
      <c r="D3906"/>
      <c r="E3906" s="1" t="str">
        <f t="shared" ref="E3906:E3969" si="61">B3906&amp;C3906</f>
        <v>مهندسی کشاورزی -علوم دامی گرایش تغذیه طیورعلوم دامی</v>
      </c>
      <c r="F3906"/>
      <c r="G3906"/>
      <c r="H3906" s="1" t="s">
        <v>81</v>
      </c>
      <c r="I3906" s="1" t="s">
        <v>74</v>
      </c>
      <c r="J3906" s="1" t="s">
        <v>22</v>
      </c>
      <c r="K3906" s="1" t="s">
        <v>18</v>
      </c>
      <c r="L3906" s="1" t="s">
        <v>18</v>
      </c>
      <c r="M3906" s="1">
        <v>1086</v>
      </c>
      <c r="N3906" s="1" t="s">
        <v>95</v>
      </c>
      <c r="O3906" s="1" t="s">
        <v>7236</v>
      </c>
    </row>
    <row r="3907" spans="1:15">
      <c r="A3907" s="1">
        <v>6899</v>
      </c>
      <c r="B3907" s="1" t="s">
        <v>9415</v>
      </c>
      <c r="C3907" s="1" t="s">
        <v>1413</v>
      </c>
      <c r="D3907"/>
      <c r="E3907" s="1" t="str">
        <f t="shared" si="61"/>
        <v>مهندسی کشاورزی -علوم دامی گرایش تغذیه نشخوار کنندگانعلوم دامی</v>
      </c>
      <c r="F3907"/>
      <c r="G3907"/>
      <c r="H3907" s="1" t="s">
        <v>3198</v>
      </c>
      <c r="I3907" s="1" t="s">
        <v>15</v>
      </c>
      <c r="J3907" s="1" t="s">
        <v>16</v>
      </c>
      <c r="K3907" s="1" t="s">
        <v>18</v>
      </c>
      <c r="L3907" s="1" t="s">
        <v>18</v>
      </c>
      <c r="M3907" s="1">
        <v>732</v>
      </c>
      <c r="N3907" s="1" t="s">
        <v>95</v>
      </c>
      <c r="O3907" s="1" t="s">
        <v>7238</v>
      </c>
    </row>
    <row r="3908" spans="1:15">
      <c r="A3908" s="1">
        <v>6821</v>
      </c>
      <c r="B3908" s="1" t="s">
        <v>9417</v>
      </c>
      <c r="C3908" s="1" t="s">
        <v>1413</v>
      </c>
      <c r="D3908"/>
      <c r="E3908" s="1" t="str">
        <f t="shared" si="61"/>
        <v>مهندسی کشاورزی -علوم دامی گرایش فیزیولوژیعلوم دامی</v>
      </c>
      <c r="F3908"/>
      <c r="G3908"/>
      <c r="H3908" s="1" t="s">
        <v>4479</v>
      </c>
      <c r="I3908" s="1" t="s">
        <v>74</v>
      </c>
      <c r="J3908" s="1" t="s">
        <v>16</v>
      </c>
      <c r="K3908" s="1" t="s">
        <v>18</v>
      </c>
      <c r="L3908" s="1" t="s">
        <v>18</v>
      </c>
      <c r="M3908" s="1">
        <v>515</v>
      </c>
      <c r="N3908" s="1" t="s">
        <v>95</v>
      </c>
      <c r="O3908" s="1" t="s">
        <v>7240</v>
      </c>
    </row>
    <row r="3909" spans="1:15">
      <c r="A3909" s="1">
        <v>16527</v>
      </c>
      <c r="B3909" s="1" t="s">
        <v>9419</v>
      </c>
      <c r="C3909" s="1" t="s">
        <v>1413</v>
      </c>
      <c r="D3909"/>
      <c r="E3909" s="1" t="str">
        <f t="shared" si="61"/>
        <v>مهندسی کشاورزی -علوم دامی گرایش فیزیولوژی دامعلوم دامی</v>
      </c>
      <c r="F3909"/>
      <c r="G3909"/>
      <c r="H3909" s="1" t="s">
        <v>2465</v>
      </c>
      <c r="I3909" s="1" t="s">
        <v>74</v>
      </c>
      <c r="J3909" s="1" t="s">
        <v>22</v>
      </c>
      <c r="K3909" s="1" t="s">
        <v>18</v>
      </c>
      <c r="L3909" s="1" t="s">
        <v>18</v>
      </c>
      <c r="M3909" s="1">
        <v>305</v>
      </c>
      <c r="N3909" s="1" t="s">
        <v>95</v>
      </c>
      <c r="O3909" s="1" t="s">
        <v>7242</v>
      </c>
    </row>
    <row r="3910" spans="1:15">
      <c r="A3910" s="1">
        <v>6429</v>
      </c>
      <c r="B3910" s="1" t="s">
        <v>9421</v>
      </c>
      <c r="C3910" s="1" t="s">
        <v>1413</v>
      </c>
      <c r="D3910"/>
      <c r="E3910" s="1" t="str">
        <f t="shared" si="61"/>
        <v>مهندسی کشاورزی -علوم دامی گرایش مدیریت دامپروریعلوم دامی</v>
      </c>
      <c r="F3910"/>
      <c r="G3910"/>
      <c r="H3910" s="1" t="s">
        <v>7243</v>
      </c>
      <c r="I3910" s="1" t="s">
        <v>15</v>
      </c>
      <c r="J3910" s="1" t="s">
        <v>16</v>
      </c>
      <c r="K3910" s="1" t="s">
        <v>18</v>
      </c>
      <c r="L3910" s="1" t="s">
        <v>18</v>
      </c>
      <c r="M3910" s="1">
        <v>595</v>
      </c>
      <c r="N3910" s="1" t="s">
        <v>95</v>
      </c>
      <c r="O3910" s="1" t="s">
        <v>7244</v>
      </c>
    </row>
    <row r="3911" spans="1:15">
      <c r="A3911" s="1">
        <v>6437</v>
      </c>
      <c r="B3911" s="1" t="s">
        <v>9423</v>
      </c>
      <c r="C3911" s="1" t="s">
        <v>1413</v>
      </c>
      <c r="D3911"/>
      <c r="E3911" s="1" t="str">
        <f t="shared" si="61"/>
        <v>مهندسی کشاورزی -علوم دامی گرایش پرورش زنبور عسلعلوم دامی</v>
      </c>
      <c r="F3911"/>
      <c r="G3911"/>
      <c r="H3911" s="1" t="s">
        <v>2459</v>
      </c>
      <c r="I3911" s="1" t="s">
        <v>15</v>
      </c>
      <c r="J3911" s="1" t="s">
        <v>16</v>
      </c>
      <c r="K3911" s="1" t="s">
        <v>18</v>
      </c>
      <c r="L3911" s="1" t="s">
        <v>18</v>
      </c>
      <c r="M3911" s="1">
        <v>619</v>
      </c>
      <c r="N3911" s="1" t="s">
        <v>95</v>
      </c>
      <c r="O3911" s="1" t="s">
        <v>7246</v>
      </c>
    </row>
    <row r="3912" spans="1:15">
      <c r="A3912" s="1">
        <v>16470</v>
      </c>
      <c r="B3912" s="1" t="s">
        <v>9425</v>
      </c>
      <c r="C3912" s="1" t="s">
        <v>3157</v>
      </c>
      <c r="D3912"/>
      <c r="E3912" s="1" t="str">
        <f t="shared" si="61"/>
        <v>مهندسی کشاورزی -علوم و صنایع غذاییصنایع غذایی</v>
      </c>
      <c r="F3912"/>
      <c r="G3912"/>
      <c r="H3912" s="1" t="s">
        <v>2814</v>
      </c>
      <c r="I3912" s="1" t="s">
        <v>74</v>
      </c>
      <c r="J3912" s="1" t="s">
        <v>22</v>
      </c>
      <c r="K3912" s="1" t="s">
        <v>18</v>
      </c>
      <c r="L3912" s="1" t="s">
        <v>18</v>
      </c>
      <c r="M3912" s="1">
        <v>40</v>
      </c>
      <c r="N3912" s="1" t="s">
        <v>95</v>
      </c>
      <c r="O3912" s="1" t="s">
        <v>7248</v>
      </c>
    </row>
    <row r="3913" spans="1:15">
      <c r="A3913" s="1">
        <v>16490</v>
      </c>
      <c r="B3913" s="1" t="s">
        <v>9427</v>
      </c>
      <c r="C3913" s="1" t="s">
        <v>445</v>
      </c>
      <c r="D3913"/>
      <c r="E3913" s="1" t="str">
        <f t="shared" si="61"/>
        <v>مهندسی کشاورزی -مدیریت کشاورزیاقتصاد و ترویج کشاورزی</v>
      </c>
      <c r="F3913"/>
      <c r="G3913"/>
      <c r="H3913" s="1" t="s">
        <v>2465</v>
      </c>
      <c r="I3913" s="1" t="s">
        <v>74</v>
      </c>
      <c r="J3913" s="1" t="s">
        <v>22</v>
      </c>
      <c r="K3913" s="1" t="s">
        <v>18</v>
      </c>
      <c r="L3913" s="1" t="s">
        <v>18</v>
      </c>
      <c r="M3913" s="1">
        <v>305</v>
      </c>
      <c r="N3913" s="1" t="s">
        <v>95</v>
      </c>
      <c r="O3913" s="1" t="s">
        <v>7250</v>
      </c>
    </row>
    <row r="3914" spans="1:15">
      <c r="A3914" s="1">
        <v>16336</v>
      </c>
      <c r="B3914" s="1" t="s">
        <v>9429</v>
      </c>
      <c r="C3914" s="1" t="s">
        <v>250</v>
      </c>
      <c r="D3914"/>
      <c r="E3914" s="1" t="str">
        <f t="shared" si="61"/>
        <v>مهندسی کشاورزی -کشاورزی اکولوژیکتولیدات گیاهی</v>
      </c>
      <c r="F3914"/>
      <c r="G3914"/>
      <c r="H3914" s="1" t="s">
        <v>3473</v>
      </c>
      <c r="I3914" s="1" t="s">
        <v>74</v>
      </c>
      <c r="J3914" s="1" t="s">
        <v>22</v>
      </c>
      <c r="K3914" s="1" t="s">
        <v>18</v>
      </c>
      <c r="L3914" s="1" t="s">
        <v>18</v>
      </c>
      <c r="M3914" s="1">
        <v>946</v>
      </c>
      <c r="N3914" s="1" t="s">
        <v>95</v>
      </c>
      <c r="O3914" s="1" t="s">
        <v>7251</v>
      </c>
    </row>
    <row r="3915" spans="1:15">
      <c r="A3915" s="1">
        <v>6822</v>
      </c>
      <c r="B3915" s="1" t="s">
        <v>9431</v>
      </c>
      <c r="C3915" s="1" t="s">
        <v>254</v>
      </c>
      <c r="D3915"/>
      <c r="E3915" s="1" t="str">
        <f t="shared" si="61"/>
        <v>مهندسی کشاورزی -گیاهپزشکیگیاه پزشکی</v>
      </c>
      <c r="F3915"/>
      <c r="G3915"/>
      <c r="H3915" s="1" t="s">
        <v>4479</v>
      </c>
      <c r="I3915" s="1" t="s">
        <v>74</v>
      </c>
      <c r="J3915" s="1" t="s">
        <v>16</v>
      </c>
      <c r="K3915" s="1" t="s">
        <v>18</v>
      </c>
      <c r="L3915" s="1" t="s">
        <v>18</v>
      </c>
      <c r="M3915" s="1">
        <v>515</v>
      </c>
      <c r="N3915" s="1" t="s">
        <v>95</v>
      </c>
      <c r="O3915" s="1" t="s">
        <v>7252</v>
      </c>
    </row>
    <row r="3916" spans="1:15">
      <c r="A3916" s="1">
        <v>6441</v>
      </c>
      <c r="B3916" s="1" t="s">
        <v>9433</v>
      </c>
      <c r="C3916" s="1" t="s">
        <v>254</v>
      </c>
      <c r="D3916"/>
      <c r="E3916" s="1" t="str">
        <f t="shared" si="61"/>
        <v>مهندسی کشاورزی ریز کرم شناسی (نماتدشناسی)گیاه پزشکی</v>
      </c>
      <c r="F3916"/>
      <c r="G3916"/>
      <c r="H3916" s="1" t="s">
        <v>1473</v>
      </c>
      <c r="I3916" s="1" t="s">
        <v>15</v>
      </c>
      <c r="J3916" s="1" t="s">
        <v>16</v>
      </c>
      <c r="K3916" s="1" t="s">
        <v>18</v>
      </c>
      <c r="L3916" s="1" t="s">
        <v>18</v>
      </c>
      <c r="M3916" s="1">
        <v>616</v>
      </c>
      <c r="N3916" s="1" t="s">
        <v>95</v>
      </c>
      <c r="O3916" s="1" t="s">
        <v>7253</v>
      </c>
    </row>
    <row r="3917" spans="1:15">
      <c r="A3917" s="1">
        <v>16116</v>
      </c>
      <c r="B3917" s="1" t="s">
        <v>9435</v>
      </c>
      <c r="C3917" s="1" t="s">
        <v>254</v>
      </c>
      <c r="D3917"/>
      <c r="E3917" s="1" t="str">
        <f t="shared" si="61"/>
        <v>مهندسی کشاورزی گرایش گیاه پزشکیگیاه پزشکی</v>
      </c>
      <c r="F3917"/>
      <c r="G3917"/>
      <c r="H3917" s="1" t="s">
        <v>7254</v>
      </c>
      <c r="I3917" s="1" t="s">
        <v>15</v>
      </c>
      <c r="J3917" s="1" t="s">
        <v>16</v>
      </c>
      <c r="K3917" s="1" t="s">
        <v>18</v>
      </c>
      <c r="L3917" s="1" t="s">
        <v>18</v>
      </c>
      <c r="M3917" s="1">
        <v>851</v>
      </c>
      <c r="N3917" s="1" t="s">
        <v>95</v>
      </c>
      <c r="O3917" s="1" t="s">
        <v>7255</v>
      </c>
    </row>
    <row r="3918" spans="1:15">
      <c r="A3918" s="1">
        <v>16134</v>
      </c>
      <c r="B3918" s="1" t="s">
        <v>9437</v>
      </c>
      <c r="C3918" s="1" t="s">
        <v>445</v>
      </c>
      <c r="D3918"/>
      <c r="E3918" s="1" t="str">
        <f t="shared" si="61"/>
        <v>مهندسی کشاورزی- اقتصاد کشاورزیاقتصاد و ترویج کشاورزی</v>
      </c>
      <c r="F3918"/>
      <c r="G3918"/>
      <c r="H3918" s="1" t="s">
        <v>7256</v>
      </c>
      <c r="I3918" s="1" t="s">
        <v>15</v>
      </c>
      <c r="J3918" s="1" t="s">
        <v>16</v>
      </c>
      <c r="K3918" s="1" t="s">
        <v>18</v>
      </c>
      <c r="L3918" s="1" t="s">
        <v>18</v>
      </c>
      <c r="M3918" s="1">
        <v>850</v>
      </c>
      <c r="N3918" s="1" t="s">
        <v>95</v>
      </c>
      <c r="O3918" s="1" t="s">
        <v>7257</v>
      </c>
    </row>
    <row r="3919" spans="1:15">
      <c r="A3919" s="1">
        <v>6823</v>
      </c>
      <c r="B3919" s="1" t="s">
        <v>9439</v>
      </c>
      <c r="C3919" s="1" t="s">
        <v>250</v>
      </c>
      <c r="D3919"/>
      <c r="E3919" s="1" t="str">
        <f t="shared" si="61"/>
        <v>مهندسی کشاورزی- علوم باغبانی -تولیدات گلخانه ایتولیدات گیاهی</v>
      </c>
      <c r="F3919"/>
      <c r="G3919"/>
      <c r="H3919" s="1" t="s">
        <v>4479</v>
      </c>
      <c r="I3919" s="1" t="s">
        <v>74</v>
      </c>
      <c r="J3919" s="1" t="s">
        <v>16</v>
      </c>
      <c r="K3919" s="1" t="s">
        <v>18</v>
      </c>
      <c r="L3919" s="1" t="s">
        <v>18</v>
      </c>
      <c r="M3919" s="1">
        <v>515</v>
      </c>
      <c r="N3919" s="1" t="s">
        <v>95</v>
      </c>
      <c r="O3919" s="1" t="s">
        <v>7259</v>
      </c>
    </row>
    <row r="3920" spans="1:15">
      <c r="A3920" s="1">
        <v>5687</v>
      </c>
      <c r="B3920" s="1" t="s">
        <v>9441</v>
      </c>
      <c r="C3920" s="1" t="s">
        <v>250</v>
      </c>
      <c r="D3920"/>
      <c r="E3920" s="1" t="str">
        <f t="shared" si="61"/>
        <v>مهندسی کشاورزی-علوم باغبانی گرایش سبزی کاریتولیدات گیاهی</v>
      </c>
      <c r="F3920"/>
      <c r="G3920"/>
      <c r="H3920" s="1" t="s">
        <v>7260</v>
      </c>
      <c r="I3920" s="1" t="s">
        <v>74</v>
      </c>
      <c r="J3920" s="1" t="s">
        <v>22</v>
      </c>
      <c r="K3920" s="1" t="s">
        <v>18</v>
      </c>
      <c r="L3920" s="1" t="s">
        <v>18</v>
      </c>
      <c r="M3920" s="1">
        <v>885</v>
      </c>
      <c r="N3920" s="1" t="s">
        <v>181</v>
      </c>
      <c r="O3920" s="1" t="s">
        <v>7261</v>
      </c>
    </row>
    <row r="3921" spans="1:15">
      <c r="A3921" s="1">
        <v>5686</v>
      </c>
      <c r="B3921" s="1" t="s">
        <v>9443</v>
      </c>
      <c r="C3921" s="1" t="s">
        <v>250</v>
      </c>
      <c r="D3921"/>
      <c r="E3921" s="1" t="str">
        <f t="shared" si="61"/>
        <v>مهندسی کشاورزی-علوم باغبانی گرایش میوه کاریتولیدات گیاهی</v>
      </c>
      <c r="F3921"/>
      <c r="G3921"/>
      <c r="H3921" s="1" t="s">
        <v>3403</v>
      </c>
      <c r="I3921" s="1" t="s">
        <v>15</v>
      </c>
      <c r="J3921" s="1" t="s">
        <v>16</v>
      </c>
      <c r="K3921" s="1" t="s">
        <v>18</v>
      </c>
      <c r="L3921" s="1" t="s">
        <v>18</v>
      </c>
      <c r="M3921" s="1">
        <v>495</v>
      </c>
      <c r="N3921" s="1" t="s">
        <v>181</v>
      </c>
      <c r="O3921" s="1" t="s">
        <v>7262</v>
      </c>
    </row>
    <row r="3922" spans="1:15">
      <c r="A3922" s="1">
        <v>6654</v>
      </c>
      <c r="B3922" s="1" t="s">
        <v>9445</v>
      </c>
      <c r="C3922" s="1" t="s">
        <v>250</v>
      </c>
      <c r="D3922"/>
      <c r="E3922" s="1" t="str">
        <f t="shared" si="61"/>
        <v>مهندسی کشاورزی-علوم باغبانی گرایش گیاهان دارویی و ادویه ای و نوشابه ایتولیدات گیاهی</v>
      </c>
      <c r="F3922"/>
      <c r="G3922"/>
      <c r="H3922" s="1" t="s">
        <v>4738</v>
      </c>
      <c r="I3922" s="1" t="s">
        <v>74</v>
      </c>
      <c r="J3922" s="1" t="s">
        <v>16</v>
      </c>
      <c r="K3922" s="1" t="s">
        <v>18</v>
      </c>
      <c r="L3922" s="1" t="s">
        <v>18</v>
      </c>
      <c r="M3922" s="1">
        <v>614</v>
      </c>
      <c r="N3922" s="1" t="s">
        <v>95</v>
      </c>
      <c r="O3922" s="1" t="s">
        <v>7263</v>
      </c>
    </row>
    <row r="3923" spans="1:15">
      <c r="A3923" s="1">
        <v>6824</v>
      </c>
      <c r="B3923" s="1" t="s">
        <v>9447</v>
      </c>
      <c r="C3923" s="1" t="s">
        <v>250</v>
      </c>
      <c r="D3923"/>
      <c r="E3923" s="1" t="str">
        <f t="shared" si="61"/>
        <v>مهندسی کشاورزی-علوم باغبانی گرایش گیاهان زینتیتولیدات گیاهی</v>
      </c>
      <c r="F3923"/>
      <c r="G3923"/>
      <c r="H3923" s="1" t="s">
        <v>4479</v>
      </c>
      <c r="I3923" s="1" t="s">
        <v>74</v>
      </c>
      <c r="J3923" s="1" t="s">
        <v>16</v>
      </c>
      <c r="K3923" s="1" t="s">
        <v>18</v>
      </c>
      <c r="L3923" s="1" t="s">
        <v>18</v>
      </c>
      <c r="M3923" s="1">
        <v>515</v>
      </c>
      <c r="N3923" s="1" t="s">
        <v>95</v>
      </c>
      <c r="O3923" s="1" t="s">
        <v>7265</v>
      </c>
    </row>
    <row r="3924" spans="1:15">
      <c r="A3924" s="1">
        <v>5690</v>
      </c>
      <c r="B3924" s="1" t="s">
        <v>9449</v>
      </c>
      <c r="C3924" s="1" t="s">
        <v>3157</v>
      </c>
      <c r="D3924"/>
      <c r="E3924" s="1" t="str">
        <f t="shared" si="61"/>
        <v>مهندسی کشاورزی-علوم و صنایع غذایی گرایش تکنولوژی مواد غذاییصنایع غذایی</v>
      </c>
      <c r="F3924"/>
      <c r="G3924"/>
      <c r="H3924" s="1" t="s">
        <v>214</v>
      </c>
      <c r="I3924" s="1" t="s">
        <v>15</v>
      </c>
      <c r="J3924" s="1" t="s">
        <v>16</v>
      </c>
      <c r="K3924" s="1" t="s">
        <v>18</v>
      </c>
      <c r="L3924" s="1" t="s">
        <v>18</v>
      </c>
      <c r="M3924" s="1">
        <v>567</v>
      </c>
      <c r="N3924" s="1" t="s">
        <v>181</v>
      </c>
      <c r="O3924" s="1" t="s">
        <v>7267</v>
      </c>
    </row>
    <row r="3925" spans="1:15">
      <c r="A3925" s="1">
        <v>5744</v>
      </c>
      <c r="B3925" s="1" t="s">
        <v>9451</v>
      </c>
      <c r="C3925" s="1" t="s">
        <v>3157</v>
      </c>
      <c r="D3925"/>
      <c r="E3925" s="1" t="str">
        <f t="shared" si="61"/>
        <v>مهندسی کشاورزی-علوم و صنایع غذایی گرایش شیمی مواد غذاییصنایع غذایی</v>
      </c>
      <c r="F3925"/>
      <c r="G3925"/>
      <c r="H3925" s="1" t="s">
        <v>81</v>
      </c>
      <c r="I3925" s="1" t="s">
        <v>74</v>
      </c>
      <c r="J3925" s="1" t="s">
        <v>22</v>
      </c>
      <c r="K3925" s="1" t="s">
        <v>18</v>
      </c>
      <c r="L3925" s="1" t="s">
        <v>18</v>
      </c>
      <c r="M3925" s="1">
        <v>1086</v>
      </c>
      <c r="N3925" s="1" t="s">
        <v>181</v>
      </c>
      <c r="O3925" s="1" t="s">
        <v>7268</v>
      </c>
    </row>
    <row r="3926" spans="1:15">
      <c r="A3926" s="1">
        <v>6825</v>
      </c>
      <c r="B3926" s="1" t="s">
        <v>9452</v>
      </c>
      <c r="C3926" s="1" t="s">
        <v>3157</v>
      </c>
      <c r="D3926"/>
      <c r="E3926" s="1" t="str">
        <f t="shared" si="61"/>
        <v>مهندسی کشاورزی-علوم و صنایع غذایی گرایش میکروبیولوژی مواد غذاییصنایع غذایی</v>
      </c>
      <c r="F3926"/>
      <c r="G3926"/>
      <c r="H3926" s="1" t="s">
        <v>4479</v>
      </c>
      <c r="I3926" s="1" t="s">
        <v>74</v>
      </c>
      <c r="J3926" s="1" t="s">
        <v>16</v>
      </c>
      <c r="K3926" s="1" t="s">
        <v>18</v>
      </c>
      <c r="L3926" s="1" t="s">
        <v>18</v>
      </c>
      <c r="M3926" s="1">
        <v>515</v>
      </c>
      <c r="N3926" s="1" t="s">
        <v>95</v>
      </c>
      <c r="O3926" s="1" t="s">
        <v>7270</v>
      </c>
    </row>
    <row r="3927" spans="1:15">
      <c r="A3927" s="1">
        <v>16405</v>
      </c>
      <c r="B3927" s="1" t="s">
        <v>9453</v>
      </c>
      <c r="C3927" s="1" t="s">
        <v>131</v>
      </c>
      <c r="D3927"/>
      <c r="E3927" s="1" t="str">
        <f t="shared" si="61"/>
        <v>مهندسی کشتینظامی و انتظامی</v>
      </c>
      <c r="F3927"/>
      <c r="G3927"/>
      <c r="H3927" s="1" t="s">
        <v>1740</v>
      </c>
      <c r="I3927" s="1" t="s">
        <v>74</v>
      </c>
      <c r="J3927" s="1" t="s">
        <v>22</v>
      </c>
      <c r="K3927" s="1" t="s">
        <v>18</v>
      </c>
      <c r="L3927" s="1" t="s">
        <v>18</v>
      </c>
      <c r="M3927" s="1">
        <v>299</v>
      </c>
      <c r="N3927" s="1" t="s">
        <v>95</v>
      </c>
      <c r="O3927" s="1" t="s">
        <v>7272</v>
      </c>
    </row>
    <row r="3928" spans="1:15">
      <c r="A3928" s="1">
        <v>6434</v>
      </c>
      <c r="B3928" s="1" t="s">
        <v>9453</v>
      </c>
      <c r="C3928" s="1" t="s">
        <v>834</v>
      </c>
      <c r="D3928"/>
      <c r="E3928" s="1" t="str">
        <f t="shared" si="61"/>
        <v>مهندسی کشتیمهندسی عمران</v>
      </c>
      <c r="F3928"/>
      <c r="G3928"/>
      <c r="H3928" s="1" t="s">
        <v>4479</v>
      </c>
      <c r="I3928" s="1" t="s">
        <v>74</v>
      </c>
      <c r="J3928" s="1" t="s">
        <v>16</v>
      </c>
      <c r="K3928" s="1" t="s">
        <v>18</v>
      </c>
      <c r="L3928" s="1" t="s">
        <v>18</v>
      </c>
      <c r="M3928" s="1">
        <v>515</v>
      </c>
      <c r="N3928" s="1" t="s">
        <v>95</v>
      </c>
      <c r="O3928" s="1" t="s">
        <v>7273</v>
      </c>
    </row>
    <row r="3929" spans="1:15">
      <c r="A3929" s="1">
        <v>6442</v>
      </c>
      <c r="B3929" s="1" t="s">
        <v>9457</v>
      </c>
      <c r="C3929" s="1" t="s">
        <v>1008</v>
      </c>
      <c r="D3929"/>
      <c r="E3929" s="1" t="str">
        <f t="shared" si="61"/>
        <v>مهندسی کشتی (موتور)مهندسی مکانیک</v>
      </c>
      <c r="F3929"/>
      <c r="G3929"/>
      <c r="H3929" s="1" t="s">
        <v>7274</v>
      </c>
      <c r="I3929" s="1" t="s">
        <v>74</v>
      </c>
      <c r="J3929" s="1" t="s">
        <v>16</v>
      </c>
      <c r="K3929" s="1" t="s">
        <v>18</v>
      </c>
      <c r="L3929" s="1" t="s">
        <v>18</v>
      </c>
      <c r="M3929" s="1">
        <v>594</v>
      </c>
      <c r="N3929" s="1" t="s">
        <v>95</v>
      </c>
      <c r="O3929" s="1" t="s">
        <v>7275</v>
      </c>
    </row>
    <row r="3930" spans="1:15">
      <c r="A3930" s="1">
        <v>6663</v>
      </c>
      <c r="B3930" s="1" t="s">
        <v>9457</v>
      </c>
      <c r="C3930" s="1" t="s">
        <v>834</v>
      </c>
      <c r="D3930"/>
      <c r="E3930" s="1" t="str">
        <f t="shared" si="61"/>
        <v>مهندسی کشتی (موتور)مهندسی عمران</v>
      </c>
      <c r="F3930"/>
      <c r="G3930"/>
      <c r="H3930" s="1" t="s">
        <v>3403</v>
      </c>
      <c r="I3930" s="1" t="s">
        <v>15</v>
      </c>
      <c r="J3930" s="1" t="s">
        <v>16</v>
      </c>
      <c r="K3930" s="1" t="s">
        <v>18</v>
      </c>
      <c r="L3930" s="1" t="s">
        <v>18</v>
      </c>
      <c r="M3930" s="1">
        <v>495</v>
      </c>
      <c r="N3930" s="1" t="s">
        <v>95</v>
      </c>
      <c r="O3930" s="1" t="s">
        <v>7276</v>
      </c>
    </row>
    <row r="3931" spans="1:15">
      <c r="A3931" s="1">
        <v>6753</v>
      </c>
      <c r="B3931" s="1" t="s">
        <v>9461</v>
      </c>
      <c r="C3931" s="1" t="s">
        <v>834</v>
      </c>
      <c r="D3931"/>
      <c r="E3931" s="1" t="str">
        <f t="shared" si="61"/>
        <v>مهندسی کشتی سازیمهندسی عمران</v>
      </c>
      <c r="F3931"/>
      <c r="G3931"/>
      <c r="H3931" s="1" t="s">
        <v>2904</v>
      </c>
      <c r="I3931" s="1" t="s">
        <v>15</v>
      </c>
      <c r="J3931" s="1" t="s">
        <v>16</v>
      </c>
      <c r="K3931" s="1" t="s">
        <v>18</v>
      </c>
      <c r="L3931" s="1" t="s">
        <v>18</v>
      </c>
      <c r="M3931" s="1">
        <v>688</v>
      </c>
      <c r="N3931" s="1" t="s">
        <v>95</v>
      </c>
      <c r="O3931" s="1" t="s">
        <v>7278</v>
      </c>
    </row>
    <row r="3932" spans="1:15">
      <c r="A3932" s="1">
        <v>6432</v>
      </c>
      <c r="B3932" s="1" t="s">
        <v>9463</v>
      </c>
      <c r="C3932" s="1" t="s">
        <v>834</v>
      </c>
      <c r="D3932"/>
      <c r="E3932" s="1" t="str">
        <f t="shared" si="61"/>
        <v>مهندسی کشتی-موتورمهندسی عمران</v>
      </c>
      <c r="F3932"/>
      <c r="G3932"/>
      <c r="H3932" s="1" t="s">
        <v>130</v>
      </c>
      <c r="I3932" s="1" t="s">
        <v>15</v>
      </c>
      <c r="J3932" s="1" t="s">
        <v>16</v>
      </c>
      <c r="K3932" s="1" t="s">
        <v>18</v>
      </c>
      <c r="L3932" s="1" t="s">
        <v>18</v>
      </c>
      <c r="M3932" s="1">
        <v>606</v>
      </c>
      <c r="N3932" s="1" t="s">
        <v>95</v>
      </c>
      <c r="O3932" s="1" t="s">
        <v>7280</v>
      </c>
    </row>
    <row r="3933" spans="1:15">
      <c r="A3933" s="1">
        <v>6655</v>
      </c>
      <c r="B3933" s="1" t="s">
        <v>9465</v>
      </c>
      <c r="C3933" s="1" t="s">
        <v>345</v>
      </c>
      <c r="D3933"/>
      <c r="E3933" s="1" t="str">
        <f t="shared" si="61"/>
        <v>مهندسی کنترلمهندسی برق</v>
      </c>
      <c r="F3933"/>
      <c r="G3933"/>
      <c r="H3933" s="1" t="s">
        <v>3835</v>
      </c>
      <c r="I3933" s="1" t="s">
        <v>74</v>
      </c>
      <c r="J3933" s="1" t="s">
        <v>16</v>
      </c>
      <c r="K3933" s="1" t="s">
        <v>18</v>
      </c>
      <c r="L3933" s="1" t="s">
        <v>18</v>
      </c>
      <c r="M3933" s="1">
        <v>649</v>
      </c>
      <c r="N3933" s="1" t="s">
        <v>95</v>
      </c>
      <c r="O3933" s="1" t="s">
        <v>7281</v>
      </c>
    </row>
    <row r="3934" spans="1:15">
      <c r="A3934" s="1">
        <v>6656</v>
      </c>
      <c r="B3934" s="1" t="s">
        <v>9467</v>
      </c>
      <c r="C3934" s="1" t="s">
        <v>131</v>
      </c>
      <c r="D3934"/>
      <c r="E3934" s="1" t="str">
        <f t="shared" si="61"/>
        <v>مهندسی کنترل عملیات موشکنظامی و انتظامی</v>
      </c>
      <c r="F3934"/>
      <c r="G3934"/>
      <c r="H3934" s="1" t="s">
        <v>1126</v>
      </c>
      <c r="I3934" s="1" t="s">
        <v>74</v>
      </c>
      <c r="J3934" s="1" t="s">
        <v>16</v>
      </c>
      <c r="K3934" s="1" t="s">
        <v>18</v>
      </c>
      <c r="L3934" s="1" t="s">
        <v>18</v>
      </c>
      <c r="M3934" s="1">
        <v>690</v>
      </c>
      <c r="N3934" s="1" t="s">
        <v>95</v>
      </c>
      <c r="O3934" s="1" t="s">
        <v>7283</v>
      </c>
    </row>
    <row r="3935" spans="1:15">
      <c r="A3935" s="1">
        <v>6826</v>
      </c>
      <c r="B3935" s="1" t="s">
        <v>9469</v>
      </c>
      <c r="C3935" s="1" t="s">
        <v>834</v>
      </c>
      <c r="D3935"/>
      <c r="E3935" s="1" t="str">
        <f t="shared" si="61"/>
        <v>مهندسی کنترل و علائممهندسی عمران</v>
      </c>
      <c r="F3935"/>
      <c r="G3935"/>
      <c r="H3935" s="1" t="s">
        <v>4479</v>
      </c>
      <c r="I3935" s="1" t="s">
        <v>74</v>
      </c>
      <c r="J3935" s="1" t="s">
        <v>16</v>
      </c>
      <c r="K3935" s="1" t="s">
        <v>18</v>
      </c>
      <c r="L3935" s="1" t="s">
        <v>18</v>
      </c>
      <c r="M3935" s="1">
        <v>515</v>
      </c>
      <c r="N3935" s="1" t="s">
        <v>95</v>
      </c>
      <c r="O3935" s="1" t="s">
        <v>7285</v>
      </c>
    </row>
    <row r="3936" spans="1:15">
      <c r="A3936" s="1">
        <v>6431</v>
      </c>
      <c r="B3936" s="1" t="s">
        <v>9471</v>
      </c>
      <c r="C3936" s="1" t="s">
        <v>345</v>
      </c>
      <c r="D3936"/>
      <c r="E3936" s="1" t="str">
        <f t="shared" si="61"/>
        <v>مهندسی کنترل وعلائم راه آهنمهندسی برق</v>
      </c>
      <c r="F3936"/>
      <c r="G3936"/>
      <c r="H3936" s="1" t="s">
        <v>460</v>
      </c>
      <c r="I3936" s="1" t="s">
        <v>74</v>
      </c>
      <c r="J3936" s="1" t="s">
        <v>16</v>
      </c>
      <c r="K3936" s="1" t="s">
        <v>18</v>
      </c>
      <c r="L3936" s="1" t="s">
        <v>18</v>
      </c>
      <c r="M3936" s="1">
        <v>609</v>
      </c>
      <c r="N3936" s="1" t="s">
        <v>95</v>
      </c>
      <c r="O3936" s="1" t="s">
        <v>7287</v>
      </c>
    </row>
    <row r="3937" spans="1:15">
      <c r="A3937" s="1">
        <v>16354</v>
      </c>
      <c r="B3937" s="1" t="s">
        <v>9473</v>
      </c>
      <c r="C3937" s="1" t="s">
        <v>250</v>
      </c>
      <c r="D3937"/>
      <c r="E3937" s="1" t="str">
        <f t="shared" si="61"/>
        <v>مهندسی گلخانهتولیدات گیاهی</v>
      </c>
      <c r="F3937"/>
      <c r="G3937"/>
      <c r="H3937" s="1" t="s">
        <v>1872</v>
      </c>
      <c r="I3937" s="1" t="s">
        <v>74</v>
      </c>
      <c r="J3937" s="1" t="s">
        <v>16</v>
      </c>
      <c r="K3937" s="1" t="s">
        <v>18</v>
      </c>
      <c r="L3937" s="1" t="s">
        <v>18</v>
      </c>
      <c r="M3937" s="1">
        <v>788</v>
      </c>
      <c r="N3937" s="1" t="s">
        <v>95</v>
      </c>
      <c r="O3937" s="1" t="s">
        <v>7289</v>
      </c>
    </row>
    <row r="3938" spans="1:15">
      <c r="A3938" s="1">
        <v>6319</v>
      </c>
      <c r="B3938" s="1" t="s">
        <v>9475</v>
      </c>
      <c r="C3938" s="1" t="s">
        <v>254</v>
      </c>
      <c r="D3938"/>
      <c r="E3938" s="1" t="str">
        <f t="shared" si="61"/>
        <v>مهندسی گیاهپزشکیگیاه پزشکی</v>
      </c>
      <c r="F3938"/>
      <c r="G3938"/>
      <c r="H3938" s="1" t="s">
        <v>1161</v>
      </c>
      <c r="I3938" s="1" t="s">
        <v>15</v>
      </c>
      <c r="J3938" s="1" t="s">
        <v>16</v>
      </c>
      <c r="K3938" s="1" t="s">
        <v>18</v>
      </c>
      <c r="L3938" s="1" t="s">
        <v>18</v>
      </c>
      <c r="M3938" s="1">
        <v>550</v>
      </c>
      <c r="N3938" s="1" t="s">
        <v>95</v>
      </c>
      <c r="O3938" s="1" t="s">
        <v>7291</v>
      </c>
    </row>
    <row r="3939" spans="1:15">
      <c r="A3939" s="1">
        <v>6443</v>
      </c>
      <c r="B3939" s="1" t="s">
        <v>9477</v>
      </c>
      <c r="C3939" s="1" t="s">
        <v>98</v>
      </c>
      <c r="D3939"/>
      <c r="E3939" s="1" t="str">
        <f t="shared" si="61"/>
        <v>موزههنرهای کاربردی</v>
      </c>
      <c r="F3939"/>
      <c r="G3939"/>
      <c r="H3939" s="1" t="s">
        <v>2009</v>
      </c>
      <c r="I3939" s="1" t="s">
        <v>74</v>
      </c>
      <c r="J3939" s="1" t="s">
        <v>16</v>
      </c>
      <c r="K3939" s="1" t="s">
        <v>18</v>
      </c>
      <c r="L3939" s="1" t="s">
        <v>18</v>
      </c>
      <c r="M3939" s="1">
        <v>617</v>
      </c>
      <c r="N3939" s="1" t="s">
        <v>95</v>
      </c>
      <c r="O3939" s="1" t="s">
        <v>7293</v>
      </c>
    </row>
    <row r="3940" spans="1:15">
      <c r="A3940" s="1">
        <v>16430</v>
      </c>
      <c r="B3940" s="1" t="s">
        <v>9479</v>
      </c>
      <c r="C3940" s="1" t="s">
        <v>98</v>
      </c>
      <c r="D3940"/>
      <c r="E3940" s="1" t="str">
        <f t="shared" si="61"/>
        <v>موزه داریهنرهای کاربردی</v>
      </c>
      <c r="F3940"/>
      <c r="G3940"/>
      <c r="H3940" s="1" t="s">
        <v>2291</v>
      </c>
      <c r="I3940" s="1" t="s">
        <v>74</v>
      </c>
      <c r="J3940" s="1" t="s">
        <v>16</v>
      </c>
      <c r="K3940" s="1" t="s">
        <v>18</v>
      </c>
      <c r="L3940" s="1" t="s">
        <v>18</v>
      </c>
      <c r="M3940" s="1">
        <v>787</v>
      </c>
      <c r="N3940" s="1" t="s">
        <v>95</v>
      </c>
      <c r="O3940" s="1" t="s">
        <v>7295</v>
      </c>
    </row>
    <row r="3941" spans="1:15">
      <c r="A3941" s="1">
        <v>2001202</v>
      </c>
      <c r="B3941" s="1" t="s">
        <v>9482</v>
      </c>
      <c r="C3941" s="1" t="s">
        <v>98</v>
      </c>
      <c r="D3941"/>
      <c r="E3941" s="1" t="str">
        <f t="shared" si="61"/>
        <v>موزه ها و بناهای تاریخیهنرهای کاربردی</v>
      </c>
      <c r="F3941"/>
      <c r="G3941"/>
      <c r="H3941" s="1" t="s">
        <v>2047</v>
      </c>
      <c r="I3941" s="1" t="s">
        <v>15</v>
      </c>
      <c r="J3941" s="1" t="s">
        <v>16</v>
      </c>
      <c r="K3941" s="1" t="s">
        <v>18</v>
      </c>
      <c r="L3941" s="1" t="s">
        <v>18</v>
      </c>
      <c r="M3941" s="1">
        <v>459</v>
      </c>
      <c r="N3941" s="1" t="s">
        <v>19</v>
      </c>
      <c r="O3941" s="1" t="s">
        <v>7297</v>
      </c>
    </row>
    <row r="3942" spans="1:15">
      <c r="A3942" s="1">
        <v>6218</v>
      </c>
      <c r="B3942" s="1" t="s">
        <v>2048</v>
      </c>
      <c r="C3942" s="1" t="s">
        <v>2048</v>
      </c>
      <c r="D3942"/>
      <c r="E3942" s="1" t="str">
        <f t="shared" si="61"/>
        <v>موسیقیموسیقی</v>
      </c>
      <c r="F3942"/>
      <c r="G3942"/>
      <c r="H3942" s="1" t="s">
        <v>2822</v>
      </c>
      <c r="I3942" s="1" t="s">
        <v>74</v>
      </c>
      <c r="J3942" s="1" t="s">
        <v>16</v>
      </c>
      <c r="K3942" s="1" t="s">
        <v>18</v>
      </c>
      <c r="L3942" s="1" t="s">
        <v>18</v>
      </c>
      <c r="M3942" s="1">
        <v>672</v>
      </c>
      <c r="N3942" s="1" t="s">
        <v>95</v>
      </c>
      <c r="O3942" s="1" t="s">
        <v>7299</v>
      </c>
    </row>
    <row r="3943" spans="1:15">
      <c r="A3943" s="1">
        <v>6141</v>
      </c>
      <c r="B3943" s="1" t="s">
        <v>9486</v>
      </c>
      <c r="C3943" s="1" t="s">
        <v>2048</v>
      </c>
      <c r="D3943"/>
      <c r="E3943" s="1" t="str">
        <f t="shared" si="61"/>
        <v>موسیقی شناسیموسیقی</v>
      </c>
      <c r="F3943"/>
      <c r="G3943"/>
      <c r="H3943" s="1" t="s">
        <v>7301</v>
      </c>
      <c r="I3943" s="1" t="s">
        <v>74</v>
      </c>
      <c r="J3943" s="1" t="s">
        <v>16</v>
      </c>
      <c r="K3943" s="1" t="s">
        <v>18</v>
      </c>
      <c r="L3943" s="1" t="s">
        <v>18</v>
      </c>
      <c r="M3943" s="1">
        <v>309</v>
      </c>
      <c r="N3943" s="1" t="s">
        <v>95</v>
      </c>
      <c r="O3943" s="1" t="s">
        <v>7302</v>
      </c>
    </row>
    <row r="3944" spans="1:15">
      <c r="A3944" s="1">
        <v>7311</v>
      </c>
      <c r="B3944" s="1" t="s">
        <v>9488</v>
      </c>
      <c r="C3944" s="1" t="s">
        <v>2048</v>
      </c>
      <c r="D3944"/>
      <c r="E3944" s="1" t="str">
        <f t="shared" si="61"/>
        <v>موسیقی نظامیموسیقی</v>
      </c>
      <c r="F3944"/>
      <c r="G3944"/>
      <c r="H3944" s="1" t="s">
        <v>7303</v>
      </c>
      <c r="I3944" s="1" t="s">
        <v>74</v>
      </c>
      <c r="J3944" s="1" t="s">
        <v>16</v>
      </c>
      <c r="K3944" s="1" t="s">
        <v>18</v>
      </c>
      <c r="L3944" s="1" t="s">
        <v>18</v>
      </c>
      <c r="M3944" s="1">
        <v>1031</v>
      </c>
      <c r="N3944" s="1" t="s">
        <v>99</v>
      </c>
      <c r="O3944" s="1" t="s">
        <v>7304</v>
      </c>
    </row>
    <row r="3945" spans="1:15">
      <c r="A3945" s="1">
        <v>7010</v>
      </c>
      <c r="B3945" s="1" t="s">
        <v>9491</v>
      </c>
      <c r="C3945" s="1" t="s">
        <v>60</v>
      </c>
      <c r="D3945"/>
      <c r="E3945" s="1" t="str">
        <f t="shared" si="61"/>
        <v>موسیقی نواحی ایرانفرهنگ و هنر</v>
      </c>
      <c r="F3945"/>
      <c r="G3945"/>
      <c r="H3945" s="1" t="s">
        <v>2428</v>
      </c>
      <c r="I3945" s="1" t="s">
        <v>15</v>
      </c>
      <c r="J3945" s="1" t="s">
        <v>16</v>
      </c>
      <c r="K3945" s="1" t="s">
        <v>18</v>
      </c>
      <c r="L3945" s="1" t="s">
        <v>18</v>
      </c>
      <c r="M3945" s="1">
        <v>424</v>
      </c>
      <c r="N3945" s="1" t="s">
        <v>99</v>
      </c>
      <c r="O3945" s="1" t="s">
        <v>7305</v>
      </c>
    </row>
    <row r="3946" spans="1:15">
      <c r="A3946" s="1">
        <v>7012</v>
      </c>
      <c r="B3946" s="1" t="s">
        <v>9494</v>
      </c>
      <c r="C3946" s="1" t="s">
        <v>60</v>
      </c>
      <c r="D3946"/>
      <c r="E3946" s="1" t="str">
        <f t="shared" si="61"/>
        <v>موسیقی گرایش نوازندگی ساز ایرانیفرهنگ و هنر</v>
      </c>
      <c r="F3946"/>
      <c r="G3946"/>
      <c r="H3946" s="1" t="s">
        <v>1336</v>
      </c>
      <c r="I3946" s="1" t="s">
        <v>74</v>
      </c>
      <c r="J3946" s="1" t="s">
        <v>16</v>
      </c>
      <c r="K3946" s="1" t="s">
        <v>18</v>
      </c>
      <c r="L3946" s="1" t="s">
        <v>18</v>
      </c>
      <c r="M3946" s="1">
        <v>453</v>
      </c>
      <c r="N3946" s="1" t="s">
        <v>99</v>
      </c>
      <c r="O3946" s="1" t="s">
        <v>7306</v>
      </c>
    </row>
    <row r="3947" spans="1:15">
      <c r="A3947" s="1">
        <v>7186</v>
      </c>
      <c r="B3947" s="1" t="s">
        <v>9496</v>
      </c>
      <c r="C3947" s="1" t="s">
        <v>2205</v>
      </c>
      <c r="D3947"/>
      <c r="E3947" s="1" t="str">
        <f t="shared" si="61"/>
        <v>مکاترونیک صنعتیعلوم مهندسی</v>
      </c>
      <c r="F3947"/>
      <c r="G3947"/>
      <c r="H3947" s="1" t="s">
        <v>2124</v>
      </c>
      <c r="I3947" s="1" t="s">
        <v>15</v>
      </c>
      <c r="J3947" s="1" t="s">
        <v>16</v>
      </c>
      <c r="K3947" s="1" t="s">
        <v>18</v>
      </c>
      <c r="L3947" s="1" t="s">
        <v>18</v>
      </c>
      <c r="M3947" s="1">
        <v>472</v>
      </c>
      <c r="N3947" s="1" t="s">
        <v>99</v>
      </c>
      <c r="O3947" s="1" t="s">
        <v>7307</v>
      </c>
    </row>
    <row r="3948" spans="1:15">
      <c r="A3948" s="1">
        <v>2003025</v>
      </c>
      <c r="B3948" s="1" t="s">
        <v>1434</v>
      </c>
      <c r="C3948" s="1" t="s">
        <v>3148</v>
      </c>
      <c r="D3948"/>
      <c r="E3948" s="1" t="str">
        <f t="shared" si="61"/>
        <v>مکانیزاسیون کشاورزیماشین های کشاورزی</v>
      </c>
      <c r="F3948"/>
      <c r="G3948"/>
      <c r="H3948" s="1" t="s">
        <v>2314</v>
      </c>
      <c r="I3948" s="1" t="s">
        <v>74</v>
      </c>
      <c r="J3948" s="1" t="s">
        <v>22</v>
      </c>
      <c r="K3948" s="1" t="s">
        <v>18</v>
      </c>
      <c r="L3948" s="1" t="s">
        <v>18</v>
      </c>
      <c r="M3948" s="1">
        <v>32</v>
      </c>
      <c r="N3948" s="1" t="s">
        <v>575</v>
      </c>
      <c r="O3948" s="1" t="s">
        <v>7308</v>
      </c>
    </row>
    <row r="3949" spans="1:15">
      <c r="A3949" s="1">
        <v>7303</v>
      </c>
      <c r="B3949" s="1" t="s">
        <v>9502</v>
      </c>
      <c r="C3949" s="1" t="s">
        <v>1008</v>
      </c>
      <c r="D3949"/>
      <c r="E3949" s="1" t="str">
        <f t="shared" si="61"/>
        <v>مکانیک -مهندسی مکانیک در حرارت وسیالاتمهندسی مکانیک</v>
      </c>
      <c r="F3949"/>
      <c r="G3949"/>
      <c r="H3949" s="1" t="s">
        <v>551</v>
      </c>
      <c r="I3949" s="1" t="s">
        <v>15</v>
      </c>
      <c r="J3949" s="1" t="s">
        <v>16</v>
      </c>
      <c r="K3949" s="1" t="s">
        <v>18</v>
      </c>
      <c r="L3949" s="1" t="s">
        <v>18</v>
      </c>
      <c r="M3949" s="1">
        <v>545</v>
      </c>
      <c r="N3949" s="1" t="s">
        <v>99</v>
      </c>
      <c r="O3949" s="1" t="s">
        <v>7309</v>
      </c>
    </row>
    <row r="3950" spans="1:15">
      <c r="A3950" s="1">
        <v>2001241</v>
      </c>
      <c r="B3950" s="1" t="s">
        <v>9504</v>
      </c>
      <c r="C3950" s="1" t="s">
        <v>834</v>
      </c>
      <c r="D3950"/>
      <c r="E3950" s="1" t="str">
        <f t="shared" si="61"/>
        <v>مکانیک خاک و پیمهندسی عمران</v>
      </c>
      <c r="F3950"/>
      <c r="G3950"/>
      <c r="H3950" s="1" t="s">
        <v>152</v>
      </c>
      <c r="I3950" s="1" t="s">
        <v>74</v>
      </c>
      <c r="J3950" s="1" t="s">
        <v>16</v>
      </c>
      <c r="K3950" s="1" t="s">
        <v>18</v>
      </c>
      <c r="L3950" s="1" t="s">
        <v>18</v>
      </c>
      <c r="M3950" s="1">
        <v>490</v>
      </c>
      <c r="N3950" s="1" t="s">
        <v>19</v>
      </c>
      <c r="O3950" s="1" t="s">
        <v>7310</v>
      </c>
    </row>
    <row r="3951" spans="1:15">
      <c r="A3951" s="1">
        <v>2001231</v>
      </c>
      <c r="B3951" s="1" t="s">
        <v>9506</v>
      </c>
      <c r="C3951" s="1" t="s">
        <v>1008</v>
      </c>
      <c r="D3951"/>
      <c r="E3951" s="1" t="str">
        <f t="shared" si="61"/>
        <v>مکانیک خودرومهندسی مکانیک</v>
      </c>
      <c r="F3951"/>
      <c r="G3951"/>
      <c r="H3951" s="1" t="s">
        <v>187</v>
      </c>
      <c r="I3951" s="1" t="s">
        <v>15</v>
      </c>
      <c r="J3951" s="1" t="s">
        <v>22</v>
      </c>
      <c r="K3951" s="1" t="s">
        <v>18</v>
      </c>
      <c r="L3951" s="1" t="s">
        <v>18</v>
      </c>
      <c r="M3951" s="1">
        <v>93</v>
      </c>
      <c r="N3951" s="1" t="s">
        <v>19</v>
      </c>
      <c r="O3951" s="1" t="s">
        <v>7312</v>
      </c>
    </row>
    <row r="3952" spans="1:15">
      <c r="A3952" s="1">
        <v>7322</v>
      </c>
      <c r="B3952" s="1" t="s">
        <v>9506</v>
      </c>
      <c r="C3952" s="1" t="s">
        <v>2205</v>
      </c>
      <c r="D3952"/>
      <c r="E3952" s="1" t="str">
        <f t="shared" si="61"/>
        <v>مکانیک خودروعلوم مهندسی</v>
      </c>
      <c r="F3952"/>
      <c r="G3952"/>
      <c r="H3952" s="1" t="s">
        <v>1872</v>
      </c>
      <c r="I3952" s="1" t="s">
        <v>74</v>
      </c>
      <c r="J3952" s="1" t="s">
        <v>16</v>
      </c>
      <c r="K3952" s="1" t="s">
        <v>18</v>
      </c>
      <c r="L3952" s="1" t="s">
        <v>18</v>
      </c>
      <c r="M3952" s="1">
        <v>788</v>
      </c>
      <c r="N3952" s="1" t="s">
        <v>99</v>
      </c>
      <c r="O3952" s="1" t="s">
        <v>7314</v>
      </c>
    </row>
    <row r="3953" spans="1:15">
      <c r="A3953" s="1">
        <v>7343</v>
      </c>
      <c r="B3953" s="1" t="s">
        <v>9509</v>
      </c>
      <c r="C3953" s="1" t="s">
        <v>49</v>
      </c>
      <c r="D3953"/>
      <c r="E3953" s="1" t="str">
        <f t="shared" si="61"/>
        <v>مکانیک خودرو- مکانیک خودروصنعت</v>
      </c>
      <c r="F3953"/>
      <c r="G3953"/>
      <c r="H3953" s="1" t="s">
        <v>1372</v>
      </c>
      <c r="I3953" s="1" t="s">
        <v>74</v>
      </c>
      <c r="J3953" s="1" t="s">
        <v>22</v>
      </c>
      <c r="K3953" s="1" t="s">
        <v>18</v>
      </c>
      <c r="L3953" s="1" t="s">
        <v>18</v>
      </c>
      <c r="M3953" s="1">
        <v>1238</v>
      </c>
      <c r="N3953" s="1" t="s">
        <v>99</v>
      </c>
      <c r="O3953" s="1" t="s">
        <v>7316</v>
      </c>
    </row>
    <row r="3954" spans="1:15">
      <c r="A3954" s="1">
        <v>2003017</v>
      </c>
      <c r="B3954" s="1" t="s">
        <v>9511</v>
      </c>
      <c r="C3954" s="1" t="s">
        <v>49</v>
      </c>
      <c r="D3954"/>
      <c r="E3954" s="1" t="str">
        <f t="shared" si="61"/>
        <v>مکانیک ماشین الاتصنعت</v>
      </c>
      <c r="F3954"/>
      <c r="G3954"/>
      <c r="H3954" s="1" t="s">
        <v>3010</v>
      </c>
      <c r="I3954" s="1" t="s">
        <v>74</v>
      </c>
      <c r="J3954" s="1" t="s">
        <v>16</v>
      </c>
      <c r="K3954" s="1" t="s">
        <v>18</v>
      </c>
      <c r="L3954" s="1" t="s">
        <v>18</v>
      </c>
      <c r="M3954" s="1">
        <v>29</v>
      </c>
      <c r="N3954" s="1" t="s">
        <v>575</v>
      </c>
      <c r="O3954" s="1" t="s">
        <v>7317</v>
      </c>
    </row>
    <row r="3955" spans="1:15">
      <c r="A3955" s="1">
        <v>2003018</v>
      </c>
      <c r="B3955" s="1" t="s">
        <v>9513</v>
      </c>
      <c r="C3955" s="1" t="s">
        <v>2205</v>
      </c>
      <c r="D3955"/>
      <c r="E3955" s="1" t="str">
        <f t="shared" si="61"/>
        <v>مکانیک ماشین های صنعتیعلوم مهندسی</v>
      </c>
      <c r="F3955"/>
      <c r="G3955"/>
      <c r="H3955" s="1" t="s">
        <v>3010</v>
      </c>
      <c r="I3955" s="1" t="s">
        <v>74</v>
      </c>
      <c r="J3955" s="1" t="s">
        <v>16</v>
      </c>
      <c r="K3955" s="1" t="s">
        <v>18</v>
      </c>
      <c r="L3955" s="1" t="s">
        <v>18</v>
      </c>
      <c r="M3955" s="1">
        <v>29</v>
      </c>
      <c r="N3955" s="1" t="s">
        <v>575</v>
      </c>
      <c r="O3955" s="1" t="s">
        <v>7318</v>
      </c>
    </row>
    <row r="3956" spans="1:15">
      <c r="A3956" s="1">
        <v>7082</v>
      </c>
      <c r="B3956" s="1" t="s">
        <v>9515</v>
      </c>
      <c r="C3956" s="1" t="s">
        <v>17</v>
      </c>
      <c r="D3956"/>
      <c r="E3956" s="1" t="str">
        <f t="shared" si="61"/>
        <v>مکانیک ماشین های کشاورزیکشاورزی</v>
      </c>
      <c r="F3956"/>
      <c r="G3956"/>
      <c r="H3956" s="1" t="s">
        <v>2958</v>
      </c>
      <c r="I3956" s="1" t="s">
        <v>15</v>
      </c>
      <c r="J3956" s="1" t="s">
        <v>16</v>
      </c>
      <c r="K3956" s="1" t="s">
        <v>18</v>
      </c>
      <c r="L3956" s="1" t="s">
        <v>18</v>
      </c>
      <c r="M3956" s="1">
        <v>637</v>
      </c>
      <c r="N3956" s="1" t="s">
        <v>99</v>
      </c>
      <c r="O3956" s="1" t="s">
        <v>7319</v>
      </c>
    </row>
    <row r="3957" spans="1:15">
      <c r="A3957" s="1">
        <v>7083</v>
      </c>
      <c r="B3957" s="1" t="s">
        <v>9515</v>
      </c>
      <c r="C3957" s="1" t="s">
        <v>3148</v>
      </c>
      <c r="D3957"/>
      <c r="E3957" s="1" t="str">
        <f t="shared" si="61"/>
        <v>مکانیک ماشین های کشاورزیماشین های کشاورزی</v>
      </c>
      <c r="F3957"/>
      <c r="G3957"/>
      <c r="H3957" s="1" t="s">
        <v>2622</v>
      </c>
      <c r="I3957" s="1" t="s">
        <v>15</v>
      </c>
      <c r="J3957" s="1" t="s">
        <v>22</v>
      </c>
      <c r="K3957" s="1" t="s">
        <v>18</v>
      </c>
      <c r="L3957" s="1" t="s">
        <v>18</v>
      </c>
      <c r="M3957" s="1">
        <v>731</v>
      </c>
      <c r="N3957" s="1" t="s">
        <v>99</v>
      </c>
      <c r="O3957" s="1" t="s">
        <v>7320</v>
      </c>
    </row>
    <row r="3958" spans="1:15">
      <c r="A3958" s="1">
        <v>7214</v>
      </c>
      <c r="B3958" s="1" t="s">
        <v>9518</v>
      </c>
      <c r="C3958" s="1" t="s">
        <v>2205</v>
      </c>
      <c r="D3958"/>
      <c r="E3958" s="1" t="str">
        <f t="shared" si="61"/>
        <v>مکانیک موتورهای دریاییعلوم مهندسی</v>
      </c>
      <c r="F3958"/>
      <c r="G3958"/>
      <c r="H3958" s="1" t="s">
        <v>3107</v>
      </c>
      <c r="I3958" s="1" t="s">
        <v>74</v>
      </c>
      <c r="J3958" s="1" t="s">
        <v>22</v>
      </c>
      <c r="K3958" s="1" t="s">
        <v>18</v>
      </c>
      <c r="L3958" s="1" t="s">
        <v>18</v>
      </c>
      <c r="M3958" s="1">
        <v>862</v>
      </c>
      <c r="N3958" s="1" t="s">
        <v>99</v>
      </c>
      <c r="O3958" s="1" t="s">
        <v>7321</v>
      </c>
    </row>
    <row r="3959" spans="1:15">
      <c r="A3959" s="1">
        <v>7316</v>
      </c>
      <c r="B3959" s="1" t="s">
        <v>9518</v>
      </c>
      <c r="C3959" s="1" t="s">
        <v>49</v>
      </c>
      <c r="D3959"/>
      <c r="E3959" s="1" t="str">
        <f t="shared" si="61"/>
        <v>مکانیک موتورهای دریاییصنعت</v>
      </c>
      <c r="F3959"/>
      <c r="G3959"/>
      <c r="H3959" s="1" t="s">
        <v>2320</v>
      </c>
      <c r="I3959" s="1" t="s">
        <v>15</v>
      </c>
      <c r="J3959" s="1" t="s">
        <v>16</v>
      </c>
      <c r="K3959" s="1" t="s">
        <v>18</v>
      </c>
      <c r="L3959" s="1" t="s">
        <v>18</v>
      </c>
      <c r="M3959" s="1">
        <v>598</v>
      </c>
      <c r="N3959" s="1" t="s">
        <v>99</v>
      </c>
      <c r="O3959" s="1" t="s">
        <v>7322</v>
      </c>
    </row>
    <row r="3960" spans="1:15">
      <c r="A3960" s="1">
        <v>7140</v>
      </c>
      <c r="B3960" s="1" t="s">
        <v>9526</v>
      </c>
      <c r="C3960" s="1" t="s">
        <v>114</v>
      </c>
      <c r="D3960"/>
      <c r="E3960" s="1" t="str">
        <f t="shared" si="61"/>
        <v>میکروبیولوژی  گرایش زیست شناسی میکروب های بیماریزاعلوم زیستی</v>
      </c>
      <c r="F3960"/>
      <c r="G3960"/>
      <c r="H3960" s="1" t="s">
        <v>152</v>
      </c>
      <c r="I3960" s="1" t="s">
        <v>15</v>
      </c>
      <c r="J3960" s="1" t="s">
        <v>16</v>
      </c>
      <c r="K3960" s="1" t="s">
        <v>18</v>
      </c>
      <c r="L3960" s="1" t="s">
        <v>18</v>
      </c>
      <c r="M3960" s="1">
        <v>563</v>
      </c>
      <c r="N3960" s="1" t="s">
        <v>99</v>
      </c>
      <c r="O3960" s="1" t="s">
        <v>7323</v>
      </c>
    </row>
    <row r="3961" spans="1:15">
      <c r="A3961" s="1">
        <v>7013</v>
      </c>
      <c r="B3961" s="1" t="s">
        <v>9528</v>
      </c>
      <c r="C3961" s="1" t="s">
        <v>1795</v>
      </c>
      <c r="D3961"/>
      <c r="E3961" s="1" t="str">
        <f t="shared" si="61"/>
        <v>میکروبیولوژی دامپزشکیپاتوبیولوژی</v>
      </c>
      <c r="F3961"/>
      <c r="G3961"/>
      <c r="H3961" s="1" t="s">
        <v>1336</v>
      </c>
      <c r="I3961" s="1" t="s">
        <v>74</v>
      </c>
      <c r="J3961" s="1" t="s">
        <v>16</v>
      </c>
      <c r="K3961" s="1" t="s">
        <v>18</v>
      </c>
      <c r="L3961" s="1" t="s">
        <v>18</v>
      </c>
      <c r="M3961" s="1">
        <v>453</v>
      </c>
      <c r="N3961" s="1" t="s">
        <v>99</v>
      </c>
      <c r="O3961" s="1" t="s">
        <v>7325</v>
      </c>
    </row>
    <row r="3962" spans="1:15">
      <c r="A3962" s="1">
        <v>1067</v>
      </c>
      <c r="B3962" s="1" t="s">
        <v>9530</v>
      </c>
      <c r="C3962" s="1" t="s">
        <v>114</v>
      </c>
      <c r="D3962"/>
      <c r="E3962" s="1" t="str">
        <f t="shared" si="61"/>
        <v>میکروبیولوژی گرایش بیوسیستماتیک و بوم شناسیعلوم زیستی</v>
      </c>
      <c r="F3962"/>
      <c r="G3962"/>
      <c r="H3962" s="1" t="s">
        <v>4671</v>
      </c>
      <c r="I3962" s="1" t="s">
        <v>15</v>
      </c>
      <c r="J3962" s="1" t="s">
        <v>16</v>
      </c>
      <c r="K3962" s="1" t="s">
        <v>18</v>
      </c>
      <c r="L3962" s="1" t="s">
        <v>18</v>
      </c>
      <c r="M3962" s="1">
        <v>445</v>
      </c>
      <c r="N3962" s="1" t="s">
        <v>132</v>
      </c>
      <c r="O3962" s="1" t="s">
        <v>7327</v>
      </c>
    </row>
    <row r="3963" spans="1:15">
      <c r="A3963" s="1">
        <v>7011</v>
      </c>
      <c r="B3963" s="1" t="s">
        <v>9531</v>
      </c>
      <c r="C3963" s="1" t="s">
        <v>114</v>
      </c>
      <c r="D3963"/>
      <c r="E3963" s="1" t="str">
        <f t="shared" si="61"/>
        <v>میکروبیولوژی گرایش سیستماتیک و بوم شناسیعلوم زیستی</v>
      </c>
      <c r="F3963"/>
      <c r="G3963"/>
      <c r="H3963" s="1" t="s">
        <v>4335</v>
      </c>
      <c r="I3963" s="1" t="s">
        <v>74</v>
      </c>
      <c r="J3963" s="1" t="s">
        <v>16</v>
      </c>
      <c r="K3963" s="1" t="s">
        <v>18</v>
      </c>
      <c r="L3963" s="1" t="s">
        <v>18</v>
      </c>
      <c r="M3963" s="1">
        <v>708</v>
      </c>
      <c r="N3963" s="1" t="s">
        <v>99</v>
      </c>
      <c r="O3963" s="1" t="s">
        <v>7329</v>
      </c>
    </row>
    <row r="3964" spans="1:15">
      <c r="A3964" s="1">
        <v>7084</v>
      </c>
      <c r="B3964" s="1" t="s">
        <v>9533</v>
      </c>
      <c r="C3964" s="1" t="s">
        <v>114</v>
      </c>
      <c r="D3964"/>
      <c r="E3964" s="1" t="str">
        <f t="shared" si="61"/>
        <v>میکروبیولوژی گرایش صنعتیعلوم زیستی</v>
      </c>
      <c r="F3964"/>
      <c r="G3964"/>
      <c r="H3964" s="1" t="s">
        <v>4677</v>
      </c>
      <c r="I3964" s="1" t="s">
        <v>15</v>
      </c>
      <c r="J3964" s="1" t="s">
        <v>16</v>
      </c>
      <c r="K3964" s="1" t="s">
        <v>18</v>
      </c>
      <c r="L3964" s="1" t="s">
        <v>18</v>
      </c>
      <c r="M3964" s="1">
        <v>500</v>
      </c>
      <c r="N3964" s="1" t="s">
        <v>99</v>
      </c>
      <c r="O3964" s="1" t="s">
        <v>7330</v>
      </c>
    </row>
    <row r="3965" spans="1:15">
      <c r="A3965" s="1">
        <v>7221</v>
      </c>
      <c r="B3965" s="1" t="s">
        <v>9534</v>
      </c>
      <c r="C3965" s="1" t="s">
        <v>114</v>
      </c>
      <c r="D3965"/>
      <c r="E3965" s="1" t="str">
        <f t="shared" si="61"/>
        <v>میکروبیولوژی گرایش محیطیعلوم زیستی</v>
      </c>
      <c r="F3965"/>
      <c r="G3965"/>
      <c r="H3965" s="1" t="s">
        <v>5981</v>
      </c>
      <c r="I3965" s="1" t="s">
        <v>74</v>
      </c>
      <c r="J3965" s="1" t="s">
        <v>22</v>
      </c>
      <c r="K3965" s="1" t="s">
        <v>18</v>
      </c>
      <c r="L3965" s="1" t="s">
        <v>18</v>
      </c>
      <c r="M3965" s="1">
        <v>706</v>
      </c>
      <c r="N3965" s="1" t="s">
        <v>99</v>
      </c>
      <c r="O3965" s="1" t="s">
        <v>7332</v>
      </c>
    </row>
    <row r="3966" spans="1:15">
      <c r="A3966" s="1">
        <v>1068</v>
      </c>
      <c r="B3966" s="1" t="s">
        <v>9535</v>
      </c>
      <c r="C3966" s="1" t="s">
        <v>114</v>
      </c>
      <c r="D3966"/>
      <c r="E3966" s="1" t="str">
        <f t="shared" si="61"/>
        <v>میکروبیولوژی گرایش میکرو ارگانیسم های بیماری زاعلوم زیستی</v>
      </c>
      <c r="F3966"/>
      <c r="G3966"/>
      <c r="H3966" s="1" t="s">
        <v>7334</v>
      </c>
      <c r="I3966" s="1" t="s">
        <v>15</v>
      </c>
      <c r="J3966" s="1" t="s">
        <v>16</v>
      </c>
      <c r="K3966" s="1" t="s">
        <v>18</v>
      </c>
      <c r="L3966" s="1" t="s">
        <v>18</v>
      </c>
      <c r="M3966" s="1">
        <v>524</v>
      </c>
      <c r="N3966" s="1" t="s">
        <v>132</v>
      </c>
      <c r="O3966" s="1" t="s">
        <v>7335</v>
      </c>
    </row>
    <row r="3967" spans="1:15">
      <c r="A3967" s="1">
        <v>1967</v>
      </c>
      <c r="B3967" s="1" t="s">
        <v>9536</v>
      </c>
      <c r="C3967" s="1" t="s">
        <v>114</v>
      </c>
      <c r="D3967"/>
      <c r="E3967" s="1" t="str">
        <f t="shared" si="61"/>
        <v>میکروبیولوژی گرایش میکرو بیولوژی صنعتیعلوم زیستی</v>
      </c>
      <c r="F3967"/>
      <c r="G3967"/>
      <c r="H3967" s="1" t="s">
        <v>7337</v>
      </c>
      <c r="I3967" s="1" t="s">
        <v>74</v>
      </c>
      <c r="J3967" s="1" t="s">
        <v>16</v>
      </c>
      <c r="K3967" s="1" t="s">
        <v>18</v>
      </c>
      <c r="L3967" s="1" t="s">
        <v>18</v>
      </c>
      <c r="M3967" s="1">
        <v>494</v>
      </c>
      <c r="N3967" s="1" t="s">
        <v>132</v>
      </c>
      <c r="O3967" s="1" t="s">
        <v>7338</v>
      </c>
    </row>
    <row r="3968" spans="1:15">
      <c r="A3968" s="1">
        <v>1968</v>
      </c>
      <c r="B3968" s="1" t="s">
        <v>9537</v>
      </c>
      <c r="C3968" s="1" t="s">
        <v>114</v>
      </c>
      <c r="D3968"/>
      <c r="E3968" s="1" t="str">
        <f t="shared" si="61"/>
        <v>میکروبیولوژی گرایش میکروبیولوژی محیطیعلوم زیستی</v>
      </c>
      <c r="F3968"/>
      <c r="G3968"/>
      <c r="H3968" s="1" t="s">
        <v>7337</v>
      </c>
      <c r="I3968" s="1" t="s">
        <v>74</v>
      </c>
      <c r="J3968" s="1" t="s">
        <v>16</v>
      </c>
      <c r="K3968" s="1" t="s">
        <v>18</v>
      </c>
      <c r="L3968" s="1" t="s">
        <v>18</v>
      </c>
      <c r="M3968" s="1">
        <v>494</v>
      </c>
      <c r="N3968" s="1" t="s">
        <v>132</v>
      </c>
      <c r="O3968" s="1" t="s">
        <v>7338</v>
      </c>
    </row>
    <row r="3969" spans="1:15">
      <c r="A3969" s="1">
        <v>7324</v>
      </c>
      <c r="B3969" s="1" t="s">
        <v>9538</v>
      </c>
      <c r="C3969" s="1" t="s">
        <v>114</v>
      </c>
      <c r="D3969"/>
      <c r="E3969" s="1" t="str">
        <f t="shared" si="61"/>
        <v>نانو زیست فناوریعلوم زیستی</v>
      </c>
      <c r="F3969"/>
      <c r="G3969"/>
      <c r="H3969" s="1" t="s">
        <v>1961</v>
      </c>
      <c r="I3969" s="1" t="s">
        <v>74</v>
      </c>
      <c r="J3969" s="1" t="s">
        <v>16</v>
      </c>
      <c r="K3969" s="1" t="s">
        <v>18</v>
      </c>
      <c r="L3969" s="1" t="s">
        <v>18</v>
      </c>
      <c r="M3969" s="1">
        <v>793</v>
      </c>
      <c r="N3969" s="1" t="s">
        <v>99</v>
      </c>
      <c r="O3969" s="1" t="s">
        <v>7341</v>
      </c>
    </row>
    <row r="3970" spans="1:15">
      <c r="A3970" s="1">
        <v>2001239</v>
      </c>
      <c r="B3970" s="1" t="s">
        <v>9541</v>
      </c>
      <c r="C3970" s="1" t="s">
        <v>111</v>
      </c>
      <c r="D3970"/>
      <c r="E3970" s="1" t="str">
        <f t="shared" ref="E3970:E4033" si="62">B3970&amp;C3970</f>
        <v>نانو شیمی گرایش نانو سوپرا مولکولشیمی</v>
      </c>
      <c r="F3970"/>
      <c r="G3970"/>
      <c r="H3970" s="1" t="s">
        <v>127</v>
      </c>
      <c r="I3970" s="1" t="s">
        <v>15</v>
      </c>
      <c r="J3970" s="1" t="s">
        <v>16</v>
      </c>
      <c r="K3970" s="1" t="s">
        <v>18</v>
      </c>
      <c r="L3970" s="1" t="s">
        <v>18</v>
      </c>
      <c r="M3970" s="1">
        <v>1079</v>
      </c>
      <c r="N3970" s="1" t="s">
        <v>19</v>
      </c>
      <c r="O3970" s="1" t="s">
        <v>7343</v>
      </c>
    </row>
    <row r="3971" spans="1:15">
      <c r="A3971" s="1">
        <v>6331</v>
      </c>
      <c r="B3971" s="1" t="s">
        <v>9543</v>
      </c>
      <c r="C3971" s="1" t="s">
        <v>111</v>
      </c>
      <c r="D3971"/>
      <c r="E3971" s="1" t="str">
        <f t="shared" si="62"/>
        <v>نانو شیمی گرایش نانو شیمی نظریشیمی</v>
      </c>
      <c r="F3971"/>
      <c r="G3971"/>
      <c r="H3971" s="1" t="s">
        <v>7345</v>
      </c>
      <c r="I3971" s="1" t="s">
        <v>74</v>
      </c>
      <c r="J3971" s="1" t="s">
        <v>22</v>
      </c>
      <c r="K3971" s="1" t="s">
        <v>18</v>
      </c>
      <c r="L3971" s="1" t="s">
        <v>18</v>
      </c>
      <c r="M3971" s="1">
        <v>871</v>
      </c>
      <c r="N3971" s="1" t="s">
        <v>95</v>
      </c>
      <c r="O3971" s="1" t="s">
        <v>7346</v>
      </c>
    </row>
    <row r="3972" spans="1:15">
      <c r="A3972" s="1">
        <v>6643</v>
      </c>
      <c r="B3972" s="1" t="s">
        <v>9545</v>
      </c>
      <c r="C3972" s="1" t="s">
        <v>111</v>
      </c>
      <c r="D3972"/>
      <c r="E3972" s="1" t="str">
        <f t="shared" si="62"/>
        <v>نانو شیمی گرایش نانو مواد معدنیشیمی</v>
      </c>
      <c r="F3972"/>
      <c r="G3972"/>
      <c r="H3972" s="1" t="s">
        <v>4735</v>
      </c>
      <c r="I3972" s="1" t="s">
        <v>74</v>
      </c>
      <c r="J3972" s="1" t="s">
        <v>16</v>
      </c>
      <c r="K3972" s="1" t="s">
        <v>18</v>
      </c>
      <c r="L3972" s="1" t="s">
        <v>18</v>
      </c>
      <c r="M3972" s="1">
        <v>680</v>
      </c>
      <c r="N3972" s="1" t="s">
        <v>95</v>
      </c>
      <c r="O3972" s="1" t="s">
        <v>7347</v>
      </c>
    </row>
    <row r="3973" spans="1:15">
      <c r="A3973" s="1">
        <v>16229</v>
      </c>
      <c r="B3973" s="1" t="s">
        <v>9547</v>
      </c>
      <c r="C3973" s="1" t="s">
        <v>111</v>
      </c>
      <c r="D3973"/>
      <c r="E3973" s="1" t="str">
        <f t="shared" si="62"/>
        <v>نانو شیمی گرایش نانو پلیمرشیمی</v>
      </c>
      <c r="F3973"/>
      <c r="G3973"/>
      <c r="H3973" s="1" t="s">
        <v>1907</v>
      </c>
      <c r="I3973" s="1" t="s">
        <v>15</v>
      </c>
      <c r="J3973" s="1" t="s">
        <v>16</v>
      </c>
      <c r="K3973" s="1" t="s">
        <v>18</v>
      </c>
      <c r="L3973" s="1" t="s">
        <v>18</v>
      </c>
      <c r="M3973" s="1">
        <v>752</v>
      </c>
      <c r="N3973" s="1" t="s">
        <v>95</v>
      </c>
      <c r="O3973" s="1" t="s">
        <v>7349</v>
      </c>
    </row>
    <row r="3974" spans="1:15">
      <c r="A3974" s="1">
        <v>6219</v>
      </c>
      <c r="B3974" s="1" t="s">
        <v>9549</v>
      </c>
      <c r="C3974" s="1" t="s">
        <v>1384</v>
      </c>
      <c r="D3974"/>
      <c r="E3974" s="1" t="str">
        <f t="shared" si="62"/>
        <v>نانو فناوری گرایش نانو موادمهندسی متالورژی و مواد</v>
      </c>
      <c r="F3974"/>
      <c r="G3974"/>
      <c r="H3974" s="1" t="s">
        <v>2822</v>
      </c>
      <c r="I3974" s="1" t="s">
        <v>74</v>
      </c>
      <c r="J3974" s="1" t="s">
        <v>16</v>
      </c>
      <c r="K3974" s="1" t="s">
        <v>18</v>
      </c>
      <c r="L3974" s="1" t="s">
        <v>18</v>
      </c>
      <c r="M3974" s="1">
        <v>672</v>
      </c>
      <c r="N3974" s="1" t="s">
        <v>95</v>
      </c>
      <c r="O3974" s="1" t="s">
        <v>7351</v>
      </c>
    </row>
    <row r="3975" spans="1:15">
      <c r="A3975" s="1">
        <v>1071</v>
      </c>
      <c r="B3975" s="1" t="s">
        <v>9551</v>
      </c>
      <c r="C3975" s="1" t="s">
        <v>117</v>
      </c>
      <c r="D3975"/>
      <c r="E3975" s="1" t="str">
        <f t="shared" si="62"/>
        <v>نانو فیزیکفیزیک</v>
      </c>
      <c r="F3975"/>
      <c r="G3975"/>
      <c r="H3975" s="1" t="s">
        <v>7353</v>
      </c>
      <c r="I3975" s="1" t="s">
        <v>15</v>
      </c>
      <c r="J3975" s="1" t="s">
        <v>16</v>
      </c>
      <c r="K3975" s="1" t="s">
        <v>18</v>
      </c>
      <c r="L3975" s="1" t="s">
        <v>18</v>
      </c>
      <c r="M3975" s="1">
        <v>529</v>
      </c>
      <c r="N3975" s="1" t="s">
        <v>132</v>
      </c>
      <c r="O3975" s="1" t="s">
        <v>7354</v>
      </c>
    </row>
    <row r="3976" spans="1:15">
      <c r="A3976" s="1">
        <v>6143</v>
      </c>
      <c r="B3976" s="1" t="s">
        <v>9553</v>
      </c>
      <c r="C3976" s="1" t="s">
        <v>117</v>
      </c>
      <c r="D3976"/>
      <c r="E3976" s="1" t="str">
        <f t="shared" si="62"/>
        <v>نانو فیزیک گرایش نانو ساختارهافیزیک</v>
      </c>
      <c r="F3976"/>
      <c r="G3976"/>
      <c r="H3976" s="1" t="s">
        <v>1342</v>
      </c>
      <c r="I3976" s="1" t="s">
        <v>15</v>
      </c>
      <c r="J3976" s="1" t="s">
        <v>16</v>
      </c>
      <c r="K3976" s="1" t="s">
        <v>18</v>
      </c>
      <c r="L3976" s="1" t="s">
        <v>18</v>
      </c>
      <c r="M3976" s="1">
        <v>435</v>
      </c>
      <c r="N3976" s="1" t="s">
        <v>95</v>
      </c>
      <c r="O3976" s="1" t="s">
        <v>7356</v>
      </c>
    </row>
    <row r="3977" spans="1:15">
      <c r="A3977" s="1">
        <v>2001700</v>
      </c>
      <c r="B3977" s="1" t="s">
        <v>9555</v>
      </c>
      <c r="C3977" s="1" t="s">
        <v>117</v>
      </c>
      <c r="D3977"/>
      <c r="E3977" s="1" t="str">
        <f t="shared" si="62"/>
        <v>نانو فیزیک گرایش نانو فوتونیکفیزیک</v>
      </c>
      <c r="F3977"/>
      <c r="G3977"/>
      <c r="H3977" s="1" t="s">
        <v>2984</v>
      </c>
      <c r="I3977" s="1" t="s">
        <v>15</v>
      </c>
      <c r="J3977" s="1" t="s">
        <v>16</v>
      </c>
      <c r="K3977" s="1" t="s">
        <v>18</v>
      </c>
      <c r="L3977" s="1" t="s">
        <v>18</v>
      </c>
      <c r="M3977" s="1">
        <v>465</v>
      </c>
      <c r="N3977" s="1" t="s">
        <v>19</v>
      </c>
      <c r="O3977" s="1" t="s">
        <v>7358</v>
      </c>
    </row>
    <row r="3978" spans="1:15">
      <c r="A3978" s="1">
        <v>2003081</v>
      </c>
      <c r="B3978" s="1" t="s">
        <v>9557</v>
      </c>
      <c r="C3978" s="1" t="s">
        <v>1348</v>
      </c>
      <c r="D3978"/>
      <c r="E3978" s="1" t="str">
        <f t="shared" si="62"/>
        <v>نانو مهندسی شیمیمهندسی شیمی</v>
      </c>
      <c r="F3978"/>
      <c r="G3978"/>
      <c r="H3978" s="1" t="s">
        <v>7360</v>
      </c>
      <c r="I3978" s="1" t="s">
        <v>74</v>
      </c>
      <c r="J3978" s="1" t="s">
        <v>16</v>
      </c>
      <c r="K3978" s="1" t="s">
        <v>18</v>
      </c>
      <c r="L3978" s="1" t="s">
        <v>18</v>
      </c>
      <c r="M3978" s="1">
        <v>63</v>
      </c>
      <c r="N3978" s="1" t="s">
        <v>575</v>
      </c>
      <c r="O3978" s="1" t="s">
        <v>7361</v>
      </c>
    </row>
    <row r="3979" spans="1:15">
      <c r="A3979" s="1">
        <v>1313</v>
      </c>
      <c r="B3979" s="1" t="s">
        <v>9560</v>
      </c>
      <c r="C3979" s="1" t="s">
        <v>114</v>
      </c>
      <c r="D3979"/>
      <c r="E3979" s="1" t="str">
        <f t="shared" si="62"/>
        <v>نانوبیومیمتیک (نانوزیست الهام)علوم زیستی</v>
      </c>
      <c r="F3979"/>
      <c r="G3979"/>
      <c r="H3979" s="1" t="s">
        <v>7363</v>
      </c>
      <c r="I3979" s="1" t="s">
        <v>15</v>
      </c>
      <c r="J3979" s="1" t="s">
        <v>16</v>
      </c>
      <c r="K3979" s="1" t="s">
        <v>18</v>
      </c>
      <c r="L3979" s="1" t="s">
        <v>18</v>
      </c>
      <c r="M3979" s="1">
        <v>84</v>
      </c>
      <c r="N3979" s="1" t="s">
        <v>132</v>
      </c>
      <c r="O3979" s="1" t="s">
        <v>7364</v>
      </c>
    </row>
    <row r="3980" spans="1:15">
      <c r="A3980" s="1">
        <v>2001694</v>
      </c>
      <c r="B3980" s="1" t="s">
        <v>9562</v>
      </c>
      <c r="C3980" s="1" t="s">
        <v>114</v>
      </c>
      <c r="D3980"/>
      <c r="E3980" s="1" t="str">
        <f t="shared" si="62"/>
        <v>نانوزیست الهام (نانوبیومیمتیک)علوم زیستی</v>
      </c>
      <c r="F3980"/>
      <c r="G3980"/>
      <c r="H3980" s="1" t="s">
        <v>812</v>
      </c>
      <c r="I3980" s="1" t="s">
        <v>15</v>
      </c>
      <c r="J3980" s="1" t="s">
        <v>16</v>
      </c>
      <c r="K3980" s="1" t="s">
        <v>18</v>
      </c>
      <c r="L3980" s="1" t="s">
        <v>18</v>
      </c>
      <c r="M3980" s="1">
        <v>466</v>
      </c>
      <c r="N3980" s="1" t="s">
        <v>19</v>
      </c>
      <c r="O3980" s="1" t="s">
        <v>7366</v>
      </c>
    </row>
    <row r="3981" spans="1:15">
      <c r="A3981" s="1">
        <v>1314</v>
      </c>
      <c r="B3981" s="1" t="s">
        <v>9565</v>
      </c>
      <c r="C3981" s="1" t="s">
        <v>2205</v>
      </c>
      <c r="D3981"/>
      <c r="E3981" s="1" t="str">
        <f t="shared" si="62"/>
        <v>ناوبریعلوم مهندسی</v>
      </c>
      <c r="F3981"/>
      <c r="G3981"/>
      <c r="H3981" s="1" t="s">
        <v>7363</v>
      </c>
      <c r="I3981" s="1" t="s">
        <v>15</v>
      </c>
      <c r="J3981" s="1" t="s">
        <v>16</v>
      </c>
      <c r="K3981" s="1" t="s">
        <v>18</v>
      </c>
      <c r="L3981" s="1" t="s">
        <v>18</v>
      </c>
      <c r="M3981" s="1">
        <v>84</v>
      </c>
      <c r="N3981" s="1" t="s">
        <v>132</v>
      </c>
      <c r="O3981" s="1" t="s">
        <v>7368</v>
      </c>
    </row>
    <row r="3982" spans="1:15">
      <c r="A3982" s="1">
        <v>2001719</v>
      </c>
      <c r="B3982" s="1" t="s">
        <v>9568</v>
      </c>
      <c r="C3982" s="1" t="s">
        <v>131</v>
      </c>
      <c r="D3982"/>
      <c r="E3982" s="1" t="str">
        <f t="shared" si="62"/>
        <v>ناوبری و فرماندهی کشتینظامی و انتظامی</v>
      </c>
      <c r="F3982"/>
      <c r="G3982"/>
      <c r="H3982" s="1" t="s">
        <v>740</v>
      </c>
      <c r="I3982" s="1" t="s">
        <v>15</v>
      </c>
      <c r="J3982" s="1" t="s">
        <v>16</v>
      </c>
      <c r="K3982" s="1" t="s">
        <v>18</v>
      </c>
      <c r="L3982" s="1" t="s">
        <v>18</v>
      </c>
      <c r="M3982" s="1">
        <v>170</v>
      </c>
      <c r="N3982" s="1" t="s">
        <v>19</v>
      </c>
      <c r="O3982" s="1" t="s">
        <v>7370</v>
      </c>
    </row>
    <row r="3983" spans="1:15">
      <c r="A3983" s="1">
        <v>1078</v>
      </c>
      <c r="B3983" s="1" t="s">
        <v>9570</v>
      </c>
      <c r="C3983" s="1" t="s">
        <v>49</v>
      </c>
      <c r="D3983"/>
      <c r="E3983" s="1" t="str">
        <f t="shared" si="62"/>
        <v>ناوبری گرایش ناوبریصنعت</v>
      </c>
      <c r="F3983"/>
      <c r="G3983"/>
      <c r="H3983" s="1" t="s">
        <v>364</v>
      </c>
      <c r="I3983" s="1" t="s">
        <v>15</v>
      </c>
      <c r="J3983" s="1" t="s">
        <v>16</v>
      </c>
      <c r="K3983" s="1" t="s">
        <v>18</v>
      </c>
      <c r="L3983" s="1" t="s">
        <v>18</v>
      </c>
      <c r="M3983" s="1">
        <v>512</v>
      </c>
      <c r="N3983" s="1" t="s">
        <v>132</v>
      </c>
      <c r="O3983" s="1" t="s">
        <v>7372</v>
      </c>
    </row>
    <row r="3984" spans="1:15">
      <c r="A3984" s="1">
        <v>3466</v>
      </c>
      <c r="B3984" s="1" t="s">
        <v>9572</v>
      </c>
      <c r="C3984" s="1" t="s">
        <v>49</v>
      </c>
      <c r="D3984"/>
      <c r="E3984" s="1" t="str">
        <f t="shared" si="62"/>
        <v>ناوبری- ناوبریصنعت</v>
      </c>
      <c r="F3984"/>
      <c r="G3984"/>
      <c r="H3984" s="1" t="s">
        <v>2597</v>
      </c>
      <c r="I3984" s="1" t="s">
        <v>15</v>
      </c>
      <c r="J3984" s="1" t="s">
        <v>16</v>
      </c>
      <c r="K3984" s="1" t="s">
        <v>18</v>
      </c>
      <c r="L3984" s="1" t="s">
        <v>18</v>
      </c>
      <c r="M3984" s="1">
        <v>849</v>
      </c>
      <c r="N3984" s="1" t="s">
        <v>17</v>
      </c>
      <c r="O3984" s="1" t="s">
        <v>7374</v>
      </c>
    </row>
    <row r="3985" spans="1:15">
      <c r="A3985" s="1">
        <v>1072</v>
      </c>
      <c r="B3985" s="1" t="s">
        <v>1490</v>
      </c>
      <c r="C3985" s="1" t="s">
        <v>2205</v>
      </c>
      <c r="D3985"/>
      <c r="E3985" s="1" t="str">
        <f t="shared" si="62"/>
        <v>نصب و تعمیر آسانسور و پله برقیعلوم مهندسی</v>
      </c>
      <c r="F3985"/>
      <c r="G3985"/>
      <c r="H3985" s="1" t="s">
        <v>7337</v>
      </c>
      <c r="I3985" s="1" t="s">
        <v>15</v>
      </c>
      <c r="J3985" s="1" t="s">
        <v>16</v>
      </c>
      <c r="K3985" s="1" t="s">
        <v>18</v>
      </c>
      <c r="L3985" s="1" t="s">
        <v>18</v>
      </c>
      <c r="M3985" s="1">
        <v>494</v>
      </c>
      <c r="N3985" s="1" t="s">
        <v>132</v>
      </c>
      <c r="O3985" s="1" t="s">
        <v>7376</v>
      </c>
    </row>
    <row r="3986" spans="1:15">
      <c r="A3986" s="1">
        <v>3285</v>
      </c>
      <c r="B3986" s="1" t="s">
        <v>9578</v>
      </c>
      <c r="C3986" s="1" t="s">
        <v>49</v>
      </c>
      <c r="D3986"/>
      <c r="E3986" s="1" t="str">
        <f t="shared" si="62"/>
        <v>نصب و نگهداری جرثقیلصنعت</v>
      </c>
      <c r="F3986"/>
      <c r="G3986"/>
      <c r="H3986" s="1" t="s">
        <v>4090</v>
      </c>
      <c r="I3986" s="1" t="s">
        <v>74</v>
      </c>
      <c r="J3986" s="1" t="s">
        <v>16</v>
      </c>
      <c r="K3986" s="1" t="s">
        <v>18</v>
      </c>
      <c r="L3986" s="1" t="s">
        <v>18</v>
      </c>
      <c r="M3986" s="1">
        <v>366</v>
      </c>
      <c r="N3986" s="1" t="s">
        <v>17</v>
      </c>
      <c r="O3986" s="1" t="s">
        <v>7378</v>
      </c>
    </row>
    <row r="3987" spans="1:15">
      <c r="A3987" s="1">
        <v>1079</v>
      </c>
      <c r="B3987" s="1" t="s">
        <v>9580</v>
      </c>
      <c r="C3987" s="1" t="s">
        <v>153</v>
      </c>
      <c r="D3987"/>
      <c r="E3987" s="1" t="str">
        <f t="shared" si="62"/>
        <v>نقاشیهنرهای تجسمی</v>
      </c>
      <c r="F3987"/>
      <c r="G3987"/>
      <c r="H3987" s="1" t="s">
        <v>1979</v>
      </c>
      <c r="I3987" s="1" t="s">
        <v>15</v>
      </c>
      <c r="J3987" s="1" t="s">
        <v>16</v>
      </c>
      <c r="K3987" s="1" t="s">
        <v>18</v>
      </c>
      <c r="L3987" s="1" t="s">
        <v>18</v>
      </c>
      <c r="M3987" s="1">
        <v>669</v>
      </c>
      <c r="N3987" s="1" t="s">
        <v>132</v>
      </c>
      <c r="O3987" s="1" t="s">
        <v>7380</v>
      </c>
    </row>
    <row r="3988" spans="1:15">
      <c r="A3988" s="1">
        <v>1073</v>
      </c>
      <c r="B3988" s="1" t="s">
        <v>9580</v>
      </c>
      <c r="C3988" s="1" t="s">
        <v>2474</v>
      </c>
      <c r="D3988"/>
      <c r="E3988" s="1" t="str">
        <f t="shared" si="62"/>
        <v>نقاشیهنر</v>
      </c>
      <c r="F3988"/>
      <c r="G3988"/>
      <c r="H3988" s="1" t="s">
        <v>316</v>
      </c>
      <c r="I3988" s="1" t="s">
        <v>15</v>
      </c>
      <c r="J3988" s="1" t="s">
        <v>16</v>
      </c>
      <c r="K3988" s="1" t="s">
        <v>18</v>
      </c>
      <c r="L3988" s="1" t="s">
        <v>18</v>
      </c>
      <c r="M3988" s="1">
        <v>557</v>
      </c>
      <c r="N3988" s="1" t="s">
        <v>132</v>
      </c>
      <c r="O3988" s="1" t="s">
        <v>7382</v>
      </c>
    </row>
    <row r="3989" spans="1:15">
      <c r="A3989" s="1">
        <v>1255</v>
      </c>
      <c r="B3989" s="1" t="s">
        <v>1493</v>
      </c>
      <c r="C3989" s="1" t="s">
        <v>153</v>
      </c>
      <c r="D3989"/>
      <c r="E3989" s="1" t="str">
        <f t="shared" si="62"/>
        <v>نقاشی ایرانیهنرهای تجسمی</v>
      </c>
      <c r="F3989"/>
      <c r="G3989"/>
      <c r="H3989" s="1" t="s">
        <v>7384</v>
      </c>
      <c r="I3989" s="1" t="s">
        <v>74</v>
      </c>
      <c r="J3989" s="1" t="s">
        <v>22</v>
      </c>
      <c r="K3989" s="1" t="s">
        <v>18</v>
      </c>
      <c r="L3989" s="1" t="s">
        <v>18</v>
      </c>
      <c r="M3989" s="1">
        <v>683</v>
      </c>
      <c r="N3989" s="1" t="s">
        <v>132</v>
      </c>
      <c r="O3989" s="1" t="s">
        <v>7385</v>
      </c>
    </row>
    <row r="3990" spans="1:15">
      <c r="A3990" s="1">
        <v>1256</v>
      </c>
      <c r="B3990" s="1" t="s">
        <v>9592</v>
      </c>
      <c r="C3990" s="1" t="s">
        <v>153</v>
      </c>
      <c r="D3990"/>
      <c r="E3990" s="1" t="str">
        <f t="shared" si="62"/>
        <v>نقاشی گرایش نقاشی دیواریهنرهای تجسمی</v>
      </c>
      <c r="F3990"/>
      <c r="G3990"/>
      <c r="H3990" s="1" t="s">
        <v>7337</v>
      </c>
      <c r="I3990" s="1" t="s">
        <v>15</v>
      </c>
      <c r="J3990" s="1" t="s">
        <v>16</v>
      </c>
      <c r="K3990" s="1" t="s">
        <v>18</v>
      </c>
      <c r="L3990" s="1" t="s">
        <v>18</v>
      </c>
      <c r="M3990" s="1">
        <v>494</v>
      </c>
      <c r="N3990" s="1" t="s">
        <v>132</v>
      </c>
      <c r="O3990" s="1" t="s">
        <v>7387</v>
      </c>
    </row>
    <row r="3991" spans="1:15">
      <c r="A3991" s="1">
        <v>1074</v>
      </c>
      <c r="B3991" s="1" t="s">
        <v>9595</v>
      </c>
      <c r="C3991" s="1" t="s">
        <v>153</v>
      </c>
      <c r="D3991"/>
      <c r="E3991" s="1" t="str">
        <f t="shared" si="62"/>
        <v>نقاشی گرایش نقاشی عمومیهنرهای تجسمی</v>
      </c>
      <c r="F3991"/>
      <c r="G3991"/>
      <c r="H3991" s="1" t="s">
        <v>4671</v>
      </c>
      <c r="I3991" s="1" t="s">
        <v>15</v>
      </c>
      <c r="J3991" s="1" t="s">
        <v>16</v>
      </c>
      <c r="K3991" s="1" t="s">
        <v>18</v>
      </c>
      <c r="L3991" s="1" t="s">
        <v>18</v>
      </c>
      <c r="M3991" s="1">
        <v>445</v>
      </c>
      <c r="N3991" s="1" t="s">
        <v>132</v>
      </c>
      <c r="O3991" s="1" t="s">
        <v>7388</v>
      </c>
    </row>
    <row r="3992" spans="1:15">
      <c r="A3992" s="1">
        <v>3536</v>
      </c>
      <c r="B3992" s="1" t="s">
        <v>9596</v>
      </c>
      <c r="C3992" s="1" t="s">
        <v>49</v>
      </c>
      <c r="D3992"/>
      <c r="E3992" s="1" t="str">
        <f t="shared" si="62"/>
        <v>نقشه برداریصنعت</v>
      </c>
      <c r="F3992"/>
      <c r="G3992"/>
      <c r="H3992" s="1" t="s">
        <v>3915</v>
      </c>
      <c r="I3992" s="1" t="s">
        <v>15</v>
      </c>
      <c r="J3992" s="1" t="s">
        <v>22</v>
      </c>
      <c r="K3992" s="1" t="s">
        <v>18</v>
      </c>
      <c r="L3992" s="1" t="s">
        <v>18</v>
      </c>
      <c r="M3992" s="1">
        <v>294</v>
      </c>
      <c r="N3992" s="1" t="s">
        <v>17</v>
      </c>
      <c r="O3992" s="1" t="s">
        <v>7390</v>
      </c>
    </row>
    <row r="3993" spans="1:15">
      <c r="A3993" s="1">
        <v>3541</v>
      </c>
      <c r="B3993" s="1" t="s">
        <v>9598</v>
      </c>
      <c r="C3993" s="1" t="s">
        <v>834</v>
      </c>
      <c r="D3993"/>
      <c r="E3993" s="1" t="str">
        <f t="shared" si="62"/>
        <v>نقشه برداری - ژئودزیمهندسی عمران</v>
      </c>
      <c r="F3993"/>
      <c r="G3993"/>
      <c r="H3993" s="1" t="s">
        <v>78</v>
      </c>
      <c r="I3993" s="1" t="s">
        <v>74</v>
      </c>
      <c r="J3993" s="1" t="s">
        <v>22</v>
      </c>
      <c r="K3993" s="1" t="s">
        <v>18</v>
      </c>
      <c r="L3993" s="1" t="s">
        <v>18</v>
      </c>
      <c r="M3993" s="1">
        <v>313</v>
      </c>
      <c r="N3993" s="1" t="s">
        <v>17</v>
      </c>
      <c r="O3993" s="1" t="s">
        <v>7391</v>
      </c>
    </row>
    <row r="3994" spans="1:15">
      <c r="A3994" s="1">
        <v>3107</v>
      </c>
      <c r="B3994" s="1" t="s">
        <v>9601</v>
      </c>
      <c r="C3994" s="1" t="s">
        <v>49</v>
      </c>
      <c r="D3994"/>
      <c r="E3994" s="1" t="str">
        <f t="shared" si="62"/>
        <v>نقشه برداری مسیرصنعت</v>
      </c>
      <c r="F3994"/>
      <c r="G3994"/>
      <c r="H3994" s="1" t="s">
        <v>2622</v>
      </c>
      <c r="I3994" s="1" t="s">
        <v>15</v>
      </c>
      <c r="J3994" s="1" t="s">
        <v>22</v>
      </c>
      <c r="K3994" s="1" t="s">
        <v>18</v>
      </c>
      <c r="L3994" s="1" t="s">
        <v>18</v>
      </c>
      <c r="M3994" s="1">
        <v>731</v>
      </c>
      <c r="N3994" s="1" t="s">
        <v>17</v>
      </c>
      <c r="O3994" s="1" t="s">
        <v>7393</v>
      </c>
    </row>
    <row r="3995" spans="1:15">
      <c r="A3995" s="1">
        <v>3109</v>
      </c>
      <c r="B3995" s="1" t="s">
        <v>1498</v>
      </c>
      <c r="C3995" s="1" t="s">
        <v>2205</v>
      </c>
      <c r="D3995"/>
      <c r="E3995" s="1" t="str">
        <f t="shared" si="62"/>
        <v>نقشه کشی صنعتیعلوم مهندسی</v>
      </c>
      <c r="F3995"/>
      <c r="G3995"/>
      <c r="H3995" s="1" t="s">
        <v>2622</v>
      </c>
      <c r="I3995" s="1" t="s">
        <v>15</v>
      </c>
      <c r="J3995" s="1" t="s">
        <v>22</v>
      </c>
      <c r="K3995" s="1" t="s">
        <v>18</v>
      </c>
      <c r="L3995" s="1" t="s">
        <v>18</v>
      </c>
      <c r="M3995" s="1">
        <v>731</v>
      </c>
      <c r="N3995" s="1" t="s">
        <v>17</v>
      </c>
      <c r="O3995" s="1" t="s">
        <v>7395</v>
      </c>
    </row>
    <row r="3996" spans="1:15">
      <c r="A3996" s="1">
        <v>3108</v>
      </c>
      <c r="B3996" s="1" t="s">
        <v>9605</v>
      </c>
      <c r="C3996" s="1" t="s">
        <v>834</v>
      </c>
      <c r="D3996"/>
      <c r="E3996" s="1" t="str">
        <f t="shared" si="62"/>
        <v>نقشه کشی عمومی گرایش نقشه کشی و طراحی صنعتیمهندسی عمران</v>
      </c>
      <c r="F3996"/>
      <c r="G3996"/>
      <c r="H3996" s="1" t="s">
        <v>2622</v>
      </c>
      <c r="I3996" s="1" t="s">
        <v>15</v>
      </c>
      <c r="J3996" s="1" t="s">
        <v>22</v>
      </c>
      <c r="K3996" s="1" t="s">
        <v>18</v>
      </c>
      <c r="L3996" s="1" t="s">
        <v>18</v>
      </c>
      <c r="M3996" s="1">
        <v>731</v>
      </c>
      <c r="N3996" s="1" t="s">
        <v>17</v>
      </c>
      <c r="O3996" s="1" t="s">
        <v>7397</v>
      </c>
    </row>
    <row r="3997" spans="1:15">
      <c r="A3997" s="1">
        <v>3106</v>
      </c>
      <c r="B3997" s="1" t="s">
        <v>9607</v>
      </c>
      <c r="C3997" s="1" t="s">
        <v>49</v>
      </c>
      <c r="D3997"/>
      <c r="E3997" s="1" t="str">
        <f t="shared" si="62"/>
        <v>نقشه کشی عمومی – نقشه کشی و طراحی صنعتیصنعت</v>
      </c>
      <c r="F3997"/>
      <c r="G3997"/>
      <c r="H3997" s="1" t="s">
        <v>2622</v>
      </c>
      <c r="I3997" s="1" t="s">
        <v>15</v>
      </c>
      <c r="J3997" s="1" t="s">
        <v>22</v>
      </c>
      <c r="K3997" s="1" t="s">
        <v>18</v>
      </c>
      <c r="L3997" s="1" t="s">
        <v>18</v>
      </c>
      <c r="M3997" s="1">
        <v>731</v>
      </c>
      <c r="N3997" s="1" t="s">
        <v>17</v>
      </c>
      <c r="O3997" s="1" t="s">
        <v>7399</v>
      </c>
    </row>
    <row r="3998" spans="1:15">
      <c r="A3998" s="1">
        <v>3295</v>
      </c>
      <c r="B3998" s="1" t="s">
        <v>9610</v>
      </c>
      <c r="C3998" s="1" t="s">
        <v>1101</v>
      </c>
      <c r="D3998"/>
      <c r="E3998" s="1" t="str">
        <f t="shared" si="62"/>
        <v>نهج البلاغه گرایش اجتماعی سیاسی و حقوق عمومیعلوم حوزوی</v>
      </c>
      <c r="F3998"/>
      <c r="G3998"/>
      <c r="H3998" s="1" t="s">
        <v>2622</v>
      </c>
      <c r="I3998" s="1" t="s">
        <v>15</v>
      </c>
      <c r="J3998" s="1" t="s">
        <v>22</v>
      </c>
      <c r="K3998" s="1" t="s">
        <v>18</v>
      </c>
      <c r="L3998" s="1" t="s">
        <v>18</v>
      </c>
      <c r="M3998" s="1">
        <v>731</v>
      </c>
      <c r="N3998" s="1" t="s">
        <v>17</v>
      </c>
      <c r="O3998" s="1" t="s">
        <v>7401</v>
      </c>
    </row>
    <row r="3999" spans="1:15">
      <c r="A3999" s="1">
        <v>3297</v>
      </c>
      <c r="B3999" s="1" t="s">
        <v>9612</v>
      </c>
      <c r="C3999" s="1" t="s">
        <v>1101</v>
      </c>
      <c r="D3999"/>
      <c r="E3999" s="1" t="str">
        <f t="shared" si="62"/>
        <v>نهج البلاغه گرایش اخلاق و تربیت فردی و اجتماعیعلوم حوزوی</v>
      </c>
      <c r="F3999"/>
      <c r="G3999"/>
      <c r="H3999" s="1" t="s">
        <v>2622</v>
      </c>
      <c r="I3999" s="1" t="s">
        <v>15</v>
      </c>
      <c r="J3999" s="1" t="s">
        <v>22</v>
      </c>
      <c r="K3999" s="1" t="s">
        <v>18</v>
      </c>
      <c r="L3999" s="1" t="s">
        <v>18</v>
      </c>
      <c r="M3999" s="1">
        <v>731</v>
      </c>
      <c r="N3999" s="1" t="s">
        <v>17</v>
      </c>
      <c r="O3999" s="1" t="s">
        <v>7403</v>
      </c>
    </row>
    <row r="4000" spans="1:15">
      <c r="A4000" s="1">
        <v>3296</v>
      </c>
      <c r="B4000" s="1" t="s">
        <v>9614</v>
      </c>
      <c r="C4000" s="1" t="s">
        <v>1101</v>
      </c>
      <c r="D4000"/>
      <c r="E4000" s="1" t="str">
        <f t="shared" si="62"/>
        <v>نهج البلاغه گرایش اصول الدین و معارف علویعلوم حوزوی</v>
      </c>
      <c r="F4000"/>
      <c r="G4000"/>
      <c r="H4000" s="1" t="s">
        <v>2622</v>
      </c>
      <c r="I4000" s="1" t="s">
        <v>15</v>
      </c>
      <c r="J4000" s="1" t="s">
        <v>22</v>
      </c>
      <c r="K4000" s="1" t="s">
        <v>18</v>
      </c>
      <c r="L4000" s="1" t="s">
        <v>18</v>
      </c>
      <c r="M4000" s="1">
        <v>731</v>
      </c>
      <c r="N4000" s="1" t="s">
        <v>17</v>
      </c>
      <c r="O4000" s="1" t="s">
        <v>7405</v>
      </c>
    </row>
    <row r="4001" spans="1:15">
      <c r="A4001" s="1">
        <v>3294</v>
      </c>
      <c r="B4001" s="1" t="s">
        <v>1505</v>
      </c>
      <c r="C4001" s="1" t="s">
        <v>2048</v>
      </c>
      <c r="D4001"/>
      <c r="E4001" s="1" t="str">
        <f t="shared" si="62"/>
        <v>نوازندگی ساز ایرانیموسیقی</v>
      </c>
      <c r="F4001"/>
      <c r="G4001"/>
      <c r="H4001" s="1" t="s">
        <v>2622</v>
      </c>
      <c r="I4001" s="1" t="s">
        <v>15</v>
      </c>
      <c r="J4001" s="1" t="s">
        <v>22</v>
      </c>
      <c r="K4001" s="1" t="s">
        <v>18</v>
      </c>
      <c r="L4001" s="1" t="s">
        <v>18</v>
      </c>
      <c r="M4001" s="1">
        <v>731</v>
      </c>
      <c r="N4001" s="1" t="s">
        <v>17</v>
      </c>
      <c r="O4001" s="1" t="s">
        <v>7407</v>
      </c>
    </row>
    <row r="4002" spans="1:15">
      <c r="A4002" s="1">
        <v>16129</v>
      </c>
      <c r="B4002" s="1" t="s">
        <v>1507</v>
      </c>
      <c r="C4002" s="1" t="s">
        <v>2048</v>
      </c>
      <c r="D4002"/>
      <c r="E4002" s="1" t="str">
        <f t="shared" si="62"/>
        <v>نوازندگی ساز جهانیموسیقی</v>
      </c>
      <c r="F4002"/>
      <c r="G4002"/>
      <c r="H4002" s="1" t="s">
        <v>1028</v>
      </c>
      <c r="I4002" s="1" t="s">
        <v>74</v>
      </c>
      <c r="J4002" s="1" t="s">
        <v>16</v>
      </c>
      <c r="K4002" s="1" t="s">
        <v>18</v>
      </c>
      <c r="L4002" s="1" t="s">
        <v>18</v>
      </c>
      <c r="M4002" s="1">
        <v>510</v>
      </c>
      <c r="N4002" s="1" t="s">
        <v>95</v>
      </c>
      <c r="O4002" s="1" t="s">
        <v>7409</v>
      </c>
    </row>
    <row r="4003" spans="1:15">
      <c r="A4003" s="1">
        <v>16128</v>
      </c>
      <c r="B4003" s="1" t="s">
        <v>9622</v>
      </c>
      <c r="C4003" s="1" t="s">
        <v>2048</v>
      </c>
      <c r="D4003"/>
      <c r="E4003" s="1" t="str">
        <f t="shared" si="62"/>
        <v>نوازندگی موسیقی ایرانیموسیقی</v>
      </c>
      <c r="F4003"/>
      <c r="G4003"/>
      <c r="H4003" s="1" t="s">
        <v>1028</v>
      </c>
      <c r="I4003" s="1" t="s">
        <v>74</v>
      </c>
      <c r="J4003" s="1" t="s">
        <v>16</v>
      </c>
      <c r="K4003" s="1" t="s">
        <v>18</v>
      </c>
      <c r="L4003" s="1" t="s">
        <v>18</v>
      </c>
      <c r="M4003" s="1">
        <v>510</v>
      </c>
      <c r="N4003" s="1" t="s">
        <v>95</v>
      </c>
      <c r="O4003" s="1" t="s">
        <v>7409</v>
      </c>
    </row>
    <row r="4004" spans="1:15">
      <c r="A4004" s="1">
        <v>16130</v>
      </c>
      <c r="B4004" s="1" t="s">
        <v>9625</v>
      </c>
      <c r="C4004" s="1" t="s">
        <v>2048</v>
      </c>
      <c r="D4004"/>
      <c r="E4004" s="1" t="str">
        <f t="shared" si="62"/>
        <v>نوازندگی موسیقی جهانیموسیقی</v>
      </c>
      <c r="F4004"/>
      <c r="G4004"/>
      <c r="H4004" s="1" t="s">
        <v>1028</v>
      </c>
      <c r="I4004" s="1" t="s">
        <v>74</v>
      </c>
      <c r="J4004" s="1" t="s">
        <v>16</v>
      </c>
      <c r="K4004" s="1" t="s">
        <v>18</v>
      </c>
      <c r="L4004" s="1" t="s">
        <v>18</v>
      </c>
      <c r="M4004" s="1">
        <v>510</v>
      </c>
      <c r="N4004" s="1" t="s">
        <v>95</v>
      </c>
      <c r="O4004" s="1" t="s">
        <v>7409</v>
      </c>
    </row>
    <row r="4005" spans="1:15">
      <c r="A4005" s="1">
        <v>9010</v>
      </c>
      <c r="B4005" s="1" t="s">
        <v>9629</v>
      </c>
      <c r="C4005" s="1" t="s">
        <v>60</v>
      </c>
      <c r="D4005"/>
      <c r="E4005" s="1" t="str">
        <f t="shared" si="62"/>
        <v>نوازندگی پیانو ایرانیفرهنگ و هنر</v>
      </c>
      <c r="F4005"/>
      <c r="G4005"/>
      <c r="H4005" s="1" t="s">
        <v>7413</v>
      </c>
      <c r="I4005" s="1" t="s">
        <v>74</v>
      </c>
      <c r="J4005" s="1" t="s">
        <v>16</v>
      </c>
      <c r="K4005" s="1" t="s">
        <v>18</v>
      </c>
      <c r="L4005" s="1" t="s">
        <v>18</v>
      </c>
      <c r="M4005" s="1">
        <v>759</v>
      </c>
      <c r="N4005" s="1" t="s">
        <v>132</v>
      </c>
      <c r="O4005" s="1" t="s">
        <v>7414</v>
      </c>
    </row>
    <row r="4006" spans="1:15">
      <c r="A4006" s="1">
        <v>9055</v>
      </c>
      <c r="B4006" s="1" t="s">
        <v>9631</v>
      </c>
      <c r="C4006" s="1" t="s">
        <v>49</v>
      </c>
      <c r="D4006"/>
      <c r="E4006" s="1" t="str">
        <f t="shared" si="62"/>
        <v>نگهداری و مرمت ساختمانصنعت</v>
      </c>
      <c r="F4006"/>
      <c r="G4006"/>
      <c r="H4006" s="1" t="s">
        <v>2718</v>
      </c>
      <c r="I4006" s="1" t="s">
        <v>74</v>
      </c>
      <c r="J4006" s="1" t="s">
        <v>16</v>
      </c>
      <c r="K4006" s="1" t="s">
        <v>18</v>
      </c>
      <c r="L4006" s="1" t="s">
        <v>18</v>
      </c>
      <c r="M4006" s="1">
        <v>754</v>
      </c>
      <c r="N4006" s="1" t="s">
        <v>132</v>
      </c>
      <c r="O4006" s="1" t="s">
        <v>7416</v>
      </c>
    </row>
    <row r="4007" spans="1:15">
      <c r="A4007" s="1">
        <v>9054</v>
      </c>
      <c r="B4007" s="1" t="s">
        <v>1522</v>
      </c>
      <c r="C4007" s="1" t="s">
        <v>60</v>
      </c>
      <c r="D4007"/>
      <c r="E4007" s="1" t="str">
        <f t="shared" si="62"/>
        <v>هتلداریفرهنگ و هنر</v>
      </c>
      <c r="F4007"/>
      <c r="G4007"/>
      <c r="H4007" s="1" t="s">
        <v>2718</v>
      </c>
      <c r="I4007" s="1" t="s">
        <v>74</v>
      </c>
      <c r="J4007" s="1" t="s">
        <v>16</v>
      </c>
      <c r="K4007" s="1" t="s">
        <v>18</v>
      </c>
      <c r="L4007" s="1" t="s">
        <v>18</v>
      </c>
      <c r="M4007" s="1">
        <v>754</v>
      </c>
      <c r="N4007" s="1" t="s">
        <v>132</v>
      </c>
      <c r="O4007" s="1" t="s">
        <v>7416</v>
      </c>
    </row>
    <row r="4008" spans="1:15">
      <c r="A4008" s="1">
        <v>9053</v>
      </c>
      <c r="B4008" s="1" t="s">
        <v>1522</v>
      </c>
      <c r="C4008" s="1" t="s">
        <v>95</v>
      </c>
      <c r="D4008"/>
      <c r="E4008" s="1" t="str">
        <f t="shared" si="62"/>
        <v>هتلداریعلوم انسانی</v>
      </c>
      <c r="F4008"/>
      <c r="G4008"/>
      <c r="H4008" s="1" t="s">
        <v>2718</v>
      </c>
      <c r="I4008" s="1" t="s">
        <v>74</v>
      </c>
      <c r="J4008" s="1" t="s">
        <v>16</v>
      </c>
      <c r="K4008" s="1" t="s">
        <v>18</v>
      </c>
      <c r="L4008" s="1" t="s">
        <v>18</v>
      </c>
      <c r="M4008" s="1">
        <v>754</v>
      </c>
      <c r="N4008" s="1" t="s">
        <v>132</v>
      </c>
      <c r="O4008" s="1" t="s">
        <v>7416</v>
      </c>
    </row>
    <row r="4009" spans="1:15">
      <c r="A4009" s="1">
        <v>1686</v>
      </c>
      <c r="B4009" s="1" t="s">
        <v>1522</v>
      </c>
      <c r="C4009" s="1" t="s">
        <v>1281</v>
      </c>
      <c r="D4009"/>
      <c r="E4009" s="1" t="str">
        <f t="shared" si="62"/>
        <v>هتلداریگردشگری</v>
      </c>
      <c r="F4009"/>
      <c r="G4009"/>
      <c r="H4009" s="1" t="s">
        <v>7420</v>
      </c>
      <c r="I4009" s="1" t="s">
        <v>15</v>
      </c>
      <c r="J4009" s="1" t="s">
        <v>16</v>
      </c>
      <c r="K4009" s="1" t="s">
        <v>18</v>
      </c>
      <c r="L4009" s="1" t="s">
        <v>18</v>
      </c>
      <c r="M4009" s="1">
        <v>713</v>
      </c>
      <c r="N4009" s="1" t="s">
        <v>132</v>
      </c>
      <c r="O4009" s="1" t="s">
        <v>7421</v>
      </c>
    </row>
    <row r="4010" spans="1:15">
      <c r="A4010" s="1">
        <v>9213</v>
      </c>
      <c r="B4010" s="1" t="s">
        <v>9637</v>
      </c>
      <c r="C4010" s="1" t="s">
        <v>98</v>
      </c>
      <c r="D4010"/>
      <c r="E4010" s="1" t="str">
        <f t="shared" si="62"/>
        <v>هنر اسلامیهنرهای کاربردی</v>
      </c>
      <c r="F4010"/>
      <c r="G4010"/>
      <c r="H4010" s="1" t="s">
        <v>2465</v>
      </c>
      <c r="I4010" s="1" t="s">
        <v>74</v>
      </c>
      <c r="J4010" s="1" t="s">
        <v>22</v>
      </c>
      <c r="K4010" s="1" t="s">
        <v>18</v>
      </c>
      <c r="L4010" s="1" t="s">
        <v>18</v>
      </c>
      <c r="M4010" s="1">
        <v>305</v>
      </c>
      <c r="N4010" s="1" t="s">
        <v>132</v>
      </c>
      <c r="O4010" s="1" t="s">
        <v>7422</v>
      </c>
    </row>
    <row r="4011" spans="1:15">
      <c r="A4011" s="1">
        <v>1501</v>
      </c>
      <c r="B4011" s="1" t="s">
        <v>9639</v>
      </c>
      <c r="C4011" s="1" t="s">
        <v>98</v>
      </c>
      <c r="D4011"/>
      <c r="E4011" s="1" t="str">
        <f t="shared" si="62"/>
        <v>هنر اسلامی  گرایش مطالعات تاریخی هنر اسلامیهنرهای کاربردی</v>
      </c>
      <c r="F4011"/>
      <c r="G4011"/>
      <c r="H4011" s="1" t="s">
        <v>2958</v>
      </c>
      <c r="I4011" s="1" t="s">
        <v>15</v>
      </c>
      <c r="J4011" s="1" t="s">
        <v>16</v>
      </c>
      <c r="K4011" s="1" t="s">
        <v>18</v>
      </c>
      <c r="L4011" s="1" t="s">
        <v>18</v>
      </c>
      <c r="M4011" s="1">
        <v>637</v>
      </c>
      <c r="N4011" s="1" t="s">
        <v>132</v>
      </c>
      <c r="O4011" s="1" t="s">
        <v>7424</v>
      </c>
    </row>
    <row r="4012" spans="1:15">
      <c r="A4012" s="1">
        <v>9027</v>
      </c>
      <c r="B4012" s="1" t="s">
        <v>9641</v>
      </c>
      <c r="C4012" s="1" t="s">
        <v>98</v>
      </c>
      <c r="D4012"/>
      <c r="E4012" s="1" t="str">
        <f t="shared" si="62"/>
        <v>هنر اسلامی  گرایش مطالعات نظری هنر اسلامیهنرهای کاربردی</v>
      </c>
      <c r="F4012"/>
      <c r="G4012"/>
      <c r="H4012" s="1" t="s">
        <v>1955</v>
      </c>
      <c r="I4012" s="1" t="s">
        <v>74</v>
      </c>
      <c r="J4012" s="1" t="s">
        <v>16</v>
      </c>
      <c r="K4012" s="1" t="s">
        <v>18</v>
      </c>
      <c r="L4012" s="1" t="s">
        <v>18</v>
      </c>
      <c r="M4012" s="1">
        <v>775</v>
      </c>
      <c r="N4012" s="1" t="s">
        <v>132</v>
      </c>
      <c r="O4012" s="1" t="s">
        <v>7425</v>
      </c>
    </row>
    <row r="4013" spans="1:15">
      <c r="A4013" s="1">
        <v>9256</v>
      </c>
      <c r="B4013" s="1" t="s">
        <v>9642</v>
      </c>
      <c r="C4013" s="1" t="s">
        <v>98</v>
      </c>
      <c r="D4013"/>
      <c r="E4013" s="1" t="str">
        <f t="shared" si="62"/>
        <v>هنر اسلامی  گرایش مطالعات کتابت و نگارگریهنرهای کاربردی</v>
      </c>
      <c r="F4013"/>
      <c r="G4013"/>
      <c r="H4013" s="1" t="s">
        <v>1372</v>
      </c>
      <c r="I4013" s="1" t="s">
        <v>74</v>
      </c>
      <c r="J4013" s="1" t="s">
        <v>22</v>
      </c>
      <c r="K4013" s="1" t="s">
        <v>18</v>
      </c>
      <c r="L4013" s="1" t="s">
        <v>18</v>
      </c>
      <c r="M4013" s="1">
        <v>1238</v>
      </c>
      <c r="N4013" s="1" t="s">
        <v>132</v>
      </c>
      <c r="O4013" s="1" t="s">
        <v>7426</v>
      </c>
    </row>
    <row r="4014" spans="1:15">
      <c r="A4014" s="1">
        <v>9115</v>
      </c>
      <c r="B4014" s="1" t="s">
        <v>9643</v>
      </c>
      <c r="C4014" s="1" t="s">
        <v>98</v>
      </c>
      <c r="D4014"/>
      <c r="E4014" s="1" t="str">
        <f t="shared" si="62"/>
        <v>هنر اسلامی گرایش سفالهنرهای کاربردی</v>
      </c>
      <c r="F4014"/>
      <c r="G4014"/>
      <c r="H4014" s="1" t="s">
        <v>1872</v>
      </c>
      <c r="I4014" s="1" t="s">
        <v>74</v>
      </c>
      <c r="J4014" s="1" t="s">
        <v>16</v>
      </c>
      <c r="K4014" s="1" t="s">
        <v>18</v>
      </c>
      <c r="L4014" s="1" t="s">
        <v>18</v>
      </c>
      <c r="M4014" s="1">
        <v>788</v>
      </c>
      <c r="N4014" s="1" t="s">
        <v>132</v>
      </c>
      <c r="O4014" s="1" t="s">
        <v>7428</v>
      </c>
    </row>
    <row r="4015" spans="1:15">
      <c r="A4015" s="1">
        <v>2001717</v>
      </c>
      <c r="B4015" s="1" t="s">
        <v>9644</v>
      </c>
      <c r="C4015" s="1" t="s">
        <v>98</v>
      </c>
      <c r="D4015"/>
      <c r="E4015" s="1" t="str">
        <f t="shared" si="62"/>
        <v>هنر اسلامی گرایش سفال و سرامیکهنرهای کاربردی</v>
      </c>
      <c r="F4015"/>
      <c r="G4015"/>
      <c r="H4015" s="1" t="s">
        <v>955</v>
      </c>
      <c r="I4015" s="1" t="s">
        <v>15</v>
      </c>
      <c r="J4015" s="1" t="s">
        <v>16</v>
      </c>
      <c r="K4015" s="1" t="s">
        <v>18</v>
      </c>
      <c r="L4015" s="1" t="s">
        <v>18</v>
      </c>
      <c r="M4015" s="1">
        <v>193</v>
      </c>
      <c r="N4015" s="1" t="s">
        <v>19</v>
      </c>
      <c r="O4015" s="1" t="s">
        <v>7429</v>
      </c>
    </row>
    <row r="4016" spans="1:15">
      <c r="A4016" s="1">
        <v>9113</v>
      </c>
      <c r="B4016" s="1" t="s">
        <v>9648</v>
      </c>
      <c r="C4016" s="1" t="s">
        <v>98</v>
      </c>
      <c r="D4016"/>
      <c r="E4016" s="1" t="str">
        <f t="shared" si="62"/>
        <v>هنر اسلامی گرایش شیشههنرهای کاربردی</v>
      </c>
      <c r="F4016"/>
      <c r="G4016"/>
      <c r="H4016" s="1" t="s">
        <v>7431</v>
      </c>
      <c r="I4016" s="1" t="s">
        <v>74</v>
      </c>
      <c r="J4016" s="1" t="s">
        <v>16</v>
      </c>
      <c r="K4016" s="1" t="s">
        <v>18</v>
      </c>
      <c r="L4016" s="1" t="s">
        <v>18</v>
      </c>
      <c r="M4016" s="1">
        <v>1059</v>
      </c>
      <c r="N4016" s="1" t="s">
        <v>132</v>
      </c>
      <c r="O4016" s="1" t="s">
        <v>7432</v>
      </c>
    </row>
    <row r="4017" spans="1:15">
      <c r="A4017" s="1">
        <v>1588</v>
      </c>
      <c r="B4017" s="1" t="s">
        <v>9649</v>
      </c>
      <c r="C4017" s="1" t="s">
        <v>98</v>
      </c>
      <c r="D4017"/>
      <c r="E4017" s="1" t="str">
        <f t="shared" si="62"/>
        <v>هنر اسلامی گرایش فلزهنرهای کاربردی</v>
      </c>
      <c r="F4017"/>
      <c r="G4017"/>
      <c r="H4017" s="1" t="s">
        <v>6350</v>
      </c>
      <c r="I4017" s="1" t="s">
        <v>74</v>
      </c>
      <c r="J4017" s="1" t="s">
        <v>16</v>
      </c>
      <c r="K4017" s="1" t="s">
        <v>18</v>
      </c>
      <c r="L4017" s="1" t="s">
        <v>18</v>
      </c>
      <c r="M4017" s="1">
        <v>552</v>
      </c>
      <c r="N4017" s="1" t="s">
        <v>132</v>
      </c>
      <c r="O4017" s="1" t="s">
        <v>7433</v>
      </c>
    </row>
    <row r="4018" spans="1:15">
      <c r="A4018" s="1">
        <v>1257</v>
      </c>
      <c r="B4018" s="1" t="s">
        <v>9650</v>
      </c>
      <c r="C4018" s="1" t="s">
        <v>98</v>
      </c>
      <c r="D4018"/>
      <c r="E4018" s="1" t="str">
        <f t="shared" si="62"/>
        <v>هنر اسلامی گرایش مطالعات تاریخی هنر اسلامیهنرهای کاربردی</v>
      </c>
      <c r="F4018"/>
      <c r="G4018"/>
      <c r="H4018" s="1" t="s">
        <v>7337</v>
      </c>
      <c r="I4018" s="1" t="s">
        <v>15</v>
      </c>
      <c r="J4018" s="1" t="s">
        <v>16</v>
      </c>
      <c r="K4018" s="1" t="s">
        <v>18</v>
      </c>
      <c r="L4018" s="1" t="s">
        <v>18</v>
      </c>
      <c r="M4018" s="1">
        <v>494</v>
      </c>
      <c r="N4018" s="1" t="s">
        <v>132</v>
      </c>
      <c r="O4018" s="1" t="s">
        <v>7435</v>
      </c>
    </row>
    <row r="4019" spans="1:15">
      <c r="A4019" s="1">
        <v>1075</v>
      </c>
      <c r="B4019" s="1" t="s">
        <v>9651</v>
      </c>
      <c r="C4019" s="1" t="s">
        <v>98</v>
      </c>
      <c r="D4019"/>
      <c r="E4019" s="1" t="str">
        <f t="shared" si="62"/>
        <v>هنر اسلامی گرایش مطالعات نظری هنر اسلامیهنرهای کاربردی</v>
      </c>
      <c r="F4019"/>
      <c r="G4019"/>
      <c r="H4019" s="1" t="s">
        <v>4671</v>
      </c>
      <c r="I4019" s="1" t="s">
        <v>15</v>
      </c>
      <c r="J4019" s="1" t="s">
        <v>16</v>
      </c>
      <c r="K4019" s="1" t="s">
        <v>18</v>
      </c>
      <c r="L4019" s="1" t="s">
        <v>18</v>
      </c>
      <c r="M4019" s="1">
        <v>445</v>
      </c>
      <c r="N4019" s="1" t="s">
        <v>132</v>
      </c>
      <c r="O4019" s="1" t="s">
        <v>7436</v>
      </c>
    </row>
    <row r="4020" spans="1:15">
      <c r="A4020" s="1">
        <v>8057</v>
      </c>
      <c r="B4020" s="1" t="s">
        <v>9652</v>
      </c>
      <c r="C4020" s="1" t="s">
        <v>98</v>
      </c>
      <c r="D4020"/>
      <c r="E4020" s="1" t="str">
        <f t="shared" si="62"/>
        <v>هنر اسلامی گرایش مطالعات کتابت و نگارگریهنرهای کاربردی</v>
      </c>
      <c r="F4020"/>
      <c r="G4020"/>
      <c r="H4020" s="1" t="s">
        <v>2930</v>
      </c>
      <c r="I4020" s="1" t="s">
        <v>15</v>
      </c>
      <c r="J4020" s="1" t="s">
        <v>16</v>
      </c>
      <c r="K4020" s="1" t="s">
        <v>18</v>
      </c>
      <c r="L4020" s="1" t="s">
        <v>18</v>
      </c>
      <c r="M4020" s="1">
        <v>514</v>
      </c>
      <c r="N4020" s="1" t="s">
        <v>132</v>
      </c>
      <c r="O4020" s="1" t="s">
        <v>7438</v>
      </c>
    </row>
    <row r="4021" spans="1:15">
      <c r="A4021" s="1">
        <v>1860</v>
      </c>
      <c r="B4021" s="1" t="s">
        <v>9653</v>
      </c>
      <c r="C4021" s="1" t="s">
        <v>98</v>
      </c>
      <c r="D4021"/>
      <c r="E4021" s="1" t="str">
        <f t="shared" si="62"/>
        <v>هنر اسلامی گرایش نگارگریهنرهای کاربردی</v>
      </c>
      <c r="F4021"/>
      <c r="G4021"/>
      <c r="H4021" s="1" t="s">
        <v>73</v>
      </c>
      <c r="I4021" s="1" t="s">
        <v>15</v>
      </c>
      <c r="J4021" s="1" t="s">
        <v>16</v>
      </c>
      <c r="K4021" s="1" t="s">
        <v>18</v>
      </c>
      <c r="L4021" s="1" t="s">
        <v>18</v>
      </c>
      <c r="M4021" s="1">
        <v>518</v>
      </c>
      <c r="N4021" s="1" t="s">
        <v>132</v>
      </c>
      <c r="O4021" s="1" t="s">
        <v>7439</v>
      </c>
    </row>
    <row r="4022" spans="1:15">
      <c r="A4022" s="1">
        <v>1723</v>
      </c>
      <c r="B4022" s="1" t="s">
        <v>9654</v>
      </c>
      <c r="C4022" s="1" t="s">
        <v>98</v>
      </c>
      <c r="D4022"/>
      <c r="E4022" s="1" t="str">
        <f t="shared" si="62"/>
        <v>هنر اسلامی گرایش هنر و صنایع فلزیهنرهای کاربردی</v>
      </c>
      <c r="F4022"/>
      <c r="G4022"/>
      <c r="H4022" s="1" t="s">
        <v>5254</v>
      </c>
      <c r="I4022" s="1" t="s">
        <v>74</v>
      </c>
      <c r="J4022" s="1" t="s">
        <v>16</v>
      </c>
      <c r="K4022" s="1" t="s">
        <v>18</v>
      </c>
      <c r="L4022" s="1" t="s">
        <v>18</v>
      </c>
      <c r="M4022" s="1">
        <v>123</v>
      </c>
      <c r="N4022" s="1" t="s">
        <v>132</v>
      </c>
      <c r="O4022" s="1" t="s">
        <v>7441</v>
      </c>
    </row>
    <row r="4023" spans="1:15">
      <c r="A4023" s="1">
        <v>9003</v>
      </c>
      <c r="B4023" s="1" t="s">
        <v>9655</v>
      </c>
      <c r="C4023" s="1" t="s">
        <v>98</v>
      </c>
      <c r="D4023"/>
      <c r="E4023" s="1" t="str">
        <f t="shared" si="62"/>
        <v>هنر اسلامی گرایش هنر و صنایع چوبیهنرهای کاربردی</v>
      </c>
      <c r="F4023"/>
      <c r="G4023"/>
      <c r="H4023" s="1" t="s">
        <v>7443</v>
      </c>
      <c r="I4023" s="1" t="s">
        <v>74</v>
      </c>
      <c r="J4023" s="1" t="s">
        <v>16</v>
      </c>
      <c r="K4023" s="1" t="s">
        <v>18</v>
      </c>
      <c r="L4023" s="1" t="s">
        <v>18</v>
      </c>
      <c r="M4023" s="1">
        <v>964</v>
      </c>
      <c r="N4023" s="1" t="s">
        <v>132</v>
      </c>
      <c r="O4023" s="1" t="s">
        <v>7444</v>
      </c>
    </row>
    <row r="4024" spans="1:15">
      <c r="A4024" s="1">
        <v>1077</v>
      </c>
      <c r="B4024" s="1" t="s">
        <v>9656</v>
      </c>
      <c r="C4024" s="1" t="s">
        <v>98</v>
      </c>
      <c r="D4024"/>
      <c r="E4024" s="1" t="str">
        <f t="shared" si="62"/>
        <v>هنر اسلامی گرایش چوبهنرهای کاربردی</v>
      </c>
      <c r="F4024"/>
      <c r="G4024"/>
      <c r="H4024" s="1" t="s">
        <v>32</v>
      </c>
      <c r="I4024" s="1" t="s">
        <v>15</v>
      </c>
      <c r="J4024" s="1" t="s">
        <v>16</v>
      </c>
      <c r="K4024" s="1" t="s">
        <v>18</v>
      </c>
      <c r="L4024" s="1" t="s">
        <v>18</v>
      </c>
      <c r="M4024" s="1">
        <v>846</v>
      </c>
      <c r="N4024" s="1" t="s">
        <v>132</v>
      </c>
      <c r="O4024" s="1" t="s">
        <v>7445</v>
      </c>
    </row>
    <row r="4025" spans="1:15">
      <c r="A4025" s="1">
        <v>1885</v>
      </c>
      <c r="B4025" s="1" t="s">
        <v>1531</v>
      </c>
      <c r="C4025" s="1" t="s">
        <v>98</v>
      </c>
      <c r="D4025"/>
      <c r="E4025" s="1" t="str">
        <f t="shared" si="62"/>
        <v>هنر سفالگریهنرهای کاربردی</v>
      </c>
      <c r="F4025"/>
      <c r="G4025"/>
      <c r="H4025" s="1" t="s">
        <v>1955</v>
      </c>
      <c r="I4025" s="1" t="s">
        <v>74</v>
      </c>
      <c r="J4025" s="1" t="s">
        <v>16</v>
      </c>
      <c r="K4025" s="1" t="s">
        <v>18</v>
      </c>
      <c r="L4025" s="1" t="s">
        <v>18</v>
      </c>
      <c r="M4025" s="1">
        <v>775</v>
      </c>
      <c r="N4025" s="1" t="s">
        <v>132</v>
      </c>
      <c r="O4025" s="1" t="s">
        <v>7447</v>
      </c>
    </row>
    <row r="4026" spans="1:15">
      <c r="A4026" s="1">
        <v>1880</v>
      </c>
      <c r="B4026" s="1" t="s">
        <v>9658</v>
      </c>
      <c r="C4026" s="1" t="s">
        <v>98</v>
      </c>
      <c r="D4026"/>
      <c r="E4026" s="1" t="str">
        <f t="shared" si="62"/>
        <v>هنر شیشههنرهای کاربردی</v>
      </c>
      <c r="F4026"/>
      <c r="G4026"/>
      <c r="H4026" s="1" t="s">
        <v>7449</v>
      </c>
      <c r="I4026" s="1" t="s">
        <v>74</v>
      </c>
      <c r="J4026" s="1" t="s">
        <v>22</v>
      </c>
      <c r="K4026" s="1" t="s">
        <v>18</v>
      </c>
      <c r="L4026" s="1" t="s">
        <v>18</v>
      </c>
      <c r="M4026" s="1">
        <v>973</v>
      </c>
      <c r="N4026" s="1" t="s">
        <v>132</v>
      </c>
      <c r="O4026" s="1" t="s">
        <v>7450</v>
      </c>
    </row>
    <row r="4027" spans="1:15">
      <c r="A4027" s="1">
        <v>9084</v>
      </c>
      <c r="B4027" s="1" t="s">
        <v>9660</v>
      </c>
      <c r="C4027" s="1" t="s">
        <v>98</v>
      </c>
      <c r="D4027"/>
      <c r="E4027" s="1" t="str">
        <f t="shared" si="62"/>
        <v>هنرهای اسلامیهنرهای کاربردی</v>
      </c>
      <c r="F4027"/>
      <c r="G4027"/>
      <c r="H4027" s="1" t="s">
        <v>2635</v>
      </c>
      <c r="I4027" s="1" t="s">
        <v>74</v>
      </c>
      <c r="J4027" s="1" t="s">
        <v>16</v>
      </c>
      <c r="K4027" s="1" t="s">
        <v>18</v>
      </c>
      <c r="L4027" s="1" t="s">
        <v>18</v>
      </c>
      <c r="M4027" s="1">
        <v>781</v>
      </c>
      <c r="N4027" s="1" t="s">
        <v>132</v>
      </c>
      <c r="O4027" s="1" t="s">
        <v>7452</v>
      </c>
    </row>
    <row r="4028" spans="1:15">
      <c r="A4028" s="1">
        <v>1722</v>
      </c>
      <c r="B4028" s="1" t="s">
        <v>153</v>
      </c>
      <c r="C4028" s="1" t="s">
        <v>153</v>
      </c>
      <c r="D4028"/>
      <c r="E4028" s="1" t="str">
        <f t="shared" si="62"/>
        <v>هنرهای تجسمیهنرهای تجسمی</v>
      </c>
      <c r="F4028"/>
      <c r="G4028"/>
      <c r="H4028" s="1" t="s">
        <v>5254</v>
      </c>
      <c r="I4028" s="1" t="s">
        <v>74</v>
      </c>
      <c r="J4028" s="1" t="s">
        <v>22</v>
      </c>
      <c r="K4028" s="1" t="s">
        <v>18</v>
      </c>
      <c r="L4028" s="1" t="s">
        <v>18</v>
      </c>
      <c r="M4028" s="1">
        <v>123</v>
      </c>
      <c r="N4028" s="1" t="s">
        <v>132</v>
      </c>
      <c r="O4028" s="1" t="s">
        <v>7454</v>
      </c>
    </row>
    <row r="4029" spans="1:15">
      <c r="A4029" s="1">
        <v>1080</v>
      </c>
      <c r="B4029" s="1" t="s">
        <v>9663</v>
      </c>
      <c r="C4029" s="1" t="s">
        <v>60</v>
      </c>
      <c r="D4029"/>
      <c r="E4029" s="1" t="str">
        <f t="shared" si="62"/>
        <v>هنرهای تجسمی  گرافیکفرهنگ و هنر</v>
      </c>
      <c r="F4029"/>
      <c r="G4029"/>
      <c r="H4029" s="1" t="s">
        <v>2831</v>
      </c>
      <c r="I4029" s="1" t="s">
        <v>15</v>
      </c>
      <c r="J4029" s="1" t="s">
        <v>16</v>
      </c>
      <c r="K4029" s="1" t="s">
        <v>18</v>
      </c>
      <c r="L4029" s="1" t="s">
        <v>18</v>
      </c>
      <c r="M4029" s="1">
        <v>585</v>
      </c>
      <c r="N4029" s="1" t="s">
        <v>132</v>
      </c>
      <c r="O4029" s="1" t="s">
        <v>7456</v>
      </c>
    </row>
    <row r="4030" spans="1:15">
      <c r="A4030" s="1">
        <v>9087</v>
      </c>
      <c r="B4030" s="1" t="s">
        <v>9665</v>
      </c>
      <c r="C4030" s="1" t="s">
        <v>98</v>
      </c>
      <c r="D4030"/>
      <c r="E4030" s="1" t="str">
        <f t="shared" si="62"/>
        <v>هنرهای تجسمی - نقاشیهنرهای کاربردی</v>
      </c>
      <c r="F4030"/>
      <c r="G4030"/>
      <c r="H4030" s="1" t="s">
        <v>7457</v>
      </c>
      <c r="I4030" s="1" t="s">
        <v>74</v>
      </c>
      <c r="J4030" s="1" t="s">
        <v>22</v>
      </c>
      <c r="K4030" s="1" t="s">
        <v>18</v>
      </c>
      <c r="L4030" s="1" t="s">
        <v>18</v>
      </c>
      <c r="M4030" s="1">
        <v>1039</v>
      </c>
      <c r="N4030" s="1" t="s">
        <v>132</v>
      </c>
      <c r="O4030" s="1" t="s">
        <v>7458</v>
      </c>
    </row>
    <row r="4031" spans="1:15">
      <c r="A4031" s="1">
        <v>1453</v>
      </c>
      <c r="B4031" s="1" t="s">
        <v>9667</v>
      </c>
      <c r="C4031" s="1" t="s">
        <v>60</v>
      </c>
      <c r="D4031"/>
      <c r="E4031" s="1" t="str">
        <f t="shared" si="62"/>
        <v>هنرهای تجسمی – مجسمه سازیفرهنگ و هنر</v>
      </c>
      <c r="F4031"/>
      <c r="G4031"/>
      <c r="H4031" s="1" t="s">
        <v>206</v>
      </c>
      <c r="I4031" s="1" t="s">
        <v>74</v>
      </c>
      <c r="J4031" s="1" t="s">
        <v>22</v>
      </c>
      <c r="K4031" s="1" t="s">
        <v>18</v>
      </c>
      <c r="L4031" s="1" t="s">
        <v>18</v>
      </c>
      <c r="M4031" s="1">
        <v>876</v>
      </c>
      <c r="N4031" s="1" t="s">
        <v>132</v>
      </c>
      <c r="O4031" s="1" t="s">
        <v>7459</v>
      </c>
    </row>
    <row r="4032" spans="1:15">
      <c r="A4032" s="1">
        <v>9177</v>
      </c>
      <c r="B4032" s="1" t="s">
        <v>9669</v>
      </c>
      <c r="C4032" s="1" t="s">
        <v>60</v>
      </c>
      <c r="D4032"/>
      <c r="E4032" s="1" t="str">
        <f t="shared" si="62"/>
        <v>هنرهای تجسمی – نقاشیفرهنگ و هنر</v>
      </c>
      <c r="F4032"/>
      <c r="G4032"/>
      <c r="H4032" s="1" t="s">
        <v>4073</v>
      </c>
      <c r="I4032" s="1" t="s">
        <v>74</v>
      </c>
      <c r="J4032" s="1" t="s">
        <v>22</v>
      </c>
      <c r="K4032" s="1" t="s">
        <v>18</v>
      </c>
      <c r="L4032" s="1" t="s">
        <v>18</v>
      </c>
      <c r="M4032" s="1">
        <v>304</v>
      </c>
      <c r="N4032" s="1" t="s">
        <v>132</v>
      </c>
      <c r="O4032" s="1" t="s">
        <v>7460</v>
      </c>
    </row>
    <row r="4033" spans="1:15">
      <c r="A4033" s="1">
        <v>1259</v>
      </c>
      <c r="B4033" s="1" t="s">
        <v>9671</v>
      </c>
      <c r="C4033" s="1" t="s">
        <v>60</v>
      </c>
      <c r="D4033"/>
      <c r="E4033" s="1" t="str">
        <f t="shared" si="62"/>
        <v>هنرهای تجسمی – چاپ دستیفرهنگ و هنر</v>
      </c>
      <c r="F4033"/>
      <c r="G4033"/>
      <c r="H4033" s="1" t="s">
        <v>3779</v>
      </c>
      <c r="I4033" s="1" t="s">
        <v>15</v>
      </c>
      <c r="J4033" s="1" t="s">
        <v>22</v>
      </c>
      <c r="K4033" s="1" t="s">
        <v>18</v>
      </c>
      <c r="L4033" s="1" t="s">
        <v>18</v>
      </c>
      <c r="M4033" s="1">
        <v>718</v>
      </c>
      <c r="N4033" s="1" t="s">
        <v>132</v>
      </c>
      <c r="O4033" s="1" t="s">
        <v>7461</v>
      </c>
    </row>
    <row r="4034" spans="1:15">
      <c r="A4034" s="1">
        <v>1002</v>
      </c>
      <c r="B4034" s="1" t="s">
        <v>9673</v>
      </c>
      <c r="C4034" s="1" t="s">
        <v>60</v>
      </c>
      <c r="D4034"/>
      <c r="E4034" s="1" t="str">
        <f t="shared" ref="E4034:E4097" si="63">B4034&amp;C4034</f>
        <v>هنرهای دیجیتال گرایش گرافیک متحرکفرهنگ و هنر</v>
      </c>
      <c r="F4034"/>
      <c r="G4034"/>
      <c r="H4034" s="1" t="s">
        <v>7462</v>
      </c>
      <c r="I4034" s="1" t="s">
        <v>15</v>
      </c>
      <c r="J4034" s="1" t="s">
        <v>16</v>
      </c>
      <c r="K4034" s="1" t="s">
        <v>18</v>
      </c>
      <c r="L4034" s="1" t="s">
        <v>18</v>
      </c>
      <c r="M4034" s="1">
        <v>439</v>
      </c>
      <c r="N4034" s="1" t="s">
        <v>132</v>
      </c>
      <c r="O4034" s="1" t="s">
        <v>7463</v>
      </c>
    </row>
    <row r="4035" spans="1:15">
      <c r="A4035" s="1">
        <v>9140</v>
      </c>
      <c r="B4035" s="1" t="s">
        <v>9675</v>
      </c>
      <c r="C4035" s="1" t="s">
        <v>98</v>
      </c>
      <c r="D4035"/>
      <c r="E4035" s="1" t="str">
        <f t="shared" si="63"/>
        <v>هنرهای رایانه ایهنرهای کاربردی</v>
      </c>
      <c r="F4035"/>
      <c r="G4035"/>
      <c r="H4035" s="1" t="s">
        <v>7464</v>
      </c>
      <c r="I4035" s="1" t="s">
        <v>74</v>
      </c>
      <c r="J4035" s="1" t="s">
        <v>22</v>
      </c>
      <c r="K4035" s="1" t="s">
        <v>18</v>
      </c>
      <c r="L4035" s="1" t="s">
        <v>18</v>
      </c>
      <c r="M4035" s="1">
        <v>1074</v>
      </c>
      <c r="N4035" s="1" t="s">
        <v>132</v>
      </c>
      <c r="O4035" s="1" t="s">
        <v>7465</v>
      </c>
    </row>
    <row r="4036" spans="1:15">
      <c r="A4036" s="1">
        <v>1040</v>
      </c>
      <c r="B4036" s="1" t="s">
        <v>9677</v>
      </c>
      <c r="C4036" s="1" t="s">
        <v>98</v>
      </c>
      <c r="D4036"/>
      <c r="E4036" s="1" t="str">
        <f t="shared" si="63"/>
        <v>هنرهای رایانه ای گرایش تولید بازیهای رایانه ایهنرهای کاربردی</v>
      </c>
      <c r="F4036"/>
      <c r="G4036"/>
      <c r="H4036" s="1" t="s">
        <v>4201</v>
      </c>
      <c r="I4036" s="1" t="s">
        <v>15</v>
      </c>
      <c r="J4036" s="1" t="s">
        <v>16</v>
      </c>
      <c r="K4036" s="1" t="s">
        <v>18</v>
      </c>
      <c r="L4036" s="1" t="s">
        <v>18</v>
      </c>
      <c r="M4036" s="1">
        <v>476</v>
      </c>
      <c r="N4036" s="1" t="s">
        <v>132</v>
      </c>
      <c r="O4036" s="1" t="s">
        <v>7467</v>
      </c>
    </row>
    <row r="4037" spans="1:15">
      <c r="A4037" s="1">
        <v>1084</v>
      </c>
      <c r="B4037" s="1" t="s">
        <v>9679</v>
      </c>
      <c r="C4037" s="1" t="s">
        <v>98</v>
      </c>
      <c r="D4037"/>
      <c r="E4037" s="1" t="str">
        <f t="shared" si="63"/>
        <v>هنرهای رایانه ای گرایش طراحی شبیه ساز هوشمندهنرهای کاربردی</v>
      </c>
      <c r="F4037"/>
      <c r="G4037"/>
      <c r="H4037" s="1" t="s">
        <v>5032</v>
      </c>
      <c r="I4037" s="1" t="s">
        <v>15</v>
      </c>
      <c r="J4037" s="1" t="s">
        <v>16</v>
      </c>
      <c r="K4037" s="1" t="s">
        <v>18</v>
      </c>
      <c r="L4037" s="1" t="s">
        <v>18</v>
      </c>
      <c r="M4037" s="1">
        <v>438</v>
      </c>
      <c r="N4037" s="1" t="s">
        <v>132</v>
      </c>
      <c r="O4037" s="1" t="s">
        <v>7469</v>
      </c>
    </row>
    <row r="4038" spans="1:15">
      <c r="A4038" s="1">
        <v>1928</v>
      </c>
      <c r="B4038" s="1" t="s">
        <v>9681</v>
      </c>
      <c r="C4038" s="1" t="s">
        <v>98</v>
      </c>
      <c r="D4038"/>
      <c r="E4038" s="1" t="str">
        <f t="shared" si="63"/>
        <v>هنرهای رایانه ای گرایش هنرهای چند رسانه ایهنرهای کاربردی</v>
      </c>
      <c r="F4038"/>
      <c r="G4038"/>
      <c r="H4038" s="1" t="s">
        <v>7471</v>
      </c>
      <c r="I4038" s="1" t="s">
        <v>15</v>
      </c>
      <c r="J4038" s="1" t="s">
        <v>16</v>
      </c>
      <c r="K4038" s="1" t="s">
        <v>18</v>
      </c>
      <c r="L4038" s="1" t="s">
        <v>18</v>
      </c>
      <c r="M4038" s="1">
        <v>252</v>
      </c>
      <c r="N4038" s="1" t="s">
        <v>132</v>
      </c>
      <c r="O4038" s="1" t="s">
        <v>7472</v>
      </c>
    </row>
    <row r="4039" spans="1:15">
      <c r="A4039" s="1">
        <v>1926</v>
      </c>
      <c r="B4039" s="1" t="s">
        <v>9683</v>
      </c>
      <c r="C4039" s="1" t="s">
        <v>98</v>
      </c>
      <c r="D4039"/>
      <c r="E4039" s="1" t="str">
        <f t="shared" si="63"/>
        <v>هنرهای سنتیهنرهای کاربردی</v>
      </c>
      <c r="F4039"/>
      <c r="G4039"/>
      <c r="H4039" s="1" t="s">
        <v>7471</v>
      </c>
      <c r="I4039" s="1" t="s">
        <v>15</v>
      </c>
      <c r="J4039" s="1" t="s">
        <v>16</v>
      </c>
      <c r="K4039" s="1" t="s">
        <v>18</v>
      </c>
      <c r="L4039" s="1" t="s">
        <v>18</v>
      </c>
      <c r="M4039" s="1">
        <v>252</v>
      </c>
      <c r="N4039" s="1" t="s">
        <v>132</v>
      </c>
      <c r="O4039" s="1" t="s">
        <v>7472</v>
      </c>
    </row>
    <row r="4040" spans="1:15">
      <c r="A4040" s="1">
        <v>1925</v>
      </c>
      <c r="B4040" s="1" t="s">
        <v>9686</v>
      </c>
      <c r="C4040" s="1" t="s">
        <v>60</v>
      </c>
      <c r="D4040"/>
      <c r="E4040" s="1" t="str">
        <f t="shared" si="63"/>
        <v>هنرهای سنتی سازسازیفرهنگ و هنر</v>
      </c>
      <c r="F4040"/>
      <c r="G4040"/>
      <c r="H4040" s="1" t="s">
        <v>7471</v>
      </c>
      <c r="I4040" s="1" t="s">
        <v>15</v>
      </c>
      <c r="J4040" s="1" t="s">
        <v>16</v>
      </c>
      <c r="K4040" s="1" t="s">
        <v>18</v>
      </c>
      <c r="L4040" s="1" t="s">
        <v>18</v>
      </c>
      <c r="M4040" s="1">
        <v>252</v>
      </c>
      <c r="N4040" s="1" t="s">
        <v>132</v>
      </c>
      <c r="O4040" s="1" t="s">
        <v>7472</v>
      </c>
    </row>
    <row r="4041" spans="1:15">
      <c r="A4041" s="1">
        <v>1927</v>
      </c>
      <c r="B4041" s="1" t="s">
        <v>9688</v>
      </c>
      <c r="C4041" s="1" t="s">
        <v>153</v>
      </c>
      <c r="D4041"/>
      <c r="E4041" s="1" t="str">
        <f t="shared" si="63"/>
        <v>هنرهای صناعیهنرهای تجسمی</v>
      </c>
      <c r="F4041"/>
      <c r="G4041"/>
      <c r="H4041" s="1" t="s">
        <v>7471</v>
      </c>
      <c r="I4041" s="1" t="s">
        <v>15</v>
      </c>
      <c r="J4041" s="1" t="s">
        <v>16</v>
      </c>
      <c r="K4041" s="1" t="s">
        <v>18</v>
      </c>
      <c r="L4041" s="1" t="s">
        <v>18</v>
      </c>
      <c r="M4041" s="1">
        <v>252</v>
      </c>
      <c r="N4041" s="1" t="s">
        <v>132</v>
      </c>
      <c r="O4041" s="1" t="s">
        <v>7472</v>
      </c>
    </row>
    <row r="4042" spans="1:15">
      <c r="A4042" s="1">
        <v>1538</v>
      </c>
      <c r="B4042" s="1" t="s">
        <v>9690</v>
      </c>
      <c r="C4042" s="1" t="s">
        <v>153</v>
      </c>
      <c r="D4042"/>
      <c r="E4042" s="1" t="str">
        <f t="shared" si="63"/>
        <v>هنرهای صناعی گرایش آبگینههنرهای تجسمی</v>
      </c>
      <c r="F4042"/>
      <c r="G4042"/>
      <c r="H4042" s="1" t="s">
        <v>4065</v>
      </c>
      <c r="I4042" s="1" t="s">
        <v>74</v>
      </c>
      <c r="J4042" s="1" t="s">
        <v>22</v>
      </c>
      <c r="K4042" s="1" t="s">
        <v>18</v>
      </c>
      <c r="L4042" s="1" t="s">
        <v>18</v>
      </c>
      <c r="M4042" s="1">
        <v>730</v>
      </c>
      <c r="N4042" s="1" t="s">
        <v>132</v>
      </c>
      <c r="O4042" s="1" t="s">
        <v>7477</v>
      </c>
    </row>
    <row r="4043" spans="1:15">
      <c r="A4043" s="1">
        <v>1999</v>
      </c>
      <c r="B4043" s="1" t="s">
        <v>9692</v>
      </c>
      <c r="C4043" s="1" t="s">
        <v>153</v>
      </c>
      <c r="D4043"/>
      <c r="E4043" s="1" t="str">
        <f t="shared" si="63"/>
        <v>هنرهای صناعی گرایش خاتم و گره چینیهنرهای تجسمی</v>
      </c>
      <c r="F4043"/>
      <c r="G4043"/>
      <c r="H4043" s="1" t="s">
        <v>5224</v>
      </c>
      <c r="I4043" s="1" t="s">
        <v>74</v>
      </c>
      <c r="J4043" s="1" t="s">
        <v>16</v>
      </c>
      <c r="K4043" s="1" t="s">
        <v>18</v>
      </c>
      <c r="L4043" s="1" t="s">
        <v>18</v>
      </c>
      <c r="M4043" s="1">
        <v>777</v>
      </c>
      <c r="N4043" s="1" t="s">
        <v>132</v>
      </c>
      <c r="O4043" s="1" t="s">
        <v>7479</v>
      </c>
    </row>
    <row r="4044" spans="1:15">
      <c r="A4044" s="1">
        <v>1533</v>
      </c>
      <c r="B4044" s="1" t="s">
        <v>9694</v>
      </c>
      <c r="C4044" s="1" t="s">
        <v>153</v>
      </c>
      <c r="D4044"/>
      <c r="E4044" s="1" t="str">
        <f t="shared" si="63"/>
        <v>هنرهای صناعی گرایش سفالهنرهای تجسمی</v>
      </c>
      <c r="F4044"/>
      <c r="G4044"/>
      <c r="H4044" s="1" t="s">
        <v>4065</v>
      </c>
      <c r="I4044" s="1" t="s">
        <v>74</v>
      </c>
      <c r="J4044" s="1" t="s">
        <v>22</v>
      </c>
      <c r="K4044" s="1" t="s">
        <v>18</v>
      </c>
      <c r="L4044" s="1" t="s">
        <v>18</v>
      </c>
      <c r="M4044" s="1">
        <v>730</v>
      </c>
      <c r="N4044" s="1" t="s">
        <v>132</v>
      </c>
      <c r="O4044" s="1" t="s">
        <v>7481</v>
      </c>
    </row>
    <row r="4045" spans="1:15">
      <c r="A4045" s="1">
        <v>1261</v>
      </c>
      <c r="B4045" s="1" t="s">
        <v>9696</v>
      </c>
      <c r="C4045" s="1" t="s">
        <v>153</v>
      </c>
      <c r="D4045"/>
      <c r="E4045" s="1" t="str">
        <f t="shared" si="63"/>
        <v>هنرهای صناعی گرایش فلزهنرهای تجسمی</v>
      </c>
      <c r="F4045"/>
      <c r="G4045"/>
      <c r="H4045" s="1" t="s">
        <v>7337</v>
      </c>
      <c r="I4045" s="1" t="s">
        <v>15</v>
      </c>
      <c r="J4045" s="1" t="s">
        <v>16</v>
      </c>
      <c r="K4045" s="1" t="s">
        <v>18</v>
      </c>
      <c r="L4045" s="1" t="s">
        <v>18</v>
      </c>
      <c r="M4045" s="1">
        <v>494</v>
      </c>
      <c r="N4045" s="1" t="s">
        <v>132</v>
      </c>
      <c r="O4045" s="1" t="s">
        <v>7482</v>
      </c>
    </row>
    <row r="4046" spans="1:15">
      <c r="A4046" s="1">
        <v>1541</v>
      </c>
      <c r="B4046" s="1" t="s">
        <v>9698</v>
      </c>
      <c r="C4046" s="1" t="s">
        <v>153</v>
      </c>
      <c r="D4046"/>
      <c r="E4046" s="1" t="str">
        <f t="shared" si="63"/>
        <v>هنرهای صناعی گرایش منبت و معرقهنرهای تجسمی</v>
      </c>
      <c r="F4046"/>
      <c r="G4046"/>
      <c r="H4046" s="1" t="s">
        <v>4065</v>
      </c>
      <c r="I4046" s="1" t="s">
        <v>74</v>
      </c>
      <c r="J4046" s="1" t="s">
        <v>22</v>
      </c>
      <c r="K4046" s="1" t="s">
        <v>18</v>
      </c>
      <c r="L4046" s="1" t="s">
        <v>18</v>
      </c>
      <c r="M4046" s="1">
        <v>730</v>
      </c>
      <c r="N4046" s="1" t="s">
        <v>132</v>
      </c>
      <c r="O4046" s="1" t="s">
        <v>7484</v>
      </c>
    </row>
    <row r="4047" spans="1:15">
      <c r="A4047" s="1">
        <v>1543</v>
      </c>
      <c r="B4047" s="1" t="s">
        <v>9700</v>
      </c>
      <c r="C4047" s="1" t="s">
        <v>153</v>
      </c>
      <c r="D4047"/>
      <c r="E4047" s="1" t="str">
        <f t="shared" si="63"/>
        <v>هنرهای صناعی گرایش نساجی سنتیهنرهای تجسمی</v>
      </c>
      <c r="F4047"/>
      <c r="G4047"/>
      <c r="H4047" s="1" t="s">
        <v>4065</v>
      </c>
      <c r="I4047" s="1" t="s">
        <v>74</v>
      </c>
      <c r="J4047" s="1" t="s">
        <v>22</v>
      </c>
      <c r="K4047" s="1" t="s">
        <v>18</v>
      </c>
      <c r="L4047" s="1" t="s">
        <v>18</v>
      </c>
      <c r="M4047" s="1">
        <v>730</v>
      </c>
      <c r="N4047" s="1" t="s">
        <v>132</v>
      </c>
      <c r="O4047" s="1" t="s">
        <v>7486</v>
      </c>
    </row>
    <row r="4048" spans="1:15">
      <c r="A4048" s="1">
        <v>1751</v>
      </c>
      <c r="B4048" s="1" t="s">
        <v>9702</v>
      </c>
      <c r="C4048" s="1" t="s">
        <v>153</v>
      </c>
      <c r="D4048"/>
      <c r="E4048" s="1" t="str">
        <f t="shared" si="63"/>
        <v>هنرهای صناعی گرایش کاشیهنرهای تجسمی</v>
      </c>
      <c r="F4048"/>
      <c r="G4048"/>
      <c r="H4048" s="1" t="s">
        <v>176</v>
      </c>
      <c r="I4048" s="1" t="s">
        <v>74</v>
      </c>
      <c r="J4048" s="1" t="s">
        <v>16</v>
      </c>
      <c r="K4048" s="1" t="s">
        <v>18</v>
      </c>
      <c r="L4048" s="1" t="s">
        <v>18</v>
      </c>
      <c r="M4048" s="1">
        <v>765</v>
      </c>
      <c r="N4048" s="1" t="s">
        <v>132</v>
      </c>
      <c r="O4048" s="1" t="s">
        <v>7488</v>
      </c>
    </row>
    <row r="4049" spans="1:15">
      <c r="A4049" s="1">
        <v>9129</v>
      </c>
      <c r="B4049" s="1" t="s">
        <v>143</v>
      </c>
      <c r="C4049" s="1" t="s">
        <v>153</v>
      </c>
      <c r="D4049"/>
      <c r="E4049" s="1" t="str">
        <f t="shared" si="63"/>
        <v>هنرهای نمایشیهنرهای تجسمی</v>
      </c>
      <c r="F4049"/>
      <c r="G4049"/>
      <c r="H4049" s="1" t="s">
        <v>1872</v>
      </c>
      <c r="I4049" s="1" t="s">
        <v>74</v>
      </c>
      <c r="J4049" s="1" t="s">
        <v>16</v>
      </c>
      <c r="K4049" s="1" t="s">
        <v>18</v>
      </c>
      <c r="L4049" s="1" t="s">
        <v>18</v>
      </c>
      <c r="M4049" s="1">
        <v>788</v>
      </c>
      <c r="N4049" s="1" t="s">
        <v>132</v>
      </c>
      <c r="O4049" s="1" t="s">
        <v>7490</v>
      </c>
    </row>
    <row r="4050" spans="1:15">
      <c r="A4050" s="1">
        <v>1544</v>
      </c>
      <c r="B4050" s="1" t="s">
        <v>1536</v>
      </c>
      <c r="C4050" s="1" t="s">
        <v>869</v>
      </c>
      <c r="D4050"/>
      <c r="E4050" s="1" t="str">
        <f t="shared" si="63"/>
        <v>هواشناسیعلوم زمین</v>
      </c>
      <c r="F4050"/>
      <c r="G4050"/>
      <c r="H4050" s="1" t="s">
        <v>4065</v>
      </c>
      <c r="I4050" s="1" t="s">
        <v>74</v>
      </c>
      <c r="J4050" s="1" t="s">
        <v>22</v>
      </c>
      <c r="K4050" s="1" t="s">
        <v>18</v>
      </c>
      <c r="L4050" s="1" t="s">
        <v>18</v>
      </c>
      <c r="M4050" s="1">
        <v>730</v>
      </c>
      <c r="N4050" s="1" t="s">
        <v>132</v>
      </c>
      <c r="O4050" s="1" t="s">
        <v>7492</v>
      </c>
    </row>
    <row r="4051" spans="1:15">
      <c r="A4051" s="1">
        <v>1814</v>
      </c>
      <c r="B4051" s="1" t="s">
        <v>1536</v>
      </c>
      <c r="C4051" s="1" t="s">
        <v>117</v>
      </c>
      <c r="D4051"/>
      <c r="E4051" s="1" t="str">
        <f t="shared" si="63"/>
        <v>هواشناسیفیزیک</v>
      </c>
      <c r="F4051"/>
      <c r="G4051"/>
      <c r="H4051" s="1" t="s">
        <v>1267</v>
      </c>
      <c r="I4051" s="1" t="s">
        <v>74</v>
      </c>
      <c r="J4051" s="1" t="s">
        <v>22</v>
      </c>
      <c r="K4051" s="1" t="s">
        <v>18</v>
      </c>
      <c r="L4051" s="1" t="s">
        <v>18</v>
      </c>
      <c r="M4051" s="1">
        <v>897</v>
      </c>
      <c r="N4051" s="1" t="s">
        <v>132</v>
      </c>
      <c r="O4051" s="1" t="s">
        <v>7494</v>
      </c>
    </row>
    <row r="4052" spans="1:15">
      <c r="A4052" s="1">
        <v>1539</v>
      </c>
      <c r="B4052" s="1" t="s">
        <v>9712</v>
      </c>
      <c r="C4052" s="1" t="s">
        <v>272</v>
      </c>
      <c r="D4052"/>
      <c r="E4052" s="1" t="str">
        <f t="shared" si="63"/>
        <v>هواشناسی کشاورزیعلوم و مهندسی آب</v>
      </c>
      <c r="F4052"/>
      <c r="G4052"/>
      <c r="H4052" s="1" t="s">
        <v>4065</v>
      </c>
      <c r="I4052" s="1" t="s">
        <v>74</v>
      </c>
      <c r="J4052" s="1" t="s">
        <v>22</v>
      </c>
      <c r="K4052" s="1" t="s">
        <v>18</v>
      </c>
      <c r="L4052" s="1" t="s">
        <v>18</v>
      </c>
      <c r="M4052" s="1">
        <v>730</v>
      </c>
      <c r="N4052" s="1" t="s">
        <v>132</v>
      </c>
      <c r="O4052" s="1" t="s">
        <v>7496</v>
      </c>
    </row>
    <row r="4053" spans="1:15">
      <c r="A4053" s="1">
        <v>1540</v>
      </c>
      <c r="B4053" s="1" t="s">
        <v>9716</v>
      </c>
      <c r="C4053" s="1" t="s">
        <v>1008</v>
      </c>
      <c r="D4053"/>
      <c r="E4053" s="1" t="str">
        <f t="shared" si="63"/>
        <v>هوانوردی گرایش خلبانی آزمایشگرمهندسی مکانیک</v>
      </c>
      <c r="F4053"/>
      <c r="G4053"/>
      <c r="H4053" s="1" t="s">
        <v>4065</v>
      </c>
      <c r="I4053" s="1" t="s">
        <v>74</v>
      </c>
      <c r="J4053" s="1" t="s">
        <v>22</v>
      </c>
      <c r="K4053" s="1" t="s">
        <v>18</v>
      </c>
      <c r="L4053" s="1" t="s">
        <v>18</v>
      </c>
      <c r="M4053" s="1">
        <v>730</v>
      </c>
      <c r="N4053" s="1" t="s">
        <v>132</v>
      </c>
      <c r="O4053" s="1" t="s">
        <v>7498</v>
      </c>
    </row>
    <row r="4054" spans="1:15">
      <c r="A4054" s="1">
        <v>1550</v>
      </c>
      <c r="B4054" s="1" t="s">
        <v>9718</v>
      </c>
      <c r="C4054" s="1" t="s">
        <v>1008</v>
      </c>
      <c r="D4054"/>
      <c r="E4054" s="1" t="str">
        <f t="shared" si="63"/>
        <v>هوانوردی گرایش عملیات هوانوردیمهندسی مکانیک</v>
      </c>
      <c r="F4054"/>
      <c r="G4054"/>
      <c r="H4054" s="1" t="s">
        <v>4065</v>
      </c>
      <c r="I4054" s="1" t="s">
        <v>74</v>
      </c>
      <c r="J4054" s="1" t="s">
        <v>22</v>
      </c>
      <c r="K4054" s="1" t="s">
        <v>18</v>
      </c>
      <c r="L4054" s="1" t="s">
        <v>18</v>
      </c>
      <c r="M4054" s="1">
        <v>730</v>
      </c>
      <c r="N4054" s="1" t="s">
        <v>132</v>
      </c>
      <c r="O4054" s="1" t="s">
        <v>7500</v>
      </c>
    </row>
    <row r="4055" spans="1:15">
      <c r="A4055" s="1">
        <v>1589</v>
      </c>
      <c r="B4055" s="1" t="s">
        <v>9719</v>
      </c>
      <c r="C4055" s="1" t="s">
        <v>1008</v>
      </c>
      <c r="D4055"/>
      <c r="E4055" s="1" t="str">
        <f t="shared" si="63"/>
        <v>هوانوردی گرایش قدرت هواییمهندسی مکانیک</v>
      </c>
      <c r="F4055"/>
      <c r="G4055"/>
      <c r="H4055" s="1" t="s">
        <v>7337</v>
      </c>
      <c r="I4055" s="1" t="s">
        <v>15</v>
      </c>
      <c r="J4055" s="1" t="s">
        <v>16</v>
      </c>
      <c r="K4055" s="1" t="s">
        <v>18</v>
      </c>
      <c r="L4055" s="1" t="s">
        <v>18</v>
      </c>
      <c r="M4055" s="1">
        <v>494</v>
      </c>
      <c r="N4055" s="1" t="s">
        <v>132</v>
      </c>
      <c r="O4055" s="1" t="s">
        <v>7502</v>
      </c>
    </row>
    <row r="4056" spans="1:15">
      <c r="A4056" s="1">
        <v>1535</v>
      </c>
      <c r="B4056" s="1" t="s">
        <v>9720</v>
      </c>
      <c r="C4056" s="1" t="s">
        <v>1008</v>
      </c>
      <c r="D4056"/>
      <c r="E4056" s="1" t="str">
        <f t="shared" si="63"/>
        <v>هوانوردی گرایش پهپادمهندسی مکانیک</v>
      </c>
      <c r="F4056"/>
      <c r="G4056"/>
      <c r="H4056" s="1" t="s">
        <v>4065</v>
      </c>
      <c r="I4056" s="1" t="s">
        <v>74</v>
      </c>
      <c r="J4056" s="1" t="s">
        <v>22</v>
      </c>
      <c r="K4056" s="1" t="s">
        <v>18</v>
      </c>
      <c r="L4056" s="1" t="s">
        <v>18</v>
      </c>
      <c r="M4056" s="1">
        <v>730</v>
      </c>
      <c r="N4056" s="1" t="s">
        <v>132</v>
      </c>
      <c r="O4056" s="1" t="s">
        <v>7503</v>
      </c>
    </row>
    <row r="4057" spans="1:15">
      <c r="A4057" s="1">
        <v>1536</v>
      </c>
      <c r="B4057" s="1" t="s">
        <v>9721</v>
      </c>
      <c r="C4057" s="1" t="s">
        <v>1008</v>
      </c>
      <c r="D4057"/>
      <c r="E4057" s="1" t="str">
        <f t="shared" si="63"/>
        <v>هواپیمامهندسی مکانیک</v>
      </c>
      <c r="F4057"/>
      <c r="G4057"/>
      <c r="H4057" s="1" t="s">
        <v>4065</v>
      </c>
      <c r="I4057" s="1" t="s">
        <v>15</v>
      </c>
      <c r="J4057" s="1" t="s">
        <v>22</v>
      </c>
      <c r="K4057" s="1" t="s">
        <v>18</v>
      </c>
      <c r="L4057" s="1" t="s">
        <v>18</v>
      </c>
      <c r="M4057" s="1">
        <v>730</v>
      </c>
      <c r="N4057" s="1" t="s">
        <v>132</v>
      </c>
      <c r="O4057" s="1" t="s">
        <v>7505</v>
      </c>
    </row>
    <row r="4058" spans="1:15">
      <c r="A4058" s="1">
        <v>1262</v>
      </c>
      <c r="B4058" s="1" t="s">
        <v>9723</v>
      </c>
      <c r="C4058" s="1" t="s">
        <v>891</v>
      </c>
      <c r="D4058"/>
      <c r="E4058" s="1" t="str">
        <f t="shared" si="63"/>
        <v>هوش مصنوعی و رباتیکمهندسی کامپیوتر</v>
      </c>
      <c r="F4058"/>
      <c r="G4058"/>
      <c r="H4058" s="1" t="s">
        <v>7337</v>
      </c>
      <c r="I4058" s="1" t="s">
        <v>15</v>
      </c>
      <c r="J4058" s="1" t="s">
        <v>16</v>
      </c>
      <c r="K4058" s="1" t="s">
        <v>18</v>
      </c>
      <c r="L4058" s="1" t="s">
        <v>18</v>
      </c>
      <c r="M4058" s="1">
        <v>494</v>
      </c>
      <c r="N4058" s="1" t="s">
        <v>132</v>
      </c>
      <c r="O4058" s="1" t="s">
        <v>7506</v>
      </c>
    </row>
    <row r="4059" spans="1:15">
      <c r="A4059" s="1">
        <v>1549</v>
      </c>
      <c r="B4059" s="1" t="s">
        <v>9725</v>
      </c>
      <c r="C4059" s="1" t="s">
        <v>1617</v>
      </c>
      <c r="D4059"/>
      <c r="E4059" s="1" t="str">
        <f t="shared" si="63"/>
        <v>هیدروپلیتیکعلوم جغرافیایی</v>
      </c>
      <c r="F4059"/>
      <c r="G4059"/>
      <c r="H4059" s="1" t="s">
        <v>4065</v>
      </c>
      <c r="I4059" s="1" t="s">
        <v>74</v>
      </c>
      <c r="J4059" s="1" t="s">
        <v>22</v>
      </c>
      <c r="K4059" s="1" t="s">
        <v>18</v>
      </c>
      <c r="L4059" s="1" t="s">
        <v>18</v>
      </c>
      <c r="M4059" s="1">
        <v>730</v>
      </c>
      <c r="N4059" s="1" t="s">
        <v>132</v>
      </c>
      <c r="O4059" s="1" t="s">
        <v>7508</v>
      </c>
    </row>
    <row r="4060" spans="1:15">
      <c r="A4060" s="1">
        <v>9229</v>
      </c>
      <c r="B4060" s="1" t="s">
        <v>9727</v>
      </c>
      <c r="C4060" s="1" t="s">
        <v>1962</v>
      </c>
      <c r="D4060"/>
      <c r="E4060" s="1" t="str">
        <f t="shared" si="63"/>
        <v>واژه گزینی و اصطلاح شناسیزبانشناسی</v>
      </c>
      <c r="F4060"/>
      <c r="G4060"/>
      <c r="H4060" s="1" t="s">
        <v>4065</v>
      </c>
      <c r="I4060" s="1" t="s">
        <v>74</v>
      </c>
      <c r="J4060" s="1" t="s">
        <v>22</v>
      </c>
      <c r="K4060" s="1" t="s">
        <v>18</v>
      </c>
      <c r="L4060" s="1" t="s">
        <v>18</v>
      </c>
      <c r="M4060" s="1">
        <v>730</v>
      </c>
      <c r="N4060" s="1" t="s">
        <v>132</v>
      </c>
      <c r="O4060" s="1" t="s">
        <v>7510</v>
      </c>
    </row>
    <row r="4061" spans="1:15">
      <c r="A4061" s="1">
        <v>1548</v>
      </c>
      <c r="B4061" s="1" t="s">
        <v>9732</v>
      </c>
      <c r="C4061" s="1" t="s">
        <v>1101</v>
      </c>
      <c r="D4061"/>
      <c r="E4061" s="1" t="str">
        <f t="shared" si="63"/>
        <v>وهابیت شناسیعلوم حوزوی</v>
      </c>
      <c r="F4061"/>
      <c r="G4061"/>
      <c r="H4061" s="1" t="s">
        <v>4065</v>
      </c>
      <c r="I4061" s="1" t="s">
        <v>74</v>
      </c>
      <c r="J4061" s="1" t="s">
        <v>22</v>
      </c>
      <c r="K4061" s="1" t="s">
        <v>18</v>
      </c>
      <c r="L4061" s="1" t="s">
        <v>18</v>
      </c>
      <c r="M4061" s="1">
        <v>730</v>
      </c>
      <c r="N4061" s="1" t="s">
        <v>132</v>
      </c>
      <c r="O4061" s="1" t="s">
        <v>7511</v>
      </c>
    </row>
    <row r="4062" spans="1:15">
      <c r="A4062" s="1">
        <v>9230</v>
      </c>
      <c r="B4062" s="1" t="s">
        <v>9735</v>
      </c>
      <c r="C4062" s="1" t="s">
        <v>1795</v>
      </c>
      <c r="D4062"/>
      <c r="E4062" s="1" t="str">
        <f t="shared" si="63"/>
        <v>ویروس شناسیپاتوبیولوژی</v>
      </c>
      <c r="F4062"/>
      <c r="G4062"/>
      <c r="H4062" s="1" t="s">
        <v>4065</v>
      </c>
      <c r="I4062" s="1" t="s">
        <v>74</v>
      </c>
      <c r="J4062" s="1" t="s">
        <v>22</v>
      </c>
      <c r="K4062" s="1" t="s">
        <v>18</v>
      </c>
      <c r="L4062" s="1" t="s">
        <v>18</v>
      </c>
      <c r="M4062" s="1">
        <v>730</v>
      </c>
      <c r="N4062" s="1" t="s">
        <v>132</v>
      </c>
      <c r="O4062" s="1" t="s">
        <v>7510</v>
      </c>
    </row>
    <row r="4063" spans="1:15">
      <c r="A4063" s="1">
        <v>1546</v>
      </c>
      <c r="B4063" s="1" t="s">
        <v>9737</v>
      </c>
      <c r="C4063" s="1" t="s">
        <v>1795</v>
      </c>
      <c r="D4063"/>
      <c r="E4063" s="1" t="str">
        <f t="shared" si="63"/>
        <v>پاتولوژی دامپزشکیپاتوبیولوژی</v>
      </c>
      <c r="F4063"/>
      <c r="G4063"/>
      <c r="H4063" s="1" t="s">
        <v>4065</v>
      </c>
      <c r="I4063" s="1" t="s">
        <v>74</v>
      </c>
      <c r="J4063" s="1" t="s">
        <v>22</v>
      </c>
      <c r="K4063" s="1" t="s">
        <v>18</v>
      </c>
      <c r="L4063" s="1" t="s">
        <v>18</v>
      </c>
      <c r="M4063" s="1">
        <v>730</v>
      </c>
      <c r="N4063" s="1" t="s">
        <v>132</v>
      </c>
      <c r="O4063" s="1" t="s">
        <v>7513</v>
      </c>
    </row>
    <row r="4064" spans="1:15">
      <c r="A4064" s="1">
        <v>1547</v>
      </c>
      <c r="B4064" s="1" t="s">
        <v>9739</v>
      </c>
      <c r="C4064" s="1" t="s">
        <v>131</v>
      </c>
      <c r="D4064"/>
      <c r="E4064" s="1" t="str">
        <f t="shared" si="63"/>
        <v>پاسداری از انقلاب اسلامینظامی و انتظامی</v>
      </c>
      <c r="F4064"/>
      <c r="G4064"/>
      <c r="H4064" s="1" t="s">
        <v>4065</v>
      </c>
      <c r="I4064" s="1" t="s">
        <v>74</v>
      </c>
      <c r="J4064" s="1" t="s">
        <v>22</v>
      </c>
      <c r="K4064" s="1" t="s">
        <v>18</v>
      </c>
      <c r="L4064" s="1" t="s">
        <v>18</v>
      </c>
      <c r="M4064" s="1">
        <v>730</v>
      </c>
      <c r="N4064" s="1" t="s">
        <v>132</v>
      </c>
      <c r="O4064" s="1" t="s">
        <v>7515</v>
      </c>
    </row>
    <row r="4065" spans="1:15">
      <c r="A4065" s="1">
        <v>1042</v>
      </c>
      <c r="B4065" s="1" t="s">
        <v>9741</v>
      </c>
      <c r="C4065" s="1" t="s">
        <v>131</v>
      </c>
      <c r="D4065"/>
      <c r="E4065" s="1" t="str">
        <f t="shared" si="63"/>
        <v>پاسداری از انقلاب اسلامی اطلاعاتی امنیتینظامی و انتظامی</v>
      </c>
      <c r="F4065"/>
      <c r="G4065"/>
      <c r="H4065" s="1" t="s">
        <v>901</v>
      </c>
      <c r="I4065" s="1" t="s">
        <v>15</v>
      </c>
      <c r="J4065" s="1" t="s">
        <v>16</v>
      </c>
      <c r="K4065" s="1" t="s">
        <v>18</v>
      </c>
      <c r="L4065" s="1" t="s">
        <v>18</v>
      </c>
      <c r="M4065" s="1">
        <v>659</v>
      </c>
      <c r="N4065" s="1" t="s">
        <v>132</v>
      </c>
      <c r="O4065" s="1" t="s">
        <v>7516</v>
      </c>
    </row>
    <row r="4066" spans="1:15">
      <c r="A4066" s="1">
        <v>1537</v>
      </c>
      <c r="B4066" s="1" t="s">
        <v>9743</v>
      </c>
      <c r="C4066" s="1" t="s">
        <v>131</v>
      </c>
      <c r="D4066"/>
      <c r="E4066" s="1" t="str">
        <f t="shared" si="63"/>
        <v>پاسداری از انقلاب اسلامی دفاعینظامی و انتظامی</v>
      </c>
      <c r="F4066"/>
      <c r="G4066"/>
      <c r="H4066" s="1" t="s">
        <v>4065</v>
      </c>
      <c r="I4066" s="1" t="s">
        <v>74</v>
      </c>
      <c r="J4066" s="1" t="s">
        <v>22</v>
      </c>
      <c r="K4066" s="1" t="s">
        <v>18</v>
      </c>
      <c r="L4066" s="1" t="s">
        <v>18</v>
      </c>
      <c r="M4066" s="1">
        <v>730</v>
      </c>
      <c r="N4066" s="1" t="s">
        <v>132</v>
      </c>
      <c r="O4066" s="1" t="s">
        <v>7518</v>
      </c>
    </row>
    <row r="4067" spans="1:15">
      <c r="A4067" s="1">
        <v>1264</v>
      </c>
      <c r="B4067" s="1" t="s">
        <v>9745</v>
      </c>
      <c r="C4067" s="1" t="s">
        <v>131</v>
      </c>
      <c r="D4067"/>
      <c r="E4067" s="1" t="str">
        <f t="shared" si="63"/>
        <v>پاسداری از انقلاب اسلامی فرهنگی اجتماعینظامی و انتظامی</v>
      </c>
      <c r="F4067"/>
      <c r="G4067"/>
      <c r="H4067" s="1" t="s">
        <v>7337</v>
      </c>
      <c r="I4067" s="1" t="s">
        <v>15</v>
      </c>
      <c r="J4067" s="1" t="s">
        <v>16</v>
      </c>
      <c r="K4067" s="1" t="s">
        <v>18</v>
      </c>
      <c r="L4067" s="1" t="s">
        <v>18</v>
      </c>
      <c r="M4067" s="1">
        <v>494</v>
      </c>
      <c r="N4067" s="1" t="s">
        <v>132</v>
      </c>
      <c r="O4067" s="1" t="s">
        <v>7520</v>
      </c>
    </row>
    <row r="4068" spans="1:15">
      <c r="A4068" s="1">
        <v>1534</v>
      </c>
      <c r="B4068" s="1" t="s">
        <v>9747</v>
      </c>
      <c r="C4068" s="1" t="s">
        <v>131</v>
      </c>
      <c r="D4068"/>
      <c r="E4068" s="1" t="str">
        <f t="shared" si="63"/>
        <v>پاسداری از انقلاب اسلامی پشتیبانی سازندگینظامی و انتظامی</v>
      </c>
      <c r="F4068"/>
      <c r="G4068"/>
      <c r="H4068" s="1" t="s">
        <v>4065</v>
      </c>
      <c r="I4068" s="1" t="s">
        <v>74</v>
      </c>
      <c r="J4068" s="1" t="s">
        <v>22</v>
      </c>
      <c r="K4068" s="1" t="s">
        <v>18</v>
      </c>
      <c r="L4068" s="1" t="s">
        <v>18</v>
      </c>
      <c r="M4068" s="1">
        <v>730</v>
      </c>
      <c r="N4068" s="1" t="s">
        <v>132</v>
      </c>
      <c r="O4068" s="1" t="s">
        <v>7522</v>
      </c>
    </row>
    <row r="4069" spans="1:15">
      <c r="A4069" s="1">
        <v>1263</v>
      </c>
      <c r="B4069" s="1" t="s">
        <v>9749</v>
      </c>
      <c r="C4069" s="1" t="s">
        <v>131</v>
      </c>
      <c r="D4069"/>
      <c r="E4069" s="1" t="str">
        <f t="shared" si="63"/>
        <v>پدافند جنگ نویننظامی و انتظامی</v>
      </c>
      <c r="F4069"/>
      <c r="G4069"/>
      <c r="H4069" s="1" t="s">
        <v>7337</v>
      </c>
      <c r="I4069" s="1" t="s">
        <v>15</v>
      </c>
      <c r="J4069" s="1" t="s">
        <v>16</v>
      </c>
      <c r="K4069" s="1" t="s">
        <v>18</v>
      </c>
      <c r="L4069" s="1" t="s">
        <v>18</v>
      </c>
      <c r="M4069" s="1">
        <v>494</v>
      </c>
      <c r="N4069" s="1" t="s">
        <v>132</v>
      </c>
      <c r="O4069" s="1" t="s">
        <v>7502</v>
      </c>
    </row>
    <row r="4070" spans="1:15">
      <c r="A4070" s="1">
        <v>1545</v>
      </c>
      <c r="B4070" s="1" t="s">
        <v>9751</v>
      </c>
      <c r="C4070" s="1" t="s">
        <v>131</v>
      </c>
      <c r="D4070"/>
      <c r="E4070" s="1" t="str">
        <f t="shared" si="63"/>
        <v>پدافند غیر عامل زیستینظامی و انتظامی</v>
      </c>
      <c r="F4070"/>
      <c r="G4070"/>
      <c r="H4070" s="1" t="s">
        <v>4065</v>
      </c>
      <c r="I4070" s="1" t="s">
        <v>74</v>
      </c>
      <c r="J4070" s="1" t="s">
        <v>22</v>
      </c>
      <c r="K4070" s="1" t="s">
        <v>18</v>
      </c>
      <c r="L4070" s="1" t="s">
        <v>18</v>
      </c>
      <c r="M4070" s="1">
        <v>730</v>
      </c>
      <c r="N4070" s="1" t="s">
        <v>132</v>
      </c>
      <c r="O4070" s="1" t="s">
        <v>7523</v>
      </c>
    </row>
    <row r="4071" spans="1:15">
      <c r="A4071" s="1">
        <v>2001656</v>
      </c>
      <c r="B4071" s="1" t="s">
        <v>9753</v>
      </c>
      <c r="C4071" s="1" t="s">
        <v>131</v>
      </c>
      <c r="D4071"/>
      <c r="E4071" s="1" t="str">
        <f t="shared" si="63"/>
        <v>پدافند غیر عامل گرایش آفا (استتار،فریب، اختفا)نظامی و انتظامی</v>
      </c>
      <c r="F4071"/>
      <c r="G4071"/>
      <c r="H4071" s="1" t="s">
        <v>515</v>
      </c>
      <c r="I4071" s="1" t="s">
        <v>15</v>
      </c>
      <c r="J4071" s="1" t="s">
        <v>16</v>
      </c>
      <c r="K4071" s="1" t="s">
        <v>18</v>
      </c>
      <c r="L4071" s="1" t="s">
        <v>18</v>
      </c>
      <c r="M4071" s="1">
        <v>190</v>
      </c>
      <c r="N4071" s="1" t="s">
        <v>19</v>
      </c>
      <c r="O4071" s="1" t="s">
        <v>7525</v>
      </c>
    </row>
    <row r="4072" spans="1:15">
      <c r="A4072" s="1">
        <v>1265</v>
      </c>
      <c r="B4072" s="1" t="s">
        <v>9754</v>
      </c>
      <c r="C4072" s="1" t="s">
        <v>131</v>
      </c>
      <c r="D4072"/>
      <c r="E4072" s="1" t="str">
        <f t="shared" si="63"/>
        <v>پدافند غیر عامل گرایش امنیت ملینظامی و انتظامی</v>
      </c>
      <c r="F4072"/>
      <c r="G4072"/>
      <c r="H4072" s="1" t="s">
        <v>2783</v>
      </c>
      <c r="I4072" s="1" t="s">
        <v>74</v>
      </c>
      <c r="J4072" s="1" t="s">
        <v>16</v>
      </c>
      <c r="K4072" s="1" t="s">
        <v>18</v>
      </c>
      <c r="L4072" s="1" t="s">
        <v>18</v>
      </c>
      <c r="M4072" s="1">
        <v>458</v>
      </c>
      <c r="N4072" s="1" t="s">
        <v>132</v>
      </c>
      <c r="O4072" s="1" t="s">
        <v>7527</v>
      </c>
    </row>
    <row r="4073" spans="1:15">
      <c r="A4073" s="1">
        <v>1553</v>
      </c>
      <c r="B4073" s="1" t="s">
        <v>9756</v>
      </c>
      <c r="C4073" s="1" t="s">
        <v>131</v>
      </c>
      <c r="D4073"/>
      <c r="E4073" s="1" t="str">
        <f t="shared" si="63"/>
        <v>پدافند غیر عامل گرایش سازه های دفاعینظامی و انتظامی</v>
      </c>
      <c r="F4073"/>
      <c r="G4073"/>
      <c r="H4073" s="1" t="s">
        <v>872</v>
      </c>
      <c r="I4073" s="1" t="s">
        <v>15</v>
      </c>
      <c r="J4073" s="1" t="s">
        <v>16</v>
      </c>
      <c r="K4073" s="1" t="s">
        <v>18</v>
      </c>
      <c r="L4073" s="1" t="s">
        <v>18</v>
      </c>
      <c r="M4073" s="1">
        <v>402</v>
      </c>
      <c r="N4073" s="1" t="s">
        <v>132</v>
      </c>
      <c r="O4073" s="1" t="s">
        <v>7529</v>
      </c>
    </row>
    <row r="4074" spans="1:15">
      <c r="A4074" s="1">
        <v>1785</v>
      </c>
      <c r="B4074" s="1" t="s">
        <v>9757</v>
      </c>
      <c r="C4074" s="1" t="s">
        <v>131</v>
      </c>
      <c r="D4074"/>
      <c r="E4074" s="1" t="str">
        <f t="shared" si="63"/>
        <v>پدافند غیر عامل گرایش طراحینظامی و انتظامی</v>
      </c>
      <c r="F4074"/>
      <c r="G4074"/>
      <c r="H4074" s="1" t="s">
        <v>2534</v>
      </c>
      <c r="I4074" s="1" t="s">
        <v>74</v>
      </c>
      <c r="J4074" s="1" t="s">
        <v>16</v>
      </c>
      <c r="K4074" s="1" t="s">
        <v>18</v>
      </c>
      <c r="L4074" s="1" t="s">
        <v>18</v>
      </c>
      <c r="M4074" s="1">
        <v>773</v>
      </c>
      <c r="N4074" s="1" t="s">
        <v>132</v>
      </c>
      <c r="O4074" s="1" t="s">
        <v>7531</v>
      </c>
    </row>
    <row r="4075" spans="1:15">
      <c r="A4075" s="1">
        <v>1496</v>
      </c>
      <c r="B4075" s="1" t="s">
        <v>9758</v>
      </c>
      <c r="C4075" s="1" t="s">
        <v>131</v>
      </c>
      <c r="D4075"/>
      <c r="E4075" s="1" t="str">
        <f t="shared" si="63"/>
        <v>پدافند غیر عامل گرایش طراحی صنعتی بر مبنای پدافند غیر عاملنظامی و انتظامی</v>
      </c>
      <c r="F4075"/>
      <c r="G4075"/>
      <c r="H4075" s="1" t="s">
        <v>1542</v>
      </c>
      <c r="I4075" s="1" t="s">
        <v>74</v>
      </c>
      <c r="J4075" s="1" t="s">
        <v>22</v>
      </c>
      <c r="K4075" s="1" t="s">
        <v>18</v>
      </c>
      <c r="L4075" s="1" t="s">
        <v>18</v>
      </c>
      <c r="M4075" s="1">
        <v>880</v>
      </c>
      <c r="N4075" s="1" t="s">
        <v>132</v>
      </c>
      <c r="O4075" s="1" t="s">
        <v>7532</v>
      </c>
    </row>
    <row r="4076" spans="1:15">
      <c r="A4076" s="1">
        <v>1272</v>
      </c>
      <c r="B4076" s="1" t="s">
        <v>9759</v>
      </c>
      <c r="C4076" s="1" t="s">
        <v>26</v>
      </c>
      <c r="D4076"/>
      <c r="E4076" s="1" t="str">
        <f t="shared" si="63"/>
        <v>پدافند غیرعاملمدیریت و خدمات اجتماعی</v>
      </c>
      <c r="F4076"/>
      <c r="G4076"/>
      <c r="H4076" s="1" t="s">
        <v>130</v>
      </c>
      <c r="I4076" s="1" t="s">
        <v>15</v>
      </c>
      <c r="J4076" s="1" t="s">
        <v>16</v>
      </c>
      <c r="K4076" s="1" t="s">
        <v>18</v>
      </c>
      <c r="L4076" s="1" t="s">
        <v>18</v>
      </c>
      <c r="M4076" s="1">
        <v>606</v>
      </c>
      <c r="N4076" s="1" t="s">
        <v>132</v>
      </c>
      <c r="O4076" s="1" t="s">
        <v>7533</v>
      </c>
    </row>
    <row r="4077" spans="1:15">
      <c r="A4077" s="1">
        <v>3539</v>
      </c>
      <c r="B4077" s="1" t="s">
        <v>9761</v>
      </c>
      <c r="C4077" s="1" t="s">
        <v>49</v>
      </c>
      <c r="D4077"/>
      <c r="E4077" s="1" t="str">
        <f t="shared" si="63"/>
        <v>پل سازی و ابنیه فنیصنعت</v>
      </c>
      <c r="F4077"/>
      <c r="G4077"/>
      <c r="H4077" s="1" t="s">
        <v>3915</v>
      </c>
      <c r="I4077" s="1" t="s">
        <v>74</v>
      </c>
      <c r="J4077" s="1" t="s">
        <v>22</v>
      </c>
      <c r="K4077" s="1" t="s">
        <v>18</v>
      </c>
      <c r="L4077" s="1" t="s">
        <v>18</v>
      </c>
      <c r="M4077" s="1">
        <v>294</v>
      </c>
      <c r="N4077" s="1" t="s">
        <v>17</v>
      </c>
      <c r="O4077" s="1" t="s">
        <v>7535</v>
      </c>
    </row>
    <row r="4078" spans="1:15">
      <c r="A4078" s="1">
        <v>9015</v>
      </c>
      <c r="B4078" s="1" t="s">
        <v>9763</v>
      </c>
      <c r="C4078" s="1" t="s">
        <v>117</v>
      </c>
      <c r="D4078"/>
      <c r="E4078" s="1" t="str">
        <f t="shared" si="63"/>
        <v>پلاسما پزشکیفیزیک</v>
      </c>
      <c r="F4078"/>
      <c r="G4078"/>
      <c r="H4078" s="1" t="s">
        <v>2012</v>
      </c>
      <c r="I4078" s="1" t="s">
        <v>74</v>
      </c>
      <c r="J4078" s="1" t="s">
        <v>16</v>
      </c>
      <c r="K4078" s="1" t="s">
        <v>18</v>
      </c>
      <c r="L4078" s="1" t="s">
        <v>18</v>
      </c>
      <c r="M4078" s="1">
        <v>988</v>
      </c>
      <c r="N4078" s="1" t="s">
        <v>132</v>
      </c>
      <c r="O4078" s="1" t="s">
        <v>7536</v>
      </c>
    </row>
    <row r="4079" spans="1:15">
      <c r="A4079" s="1">
        <v>1273</v>
      </c>
      <c r="B4079" s="1" t="s">
        <v>9765</v>
      </c>
      <c r="C4079" s="1" t="s">
        <v>117</v>
      </c>
      <c r="D4079"/>
      <c r="E4079" s="1" t="str">
        <f t="shared" si="63"/>
        <v>پلاسمای پزشکیفیزیک</v>
      </c>
      <c r="F4079"/>
      <c r="G4079"/>
      <c r="H4079" s="1" t="s">
        <v>1542</v>
      </c>
      <c r="I4079" s="1" t="s">
        <v>74</v>
      </c>
      <c r="J4079" s="1" t="s">
        <v>22</v>
      </c>
      <c r="K4079" s="1" t="s">
        <v>18</v>
      </c>
      <c r="L4079" s="1" t="s">
        <v>18</v>
      </c>
      <c r="M4079" s="1">
        <v>880</v>
      </c>
      <c r="N4079" s="1" t="s">
        <v>132</v>
      </c>
      <c r="O4079" s="1" t="s">
        <v>7538</v>
      </c>
    </row>
    <row r="4080" spans="1:15">
      <c r="A4080" s="1">
        <v>1312</v>
      </c>
      <c r="B4080" s="1" t="s">
        <v>9768</v>
      </c>
      <c r="C4080" s="1" t="s">
        <v>181</v>
      </c>
      <c r="D4080"/>
      <c r="E4080" s="1" t="str">
        <f t="shared" si="63"/>
        <v>پژوهش علوم اجتماعیعلوم اجتماعی</v>
      </c>
      <c r="F4080"/>
      <c r="G4080"/>
      <c r="H4080" s="1" t="s">
        <v>7363</v>
      </c>
      <c r="I4080" s="1" t="s">
        <v>15</v>
      </c>
      <c r="J4080" s="1" t="s">
        <v>16</v>
      </c>
      <c r="K4080" s="1" t="s">
        <v>18</v>
      </c>
      <c r="L4080" s="1" t="s">
        <v>18</v>
      </c>
      <c r="M4080" s="1">
        <v>84</v>
      </c>
      <c r="N4080" s="1" t="s">
        <v>132</v>
      </c>
      <c r="O4080" s="1" t="s">
        <v>7540</v>
      </c>
    </row>
    <row r="4081" spans="1:15">
      <c r="A4081" s="1">
        <v>3499</v>
      </c>
      <c r="B4081" s="1" t="s">
        <v>9772</v>
      </c>
      <c r="C4081" s="1" t="s">
        <v>98</v>
      </c>
      <c r="D4081"/>
      <c r="E4081" s="1" t="str">
        <f t="shared" si="63"/>
        <v>پژوهش هنرهنرهای کاربردی</v>
      </c>
      <c r="F4081"/>
      <c r="G4081"/>
      <c r="H4081" s="1" t="s">
        <v>402</v>
      </c>
      <c r="I4081" s="1" t="s">
        <v>74</v>
      </c>
      <c r="J4081" s="1" t="s">
        <v>22</v>
      </c>
      <c r="K4081" s="1" t="s">
        <v>18</v>
      </c>
      <c r="L4081" s="1" t="s">
        <v>18</v>
      </c>
      <c r="M4081" s="1">
        <v>109</v>
      </c>
      <c r="N4081" s="1" t="s">
        <v>17</v>
      </c>
      <c r="O4081" s="1" t="s">
        <v>7542</v>
      </c>
    </row>
    <row r="4082" spans="1:15">
      <c r="A4082" s="1">
        <v>3280</v>
      </c>
      <c r="B4082" s="1" t="s">
        <v>9776</v>
      </c>
      <c r="C4082" s="1" t="s">
        <v>131</v>
      </c>
      <c r="D4082"/>
      <c r="E4082" s="1" t="str">
        <f t="shared" si="63"/>
        <v>پژوهشگری امنیتنظامی و انتظامی</v>
      </c>
      <c r="F4082"/>
      <c r="G4082"/>
      <c r="H4082" s="1" t="s">
        <v>4090</v>
      </c>
      <c r="I4082" s="1" t="s">
        <v>15</v>
      </c>
      <c r="J4082" s="1" t="s">
        <v>16</v>
      </c>
      <c r="K4082" s="1" t="s">
        <v>18</v>
      </c>
      <c r="L4082" s="1" t="s">
        <v>18</v>
      </c>
      <c r="M4082" s="1">
        <v>366</v>
      </c>
      <c r="N4082" s="1" t="s">
        <v>17</v>
      </c>
      <c r="O4082" s="1" t="s">
        <v>7544</v>
      </c>
    </row>
    <row r="4083" spans="1:15">
      <c r="A4083" s="1">
        <v>3215</v>
      </c>
      <c r="B4083" s="1" t="s">
        <v>9781</v>
      </c>
      <c r="C4083" s="1" t="s">
        <v>1101</v>
      </c>
      <c r="D4083"/>
      <c r="E4083" s="1" t="str">
        <f t="shared" si="63"/>
        <v>پیامبرشناسیعلوم حوزوی</v>
      </c>
      <c r="F4083"/>
      <c r="G4083"/>
      <c r="H4083" s="1" t="s">
        <v>2751</v>
      </c>
      <c r="I4083" s="1" t="s">
        <v>15</v>
      </c>
      <c r="J4083" s="1" t="s">
        <v>16</v>
      </c>
      <c r="K4083" s="1" t="s">
        <v>18</v>
      </c>
      <c r="L4083" s="1" t="s">
        <v>18</v>
      </c>
      <c r="M4083" s="1">
        <v>670</v>
      </c>
      <c r="N4083" s="1" t="s">
        <v>17</v>
      </c>
      <c r="O4083" s="1" t="s">
        <v>7546</v>
      </c>
    </row>
    <row r="4084" spans="1:15">
      <c r="A4084" s="1">
        <v>3111</v>
      </c>
      <c r="B4084" s="1" t="s">
        <v>9783</v>
      </c>
      <c r="C4084" s="1" t="s">
        <v>131</v>
      </c>
      <c r="D4084"/>
      <c r="E4084" s="1" t="str">
        <f t="shared" si="63"/>
        <v>پیشگیری از جرمنظامی و انتظامی</v>
      </c>
      <c r="F4084"/>
      <c r="G4084"/>
      <c r="H4084" s="1" t="s">
        <v>7548</v>
      </c>
      <c r="I4084" s="1" t="s">
        <v>15</v>
      </c>
      <c r="J4084" s="1" t="s">
        <v>16</v>
      </c>
      <c r="K4084" s="1" t="s">
        <v>18</v>
      </c>
      <c r="L4084" s="1" t="s">
        <v>18</v>
      </c>
      <c r="M4084" s="1">
        <v>169</v>
      </c>
      <c r="N4084" s="1" t="s">
        <v>17</v>
      </c>
      <c r="O4084" s="1" t="s">
        <v>7549</v>
      </c>
    </row>
    <row r="4085" spans="1:15">
      <c r="A4085" s="1">
        <v>3283</v>
      </c>
      <c r="B4085" s="1" t="s">
        <v>9785</v>
      </c>
      <c r="C4085" s="1" t="s">
        <v>376</v>
      </c>
      <c r="D4085"/>
      <c r="E4085" s="1" t="str">
        <f t="shared" si="63"/>
        <v>پیشگیری بیماری های دامیعلوم درمانگاهی</v>
      </c>
      <c r="F4085"/>
      <c r="G4085"/>
      <c r="H4085" s="1" t="s">
        <v>146</v>
      </c>
      <c r="I4085" s="1" t="s">
        <v>74</v>
      </c>
      <c r="J4085" s="1" t="s">
        <v>16</v>
      </c>
      <c r="K4085" s="1" t="s">
        <v>18</v>
      </c>
      <c r="L4085" s="1" t="s">
        <v>18</v>
      </c>
      <c r="M4085" s="1">
        <v>365</v>
      </c>
      <c r="N4085" s="1" t="s">
        <v>17</v>
      </c>
      <c r="O4085" s="1" t="s">
        <v>7551</v>
      </c>
    </row>
    <row r="4086" spans="1:15">
      <c r="A4086" s="1">
        <v>3112</v>
      </c>
      <c r="B4086" s="1" t="s">
        <v>9788</v>
      </c>
      <c r="C4086" s="1" t="s">
        <v>2205</v>
      </c>
      <c r="D4086"/>
      <c r="E4086" s="1" t="str">
        <f t="shared" si="63"/>
        <v>چاپعلوم مهندسی</v>
      </c>
      <c r="F4086"/>
      <c r="G4086"/>
      <c r="H4086" s="1" t="s">
        <v>7548</v>
      </c>
      <c r="I4086" s="1" t="s">
        <v>15</v>
      </c>
      <c r="J4086" s="1" t="s">
        <v>16</v>
      </c>
      <c r="K4086" s="1" t="s">
        <v>18</v>
      </c>
      <c r="L4086" s="1" t="s">
        <v>18</v>
      </c>
      <c r="M4086" s="1">
        <v>169</v>
      </c>
      <c r="N4086" s="1" t="s">
        <v>17</v>
      </c>
      <c r="O4086" s="1" t="s">
        <v>7553</v>
      </c>
    </row>
    <row r="4087" spans="1:15">
      <c r="A4087" s="1">
        <v>3282</v>
      </c>
      <c r="B4087" s="1" t="s">
        <v>9788</v>
      </c>
      <c r="C4087" s="1" t="s">
        <v>98</v>
      </c>
      <c r="D4087"/>
      <c r="E4087" s="1" t="str">
        <f t="shared" si="63"/>
        <v>چاپهنرهای کاربردی</v>
      </c>
      <c r="F4087"/>
      <c r="G4087"/>
      <c r="H4087" s="1" t="s">
        <v>146</v>
      </c>
      <c r="I4087" s="1" t="s">
        <v>74</v>
      </c>
      <c r="J4087" s="1" t="s">
        <v>16</v>
      </c>
      <c r="K4087" s="1" t="s">
        <v>18</v>
      </c>
      <c r="L4087" s="1" t="s">
        <v>18</v>
      </c>
      <c r="M4087" s="1">
        <v>365</v>
      </c>
      <c r="N4087" s="1" t="s">
        <v>17</v>
      </c>
      <c r="O4087" s="1" t="s">
        <v>7555</v>
      </c>
    </row>
    <row r="4088" spans="1:15">
      <c r="A4088" s="1">
        <v>2002900</v>
      </c>
      <c r="B4088" s="1" t="s">
        <v>9791</v>
      </c>
      <c r="C4088" s="1" t="s">
        <v>143</v>
      </c>
      <c r="D4088"/>
      <c r="E4088" s="1" t="str">
        <f t="shared" si="63"/>
        <v>چند رسانه ایهنرهای نمایشی</v>
      </c>
      <c r="F4088"/>
      <c r="G4088"/>
      <c r="H4088" s="1" t="s">
        <v>370</v>
      </c>
      <c r="I4088" s="1" t="s">
        <v>15</v>
      </c>
      <c r="J4088" s="1" t="s">
        <v>16</v>
      </c>
      <c r="K4088" s="1" t="s">
        <v>18</v>
      </c>
      <c r="L4088" s="1" t="s">
        <v>18</v>
      </c>
      <c r="M4088" s="1">
        <v>322</v>
      </c>
      <c r="N4088" s="1" t="s">
        <v>19</v>
      </c>
      <c r="O4088" s="1" t="s">
        <v>7557</v>
      </c>
    </row>
    <row r="4089" spans="1:15">
      <c r="A4089" s="1">
        <v>2002899</v>
      </c>
      <c r="B4089" s="1" t="s">
        <v>9795</v>
      </c>
      <c r="C4089" s="1" t="s">
        <v>1040</v>
      </c>
      <c r="D4089"/>
      <c r="E4089" s="1" t="str">
        <f t="shared" si="63"/>
        <v>چوب شناسی و صنایع چوبمنابع طبیعی</v>
      </c>
      <c r="F4089"/>
      <c r="G4089"/>
      <c r="H4089" s="1" t="s">
        <v>370</v>
      </c>
      <c r="I4089" s="1" t="s">
        <v>15</v>
      </c>
      <c r="J4089" s="1" t="s">
        <v>16</v>
      </c>
      <c r="K4089" s="1" t="s">
        <v>18</v>
      </c>
      <c r="L4089" s="1" t="s">
        <v>18</v>
      </c>
      <c r="M4089" s="1">
        <v>322</v>
      </c>
      <c r="N4089" s="1" t="s">
        <v>19</v>
      </c>
      <c r="O4089" s="1" t="s">
        <v>7557</v>
      </c>
    </row>
    <row r="4090" spans="1:15">
      <c r="A4090" s="1">
        <v>2002898</v>
      </c>
      <c r="B4090" s="1" t="s">
        <v>9798</v>
      </c>
      <c r="C4090" s="1" t="s">
        <v>869</v>
      </c>
      <c r="D4090"/>
      <c r="E4090" s="1" t="str">
        <f t="shared" si="63"/>
        <v>چینه نگاری ودیرینه شناسیعلوم زمین</v>
      </c>
      <c r="F4090"/>
      <c r="G4090"/>
      <c r="H4090" s="1" t="s">
        <v>370</v>
      </c>
      <c r="I4090" s="1" t="s">
        <v>15</v>
      </c>
      <c r="J4090" s="1" t="s">
        <v>16</v>
      </c>
      <c r="K4090" s="1" t="s">
        <v>18</v>
      </c>
      <c r="L4090" s="1" t="s">
        <v>18</v>
      </c>
      <c r="M4090" s="1">
        <v>322</v>
      </c>
      <c r="N4090" s="1" t="s">
        <v>19</v>
      </c>
      <c r="O4090" s="1" t="s">
        <v>7557</v>
      </c>
    </row>
    <row r="4091" spans="1:15">
      <c r="A4091" s="1">
        <v>2002897</v>
      </c>
      <c r="B4091" s="1" t="s">
        <v>9802</v>
      </c>
      <c r="C4091" s="1" t="s">
        <v>869</v>
      </c>
      <c r="D4091"/>
      <c r="E4091" s="1" t="str">
        <f t="shared" si="63"/>
        <v>ژئوفیزیک گرایش  الکتریکیعلوم زمین</v>
      </c>
      <c r="F4091"/>
      <c r="G4091"/>
      <c r="H4091" s="1" t="s">
        <v>370</v>
      </c>
      <c r="I4091" s="1" t="s">
        <v>15</v>
      </c>
      <c r="J4091" s="1" t="s">
        <v>16</v>
      </c>
      <c r="K4091" s="1" t="s">
        <v>18</v>
      </c>
      <c r="L4091" s="1" t="s">
        <v>18</v>
      </c>
      <c r="M4091" s="1">
        <v>322</v>
      </c>
      <c r="N4091" s="1" t="s">
        <v>19</v>
      </c>
      <c r="O4091" s="1" t="s">
        <v>7557</v>
      </c>
    </row>
    <row r="4092" spans="1:15">
      <c r="A4092" s="1">
        <v>2001680</v>
      </c>
      <c r="B4092" s="1" t="s">
        <v>9804</v>
      </c>
      <c r="C4092" s="1" t="s">
        <v>869</v>
      </c>
      <c r="D4092"/>
      <c r="E4092" s="1" t="str">
        <f t="shared" si="63"/>
        <v>ژئوفیزیک گرایش  مغناطیس سنجیعلوم زمین</v>
      </c>
      <c r="F4092"/>
      <c r="G4092"/>
      <c r="H4092" s="1" t="s">
        <v>137</v>
      </c>
      <c r="I4092" s="1" t="s">
        <v>15</v>
      </c>
      <c r="J4092" s="1" t="s">
        <v>16</v>
      </c>
      <c r="K4092" s="1" t="s">
        <v>18</v>
      </c>
      <c r="L4092" s="1" t="s">
        <v>18</v>
      </c>
      <c r="M4092" s="1">
        <v>544</v>
      </c>
      <c r="N4092" s="1" t="s">
        <v>19</v>
      </c>
      <c r="O4092" s="1" t="s">
        <v>7562</v>
      </c>
    </row>
    <row r="4093" spans="1:15">
      <c r="A4093" s="1">
        <v>2001683</v>
      </c>
      <c r="B4093" s="1" t="s">
        <v>9806</v>
      </c>
      <c r="C4093" s="1" t="s">
        <v>869</v>
      </c>
      <c r="D4093"/>
      <c r="E4093" s="1" t="str">
        <f t="shared" si="63"/>
        <v>ژئوفیزیک گرایش الکترومغناطیسعلوم زمین</v>
      </c>
      <c r="F4093"/>
      <c r="G4093"/>
      <c r="H4093" s="1" t="s">
        <v>137</v>
      </c>
      <c r="I4093" s="1" t="s">
        <v>15</v>
      </c>
      <c r="J4093" s="1" t="s">
        <v>16</v>
      </c>
      <c r="K4093" s="1" t="s">
        <v>18</v>
      </c>
      <c r="L4093" s="1" t="s">
        <v>18</v>
      </c>
      <c r="M4093" s="1">
        <v>544</v>
      </c>
      <c r="N4093" s="1" t="s">
        <v>19</v>
      </c>
      <c r="O4093" s="1" t="s">
        <v>7564</v>
      </c>
    </row>
    <row r="4094" spans="1:15">
      <c r="A4094" s="1">
        <v>2001835</v>
      </c>
      <c r="B4094" s="1" t="s">
        <v>9809</v>
      </c>
      <c r="C4094" s="1" t="s">
        <v>869</v>
      </c>
      <c r="D4094"/>
      <c r="E4094" s="1" t="str">
        <f t="shared" si="63"/>
        <v>ژئوفیزیک گرایش زلزله شناسیعلوم زمین</v>
      </c>
      <c r="F4094"/>
      <c r="G4094"/>
      <c r="H4094" s="1" t="s">
        <v>485</v>
      </c>
      <c r="I4094" s="1" t="s">
        <v>15</v>
      </c>
      <c r="J4094" s="1" t="s">
        <v>16</v>
      </c>
      <c r="K4094" s="1" t="s">
        <v>18</v>
      </c>
      <c r="L4094" s="1" t="s">
        <v>18</v>
      </c>
      <c r="M4094" s="1">
        <v>324</v>
      </c>
      <c r="N4094" s="1" t="s">
        <v>19</v>
      </c>
      <c r="O4094" s="1" t="s">
        <v>7566</v>
      </c>
    </row>
    <row r="4095" spans="1:15">
      <c r="A4095" s="1">
        <v>2001862</v>
      </c>
      <c r="B4095" s="1" t="s">
        <v>9818</v>
      </c>
      <c r="C4095" s="1" t="s">
        <v>869</v>
      </c>
      <c r="D4095"/>
      <c r="E4095" s="1" t="str">
        <f t="shared" si="63"/>
        <v>ژئوفیزیک گرایش زمین گرماییعلوم زمین</v>
      </c>
      <c r="F4095"/>
      <c r="G4095"/>
      <c r="H4095" s="1" t="s">
        <v>485</v>
      </c>
      <c r="I4095" s="1" t="s">
        <v>15</v>
      </c>
      <c r="J4095" s="1" t="s">
        <v>16</v>
      </c>
      <c r="K4095" s="1" t="s">
        <v>18</v>
      </c>
      <c r="L4095" s="1" t="s">
        <v>18</v>
      </c>
      <c r="M4095" s="1">
        <v>324</v>
      </c>
      <c r="N4095" s="1" t="s">
        <v>19</v>
      </c>
      <c r="O4095" s="1" t="s">
        <v>7567</v>
      </c>
    </row>
    <row r="4096" spans="1:15">
      <c r="A4096" s="1">
        <v>2002939</v>
      </c>
      <c r="B4096" s="1" t="s">
        <v>9820</v>
      </c>
      <c r="C4096" s="1" t="s">
        <v>869</v>
      </c>
      <c r="D4096"/>
      <c r="E4096" s="1" t="str">
        <f t="shared" si="63"/>
        <v>ژئوفیزیک گرایش لرزه شناسیعلوم زمین</v>
      </c>
      <c r="F4096"/>
      <c r="G4096"/>
      <c r="H4096" s="1" t="s">
        <v>370</v>
      </c>
      <c r="I4096" s="1" t="s">
        <v>15</v>
      </c>
      <c r="J4096" s="1" t="s">
        <v>22</v>
      </c>
      <c r="K4096" s="1" t="s">
        <v>18</v>
      </c>
      <c r="L4096" s="1" t="s">
        <v>18</v>
      </c>
      <c r="M4096" s="1">
        <v>322</v>
      </c>
      <c r="N4096" s="1" t="s">
        <v>19</v>
      </c>
      <c r="O4096" s="1" t="s">
        <v>7569</v>
      </c>
    </row>
    <row r="4097" spans="1:15">
      <c r="A4097" s="1">
        <v>2002831</v>
      </c>
      <c r="B4097" s="1" t="s">
        <v>9825</v>
      </c>
      <c r="C4097" s="1" t="s">
        <v>869</v>
      </c>
      <c r="D4097"/>
      <c r="E4097" s="1" t="str">
        <f t="shared" si="63"/>
        <v>ژئوفیزیک گرایش ژئو الکتریکعلوم زمین</v>
      </c>
      <c r="F4097"/>
      <c r="G4097"/>
      <c r="H4097" s="1" t="s">
        <v>370</v>
      </c>
      <c r="I4097" s="1" t="s">
        <v>15</v>
      </c>
      <c r="J4097" s="1" t="s">
        <v>22</v>
      </c>
      <c r="K4097" s="1" t="s">
        <v>18</v>
      </c>
      <c r="L4097" s="1" t="s">
        <v>18</v>
      </c>
      <c r="M4097" s="1">
        <v>322</v>
      </c>
      <c r="N4097" s="1" t="s">
        <v>19</v>
      </c>
      <c r="O4097" s="1" t="s">
        <v>7569</v>
      </c>
    </row>
    <row r="4098" spans="1:15">
      <c r="A4098" s="1">
        <v>2002832</v>
      </c>
      <c r="B4098" s="1" t="s">
        <v>9827</v>
      </c>
      <c r="C4098" s="1" t="s">
        <v>869</v>
      </c>
      <c r="D4098"/>
      <c r="E4098" s="1" t="str">
        <f t="shared" ref="E4098:E4161" si="64">B4098&amp;C4098</f>
        <v>ژئوفیزیک گرایش ژئو مغناطیسعلوم زمین</v>
      </c>
      <c r="F4098"/>
      <c r="G4098"/>
      <c r="H4098" s="1" t="s">
        <v>370</v>
      </c>
      <c r="I4098" s="1" t="s">
        <v>15</v>
      </c>
      <c r="J4098" s="1" t="s">
        <v>22</v>
      </c>
      <c r="K4098" s="1" t="s">
        <v>18</v>
      </c>
      <c r="L4098" s="1" t="s">
        <v>18</v>
      </c>
      <c r="M4098" s="1">
        <v>322</v>
      </c>
      <c r="N4098" s="1" t="s">
        <v>19</v>
      </c>
      <c r="O4098" s="1" t="s">
        <v>7569</v>
      </c>
    </row>
    <row r="4099" spans="1:15">
      <c r="A4099" s="1">
        <v>2002893</v>
      </c>
      <c r="B4099" s="1" t="s">
        <v>9829</v>
      </c>
      <c r="C4099" s="1" t="s">
        <v>869</v>
      </c>
      <c r="D4099"/>
      <c r="E4099" s="1" t="str">
        <f t="shared" si="64"/>
        <v>ژئوفیزیک گرایش ژئوالکتریک و الکترومغناطیسعلوم زمین</v>
      </c>
      <c r="F4099"/>
      <c r="G4099"/>
      <c r="H4099" s="1" t="s">
        <v>1166</v>
      </c>
      <c r="I4099" s="1" t="s">
        <v>15</v>
      </c>
      <c r="J4099" s="1" t="s">
        <v>16</v>
      </c>
      <c r="K4099" s="1" t="s">
        <v>18</v>
      </c>
      <c r="L4099" s="1" t="s">
        <v>18</v>
      </c>
      <c r="M4099" s="1">
        <v>126</v>
      </c>
      <c r="N4099" s="1" t="s">
        <v>19</v>
      </c>
      <c r="O4099" s="1" t="s">
        <v>7573</v>
      </c>
    </row>
    <row r="4100" spans="1:15">
      <c r="A4100" s="1">
        <v>2002891</v>
      </c>
      <c r="B4100" s="1" t="s">
        <v>9831</v>
      </c>
      <c r="C4100" s="1" t="s">
        <v>869</v>
      </c>
      <c r="D4100"/>
      <c r="E4100" s="1" t="str">
        <f t="shared" si="64"/>
        <v>ژئوفیزیک گرایش ژئومغناطیسعلوم زمین</v>
      </c>
      <c r="F4100"/>
      <c r="G4100"/>
      <c r="H4100" s="1" t="s">
        <v>1166</v>
      </c>
      <c r="I4100" s="1" t="s">
        <v>15</v>
      </c>
      <c r="J4100" s="1" t="s">
        <v>16</v>
      </c>
      <c r="K4100" s="1" t="s">
        <v>18</v>
      </c>
      <c r="L4100" s="1" t="s">
        <v>18</v>
      </c>
      <c r="M4100" s="1">
        <v>126</v>
      </c>
      <c r="N4100" s="1" t="s">
        <v>19</v>
      </c>
      <c r="O4100" s="1" t="s">
        <v>7573</v>
      </c>
    </row>
    <row r="4101" spans="1:15">
      <c r="A4101" s="1">
        <v>2002896</v>
      </c>
      <c r="B4101" s="1" t="s">
        <v>9833</v>
      </c>
      <c r="C4101" s="1" t="s">
        <v>869</v>
      </c>
      <c r="D4101"/>
      <c r="E4101" s="1" t="str">
        <f t="shared" si="64"/>
        <v>ژئوفیزیک گرایش گرانی سنجیعلوم زمین</v>
      </c>
      <c r="F4101"/>
      <c r="G4101"/>
      <c r="H4101" s="1" t="s">
        <v>1166</v>
      </c>
      <c r="I4101" s="1" t="s">
        <v>15</v>
      </c>
      <c r="J4101" s="1" t="s">
        <v>16</v>
      </c>
      <c r="K4101" s="1" t="s">
        <v>18</v>
      </c>
      <c r="L4101" s="1" t="s">
        <v>18</v>
      </c>
      <c r="M4101" s="1">
        <v>126</v>
      </c>
      <c r="N4101" s="1" t="s">
        <v>19</v>
      </c>
      <c r="O4101" s="1" t="s">
        <v>7573</v>
      </c>
    </row>
    <row r="4102" spans="1:15">
      <c r="A4102" s="1">
        <v>2002941</v>
      </c>
      <c r="B4102" s="1" t="s">
        <v>9838</v>
      </c>
      <c r="C4102" s="1" t="s">
        <v>1617</v>
      </c>
      <c r="D4102"/>
      <c r="E4102" s="1" t="str">
        <f t="shared" si="64"/>
        <v>ژئومورفولوژیعلوم جغرافیایی</v>
      </c>
      <c r="F4102"/>
      <c r="G4102"/>
      <c r="H4102" s="1" t="s">
        <v>1166</v>
      </c>
      <c r="I4102" s="1" t="s">
        <v>15</v>
      </c>
      <c r="J4102" s="1" t="s">
        <v>16</v>
      </c>
      <c r="K4102" s="1" t="s">
        <v>18</v>
      </c>
      <c r="L4102" s="1" t="s">
        <v>18</v>
      </c>
      <c r="M4102" s="1">
        <v>126</v>
      </c>
      <c r="N4102" s="1" t="s">
        <v>19</v>
      </c>
      <c r="O4102" s="1" t="s">
        <v>7573</v>
      </c>
    </row>
    <row r="4103" spans="1:15">
      <c r="A4103" s="1">
        <v>2002892</v>
      </c>
      <c r="B4103" s="1" t="s">
        <v>9840</v>
      </c>
      <c r="C4103" s="1" t="s">
        <v>1617</v>
      </c>
      <c r="D4103"/>
      <c r="E4103" s="1" t="str">
        <f t="shared" si="64"/>
        <v>ژئومورفولوژی -هیدروژئومورفولوژی در برنامه ریزی محیطیعلوم جغرافیایی</v>
      </c>
      <c r="F4103"/>
      <c r="G4103"/>
      <c r="H4103" s="1" t="s">
        <v>1166</v>
      </c>
      <c r="I4103" s="1" t="s">
        <v>15</v>
      </c>
      <c r="J4103" s="1" t="s">
        <v>16</v>
      </c>
      <c r="K4103" s="1" t="s">
        <v>18</v>
      </c>
      <c r="L4103" s="1" t="s">
        <v>18</v>
      </c>
      <c r="M4103" s="1">
        <v>126</v>
      </c>
      <c r="N4103" s="1" t="s">
        <v>19</v>
      </c>
      <c r="O4103" s="1" t="s">
        <v>7573</v>
      </c>
    </row>
    <row r="4104" spans="1:15">
      <c r="A4104" s="1">
        <v>2002907</v>
      </c>
      <c r="B4104" s="1" t="s">
        <v>9842</v>
      </c>
      <c r="C4104" s="1" t="s">
        <v>1617</v>
      </c>
      <c r="D4104"/>
      <c r="E4104" s="1" t="str">
        <f t="shared" si="64"/>
        <v>ژئومورفولوژی گرایش برنامه ریزی محیطیعلوم جغرافیایی</v>
      </c>
      <c r="F4104"/>
      <c r="G4104"/>
      <c r="H4104" s="1" t="s">
        <v>1166</v>
      </c>
      <c r="I4104" s="1" t="s">
        <v>15</v>
      </c>
      <c r="J4104" s="1" t="s">
        <v>16</v>
      </c>
      <c r="K4104" s="1" t="s">
        <v>18</v>
      </c>
      <c r="L4104" s="1" t="s">
        <v>18</v>
      </c>
      <c r="M4104" s="1">
        <v>126</v>
      </c>
      <c r="N4104" s="1" t="s">
        <v>19</v>
      </c>
      <c r="O4104" s="1" t="s">
        <v>7573</v>
      </c>
    </row>
    <row r="4105" spans="1:15">
      <c r="A4105" s="1">
        <v>2002895</v>
      </c>
      <c r="B4105" s="1" t="s">
        <v>9844</v>
      </c>
      <c r="C4105" s="1" t="s">
        <v>1617</v>
      </c>
      <c r="D4105"/>
      <c r="E4105" s="1" t="str">
        <f t="shared" si="64"/>
        <v>ژئومورفولوژی گرایش مخاطرات ژئومورفولوژیکعلوم جغرافیایی</v>
      </c>
      <c r="F4105"/>
      <c r="G4105"/>
      <c r="H4105" s="1" t="s">
        <v>1166</v>
      </c>
      <c r="I4105" s="1" t="s">
        <v>15</v>
      </c>
      <c r="J4105" s="1" t="s">
        <v>16</v>
      </c>
      <c r="K4105" s="1" t="s">
        <v>18</v>
      </c>
      <c r="L4105" s="1" t="s">
        <v>18</v>
      </c>
      <c r="M4105" s="1">
        <v>126</v>
      </c>
      <c r="N4105" s="1" t="s">
        <v>19</v>
      </c>
      <c r="O4105" s="1" t="s">
        <v>7573</v>
      </c>
    </row>
    <row r="4106" spans="1:15">
      <c r="A4106" s="1">
        <v>2002894</v>
      </c>
      <c r="B4106" s="1" t="s">
        <v>9846</v>
      </c>
      <c r="C4106" s="1" t="s">
        <v>1617</v>
      </c>
      <c r="D4106"/>
      <c r="E4106" s="1" t="str">
        <f t="shared" si="64"/>
        <v>ژئومورفولوژی گرایش مدیریت محیطیعلوم جغرافیایی</v>
      </c>
      <c r="F4106"/>
      <c r="G4106"/>
      <c r="H4106" s="1" t="s">
        <v>1166</v>
      </c>
      <c r="I4106" s="1" t="s">
        <v>15</v>
      </c>
      <c r="J4106" s="1" t="s">
        <v>16</v>
      </c>
      <c r="K4106" s="1" t="s">
        <v>18</v>
      </c>
      <c r="L4106" s="1" t="s">
        <v>18</v>
      </c>
      <c r="M4106" s="1">
        <v>126</v>
      </c>
      <c r="N4106" s="1" t="s">
        <v>19</v>
      </c>
      <c r="O4106" s="1" t="s">
        <v>7573</v>
      </c>
    </row>
    <row r="4107" spans="1:15">
      <c r="A4107" s="1">
        <v>2002942</v>
      </c>
      <c r="B4107" s="1" t="s">
        <v>9848</v>
      </c>
      <c r="C4107" s="1" t="s">
        <v>1617</v>
      </c>
      <c r="D4107"/>
      <c r="E4107" s="1" t="str">
        <f t="shared" si="64"/>
        <v>ژئومورفولوژی گرایش نظریعلوم جغرافیایی</v>
      </c>
      <c r="F4107"/>
      <c r="G4107"/>
      <c r="H4107" s="1" t="s">
        <v>1166</v>
      </c>
      <c r="I4107" s="1" t="s">
        <v>15</v>
      </c>
      <c r="J4107" s="1" t="s">
        <v>16</v>
      </c>
      <c r="K4107" s="1" t="s">
        <v>18</v>
      </c>
      <c r="L4107" s="1" t="s">
        <v>18</v>
      </c>
      <c r="M4107" s="1">
        <v>126</v>
      </c>
      <c r="N4107" s="1" t="s">
        <v>19</v>
      </c>
      <c r="O4107" s="1" t="s">
        <v>7573</v>
      </c>
    </row>
    <row r="4108" spans="1:15">
      <c r="A4108" s="1">
        <v>2002933</v>
      </c>
      <c r="B4108" s="1" t="s">
        <v>9850</v>
      </c>
      <c r="C4108" s="1" t="s">
        <v>1617</v>
      </c>
      <c r="D4108"/>
      <c r="E4108" s="1" t="str">
        <f t="shared" si="64"/>
        <v>ژئومورفولوژی گرایش ژئومورفولوژی نظریعلوم جغرافیایی</v>
      </c>
      <c r="F4108"/>
      <c r="G4108"/>
      <c r="H4108" s="1" t="s">
        <v>1166</v>
      </c>
      <c r="I4108" s="1" t="s">
        <v>15</v>
      </c>
      <c r="J4108" s="1" t="s">
        <v>16</v>
      </c>
      <c r="K4108" s="1" t="s">
        <v>18</v>
      </c>
      <c r="L4108" s="1" t="s">
        <v>18</v>
      </c>
      <c r="M4108" s="1">
        <v>126</v>
      </c>
      <c r="N4108" s="1" t="s">
        <v>19</v>
      </c>
      <c r="O4108" s="1" t="s">
        <v>7573</v>
      </c>
    </row>
    <row r="4109" spans="1:15">
      <c r="A4109" s="1">
        <v>2001855</v>
      </c>
      <c r="B4109" s="1" t="s">
        <v>9852</v>
      </c>
      <c r="C4109" s="1" t="s">
        <v>1617</v>
      </c>
      <c r="D4109"/>
      <c r="E4109" s="1" t="str">
        <f t="shared" si="64"/>
        <v>ژئومورفولوژی گرایش ژئومورفولوژی و آمایش محیطعلوم جغرافیایی</v>
      </c>
      <c r="F4109"/>
      <c r="G4109"/>
      <c r="H4109" s="1" t="s">
        <v>511</v>
      </c>
      <c r="I4109" s="1" t="s">
        <v>15</v>
      </c>
      <c r="J4109" s="1" t="s">
        <v>16</v>
      </c>
      <c r="K4109" s="1" t="s">
        <v>18</v>
      </c>
      <c r="L4109" s="1" t="s">
        <v>18</v>
      </c>
      <c r="M4109" s="1">
        <v>256</v>
      </c>
      <c r="N4109" s="1" t="s">
        <v>19</v>
      </c>
      <c r="O4109" s="1" t="s">
        <v>7584</v>
      </c>
    </row>
    <row r="4110" spans="1:15">
      <c r="A4110" s="1">
        <v>2001828</v>
      </c>
      <c r="B4110" s="1" t="s">
        <v>9854</v>
      </c>
      <c r="C4110" s="1" t="s">
        <v>1617</v>
      </c>
      <c r="D4110"/>
      <c r="E4110" s="1" t="str">
        <f t="shared" si="64"/>
        <v>ژئومورفولوژی گرایش ژئومورفولوژی و مهندسی محیطعلوم جغرافیایی</v>
      </c>
      <c r="F4110"/>
      <c r="G4110"/>
      <c r="H4110" s="1" t="s">
        <v>370</v>
      </c>
      <c r="I4110" s="1" t="s">
        <v>15</v>
      </c>
      <c r="J4110" s="1" t="s">
        <v>16</v>
      </c>
      <c r="K4110" s="1" t="s">
        <v>18</v>
      </c>
      <c r="L4110" s="1" t="s">
        <v>18</v>
      </c>
      <c r="M4110" s="1">
        <v>322</v>
      </c>
      <c r="N4110" s="1" t="s">
        <v>19</v>
      </c>
      <c r="O4110" s="1" t="s">
        <v>7586</v>
      </c>
    </row>
    <row r="4111" spans="1:15">
      <c r="A4111" s="1">
        <v>2001677</v>
      </c>
      <c r="B4111" s="1" t="s">
        <v>9855</v>
      </c>
      <c r="C4111" s="1" t="s">
        <v>1617</v>
      </c>
      <c r="D4111"/>
      <c r="E4111" s="1" t="str">
        <f t="shared" si="64"/>
        <v>ژئوپلیتیکعلوم جغرافیایی</v>
      </c>
      <c r="F4111"/>
      <c r="G4111"/>
      <c r="H4111" s="1" t="s">
        <v>515</v>
      </c>
      <c r="I4111" s="1" t="s">
        <v>15</v>
      </c>
      <c r="J4111" s="1" t="s">
        <v>16</v>
      </c>
      <c r="K4111" s="1" t="s">
        <v>18</v>
      </c>
      <c r="L4111" s="1" t="s">
        <v>18</v>
      </c>
      <c r="M4111" s="1">
        <v>190</v>
      </c>
      <c r="N4111" s="1" t="s">
        <v>19</v>
      </c>
      <c r="O4111" s="1" t="s">
        <v>7587</v>
      </c>
    </row>
    <row r="4112" spans="1:15">
      <c r="A4112" s="1">
        <v>2002662</v>
      </c>
      <c r="B4112" s="1" t="s">
        <v>9858</v>
      </c>
      <c r="C4112" s="1" t="s">
        <v>131</v>
      </c>
      <c r="D4112"/>
      <c r="E4112" s="1" t="str">
        <f t="shared" si="64"/>
        <v>ژئوپلیتیک و ژئواستراتژینظامی و انتظامی</v>
      </c>
      <c r="F4112"/>
      <c r="G4112"/>
      <c r="H4112" s="1" t="s">
        <v>2799</v>
      </c>
      <c r="I4112" s="1" t="s">
        <v>15</v>
      </c>
      <c r="J4112" s="1" t="s">
        <v>16</v>
      </c>
      <c r="K4112" s="1" t="s">
        <v>18</v>
      </c>
      <c r="L4112" s="1" t="s">
        <v>18</v>
      </c>
      <c r="M4112" s="1">
        <v>654</v>
      </c>
      <c r="N4112" s="1" t="s">
        <v>19</v>
      </c>
      <c r="O4112" s="1" t="s">
        <v>7589</v>
      </c>
    </row>
    <row r="4113" spans="1:15">
      <c r="A4113" s="1">
        <v>2001691</v>
      </c>
      <c r="B4113" s="1" t="s">
        <v>9862</v>
      </c>
      <c r="C4113" s="1" t="s">
        <v>114</v>
      </c>
      <c r="D4113"/>
      <c r="E4113" s="1" t="str">
        <f t="shared" si="64"/>
        <v>ژنتیک مولکولیعلوم زیستی</v>
      </c>
      <c r="F4113"/>
      <c r="G4113"/>
      <c r="H4113" s="1" t="s">
        <v>2329</v>
      </c>
      <c r="I4113" s="1" t="s">
        <v>15</v>
      </c>
      <c r="J4113" s="1" t="s">
        <v>16</v>
      </c>
      <c r="K4113" s="1" t="s">
        <v>18</v>
      </c>
      <c r="L4113" s="1" t="s">
        <v>18</v>
      </c>
      <c r="M4113" s="1">
        <v>531</v>
      </c>
      <c r="N4113" s="1" t="s">
        <v>19</v>
      </c>
      <c r="O4113" s="1" t="s">
        <v>7591</v>
      </c>
    </row>
    <row r="4114" spans="1:15">
      <c r="A4114" s="1">
        <v>2001695</v>
      </c>
      <c r="B4114" s="1" t="s">
        <v>9864</v>
      </c>
      <c r="C4114" s="1" t="s">
        <v>2210</v>
      </c>
      <c r="D4114"/>
      <c r="E4114" s="1" t="str">
        <f t="shared" si="64"/>
        <v>ژنتیک و به نژادی گیاهیبه نژادی و بیوتکنولوژی</v>
      </c>
      <c r="F4114"/>
      <c r="G4114"/>
      <c r="H4114" s="1" t="s">
        <v>812</v>
      </c>
      <c r="I4114" s="1" t="s">
        <v>15</v>
      </c>
      <c r="J4114" s="1" t="s">
        <v>16</v>
      </c>
      <c r="K4114" s="1" t="s">
        <v>18</v>
      </c>
      <c r="L4114" s="1" t="s">
        <v>18</v>
      </c>
      <c r="M4114" s="1">
        <v>466</v>
      </c>
      <c r="N4114" s="1" t="s">
        <v>19</v>
      </c>
      <c r="O4114" s="1" t="s">
        <v>7593</v>
      </c>
    </row>
    <row r="4115" spans="1:15">
      <c r="A4115" s="1">
        <v>2001858</v>
      </c>
      <c r="B4115" s="1" t="s">
        <v>9867</v>
      </c>
      <c r="C4115" s="1" t="s">
        <v>114</v>
      </c>
      <c r="D4115"/>
      <c r="E4115" s="1" t="str">
        <f t="shared" si="64"/>
        <v>ژنومیکس کاربردیعلوم زیستی</v>
      </c>
      <c r="F4115"/>
      <c r="G4115"/>
      <c r="H4115" s="1" t="s">
        <v>55</v>
      </c>
      <c r="I4115" s="1" t="s">
        <v>15</v>
      </c>
      <c r="J4115" s="1" t="s">
        <v>16</v>
      </c>
      <c r="K4115" s="1" t="s">
        <v>18</v>
      </c>
      <c r="L4115" s="1" t="s">
        <v>18</v>
      </c>
      <c r="M4115" s="1">
        <v>287</v>
      </c>
      <c r="N4115" s="1" t="s">
        <v>19</v>
      </c>
      <c r="O4115" s="1" t="s">
        <v>7595</v>
      </c>
    </row>
    <row r="4116" spans="1:15">
      <c r="A4116" s="1">
        <v>2001663</v>
      </c>
      <c r="B4116" s="1" t="s">
        <v>9869</v>
      </c>
      <c r="C4116" s="1" t="s">
        <v>3217</v>
      </c>
      <c r="D4116"/>
      <c r="E4116" s="1" t="str">
        <f t="shared" si="64"/>
        <v>کاداستر در نظام اطلاعاتی ثبت املاکحقوق</v>
      </c>
      <c r="F4116"/>
      <c r="G4116"/>
      <c r="H4116" s="1" t="s">
        <v>515</v>
      </c>
      <c r="I4116" s="1" t="s">
        <v>15</v>
      </c>
      <c r="J4116" s="1" t="s">
        <v>16</v>
      </c>
      <c r="K4116" s="1" t="s">
        <v>18</v>
      </c>
      <c r="L4116" s="1" t="s">
        <v>18</v>
      </c>
      <c r="M4116" s="1">
        <v>190</v>
      </c>
      <c r="N4116" s="1" t="s">
        <v>19</v>
      </c>
      <c r="O4116" s="1" t="s">
        <v>7597</v>
      </c>
    </row>
    <row r="4117" spans="1:15">
      <c r="A4117" s="1">
        <v>2001674</v>
      </c>
      <c r="B4117" s="1" t="s">
        <v>9871</v>
      </c>
      <c r="C4117" s="1" t="s">
        <v>244</v>
      </c>
      <c r="D4117"/>
      <c r="E4117" s="1" t="str">
        <f t="shared" si="64"/>
        <v>کارآفرینیمدیریت</v>
      </c>
      <c r="F4117"/>
      <c r="G4117"/>
      <c r="H4117" s="1" t="s">
        <v>3684</v>
      </c>
      <c r="I4117" s="1" t="s">
        <v>15</v>
      </c>
      <c r="J4117" s="1" t="s">
        <v>16</v>
      </c>
      <c r="K4117" s="1" t="s">
        <v>18</v>
      </c>
      <c r="L4117" s="1" t="s">
        <v>18</v>
      </c>
      <c r="M4117" s="1">
        <v>558</v>
      </c>
      <c r="N4117" s="1" t="s">
        <v>19</v>
      </c>
      <c r="O4117" s="1" t="s">
        <v>7599</v>
      </c>
    </row>
    <row r="4118" spans="1:15">
      <c r="A4118" s="1">
        <v>2001836</v>
      </c>
      <c r="B4118" s="1" t="s">
        <v>9874</v>
      </c>
      <c r="C4118" s="1" t="s">
        <v>244</v>
      </c>
      <c r="D4118"/>
      <c r="E4118" s="1" t="str">
        <f t="shared" si="64"/>
        <v>کارآفرینی فرهنگیمدیریت</v>
      </c>
      <c r="F4118"/>
      <c r="G4118"/>
      <c r="H4118" s="1" t="s">
        <v>485</v>
      </c>
      <c r="I4118" s="1" t="s">
        <v>15</v>
      </c>
      <c r="J4118" s="1" t="s">
        <v>16</v>
      </c>
      <c r="K4118" s="1" t="s">
        <v>18</v>
      </c>
      <c r="L4118" s="1" t="s">
        <v>18</v>
      </c>
      <c r="M4118" s="1">
        <v>324</v>
      </c>
      <c r="N4118" s="1" t="s">
        <v>19</v>
      </c>
      <c r="O4118" s="1" t="s">
        <v>7601</v>
      </c>
    </row>
    <row r="4119" spans="1:15">
      <c r="A4119" s="1">
        <v>2001864</v>
      </c>
      <c r="B4119" s="1" t="s">
        <v>9876</v>
      </c>
      <c r="C4119" s="1" t="s">
        <v>244</v>
      </c>
      <c r="D4119"/>
      <c r="E4119" s="1" t="str">
        <f t="shared" si="64"/>
        <v>کارآفرینی گرایش MBAمدیریت</v>
      </c>
      <c r="F4119"/>
      <c r="G4119"/>
      <c r="H4119" s="1" t="s">
        <v>485</v>
      </c>
      <c r="I4119" s="1" t="s">
        <v>15</v>
      </c>
      <c r="J4119" s="1" t="s">
        <v>16</v>
      </c>
      <c r="K4119" s="1" t="s">
        <v>18</v>
      </c>
      <c r="L4119" s="1" t="s">
        <v>18</v>
      </c>
      <c r="M4119" s="1">
        <v>324</v>
      </c>
      <c r="N4119" s="1" t="s">
        <v>19</v>
      </c>
      <c r="O4119" s="1" t="s">
        <v>7602</v>
      </c>
    </row>
    <row r="4120" spans="1:15">
      <c r="A4120" s="1">
        <v>2001701</v>
      </c>
      <c r="B4120" s="1" t="s">
        <v>9878</v>
      </c>
      <c r="C4120" s="1" t="s">
        <v>244</v>
      </c>
      <c r="D4120"/>
      <c r="E4120" s="1" t="str">
        <f t="shared" si="64"/>
        <v>کارآفرینی گرایش آموزش عالیمدیریت</v>
      </c>
      <c r="F4120"/>
      <c r="G4120"/>
      <c r="H4120" s="1" t="s">
        <v>515</v>
      </c>
      <c r="I4120" s="1" t="s">
        <v>15</v>
      </c>
      <c r="J4120" s="1" t="s">
        <v>16</v>
      </c>
      <c r="K4120" s="1" t="s">
        <v>18</v>
      </c>
      <c r="L4120" s="1" t="s">
        <v>18</v>
      </c>
      <c r="M4120" s="1">
        <v>190</v>
      </c>
      <c r="N4120" s="1" t="s">
        <v>19</v>
      </c>
      <c r="O4120" s="1" t="s">
        <v>7604</v>
      </c>
    </row>
    <row r="4121" spans="1:15">
      <c r="A4121" s="1">
        <v>2001711</v>
      </c>
      <c r="B4121" s="1" t="s">
        <v>9879</v>
      </c>
      <c r="C4121" s="1" t="s">
        <v>244</v>
      </c>
      <c r="D4121"/>
      <c r="E4121" s="1" t="str">
        <f t="shared" si="64"/>
        <v>کارآفرینی گرایش آموزش و ترویج کارآفرینیمدیریت</v>
      </c>
      <c r="F4121"/>
      <c r="G4121"/>
      <c r="H4121" s="1" t="s">
        <v>2965</v>
      </c>
      <c r="I4121" s="1" t="s">
        <v>15</v>
      </c>
      <c r="J4121" s="1" t="s">
        <v>16</v>
      </c>
      <c r="K4121" s="1" t="s">
        <v>18</v>
      </c>
      <c r="L4121" s="1" t="s">
        <v>18</v>
      </c>
      <c r="M4121" s="1">
        <v>425</v>
      </c>
      <c r="N4121" s="1" t="s">
        <v>19</v>
      </c>
      <c r="O4121" s="1" t="s">
        <v>7606</v>
      </c>
    </row>
    <row r="4122" spans="1:15">
      <c r="A4122" s="1">
        <v>2002844</v>
      </c>
      <c r="B4122" s="1" t="s">
        <v>9880</v>
      </c>
      <c r="C4122" s="1" t="s">
        <v>244</v>
      </c>
      <c r="D4122"/>
      <c r="E4122" s="1" t="str">
        <f t="shared" si="64"/>
        <v>کارآفرینی گرایش بخش عمومیمدیریت</v>
      </c>
      <c r="F4122"/>
      <c r="G4122"/>
      <c r="H4122" s="1" t="s">
        <v>511</v>
      </c>
      <c r="I4122" s="1" t="s">
        <v>15</v>
      </c>
      <c r="J4122" s="1" t="s">
        <v>16</v>
      </c>
      <c r="K4122" s="1" t="s">
        <v>18</v>
      </c>
      <c r="L4122" s="1" t="s">
        <v>18</v>
      </c>
      <c r="M4122" s="1">
        <v>256</v>
      </c>
      <c r="N4122" s="1" t="s">
        <v>19</v>
      </c>
      <c r="O4122" s="1" t="s">
        <v>7608</v>
      </c>
    </row>
    <row r="4123" spans="1:15">
      <c r="A4123" s="1">
        <v>2002843</v>
      </c>
      <c r="B4123" s="1" t="s">
        <v>9881</v>
      </c>
      <c r="C4123" s="1" t="s">
        <v>244</v>
      </c>
      <c r="D4123"/>
      <c r="E4123" s="1" t="str">
        <f t="shared" si="64"/>
        <v>کارآفرینی گرایش بین المللمدیریت</v>
      </c>
      <c r="F4123"/>
      <c r="G4123"/>
      <c r="H4123" s="1" t="s">
        <v>511</v>
      </c>
      <c r="I4123" s="1" t="s">
        <v>15</v>
      </c>
      <c r="J4123" s="1" t="s">
        <v>16</v>
      </c>
      <c r="K4123" s="1" t="s">
        <v>18</v>
      </c>
      <c r="L4123" s="1" t="s">
        <v>18</v>
      </c>
      <c r="M4123" s="1">
        <v>256</v>
      </c>
      <c r="N4123" s="1" t="s">
        <v>19</v>
      </c>
      <c r="O4123" s="1" t="s">
        <v>7608</v>
      </c>
    </row>
    <row r="4124" spans="1:15">
      <c r="A4124" s="1">
        <v>2001664</v>
      </c>
      <c r="B4124" s="1" t="s">
        <v>9883</v>
      </c>
      <c r="C4124" s="1" t="s">
        <v>244</v>
      </c>
      <c r="D4124"/>
      <c r="E4124" s="1" t="str">
        <f t="shared" si="64"/>
        <v>کارآفرینی گرایش توسعهمدیریت</v>
      </c>
      <c r="F4124"/>
      <c r="G4124"/>
      <c r="H4124" s="1" t="s">
        <v>515</v>
      </c>
      <c r="I4124" s="1" t="s">
        <v>15</v>
      </c>
      <c r="J4124" s="1" t="s">
        <v>16</v>
      </c>
      <c r="K4124" s="1" t="s">
        <v>18</v>
      </c>
      <c r="L4124" s="1" t="s">
        <v>18</v>
      </c>
      <c r="M4124" s="1">
        <v>190</v>
      </c>
      <c r="N4124" s="1" t="s">
        <v>19</v>
      </c>
      <c r="O4124" s="1" t="s">
        <v>7611</v>
      </c>
    </row>
    <row r="4125" spans="1:15">
      <c r="A4125" s="1">
        <v>2001698</v>
      </c>
      <c r="B4125" s="1" t="s">
        <v>9885</v>
      </c>
      <c r="C4125" s="1" t="s">
        <v>244</v>
      </c>
      <c r="D4125"/>
      <c r="E4125" s="1" t="str">
        <f t="shared" si="64"/>
        <v>کارآفرینی گرایش خدمات کشاورزیمدیریت</v>
      </c>
      <c r="F4125"/>
      <c r="G4125"/>
      <c r="H4125" s="1" t="s">
        <v>515</v>
      </c>
      <c r="I4125" s="1" t="s">
        <v>15</v>
      </c>
      <c r="J4125" s="1" t="s">
        <v>16</v>
      </c>
      <c r="K4125" s="1" t="s">
        <v>18</v>
      </c>
      <c r="L4125" s="1" t="s">
        <v>18</v>
      </c>
      <c r="M4125" s="1">
        <v>190</v>
      </c>
      <c r="N4125" s="1" t="s">
        <v>19</v>
      </c>
      <c r="O4125" s="1" t="s">
        <v>7613</v>
      </c>
    </row>
    <row r="4126" spans="1:15">
      <c r="A4126" s="1">
        <v>2001662</v>
      </c>
      <c r="B4126" s="1" t="s">
        <v>9886</v>
      </c>
      <c r="C4126" s="1" t="s">
        <v>244</v>
      </c>
      <c r="D4126"/>
      <c r="E4126" s="1" t="str">
        <f t="shared" si="64"/>
        <v>کارآفرینی گرایش سازمانیمدیریت</v>
      </c>
      <c r="F4126"/>
      <c r="G4126"/>
      <c r="H4126" s="1" t="s">
        <v>515</v>
      </c>
      <c r="I4126" s="1" t="s">
        <v>15</v>
      </c>
      <c r="J4126" s="1" t="s">
        <v>16</v>
      </c>
      <c r="K4126" s="1" t="s">
        <v>18</v>
      </c>
      <c r="L4126" s="1" t="s">
        <v>18</v>
      </c>
      <c r="M4126" s="1">
        <v>190</v>
      </c>
      <c r="N4126" s="1" t="s">
        <v>19</v>
      </c>
      <c r="O4126" s="1" t="s">
        <v>7615</v>
      </c>
    </row>
    <row r="4127" spans="1:15">
      <c r="A4127" s="1">
        <v>2001703</v>
      </c>
      <c r="B4127" s="1" t="s">
        <v>9888</v>
      </c>
      <c r="C4127" s="1" t="s">
        <v>244</v>
      </c>
      <c r="D4127"/>
      <c r="E4127" s="1" t="str">
        <f t="shared" si="64"/>
        <v>کارآفرینی گرایش فناوریمدیریت</v>
      </c>
      <c r="F4127"/>
      <c r="G4127"/>
      <c r="H4127" s="1" t="s">
        <v>2113</v>
      </c>
      <c r="I4127" s="1" t="s">
        <v>15</v>
      </c>
      <c r="J4127" s="1" t="s">
        <v>16</v>
      </c>
      <c r="K4127" s="1" t="s">
        <v>18</v>
      </c>
      <c r="L4127" s="1" t="s">
        <v>18</v>
      </c>
      <c r="M4127" s="1">
        <v>77</v>
      </c>
      <c r="N4127" s="1" t="s">
        <v>19</v>
      </c>
      <c r="O4127" s="1" t="s">
        <v>7617</v>
      </c>
    </row>
    <row r="4128" spans="1:15">
      <c r="A4128" s="1">
        <v>2001911</v>
      </c>
      <c r="B4128" s="1" t="s">
        <v>9889</v>
      </c>
      <c r="C4128" s="1" t="s">
        <v>244</v>
      </c>
      <c r="D4128"/>
      <c r="E4128" s="1" t="str">
        <f t="shared" si="64"/>
        <v>کارآفرینی گرایش فناوری اطلاعاتمدیریت</v>
      </c>
      <c r="F4128"/>
      <c r="G4128"/>
      <c r="H4128" s="1" t="s">
        <v>1553</v>
      </c>
      <c r="I4128" s="1" t="s">
        <v>15</v>
      </c>
      <c r="J4128" s="1" t="s">
        <v>16</v>
      </c>
      <c r="K4128" s="1" t="s">
        <v>18</v>
      </c>
      <c r="L4128" s="1" t="s">
        <v>18</v>
      </c>
      <c r="M4128" s="1">
        <v>202</v>
      </c>
      <c r="N4128" s="1" t="s">
        <v>19</v>
      </c>
      <c r="O4128" s="1" t="s">
        <v>7619</v>
      </c>
    </row>
    <row r="4129" spans="1:15">
      <c r="A4129" s="1">
        <v>2001619</v>
      </c>
      <c r="B4129" s="1" t="s">
        <v>9891</v>
      </c>
      <c r="C4129" s="1" t="s">
        <v>244</v>
      </c>
      <c r="D4129"/>
      <c r="E4129" s="1" t="str">
        <f t="shared" si="64"/>
        <v>کارآفرینی گرایش کسب و کار الکترونیکیمدیریت</v>
      </c>
      <c r="F4129"/>
      <c r="G4129"/>
      <c r="H4129" s="1" t="s">
        <v>370</v>
      </c>
      <c r="I4129" s="1" t="s">
        <v>15</v>
      </c>
      <c r="J4129" s="1" t="s">
        <v>16</v>
      </c>
      <c r="K4129" s="1" t="s">
        <v>18</v>
      </c>
      <c r="L4129" s="1" t="s">
        <v>18</v>
      </c>
      <c r="M4129" s="1">
        <v>322</v>
      </c>
      <c r="N4129" s="1" t="s">
        <v>19</v>
      </c>
      <c r="O4129" s="1" t="s">
        <v>7621</v>
      </c>
    </row>
    <row r="4130" spans="1:15">
      <c r="A4130" s="1">
        <v>2001818</v>
      </c>
      <c r="B4130" s="1" t="s">
        <v>9893</v>
      </c>
      <c r="C4130" s="1" t="s">
        <v>244</v>
      </c>
      <c r="D4130"/>
      <c r="E4130" s="1" t="str">
        <f t="shared" si="64"/>
        <v>کارآفرینی گرایش کسب و کار جدیدمدیریت</v>
      </c>
      <c r="F4130"/>
      <c r="G4130"/>
      <c r="H4130" s="1" t="s">
        <v>370</v>
      </c>
      <c r="I4130" s="1" t="s">
        <v>15</v>
      </c>
      <c r="J4130" s="1" t="s">
        <v>16</v>
      </c>
      <c r="K4130" s="1" t="s">
        <v>18</v>
      </c>
      <c r="L4130" s="1" t="s">
        <v>18</v>
      </c>
      <c r="M4130" s="1">
        <v>322</v>
      </c>
      <c r="N4130" s="1" t="s">
        <v>19</v>
      </c>
      <c r="O4130" s="1" t="s">
        <v>7623</v>
      </c>
    </row>
    <row r="4131" spans="1:15">
      <c r="A4131" s="1">
        <v>2001854</v>
      </c>
      <c r="B4131" s="1" t="s">
        <v>9894</v>
      </c>
      <c r="C4131" s="1" t="s">
        <v>244</v>
      </c>
      <c r="D4131"/>
      <c r="E4131" s="1" t="str">
        <f t="shared" si="64"/>
        <v>کارآفرینی گرایش گردشگریمدیریت</v>
      </c>
      <c r="F4131"/>
      <c r="G4131"/>
      <c r="H4131" s="1" t="s">
        <v>511</v>
      </c>
      <c r="I4131" s="1" t="s">
        <v>15</v>
      </c>
      <c r="J4131" s="1" t="s">
        <v>16</v>
      </c>
      <c r="K4131" s="1" t="s">
        <v>18</v>
      </c>
      <c r="L4131" s="1" t="s">
        <v>18</v>
      </c>
      <c r="M4131" s="1">
        <v>256</v>
      </c>
      <c r="N4131" s="1" t="s">
        <v>19</v>
      </c>
      <c r="O4131" s="1" t="s">
        <v>7625</v>
      </c>
    </row>
    <row r="4132" spans="1:15">
      <c r="A4132" s="1">
        <v>2001709</v>
      </c>
      <c r="B4132" s="1" t="s">
        <v>9896</v>
      </c>
      <c r="C4132" s="1" t="s">
        <v>49</v>
      </c>
      <c r="D4132"/>
      <c r="E4132" s="1" t="str">
        <f t="shared" si="64"/>
        <v>کاربرد کامپیوترصنعت</v>
      </c>
      <c r="F4132"/>
      <c r="G4132"/>
      <c r="H4132" s="1" t="s">
        <v>1523</v>
      </c>
      <c r="I4132" s="1" t="s">
        <v>15</v>
      </c>
      <c r="J4132" s="1" t="s">
        <v>16</v>
      </c>
      <c r="K4132" s="1" t="s">
        <v>18</v>
      </c>
      <c r="L4132" s="1" t="s">
        <v>18</v>
      </c>
      <c r="M4132" s="1">
        <v>145</v>
      </c>
      <c r="N4132" s="1" t="s">
        <v>19</v>
      </c>
      <c r="O4132" s="1" t="s">
        <v>7627</v>
      </c>
    </row>
    <row r="4133" spans="1:15">
      <c r="A4133" s="1">
        <v>2001834</v>
      </c>
      <c r="B4133" s="1" t="s">
        <v>9899</v>
      </c>
      <c r="C4133" s="1" t="s">
        <v>1617</v>
      </c>
      <c r="D4133"/>
      <c r="E4133" s="1" t="str">
        <f t="shared" si="64"/>
        <v>کارتوگرافیعلوم جغرافیایی</v>
      </c>
      <c r="F4133"/>
      <c r="G4133"/>
      <c r="H4133" s="1" t="s">
        <v>485</v>
      </c>
      <c r="I4133" s="1" t="s">
        <v>15</v>
      </c>
      <c r="J4133" s="1" t="s">
        <v>16</v>
      </c>
      <c r="K4133" s="1" t="s">
        <v>18</v>
      </c>
      <c r="L4133" s="1" t="s">
        <v>18</v>
      </c>
      <c r="M4133" s="1">
        <v>324</v>
      </c>
      <c r="N4133" s="1" t="s">
        <v>19</v>
      </c>
      <c r="O4133" s="1" t="s">
        <v>7629</v>
      </c>
    </row>
    <row r="4134" spans="1:15">
      <c r="A4134" s="1">
        <v>2001852</v>
      </c>
      <c r="B4134" s="1" t="s">
        <v>9901</v>
      </c>
      <c r="C4134" s="1" t="s">
        <v>49</v>
      </c>
      <c r="D4134"/>
      <c r="E4134" s="1" t="str">
        <f t="shared" si="64"/>
        <v>کاردان فنی استخراج معادن غیر ذغال سنگصنعت</v>
      </c>
      <c r="F4134"/>
      <c r="G4134"/>
      <c r="H4134" s="1" t="s">
        <v>511</v>
      </c>
      <c r="I4134" s="1" t="s">
        <v>15</v>
      </c>
      <c r="J4134" s="1" t="s">
        <v>22</v>
      </c>
      <c r="K4134" s="1" t="s">
        <v>18</v>
      </c>
      <c r="L4134" s="1" t="s">
        <v>18</v>
      </c>
      <c r="M4134" s="1">
        <v>256</v>
      </c>
      <c r="N4134" s="1" t="s">
        <v>19</v>
      </c>
      <c r="O4134" s="1" t="s">
        <v>7631</v>
      </c>
    </row>
    <row r="4135" spans="1:15">
      <c r="A4135" s="1">
        <v>2001707</v>
      </c>
      <c r="B4135" s="1" t="s">
        <v>9903</v>
      </c>
      <c r="C4135" s="1" t="s">
        <v>49</v>
      </c>
      <c r="D4135"/>
      <c r="E4135" s="1" t="str">
        <f t="shared" si="64"/>
        <v>کاردان فنی الکترونیکصنعت</v>
      </c>
      <c r="F4135"/>
      <c r="G4135"/>
      <c r="H4135" s="1" t="s">
        <v>1566</v>
      </c>
      <c r="I4135" s="1" t="s">
        <v>15</v>
      </c>
      <c r="J4135" s="1" t="s">
        <v>16</v>
      </c>
      <c r="K4135" s="1" t="s">
        <v>18</v>
      </c>
      <c r="L4135" s="1" t="s">
        <v>18</v>
      </c>
      <c r="M4135" s="1">
        <v>131</v>
      </c>
      <c r="N4135" s="1" t="s">
        <v>19</v>
      </c>
      <c r="O4135" s="1" t="s">
        <v>7632</v>
      </c>
    </row>
    <row r="4136" spans="1:15">
      <c r="A4136" s="1">
        <v>2001705</v>
      </c>
      <c r="B4136" s="1" t="s">
        <v>9905</v>
      </c>
      <c r="C4136" s="1" t="s">
        <v>49</v>
      </c>
      <c r="D4136"/>
      <c r="E4136" s="1" t="str">
        <f t="shared" si="64"/>
        <v>کاردان فنی زیر سازی راهصنعت</v>
      </c>
      <c r="F4136"/>
      <c r="G4136"/>
      <c r="H4136" s="1" t="s">
        <v>1166</v>
      </c>
      <c r="I4136" s="1" t="s">
        <v>15</v>
      </c>
      <c r="J4136" s="1" t="s">
        <v>16</v>
      </c>
      <c r="K4136" s="1" t="s">
        <v>18</v>
      </c>
      <c r="L4136" s="1" t="s">
        <v>18</v>
      </c>
      <c r="M4136" s="1">
        <v>126</v>
      </c>
      <c r="N4136" s="1" t="s">
        <v>19</v>
      </c>
      <c r="O4136" s="1" t="s">
        <v>7634</v>
      </c>
    </row>
    <row r="4137" spans="1:15">
      <c r="A4137" s="1">
        <v>2001851</v>
      </c>
      <c r="B4137" s="1" t="s">
        <v>9908</v>
      </c>
      <c r="C4137" s="1" t="s">
        <v>834</v>
      </c>
      <c r="D4137"/>
      <c r="E4137" s="1" t="str">
        <f t="shared" si="64"/>
        <v>کاردان فنی ساختمان های بتنیمهندسی عمران</v>
      </c>
      <c r="F4137"/>
      <c r="G4137"/>
      <c r="H4137" s="1" t="s">
        <v>963</v>
      </c>
      <c r="I4137" s="1" t="s">
        <v>15</v>
      </c>
      <c r="J4137" s="1" t="s">
        <v>22</v>
      </c>
      <c r="K4137" s="1" t="s">
        <v>18</v>
      </c>
      <c r="L4137" s="1" t="s">
        <v>18</v>
      </c>
      <c r="M4137" s="1">
        <v>243</v>
      </c>
      <c r="N4137" s="1" t="s">
        <v>19</v>
      </c>
      <c r="O4137" s="1" t="s">
        <v>7636</v>
      </c>
    </row>
    <row r="4138" spans="1:15">
      <c r="A4138" s="1">
        <v>2001706</v>
      </c>
      <c r="B4138" s="1" t="s">
        <v>9910</v>
      </c>
      <c r="C4138" s="1" t="s">
        <v>1348</v>
      </c>
      <c r="D4138"/>
      <c r="E4138" s="1" t="str">
        <f t="shared" si="64"/>
        <v>کاردان فنی عملیات پتروشیمیمهندسی شیمی</v>
      </c>
      <c r="F4138"/>
      <c r="G4138"/>
      <c r="H4138" s="1" t="s">
        <v>1166</v>
      </c>
      <c r="I4138" s="1" t="s">
        <v>15</v>
      </c>
      <c r="J4138" s="1" t="s">
        <v>16</v>
      </c>
      <c r="K4138" s="1" t="s">
        <v>18</v>
      </c>
      <c r="L4138" s="1" t="s">
        <v>18</v>
      </c>
      <c r="M4138" s="1">
        <v>126</v>
      </c>
      <c r="N4138" s="1" t="s">
        <v>19</v>
      </c>
      <c r="O4138" s="1" t="s">
        <v>7638</v>
      </c>
    </row>
    <row r="4139" spans="1:15">
      <c r="A4139" s="1">
        <v>2003036</v>
      </c>
      <c r="B4139" s="1" t="s">
        <v>9912</v>
      </c>
      <c r="C4139" s="1" t="s">
        <v>49</v>
      </c>
      <c r="D4139"/>
      <c r="E4139" s="1" t="str">
        <f t="shared" si="64"/>
        <v>کاردان فنی مخابراتصنعت</v>
      </c>
      <c r="F4139"/>
      <c r="G4139"/>
      <c r="H4139" s="1" t="s">
        <v>3369</v>
      </c>
      <c r="I4139" s="1" t="s">
        <v>15</v>
      </c>
      <c r="J4139" s="1" t="s">
        <v>22</v>
      </c>
      <c r="K4139" s="1" t="s">
        <v>18</v>
      </c>
      <c r="L4139" s="1" t="s">
        <v>18</v>
      </c>
      <c r="M4139" s="1">
        <v>25</v>
      </c>
      <c r="N4139" s="1" t="s">
        <v>575</v>
      </c>
      <c r="O4139" s="1" t="s">
        <v>7640</v>
      </c>
    </row>
    <row r="4140" spans="1:15">
      <c r="A4140" s="1">
        <v>2001673</v>
      </c>
      <c r="B4140" s="1" t="s">
        <v>9914</v>
      </c>
      <c r="C4140" s="1" t="s">
        <v>49</v>
      </c>
      <c r="D4140"/>
      <c r="E4140" s="1" t="str">
        <f t="shared" si="64"/>
        <v>کاردان فنی مکانیک تاسیساتصنعت</v>
      </c>
      <c r="F4140"/>
      <c r="G4140"/>
      <c r="H4140" s="1" t="s">
        <v>515</v>
      </c>
      <c r="I4140" s="1" t="s">
        <v>15</v>
      </c>
      <c r="J4140" s="1" t="s">
        <v>16</v>
      </c>
      <c r="K4140" s="1" t="s">
        <v>18</v>
      </c>
      <c r="L4140" s="1" t="s">
        <v>18</v>
      </c>
      <c r="M4140" s="1">
        <v>190</v>
      </c>
      <c r="N4140" s="1" t="s">
        <v>19</v>
      </c>
      <c r="O4140" s="1" t="s">
        <v>7642</v>
      </c>
    </row>
    <row r="4141" spans="1:15">
      <c r="A4141" s="1">
        <v>2001856</v>
      </c>
      <c r="B4141" s="1" t="s">
        <v>9916</v>
      </c>
      <c r="C4141" s="1" t="s">
        <v>834</v>
      </c>
      <c r="D4141"/>
      <c r="E4141" s="1" t="str">
        <f t="shared" si="64"/>
        <v>کاردان فنی کارتوگرافیمهندسی عمران</v>
      </c>
      <c r="F4141"/>
      <c r="G4141"/>
      <c r="H4141" s="1" t="s">
        <v>511</v>
      </c>
      <c r="I4141" s="1" t="s">
        <v>15</v>
      </c>
      <c r="J4141" s="1" t="s">
        <v>16</v>
      </c>
      <c r="K4141" s="1" t="s">
        <v>18</v>
      </c>
      <c r="L4141" s="1" t="s">
        <v>18</v>
      </c>
      <c r="M4141" s="1">
        <v>256</v>
      </c>
      <c r="N4141" s="1" t="s">
        <v>19</v>
      </c>
      <c r="O4141" s="1" t="s">
        <v>7644</v>
      </c>
    </row>
    <row r="4142" spans="1:15">
      <c r="A4142" s="1">
        <v>2002940</v>
      </c>
      <c r="B4142" s="1" t="s">
        <v>9919</v>
      </c>
      <c r="C4142" s="1" t="s">
        <v>49</v>
      </c>
      <c r="D4142"/>
      <c r="E4142" s="1" t="str">
        <f t="shared" si="64"/>
        <v>کاردان فنی کشتیصنعت</v>
      </c>
      <c r="F4142"/>
      <c r="G4142"/>
      <c r="H4142" s="1" t="s">
        <v>370</v>
      </c>
      <c r="I4142" s="1" t="s">
        <v>15</v>
      </c>
      <c r="J4142" s="1" t="s">
        <v>16</v>
      </c>
      <c r="K4142" s="1" t="s">
        <v>18</v>
      </c>
      <c r="L4142" s="1" t="s">
        <v>18</v>
      </c>
      <c r="M4142" s="1">
        <v>322</v>
      </c>
      <c r="N4142" s="1" t="s">
        <v>19</v>
      </c>
      <c r="O4142" s="1" t="s">
        <v>7646</v>
      </c>
    </row>
    <row r="4143" spans="1:15">
      <c r="A4143" s="1">
        <v>2002833</v>
      </c>
      <c r="B4143" s="1" t="s">
        <v>9921</v>
      </c>
      <c r="C4143" s="1" t="s">
        <v>60</v>
      </c>
      <c r="D4143"/>
      <c r="E4143" s="1" t="str">
        <f t="shared" si="64"/>
        <v>کاردانی  چاپ و نشرفرهنگ و هنر</v>
      </c>
      <c r="F4143"/>
      <c r="G4143"/>
      <c r="H4143" s="1" t="s">
        <v>370</v>
      </c>
      <c r="I4143" s="1" t="s">
        <v>15</v>
      </c>
      <c r="J4143" s="1" t="s">
        <v>16</v>
      </c>
      <c r="K4143" s="1" t="s">
        <v>18</v>
      </c>
      <c r="L4143" s="1" t="s">
        <v>18</v>
      </c>
      <c r="M4143" s="1">
        <v>322</v>
      </c>
      <c r="N4143" s="1" t="s">
        <v>19</v>
      </c>
      <c r="O4143" s="1" t="s">
        <v>7646</v>
      </c>
    </row>
    <row r="4144" spans="1:15">
      <c r="A4144" s="1">
        <v>2002834</v>
      </c>
      <c r="B4144" s="1" t="s">
        <v>9923</v>
      </c>
      <c r="C4144" s="1" t="s">
        <v>26</v>
      </c>
      <c r="D4144"/>
      <c r="E4144" s="1" t="str">
        <f t="shared" si="64"/>
        <v>کاردانی حرفه ای   خدمات سلامت – مطب داری(ویژه دانشگاه های علوم پزشکی و مراکز آموزشی زیر مجموعه وزارت بهداشت، درمان و آموزش پزشکی)مدیریت و خدمات اجتماعی</v>
      </c>
      <c r="F4144"/>
      <c r="G4144"/>
      <c r="H4144" s="1" t="s">
        <v>370</v>
      </c>
      <c r="I4144" s="1" t="s">
        <v>15</v>
      </c>
      <c r="J4144" s="1" t="s">
        <v>16</v>
      </c>
      <c r="K4144" s="1" t="s">
        <v>18</v>
      </c>
      <c r="L4144" s="1" t="s">
        <v>18</v>
      </c>
      <c r="M4144" s="1">
        <v>322</v>
      </c>
      <c r="N4144" s="1" t="s">
        <v>19</v>
      </c>
      <c r="O4144" s="1" t="s">
        <v>7646</v>
      </c>
    </row>
    <row r="4145" spans="1:15">
      <c r="A4145" s="1">
        <v>2002838</v>
      </c>
      <c r="B4145" s="1" t="s">
        <v>9925</v>
      </c>
      <c r="C4145" s="1" t="s">
        <v>26</v>
      </c>
      <c r="D4145"/>
      <c r="E4145" s="1" t="str">
        <f t="shared" si="64"/>
        <v>کاردانی حرفه ای  اصلاح و تربیتمدیریت و خدمات اجتماعی</v>
      </c>
      <c r="F4145"/>
      <c r="G4145"/>
      <c r="H4145" s="1" t="s">
        <v>370</v>
      </c>
      <c r="I4145" s="1" t="s">
        <v>15</v>
      </c>
      <c r="J4145" s="1" t="s">
        <v>16</v>
      </c>
      <c r="K4145" s="1" t="s">
        <v>18</v>
      </c>
      <c r="L4145" s="1" t="s">
        <v>18</v>
      </c>
      <c r="M4145" s="1">
        <v>322</v>
      </c>
      <c r="N4145" s="1" t="s">
        <v>19</v>
      </c>
      <c r="O4145" s="1" t="s">
        <v>7646</v>
      </c>
    </row>
    <row r="4146" spans="1:15">
      <c r="A4146" s="1">
        <v>2002835</v>
      </c>
      <c r="B4146" s="1" t="s">
        <v>9927</v>
      </c>
      <c r="C4146" s="1" t="s">
        <v>26</v>
      </c>
      <c r="D4146"/>
      <c r="E4146" s="1" t="str">
        <f t="shared" si="64"/>
        <v>کاردانی حرفه ای  اطفا حریق شهریمدیریت و خدمات اجتماعی</v>
      </c>
      <c r="F4146"/>
      <c r="G4146"/>
      <c r="H4146" s="1" t="s">
        <v>370</v>
      </c>
      <c r="I4146" s="1" t="s">
        <v>15</v>
      </c>
      <c r="J4146" s="1" t="s">
        <v>16</v>
      </c>
      <c r="K4146" s="1" t="s">
        <v>18</v>
      </c>
      <c r="L4146" s="1" t="s">
        <v>18</v>
      </c>
      <c r="M4146" s="1">
        <v>322</v>
      </c>
      <c r="N4146" s="1" t="s">
        <v>19</v>
      </c>
      <c r="O4146" s="1" t="s">
        <v>7646</v>
      </c>
    </row>
    <row r="4147" spans="1:15">
      <c r="A4147" s="1">
        <v>2002837</v>
      </c>
      <c r="B4147" s="1" t="s">
        <v>9929</v>
      </c>
      <c r="C4147" s="1" t="s">
        <v>26</v>
      </c>
      <c r="D4147"/>
      <c r="E4147" s="1" t="str">
        <f t="shared" si="64"/>
        <v>کاردانی حرفه ای  امداد و نجات شهریمدیریت و خدمات اجتماعی</v>
      </c>
      <c r="F4147"/>
      <c r="G4147"/>
      <c r="H4147" s="1" t="s">
        <v>370</v>
      </c>
      <c r="I4147" s="1" t="s">
        <v>15</v>
      </c>
      <c r="J4147" s="1" t="s">
        <v>16</v>
      </c>
      <c r="K4147" s="1" t="s">
        <v>18</v>
      </c>
      <c r="L4147" s="1" t="s">
        <v>18</v>
      </c>
      <c r="M4147" s="1">
        <v>322</v>
      </c>
      <c r="N4147" s="1" t="s">
        <v>19</v>
      </c>
      <c r="O4147" s="1" t="s">
        <v>7646</v>
      </c>
    </row>
    <row r="4148" spans="1:15">
      <c r="A4148" s="1">
        <v>2002901</v>
      </c>
      <c r="B4148" s="1" t="s">
        <v>9931</v>
      </c>
      <c r="C4148" s="1" t="s">
        <v>26</v>
      </c>
      <c r="D4148"/>
      <c r="E4148" s="1" t="str">
        <f t="shared" si="64"/>
        <v>کاردانی حرفه ای  امور بورسمدیریت و خدمات اجتماعی</v>
      </c>
      <c r="F4148"/>
      <c r="G4148"/>
      <c r="H4148" s="1" t="s">
        <v>370</v>
      </c>
      <c r="I4148" s="1" t="s">
        <v>15</v>
      </c>
      <c r="J4148" s="1" t="s">
        <v>16</v>
      </c>
      <c r="K4148" s="1" t="s">
        <v>18</v>
      </c>
      <c r="L4148" s="1" t="s">
        <v>18</v>
      </c>
      <c r="M4148" s="1">
        <v>322</v>
      </c>
      <c r="N4148" s="1" t="s">
        <v>19</v>
      </c>
      <c r="O4148" s="1" t="s">
        <v>7653</v>
      </c>
    </row>
    <row r="4149" spans="1:15">
      <c r="A4149" s="1">
        <v>2002903</v>
      </c>
      <c r="B4149" s="1" t="s">
        <v>9933</v>
      </c>
      <c r="C4149" s="1" t="s">
        <v>26</v>
      </c>
      <c r="D4149"/>
      <c r="E4149" s="1" t="str">
        <f t="shared" si="64"/>
        <v>کاردانی حرفه ای  امور بیمهمدیریت و خدمات اجتماعی</v>
      </c>
      <c r="F4149"/>
      <c r="G4149"/>
      <c r="H4149" s="1" t="s">
        <v>370</v>
      </c>
      <c r="I4149" s="1" t="s">
        <v>15</v>
      </c>
      <c r="J4149" s="1" t="s">
        <v>16</v>
      </c>
      <c r="K4149" s="1" t="s">
        <v>18</v>
      </c>
      <c r="L4149" s="1" t="s">
        <v>18</v>
      </c>
      <c r="M4149" s="1">
        <v>322</v>
      </c>
      <c r="N4149" s="1" t="s">
        <v>19</v>
      </c>
      <c r="O4149" s="1" t="s">
        <v>7653</v>
      </c>
    </row>
    <row r="4150" spans="1:15">
      <c r="A4150" s="1">
        <v>2002902</v>
      </c>
      <c r="B4150" s="1" t="s">
        <v>9935</v>
      </c>
      <c r="C4150" s="1" t="s">
        <v>26</v>
      </c>
      <c r="D4150"/>
      <c r="E4150" s="1" t="str">
        <f t="shared" si="64"/>
        <v>کاردانی حرفه ای  امور تشریفاتمدیریت و خدمات اجتماعی</v>
      </c>
      <c r="F4150"/>
      <c r="G4150"/>
      <c r="H4150" s="1" t="s">
        <v>370</v>
      </c>
      <c r="I4150" s="1" t="s">
        <v>15</v>
      </c>
      <c r="J4150" s="1" t="s">
        <v>16</v>
      </c>
      <c r="K4150" s="1" t="s">
        <v>18</v>
      </c>
      <c r="L4150" s="1" t="s">
        <v>18</v>
      </c>
      <c r="M4150" s="1">
        <v>322</v>
      </c>
      <c r="N4150" s="1" t="s">
        <v>19</v>
      </c>
      <c r="O4150" s="1" t="s">
        <v>7653</v>
      </c>
    </row>
    <row r="4151" spans="1:15">
      <c r="A4151" s="1">
        <v>2002904</v>
      </c>
      <c r="B4151" s="1" t="s">
        <v>9937</v>
      </c>
      <c r="C4151" s="1" t="s">
        <v>26</v>
      </c>
      <c r="D4151"/>
      <c r="E4151" s="1" t="str">
        <f t="shared" si="64"/>
        <v>کاردانی حرفه ای  امور تعاونمدیریت و خدمات اجتماعی</v>
      </c>
      <c r="F4151"/>
      <c r="G4151"/>
      <c r="H4151" s="1" t="s">
        <v>370</v>
      </c>
      <c r="I4151" s="1" t="s">
        <v>15</v>
      </c>
      <c r="J4151" s="1" t="s">
        <v>16</v>
      </c>
      <c r="K4151" s="1" t="s">
        <v>18</v>
      </c>
      <c r="L4151" s="1" t="s">
        <v>18</v>
      </c>
      <c r="M4151" s="1">
        <v>322</v>
      </c>
      <c r="N4151" s="1" t="s">
        <v>19</v>
      </c>
      <c r="O4151" s="1" t="s">
        <v>7653</v>
      </c>
    </row>
    <row r="4152" spans="1:15">
      <c r="A4152" s="1">
        <v>2002906</v>
      </c>
      <c r="B4152" s="1" t="s">
        <v>9939</v>
      </c>
      <c r="C4152" s="1" t="s">
        <v>26</v>
      </c>
      <c r="D4152"/>
      <c r="E4152" s="1" t="str">
        <f t="shared" si="64"/>
        <v>کاردانی حرفه ای  امور دهیاری و شوراهامدیریت و خدمات اجتماعی</v>
      </c>
      <c r="F4152"/>
      <c r="G4152"/>
      <c r="H4152" s="1" t="s">
        <v>370</v>
      </c>
      <c r="I4152" s="1" t="s">
        <v>15</v>
      </c>
      <c r="J4152" s="1" t="s">
        <v>16</v>
      </c>
      <c r="K4152" s="1" t="s">
        <v>18</v>
      </c>
      <c r="L4152" s="1" t="s">
        <v>18</v>
      </c>
      <c r="M4152" s="1">
        <v>322</v>
      </c>
      <c r="N4152" s="1" t="s">
        <v>19</v>
      </c>
      <c r="O4152" s="1" t="s">
        <v>7653</v>
      </c>
    </row>
    <row r="4153" spans="1:15">
      <c r="A4153" s="1">
        <v>2002905</v>
      </c>
      <c r="B4153" s="1" t="s">
        <v>9941</v>
      </c>
      <c r="C4153" s="1" t="s">
        <v>26</v>
      </c>
      <c r="D4153"/>
      <c r="E4153" s="1" t="str">
        <f t="shared" si="64"/>
        <v>کاردانی حرفه ای  ایمنی و بهداشت واحدهای صنفیمدیریت و خدمات اجتماعی</v>
      </c>
      <c r="F4153"/>
      <c r="G4153"/>
      <c r="H4153" s="1" t="s">
        <v>370</v>
      </c>
      <c r="I4153" s="1" t="s">
        <v>15</v>
      </c>
      <c r="J4153" s="1" t="s">
        <v>16</v>
      </c>
      <c r="K4153" s="1" t="s">
        <v>18</v>
      </c>
      <c r="L4153" s="1" t="s">
        <v>18</v>
      </c>
      <c r="M4153" s="1">
        <v>322</v>
      </c>
      <c r="N4153" s="1" t="s">
        <v>19</v>
      </c>
      <c r="O4153" s="1" t="s">
        <v>7653</v>
      </c>
    </row>
    <row r="4154" spans="1:15">
      <c r="A4154" s="1">
        <v>2001712</v>
      </c>
      <c r="B4154" s="1" t="s">
        <v>9943</v>
      </c>
      <c r="C4154" s="1" t="s">
        <v>26</v>
      </c>
      <c r="D4154"/>
      <c r="E4154" s="1" t="str">
        <f t="shared" si="64"/>
        <v>کاردانی حرفه ای  ایمنی و حفاظت تصرفات ساختمانیمدیریت و خدمات اجتماعی</v>
      </c>
      <c r="F4154"/>
      <c r="G4154"/>
      <c r="H4154" s="1" t="s">
        <v>4439</v>
      </c>
      <c r="I4154" s="1" t="s">
        <v>15</v>
      </c>
      <c r="J4154" s="1" t="s">
        <v>16</v>
      </c>
      <c r="K4154" s="1" t="s">
        <v>18</v>
      </c>
      <c r="L4154" s="1" t="s">
        <v>18</v>
      </c>
      <c r="M4154" s="1">
        <v>434</v>
      </c>
      <c r="N4154" s="1" t="s">
        <v>19</v>
      </c>
      <c r="O4154" s="1" t="s">
        <v>7660</v>
      </c>
    </row>
    <row r="4155" spans="1:15">
      <c r="A4155" s="1">
        <v>9034</v>
      </c>
      <c r="B4155" s="1" t="s">
        <v>9945</v>
      </c>
      <c r="C4155" s="1" t="s">
        <v>26</v>
      </c>
      <c r="D4155"/>
      <c r="E4155" s="1" t="str">
        <f t="shared" si="64"/>
        <v>کاردانی حرفه ای  بازاریابیمدیریت و خدمات اجتماعی</v>
      </c>
      <c r="F4155"/>
      <c r="G4155"/>
      <c r="H4155" s="1" t="s">
        <v>2525</v>
      </c>
      <c r="I4155" s="1" t="s">
        <v>74</v>
      </c>
      <c r="J4155" s="1" t="s">
        <v>16</v>
      </c>
      <c r="K4155" s="1" t="s">
        <v>18</v>
      </c>
      <c r="L4155" s="1" t="s">
        <v>18</v>
      </c>
      <c r="M4155" s="1">
        <v>441</v>
      </c>
      <c r="N4155" s="1" t="s">
        <v>132</v>
      </c>
      <c r="O4155" s="1" t="s">
        <v>7662</v>
      </c>
    </row>
    <row r="4156" spans="1:15">
      <c r="A4156" s="1">
        <v>2001693</v>
      </c>
      <c r="B4156" s="1" t="s">
        <v>9947</v>
      </c>
      <c r="C4156" s="1" t="s">
        <v>26</v>
      </c>
      <c r="D4156"/>
      <c r="E4156" s="1" t="str">
        <f t="shared" si="64"/>
        <v>کاردانی حرفه ای  بازرگانی -مشاوره حقوقی اصنافمدیریت و خدمات اجتماعی</v>
      </c>
      <c r="F4156"/>
      <c r="G4156"/>
      <c r="H4156" s="1" t="s">
        <v>2525</v>
      </c>
      <c r="I4156" s="1" t="s">
        <v>74</v>
      </c>
      <c r="J4156" s="1" t="s">
        <v>16</v>
      </c>
      <c r="K4156" s="1" t="s">
        <v>18</v>
      </c>
      <c r="L4156" s="1" t="s">
        <v>18</v>
      </c>
      <c r="M4156" s="1">
        <v>441</v>
      </c>
      <c r="N4156" s="1" t="s">
        <v>19</v>
      </c>
      <c r="O4156" s="1" t="s">
        <v>7664</v>
      </c>
    </row>
    <row r="4157" spans="1:15">
      <c r="A4157" s="1">
        <v>2001716</v>
      </c>
      <c r="B4157" s="1" t="s">
        <v>9949</v>
      </c>
      <c r="C4157" s="1" t="s">
        <v>26</v>
      </c>
      <c r="D4157"/>
      <c r="E4157" s="1" t="str">
        <f t="shared" si="64"/>
        <v>کاردانی حرفه ای  تربیت مربی آموزش های شهروندیمدیریت و خدمات اجتماعی</v>
      </c>
      <c r="F4157"/>
      <c r="G4157"/>
      <c r="H4157" s="1" t="s">
        <v>418</v>
      </c>
      <c r="I4157" s="1" t="s">
        <v>15</v>
      </c>
      <c r="J4157" s="1" t="s">
        <v>16</v>
      </c>
      <c r="K4157" s="1" t="s">
        <v>18</v>
      </c>
      <c r="L4157" s="1" t="s">
        <v>18</v>
      </c>
      <c r="M4157" s="1">
        <v>158</v>
      </c>
      <c r="N4157" s="1" t="s">
        <v>19</v>
      </c>
      <c r="O4157" s="1" t="s">
        <v>7666</v>
      </c>
    </row>
    <row r="4158" spans="1:15">
      <c r="A4158" s="1">
        <v>2001696</v>
      </c>
      <c r="B4158" s="1" t="s">
        <v>9951</v>
      </c>
      <c r="C4158" s="1" t="s">
        <v>26</v>
      </c>
      <c r="D4158"/>
      <c r="E4158" s="1" t="str">
        <f t="shared" si="64"/>
        <v>کاردانی حرفه ای  تربیت مربی خانه کودک و نوجوانمدیریت و خدمات اجتماعی</v>
      </c>
      <c r="F4158"/>
      <c r="G4158"/>
      <c r="H4158" s="1" t="s">
        <v>812</v>
      </c>
      <c r="I4158" s="1" t="s">
        <v>15</v>
      </c>
      <c r="J4158" s="1" t="s">
        <v>16</v>
      </c>
      <c r="K4158" s="1" t="s">
        <v>18</v>
      </c>
      <c r="L4158" s="1" t="s">
        <v>18</v>
      </c>
      <c r="M4158" s="1">
        <v>466</v>
      </c>
      <c r="N4158" s="1" t="s">
        <v>19</v>
      </c>
      <c r="O4158" s="1" t="s">
        <v>7668</v>
      </c>
    </row>
    <row r="4159" spans="1:15">
      <c r="A4159" s="1">
        <v>2002883</v>
      </c>
      <c r="B4159" s="1" t="s">
        <v>9953</v>
      </c>
      <c r="C4159" s="1" t="s">
        <v>26</v>
      </c>
      <c r="D4159"/>
      <c r="E4159" s="1" t="str">
        <f t="shared" si="64"/>
        <v>کاردانی حرفه ای  تربیت مربی مهد کودکمدیریت و خدمات اجتماعی</v>
      </c>
      <c r="F4159"/>
      <c r="G4159"/>
      <c r="H4159" s="1" t="s">
        <v>87</v>
      </c>
      <c r="I4159" s="1" t="s">
        <v>15</v>
      </c>
      <c r="J4159" s="1" t="s">
        <v>16</v>
      </c>
      <c r="K4159" s="1" t="s">
        <v>18</v>
      </c>
      <c r="L4159" s="1" t="s">
        <v>18</v>
      </c>
      <c r="M4159" s="1">
        <v>407</v>
      </c>
      <c r="N4159" s="1" t="s">
        <v>19</v>
      </c>
      <c r="O4159" s="1" t="s">
        <v>7670</v>
      </c>
    </row>
    <row r="4160" spans="1:15">
      <c r="A4160" s="1">
        <v>2002884</v>
      </c>
      <c r="B4160" s="1" t="s">
        <v>9955</v>
      </c>
      <c r="C4160" s="1" t="s">
        <v>26</v>
      </c>
      <c r="D4160"/>
      <c r="E4160" s="1" t="str">
        <f t="shared" si="64"/>
        <v>کاردانی حرفه ای  تربیت مربی پیش دبستانیمدیریت و خدمات اجتماعی</v>
      </c>
      <c r="F4160"/>
      <c r="G4160"/>
      <c r="H4160" s="1" t="s">
        <v>87</v>
      </c>
      <c r="I4160" s="1" t="s">
        <v>15</v>
      </c>
      <c r="J4160" s="1" t="s">
        <v>16</v>
      </c>
      <c r="K4160" s="1" t="s">
        <v>18</v>
      </c>
      <c r="L4160" s="1" t="s">
        <v>18</v>
      </c>
      <c r="M4160" s="1">
        <v>407</v>
      </c>
      <c r="N4160" s="1" t="s">
        <v>19</v>
      </c>
      <c r="O4160" s="1" t="s">
        <v>7672</v>
      </c>
    </row>
    <row r="4161" spans="1:15">
      <c r="A4161" s="1">
        <v>2001665</v>
      </c>
      <c r="B4161" s="1" t="s">
        <v>9957</v>
      </c>
      <c r="C4161" s="1" t="s">
        <v>26</v>
      </c>
      <c r="D4161"/>
      <c r="E4161" s="1" t="str">
        <f t="shared" si="64"/>
        <v>کاردانی حرفه ای  تربیت مروج سیاسیمدیریت و خدمات اجتماعی</v>
      </c>
      <c r="F4161"/>
      <c r="G4161"/>
      <c r="H4161" s="1" t="s">
        <v>489</v>
      </c>
      <c r="I4161" s="1" t="s">
        <v>15</v>
      </c>
      <c r="J4161" s="1" t="s">
        <v>16</v>
      </c>
      <c r="K4161" s="1" t="s">
        <v>18</v>
      </c>
      <c r="L4161" s="1" t="s">
        <v>18</v>
      </c>
      <c r="M4161" s="1">
        <v>43</v>
      </c>
      <c r="N4161" s="1" t="s">
        <v>19</v>
      </c>
      <c r="O4161" s="1" t="s">
        <v>7674</v>
      </c>
    </row>
    <row r="4162" spans="1:15">
      <c r="A4162" s="1">
        <v>2001713</v>
      </c>
      <c r="B4162" s="1" t="s">
        <v>9959</v>
      </c>
      <c r="C4162" s="1" t="s">
        <v>26</v>
      </c>
      <c r="D4162"/>
      <c r="E4162" s="1" t="str">
        <f t="shared" ref="E4162:E4225" si="65">B4162&amp;C4162</f>
        <v>کاردانی حرفه ای  تکنولوژی آموزشیمدیریت و خدمات اجتماعی</v>
      </c>
      <c r="F4162"/>
      <c r="G4162"/>
      <c r="H4162" s="1" t="s">
        <v>7676</v>
      </c>
      <c r="I4162" s="1" t="s">
        <v>15</v>
      </c>
      <c r="J4162" s="1" t="s">
        <v>16</v>
      </c>
      <c r="K4162" s="1" t="s">
        <v>18</v>
      </c>
      <c r="L4162" s="1" t="s">
        <v>18</v>
      </c>
      <c r="M4162" s="1">
        <v>181</v>
      </c>
      <c r="N4162" s="1" t="s">
        <v>19</v>
      </c>
      <c r="O4162" s="1" t="s">
        <v>7677</v>
      </c>
    </row>
    <row r="4163" spans="1:15">
      <c r="A4163" s="1">
        <v>2001661</v>
      </c>
      <c r="B4163" s="1" t="s">
        <v>9961</v>
      </c>
      <c r="C4163" s="1" t="s">
        <v>26</v>
      </c>
      <c r="D4163"/>
      <c r="E4163" s="1" t="str">
        <f t="shared" si="65"/>
        <v>کاردانی حرفه ای  خدمات سلامت – دارویاری (ویژه دانشگاه های علوم پزشکی و مراکز آموزشی زیر مجموعه وزارت بهداشت، درمان و آموزش پزشکی)مدیریت و خدمات اجتماعی</v>
      </c>
      <c r="F4163"/>
      <c r="G4163"/>
      <c r="H4163" s="1" t="s">
        <v>7679</v>
      </c>
      <c r="I4163" s="1" t="s">
        <v>15</v>
      </c>
      <c r="J4163" s="1" t="s">
        <v>16</v>
      </c>
      <c r="K4163" s="1" t="s">
        <v>18</v>
      </c>
      <c r="L4163" s="1" t="s">
        <v>18</v>
      </c>
      <c r="M4163" s="1">
        <v>430</v>
      </c>
      <c r="N4163" s="1" t="s">
        <v>19</v>
      </c>
      <c r="O4163" s="1" t="s">
        <v>7680</v>
      </c>
    </row>
    <row r="4164" spans="1:15">
      <c r="A4164" s="1">
        <v>2001702</v>
      </c>
      <c r="B4164" s="1" t="s">
        <v>9963</v>
      </c>
      <c r="C4164" s="1" t="s">
        <v>26</v>
      </c>
      <c r="D4164"/>
      <c r="E4164" s="1" t="str">
        <f t="shared" si="65"/>
        <v>کاردانی حرفه ای  مدیریت - امور اداریمدیریت و خدمات اجتماعی</v>
      </c>
      <c r="F4164"/>
      <c r="G4164"/>
      <c r="H4164" s="1" t="s">
        <v>2113</v>
      </c>
      <c r="I4164" s="1" t="s">
        <v>15</v>
      </c>
      <c r="J4164" s="1" t="s">
        <v>16</v>
      </c>
      <c r="K4164" s="1" t="s">
        <v>18</v>
      </c>
      <c r="L4164" s="1" t="s">
        <v>18</v>
      </c>
      <c r="M4164" s="1">
        <v>77</v>
      </c>
      <c r="N4164" s="1" t="s">
        <v>19</v>
      </c>
      <c r="O4164" s="1" t="s">
        <v>7682</v>
      </c>
    </row>
    <row r="4165" spans="1:15">
      <c r="A4165" s="1">
        <v>1500</v>
      </c>
      <c r="B4165" s="1" t="s">
        <v>9965</v>
      </c>
      <c r="C4165" s="1" t="s">
        <v>26</v>
      </c>
      <c r="D4165"/>
      <c r="E4165" s="1" t="str">
        <f t="shared" si="65"/>
        <v>کاردانی حرفه ای  مدیریت کسب و کار ورزشیمدیریت و خدمات اجتماعی</v>
      </c>
      <c r="F4165"/>
      <c r="G4165"/>
      <c r="H4165" s="1" t="s">
        <v>7684</v>
      </c>
      <c r="I4165" s="1" t="s">
        <v>15</v>
      </c>
      <c r="J4165" s="1" t="s">
        <v>16</v>
      </c>
      <c r="K4165" s="1" t="s">
        <v>18</v>
      </c>
      <c r="L4165" s="1" t="s">
        <v>18</v>
      </c>
      <c r="M4165" s="1">
        <v>6</v>
      </c>
      <c r="N4165" s="1" t="s">
        <v>132</v>
      </c>
      <c r="O4165" s="1" t="s">
        <v>7685</v>
      </c>
    </row>
    <row r="4166" spans="1:15">
      <c r="A4166" s="1">
        <v>1099</v>
      </c>
      <c r="B4166" s="1" t="s">
        <v>9967</v>
      </c>
      <c r="C4166" s="1" t="s">
        <v>26</v>
      </c>
      <c r="D4166"/>
      <c r="E4166" s="1" t="str">
        <f t="shared" si="65"/>
        <v>کاردانی حرفه ای  مراقبت زیبایی پوست و مومدیریت و خدمات اجتماعی</v>
      </c>
      <c r="F4166"/>
      <c r="G4166"/>
      <c r="H4166" s="1" t="s">
        <v>211</v>
      </c>
      <c r="I4166" s="1" t="s">
        <v>15</v>
      </c>
      <c r="J4166" s="1" t="s">
        <v>16</v>
      </c>
      <c r="K4166" s="1" t="s">
        <v>18</v>
      </c>
      <c r="L4166" s="1" t="s">
        <v>18</v>
      </c>
      <c r="M4166" s="1">
        <v>508</v>
      </c>
      <c r="N4166" s="1" t="s">
        <v>132</v>
      </c>
      <c r="O4166" s="1" t="s">
        <v>7687</v>
      </c>
    </row>
    <row r="4167" spans="1:15">
      <c r="A4167" s="1">
        <v>2001669</v>
      </c>
      <c r="B4167" s="1" t="s">
        <v>9969</v>
      </c>
      <c r="C4167" s="1" t="s">
        <v>26</v>
      </c>
      <c r="D4167"/>
      <c r="E4167" s="1" t="str">
        <f t="shared" si="65"/>
        <v>کاردانی حرفه ای  مربیگری پایه شطرنجمدیریت و خدمات اجتماعی</v>
      </c>
      <c r="F4167"/>
      <c r="G4167"/>
      <c r="H4167" s="1" t="s">
        <v>152</v>
      </c>
      <c r="I4167" s="1" t="s">
        <v>74</v>
      </c>
      <c r="J4167" s="1" t="s">
        <v>16</v>
      </c>
      <c r="K4167" s="1" t="s">
        <v>18</v>
      </c>
      <c r="L4167" s="1" t="s">
        <v>18</v>
      </c>
      <c r="M4167" s="1">
        <v>490</v>
      </c>
      <c r="N4167" s="1" t="s">
        <v>19</v>
      </c>
      <c r="O4167" s="1" t="s">
        <v>7689</v>
      </c>
    </row>
    <row r="4168" spans="1:15">
      <c r="A4168" s="1">
        <v>2001710</v>
      </c>
      <c r="B4168" s="1" t="s">
        <v>9971</v>
      </c>
      <c r="C4168" s="1" t="s">
        <v>26</v>
      </c>
      <c r="D4168"/>
      <c r="E4168" s="1" t="str">
        <f t="shared" si="65"/>
        <v>کاردانی حرفه ای  میهمانداری هواپیمامدیریت و خدمات اجتماعی</v>
      </c>
      <c r="F4168"/>
      <c r="G4168"/>
      <c r="H4168" s="1" t="s">
        <v>353</v>
      </c>
      <c r="I4168" s="1" t="s">
        <v>15</v>
      </c>
      <c r="J4168" s="1" t="s">
        <v>16</v>
      </c>
      <c r="K4168" s="1" t="s">
        <v>18</v>
      </c>
      <c r="L4168" s="1" t="s">
        <v>18</v>
      </c>
      <c r="M4168" s="1">
        <v>166</v>
      </c>
      <c r="N4168" s="1" t="s">
        <v>19</v>
      </c>
      <c r="O4168" s="1" t="s">
        <v>7691</v>
      </c>
    </row>
    <row r="4169" spans="1:15">
      <c r="A4169" s="1">
        <v>2001825</v>
      </c>
      <c r="B4169" s="1" t="s">
        <v>9973</v>
      </c>
      <c r="C4169" s="1" t="s">
        <v>26</v>
      </c>
      <c r="D4169"/>
      <c r="E4169" s="1" t="str">
        <f t="shared" si="65"/>
        <v>کاردانی حرفه ای  کودک یاریمدیریت و خدمات اجتماعی</v>
      </c>
      <c r="F4169"/>
      <c r="G4169"/>
      <c r="H4169" s="1" t="s">
        <v>370</v>
      </c>
      <c r="I4169" s="1" t="s">
        <v>15</v>
      </c>
      <c r="J4169" s="1" t="s">
        <v>16</v>
      </c>
      <c r="K4169" s="1" t="s">
        <v>18</v>
      </c>
      <c r="L4169" s="1" t="s">
        <v>18</v>
      </c>
      <c r="M4169" s="1">
        <v>322</v>
      </c>
      <c r="N4169" s="1" t="s">
        <v>19</v>
      </c>
      <c r="O4169" s="1" t="s">
        <v>7693</v>
      </c>
    </row>
    <row r="4170" spans="1:15">
      <c r="A4170" s="1">
        <v>2002737</v>
      </c>
      <c r="B4170" s="1" t="s">
        <v>9975</v>
      </c>
      <c r="C4170" s="1" t="s">
        <v>26</v>
      </c>
      <c r="D4170"/>
      <c r="E4170" s="1" t="str">
        <f t="shared" si="65"/>
        <v>کاردانی حرفه ای آرایش زنانهمدیریت و خدمات اجتماعی</v>
      </c>
      <c r="F4170"/>
      <c r="G4170"/>
      <c r="H4170" s="1" t="s">
        <v>657</v>
      </c>
      <c r="I4170" s="1" t="s">
        <v>15</v>
      </c>
      <c r="J4170" s="1" t="s">
        <v>16</v>
      </c>
      <c r="K4170" s="1" t="s">
        <v>18</v>
      </c>
      <c r="L4170" s="1" t="s">
        <v>18</v>
      </c>
      <c r="M4170" s="1">
        <v>185</v>
      </c>
      <c r="N4170" s="1" t="s">
        <v>19</v>
      </c>
      <c r="O4170" s="1" t="s">
        <v>7694</v>
      </c>
    </row>
    <row r="4171" spans="1:15">
      <c r="A4171" s="1">
        <v>2002735</v>
      </c>
      <c r="B4171" s="1" t="s">
        <v>9977</v>
      </c>
      <c r="C4171" s="1" t="s">
        <v>60</v>
      </c>
      <c r="D4171"/>
      <c r="E4171" s="1" t="str">
        <f t="shared" si="65"/>
        <v>کاردانی حرفه ای آشپزیفرهنگ و هنر</v>
      </c>
      <c r="F4171"/>
      <c r="G4171"/>
      <c r="H4171" s="1" t="s">
        <v>657</v>
      </c>
      <c r="I4171" s="1" t="s">
        <v>15</v>
      </c>
      <c r="J4171" s="1" t="s">
        <v>16</v>
      </c>
      <c r="K4171" s="1" t="s">
        <v>18</v>
      </c>
      <c r="L4171" s="1" t="s">
        <v>18</v>
      </c>
      <c r="M4171" s="1">
        <v>185</v>
      </c>
      <c r="N4171" s="1" t="s">
        <v>19</v>
      </c>
      <c r="O4171" s="1" t="s">
        <v>7694</v>
      </c>
    </row>
    <row r="4172" spans="1:15">
      <c r="A4172" s="1">
        <v>2002736</v>
      </c>
      <c r="B4172" s="1" t="s">
        <v>9979</v>
      </c>
      <c r="C4172" s="1" t="s">
        <v>49</v>
      </c>
      <c r="D4172"/>
      <c r="E4172" s="1" t="str">
        <f t="shared" si="65"/>
        <v>کاردانی حرفه ای ابزار دقیقصنعت</v>
      </c>
      <c r="F4172"/>
      <c r="G4172"/>
      <c r="H4172" s="1" t="s">
        <v>657</v>
      </c>
      <c r="I4172" s="1" t="s">
        <v>15</v>
      </c>
      <c r="J4172" s="1" t="s">
        <v>16</v>
      </c>
      <c r="K4172" s="1" t="s">
        <v>18</v>
      </c>
      <c r="L4172" s="1" t="s">
        <v>18</v>
      </c>
      <c r="M4172" s="1">
        <v>185</v>
      </c>
      <c r="N4172" s="1" t="s">
        <v>19</v>
      </c>
      <c r="O4172" s="1" t="s">
        <v>7694</v>
      </c>
    </row>
    <row r="4173" spans="1:15">
      <c r="A4173" s="1">
        <v>1275</v>
      </c>
      <c r="B4173" s="1" t="s">
        <v>9982</v>
      </c>
      <c r="C4173" s="1" t="s">
        <v>26</v>
      </c>
      <c r="D4173"/>
      <c r="E4173" s="1" t="str">
        <f t="shared" si="65"/>
        <v>کاردانی حرفه ای اتوبوس رانی درون شهریمدیریت و خدمات اجتماعی</v>
      </c>
      <c r="F4173"/>
      <c r="G4173"/>
      <c r="H4173" s="1" t="s">
        <v>2984</v>
      </c>
      <c r="I4173" s="1" t="s">
        <v>15</v>
      </c>
      <c r="J4173" s="1" t="s">
        <v>16</v>
      </c>
      <c r="K4173" s="1" t="s">
        <v>18</v>
      </c>
      <c r="L4173" s="1" t="s">
        <v>18</v>
      </c>
      <c r="M4173" s="1">
        <v>465</v>
      </c>
      <c r="N4173" s="1" t="s">
        <v>132</v>
      </c>
      <c r="O4173" s="1" t="s">
        <v>7698</v>
      </c>
    </row>
    <row r="4174" spans="1:15">
      <c r="A4174" s="1">
        <v>2003085</v>
      </c>
      <c r="B4174" s="1" t="s">
        <v>9984</v>
      </c>
      <c r="C4174" s="1" t="s">
        <v>26</v>
      </c>
      <c r="D4174"/>
      <c r="E4174" s="1" t="str">
        <f t="shared" si="65"/>
        <v>کاردانی حرفه ای امداد سوانحمدیریت و خدمات اجتماعی</v>
      </c>
      <c r="F4174"/>
      <c r="G4174"/>
      <c r="H4174" s="1" t="s">
        <v>574</v>
      </c>
      <c r="I4174" s="1" t="s">
        <v>74</v>
      </c>
      <c r="J4174" s="1" t="s">
        <v>16</v>
      </c>
      <c r="K4174" s="1" t="s">
        <v>18</v>
      </c>
      <c r="L4174" s="1" t="s">
        <v>18</v>
      </c>
      <c r="M4174" s="1">
        <v>67</v>
      </c>
      <c r="N4174" s="1" t="s">
        <v>575</v>
      </c>
      <c r="O4174" s="1" t="s">
        <v>7700</v>
      </c>
    </row>
    <row r="4175" spans="1:15">
      <c r="A4175" s="1">
        <v>2003069</v>
      </c>
      <c r="B4175" s="1" t="s">
        <v>9986</v>
      </c>
      <c r="C4175" s="1" t="s">
        <v>26</v>
      </c>
      <c r="D4175"/>
      <c r="E4175" s="1" t="str">
        <f t="shared" si="65"/>
        <v>کاردانی حرفه ای امور بانکیمدیریت و خدمات اجتماعی</v>
      </c>
      <c r="F4175"/>
      <c r="G4175"/>
      <c r="H4175" s="1" t="s">
        <v>4695</v>
      </c>
      <c r="I4175" s="1" t="s">
        <v>74</v>
      </c>
      <c r="J4175" s="1" t="s">
        <v>16</v>
      </c>
      <c r="K4175" s="1" t="s">
        <v>18</v>
      </c>
      <c r="L4175" s="1" t="s">
        <v>18</v>
      </c>
      <c r="M4175" s="1">
        <v>52</v>
      </c>
      <c r="N4175" s="1" t="s">
        <v>575</v>
      </c>
      <c r="O4175" s="1" t="s">
        <v>7702</v>
      </c>
    </row>
    <row r="4176" spans="1:15">
      <c r="A4176" s="1">
        <v>2003070</v>
      </c>
      <c r="B4176" s="1" t="s">
        <v>9988</v>
      </c>
      <c r="C4176" s="1" t="s">
        <v>26</v>
      </c>
      <c r="D4176"/>
      <c r="E4176" s="1" t="str">
        <f t="shared" si="65"/>
        <v>کاردانی حرفه ای امور بیمهمدیریت و خدمات اجتماعی</v>
      </c>
      <c r="F4176"/>
      <c r="G4176"/>
      <c r="H4176" s="1" t="s">
        <v>7360</v>
      </c>
      <c r="I4176" s="1" t="s">
        <v>74</v>
      </c>
      <c r="J4176" s="1" t="s">
        <v>22</v>
      </c>
      <c r="K4176" s="1" t="s">
        <v>18</v>
      </c>
      <c r="L4176" s="1" t="s">
        <v>18</v>
      </c>
      <c r="M4176" s="1">
        <v>63</v>
      </c>
      <c r="N4176" s="1" t="s">
        <v>575</v>
      </c>
      <c r="O4176" s="1" t="s">
        <v>7704</v>
      </c>
    </row>
    <row r="4177" spans="1:15">
      <c r="A4177" s="1">
        <v>2003080</v>
      </c>
      <c r="B4177" s="1" t="s">
        <v>9989</v>
      </c>
      <c r="C4177" s="1" t="s">
        <v>26</v>
      </c>
      <c r="D4177"/>
      <c r="E4177" s="1" t="str">
        <f t="shared" si="65"/>
        <v>کاردانی حرفه ای امور ثبت احوالمدیریت و خدمات اجتماعی</v>
      </c>
      <c r="F4177"/>
      <c r="G4177"/>
      <c r="H4177" s="1" t="s">
        <v>7360</v>
      </c>
      <c r="I4177" s="1" t="s">
        <v>74</v>
      </c>
      <c r="J4177" s="1" t="s">
        <v>22</v>
      </c>
      <c r="K4177" s="1" t="s">
        <v>18</v>
      </c>
      <c r="L4177" s="1" t="s">
        <v>18</v>
      </c>
      <c r="M4177" s="1">
        <v>63</v>
      </c>
      <c r="N4177" s="1" t="s">
        <v>575</v>
      </c>
      <c r="O4177" s="1" t="s">
        <v>7706</v>
      </c>
    </row>
    <row r="4178" spans="1:15">
      <c r="A4178" s="1">
        <v>2003095</v>
      </c>
      <c r="B4178" s="1" t="s">
        <v>9991</v>
      </c>
      <c r="C4178" s="1" t="s">
        <v>60</v>
      </c>
      <c r="D4178"/>
      <c r="E4178" s="1" t="str">
        <f t="shared" si="65"/>
        <v>کاردانی حرفه ای امور فرهنگیفرهنگ و هنر</v>
      </c>
      <c r="F4178"/>
      <c r="G4178"/>
      <c r="H4178" s="1" t="s">
        <v>7708</v>
      </c>
      <c r="I4178" s="1" t="s">
        <v>74</v>
      </c>
      <c r="J4178" s="1" t="s">
        <v>22</v>
      </c>
      <c r="K4178" s="1" t="s">
        <v>18</v>
      </c>
      <c r="L4178" s="1" t="s">
        <v>18</v>
      </c>
      <c r="M4178" s="1">
        <v>1082</v>
      </c>
      <c r="N4178" s="1" t="s">
        <v>575</v>
      </c>
      <c r="O4178" s="1" t="s">
        <v>7709</v>
      </c>
    </row>
    <row r="4179" spans="1:15">
      <c r="A4179" s="1">
        <v>2003071</v>
      </c>
      <c r="B4179" s="1" t="s">
        <v>9994</v>
      </c>
      <c r="C4179" s="1" t="s">
        <v>60</v>
      </c>
      <c r="D4179"/>
      <c r="E4179" s="1" t="str">
        <f t="shared" si="65"/>
        <v>کاردانی حرفه ای امور فرهنگی – امور موزهفرهنگ و هنر</v>
      </c>
      <c r="F4179"/>
      <c r="G4179"/>
      <c r="H4179" s="1" t="s">
        <v>4695</v>
      </c>
      <c r="I4179" s="1" t="s">
        <v>74</v>
      </c>
      <c r="J4179" s="1" t="s">
        <v>22</v>
      </c>
      <c r="K4179" s="1" t="s">
        <v>18</v>
      </c>
      <c r="L4179" s="1" t="s">
        <v>18</v>
      </c>
      <c r="M4179" s="1">
        <v>52</v>
      </c>
      <c r="N4179" s="1" t="s">
        <v>575</v>
      </c>
      <c r="O4179" s="1" t="s">
        <v>7711</v>
      </c>
    </row>
    <row r="4180" spans="1:15">
      <c r="A4180" s="1">
        <v>2003082</v>
      </c>
      <c r="B4180" s="1" t="s">
        <v>9996</v>
      </c>
      <c r="C4180" s="1" t="s">
        <v>60</v>
      </c>
      <c r="D4180"/>
      <c r="E4180" s="1" t="str">
        <f t="shared" si="65"/>
        <v>کاردانی حرفه ای امور فرهنگی – ویراستاریفرهنگ و هنر</v>
      </c>
      <c r="F4180"/>
      <c r="G4180"/>
      <c r="H4180" s="1" t="s">
        <v>3398</v>
      </c>
      <c r="I4180" s="1" t="s">
        <v>74</v>
      </c>
      <c r="J4180" s="1" t="s">
        <v>16</v>
      </c>
      <c r="K4180" s="1" t="s">
        <v>18</v>
      </c>
      <c r="L4180" s="1" t="s">
        <v>18</v>
      </c>
      <c r="M4180" s="1">
        <v>60</v>
      </c>
      <c r="N4180" s="1" t="s">
        <v>575</v>
      </c>
      <c r="O4180" s="1" t="s">
        <v>7713</v>
      </c>
    </row>
    <row r="4181" spans="1:15">
      <c r="A4181" s="1">
        <v>2003072</v>
      </c>
      <c r="B4181" s="1" t="s">
        <v>9998</v>
      </c>
      <c r="C4181" s="1" t="s">
        <v>26</v>
      </c>
      <c r="D4181"/>
      <c r="E4181" s="1" t="str">
        <f t="shared" si="65"/>
        <v>کاردانی حرفه ای امور فروشگاهمدیریت و خدمات اجتماعی</v>
      </c>
      <c r="F4181"/>
      <c r="G4181"/>
      <c r="H4181" s="1" t="s">
        <v>7715</v>
      </c>
      <c r="I4181" s="1" t="s">
        <v>74</v>
      </c>
      <c r="J4181" s="1" t="s">
        <v>22</v>
      </c>
      <c r="K4181" s="1" t="s">
        <v>18</v>
      </c>
      <c r="L4181" s="1" t="s">
        <v>18</v>
      </c>
      <c r="M4181" s="1">
        <v>47</v>
      </c>
      <c r="N4181" s="1" t="s">
        <v>575</v>
      </c>
      <c r="O4181" s="1" t="s">
        <v>7716</v>
      </c>
    </row>
    <row r="4182" spans="1:15">
      <c r="A4182" s="1">
        <v>2003096</v>
      </c>
      <c r="B4182" s="1" t="s">
        <v>10001</v>
      </c>
      <c r="C4182" s="1" t="s">
        <v>26</v>
      </c>
      <c r="D4182"/>
      <c r="E4182" s="1" t="str">
        <f t="shared" si="65"/>
        <v>کاردانی حرفه ای امور محلهمدیریت و خدمات اجتماعی</v>
      </c>
      <c r="F4182"/>
      <c r="G4182"/>
      <c r="H4182" s="1" t="s">
        <v>7708</v>
      </c>
      <c r="I4182" s="1" t="s">
        <v>74</v>
      </c>
      <c r="J4182" s="1" t="s">
        <v>16</v>
      </c>
      <c r="K4182" s="1" t="s">
        <v>18</v>
      </c>
      <c r="L4182" s="1" t="s">
        <v>18</v>
      </c>
      <c r="M4182" s="1">
        <v>1082</v>
      </c>
      <c r="N4182" s="1" t="s">
        <v>575</v>
      </c>
      <c r="O4182" s="1" t="s">
        <v>7718</v>
      </c>
    </row>
    <row r="4183" spans="1:15">
      <c r="A4183" s="1">
        <v>2003073</v>
      </c>
      <c r="B4183" s="1" t="s">
        <v>10003</v>
      </c>
      <c r="C4183" s="1" t="s">
        <v>26</v>
      </c>
      <c r="D4183"/>
      <c r="E4183" s="1" t="str">
        <f t="shared" si="65"/>
        <v>کاردانی حرفه ای امور پستیمدیریت و خدمات اجتماعی</v>
      </c>
      <c r="F4183"/>
      <c r="G4183"/>
      <c r="H4183" s="1" t="s">
        <v>4695</v>
      </c>
      <c r="I4183" s="1" t="s">
        <v>74</v>
      </c>
      <c r="J4183" s="1" t="s">
        <v>22</v>
      </c>
      <c r="K4183" s="1" t="s">
        <v>18</v>
      </c>
      <c r="L4183" s="1" t="s">
        <v>18</v>
      </c>
      <c r="M4183" s="1">
        <v>52</v>
      </c>
      <c r="N4183" s="1" t="s">
        <v>575</v>
      </c>
      <c r="O4183" s="1" t="s">
        <v>7720</v>
      </c>
    </row>
    <row r="4184" spans="1:15">
      <c r="A4184" s="1">
        <v>2003075</v>
      </c>
      <c r="B4184" s="1" t="s">
        <v>10005</v>
      </c>
      <c r="C4184" s="1" t="s">
        <v>60</v>
      </c>
      <c r="D4184"/>
      <c r="E4184" s="1" t="str">
        <f t="shared" si="65"/>
        <v>کاردانی حرفه ای امور کتابداری و اطلاع رسانیفرهنگ و هنر</v>
      </c>
      <c r="F4184"/>
      <c r="G4184"/>
      <c r="H4184" s="1" t="s">
        <v>4695</v>
      </c>
      <c r="I4184" s="1" t="s">
        <v>74</v>
      </c>
      <c r="J4184" s="1" t="s">
        <v>16</v>
      </c>
      <c r="K4184" s="1" t="s">
        <v>18</v>
      </c>
      <c r="L4184" s="1" t="s">
        <v>18</v>
      </c>
      <c r="M4184" s="1">
        <v>52</v>
      </c>
      <c r="N4184" s="1" t="s">
        <v>575</v>
      </c>
      <c r="O4184" s="1" t="s">
        <v>7722</v>
      </c>
    </row>
    <row r="4185" spans="1:15">
      <c r="A4185" s="1">
        <v>2003086</v>
      </c>
      <c r="B4185" s="1" t="s">
        <v>10007</v>
      </c>
      <c r="C4185" s="1" t="s">
        <v>26</v>
      </c>
      <c r="D4185"/>
      <c r="E4185" s="1" t="str">
        <f t="shared" si="65"/>
        <v>کاردانی حرفه ای بازاریابیمدیریت و خدمات اجتماعی</v>
      </c>
      <c r="F4185"/>
      <c r="G4185"/>
      <c r="H4185" s="1" t="s">
        <v>3619</v>
      </c>
      <c r="I4185" s="1" t="s">
        <v>74</v>
      </c>
      <c r="J4185" s="1" t="s">
        <v>16</v>
      </c>
      <c r="K4185" s="1" t="s">
        <v>18</v>
      </c>
      <c r="L4185" s="1" t="s">
        <v>18</v>
      </c>
      <c r="M4185" s="1">
        <v>58</v>
      </c>
      <c r="N4185" s="1" t="s">
        <v>575</v>
      </c>
      <c r="O4185" s="1" t="s">
        <v>7724</v>
      </c>
    </row>
    <row r="4186" spans="1:15">
      <c r="A4186" s="1">
        <v>2003066</v>
      </c>
      <c r="B4186" s="1" t="s">
        <v>10008</v>
      </c>
      <c r="C4186" s="1" t="s">
        <v>26</v>
      </c>
      <c r="D4186"/>
      <c r="E4186" s="1" t="str">
        <f t="shared" si="65"/>
        <v>کاردانی حرفه ای بازرگانی - انبارداریمدیریت و خدمات اجتماعی</v>
      </c>
      <c r="F4186"/>
      <c r="G4186"/>
      <c r="H4186" s="1" t="s">
        <v>3764</v>
      </c>
      <c r="I4186" s="1" t="s">
        <v>74</v>
      </c>
      <c r="J4186" s="1" t="s">
        <v>22</v>
      </c>
      <c r="K4186" s="1" t="s">
        <v>18</v>
      </c>
      <c r="L4186" s="1" t="s">
        <v>18</v>
      </c>
      <c r="M4186" s="1">
        <v>56</v>
      </c>
      <c r="N4186" s="1" t="s">
        <v>575</v>
      </c>
      <c r="O4186" s="1" t="s">
        <v>7726</v>
      </c>
    </row>
    <row r="4187" spans="1:15">
      <c r="A4187" s="1">
        <v>2003087</v>
      </c>
      <c r="B4187" s="1" t="s">
        <v>10010</v>
      </c>
      <c r="C4187" s="1" t="s">
        <v>26</v>
      </c>
      <c r="D4187"/>
      <c r="E4187" s="1" t="str">
        <f t="shared" si="65"/>
        <v>کاردانی حرفه ای بازرگانی – امور نمایشگاهیمدیریت و خدمات اجتماعی</v>
      </c>
      <c r="F4187"/>
      <c r="G4187"/>
      <c r="H4187" s="1" t="s">
        <v>574</v>
      </c>
      <c r="I4187" s="1" t="s">
        <v>74</v>
      </c>
      <c r="J4187" s="1" t="s">
        <v>22</v>
      </c>
      <c r="K4187" s="1" t="s">
        <v>18</v>
      </c>
      <c r="L4187" s="1" t="s">
        <v>18</v>
      </c>
      <c r="M4187" s="1">
        <v>67</v>
      </c>
      <c r="N4187" s="1" t="s">
        <v>575</v>
      </c>
      <c r="O4187" s="1" t="s">
        <v>7728</v>
      </c>
    </row>
    <row r="4188" spans="1:15">
      <c r="A4188" s="1">
        <v>2003076</v>
      </c>
      <c r="B4188" s="1" t="s">
        <v>10012</v>
      </c>
      <c r="C4188" s="1" t="s">
        <v>26</v>
      </c>
      <c r="D4188"/>
      <c r="E4188" s="1" t="str">
        <f t="shared" si="65"/>
        <v>کاردانی حرفه ای بازرگانی – خدمات مشاوره املاکمدیریت و خدمات اجتماعی</v>
      </c>
      <c r="F4188"/>
      <c r="G4188"/>
      <c r="H4188" s="1" t="s">
        <v>7715</v>
      </c>
      <c r="I4188" s="1" t="s">
        <v>74</v>
      </c>
      <c r="J4188" s="1" t="s">
        <v>22</v>
      </c>
      <c r="K4188" s="1" t="s">
        <v>18</v>
      </c>
      <c r="L4188" s="1" t="s">
        <v>18</v>
      </c>
      <c r="M4188" s="1">
        <v>47</v>
      </c>
      <c r="N4188" s="1" t="s">
        <v>575</v>
      </c>
      <c r="O4188" s="1" t="s">
        <v>7730</v>
      </c>
    </row>
    <row r="4189" spans="1:15">
      <c r="A4189" s="1">
        <v>2003079</v>
      </c>
      <c r="B4189" s="1" t="s">
        <v>10014</v>
      </c>
      <c r="C4189" s="1" t="s">
        <v>26</v>
      </c>
      <c r="D4189"/>
      <c r="E4189" s="1" t="str">
        <f t="shared" si="65"/>
        <v>کاردانی حرفه ای بازرگانی – مشاوره حقوقی اصنافمدیریت و خدمات اجتماعی</v>
      </c>
      <c r="F4189"/>
      <c r="G4189"/>
      <c r="H4189" s="1" t="s">
        <v>3398</v>
      </c>
      <c r="I4189" s="1" t="s">
        <v>74</v>
      </c>
      <c r="J4189" s="1" t="s">
        <v>22</v>
      </c>
      <c r="K4189" s="1" t="s">
        <v>18</v>
      </c>
      <c r="L4189" s="1" t="s">
        <v>18</v>
      </c>
      <c r="M4189" s="1">
        <v>60</v>
      </c>
      <c r="N4189" s="1" t="s">
        <v>575</v>
      </c>
      <c r="O4189" s="1" t="s">
        <v>7732</v>
      </c>
    </row>
    <row r="4190" spans="1:15">
      <c r="A4190" s="1">
        <v>2003088</v>
      </c>
      <c r="B4190" s="1" t="s">
        <v>10015</v>
      </c>
      <c r="C4190" s="1" t="s">
        <v>60</v>
      </c>
      <c r="D4190"/>
      <c r="E4190" s="1" t="str">
        <f t="shared" si="65"/>
        <v>کاردانی حرفه ای بازیگریفرهنگ و هنر</v>
      </c>
      <c r="F4190"/>
      <c r="G4190"/>
      <c r="H4190" s="1" t="s">
        <v>3619</v>
      </c>
      <c r="I4190" s="1" t="s">
        <v>74</v>
      </c>
      <c r="J4190" s="1" t="s">
        <v>16</v>
      </c>
      <c r="K4190" s="1" t="s">
        <v>18</v>
      </c>
      <c r="L4190" s="1" t="s">
        <v>18</v>
      </c>
      <c r="M4190" s="1">
        <v>58</v>
      </c>
      <c r="N4190" s="1" t="s">
        <v>575</v>
      </c>
      <c r="O4190" s="1" t="s">
        <v>7734</v>
      </c>
    </row>
    <row r="4191" spans="1:15">
      <c r="A4191" s="1">
        <v>2003083</v>
      </c>
      <c r="B4191" s="1" t="s">
        <v>10017</v>
      </c>
      <c r="C4191" s="1" t="s">
        <v>17</v>
      </c>
      <c r="D4191"/>
      <c r="E4191" s="1" t="str">
        <f t="shared" si="65"/>
        <v>کاردانی حرفه ای بهداشت یاری دامپزشکیکشاورزی</v>
      </c>
      <c r="F4191"/>
      <c r="G4191"/>
      <c r="H4191" s="1" t="s">
        <v>3398</v>
      </c>
      <c r="I4191" s="1" t="s">
        <v>74</v>
      </c>
      <c r="J4191" s="1" t="s">
        <v>22</v>
      </c>
      <c r="K4191" s="1" t="s">
        <v>18</v>
      </c>
      <c r="L4191" s="1" t="s">
        <v>18</v>
      </c>
      <c r="M4191" s="1">
        <v>60</v>
      </c>
      <c r="N4191" s="1" t="s">
        <v>575</v>
      </c>
      <c r="O4191" s="1" t="s">
        <v>7736</v>
      </c>
    </row>
    <row r="4192" spans="1:15">
      <c r="A4192" s="1">
        <v>2003084</v>
      </c>
      <c r="B4192" s="1" t="s">
        <v>10019</v>
      </c>
      <c r="C4192" s="1" t="s">
        <v>26</v>
      </c>
      <c r="D4192"/>
      <c r="E4192" s="1" t="str">
        <f t="shared" si="65"/>
        <v>کاردانی حرفه ای تاکسیرانیمدیریت و خدمات اجتماعی</v>
      </c>
      <c r="F4192"/>
      <c r="G4192"/>
      <c r="H4192" s="1" t="s">
        <v>574</v>
      </c>
      <c r="I4192" s="1" t="s">
        <v>74</v>
      </c>
      <c r="J4192" s="1" t="s">
        <v>22</v>
      </c>
      <c r="K4192" s="1" t="s">
        <v>18</v>
      </c>
      <c r="L4192" s="1" t="s">
        <v>18</v>
      </c>
      <c r="M4192" s="1">
        <v>67</v>
      </c>
      <c r="N4192" s="1" t="s">
        <v>575</v>
      </c>
      <c r="O4192" s="1" t="s">
        <v>7737</v>
      </c>
    </row>
    <row r="4193" spans="1:15">
      <c r="A4193" s="1">
        <v>2003078</v>
      </c>
      <c r="B4193" s="1" t="s">
        <v>10021</v>
      </c>
      <c r="C4193" s="1" t="s">
        <v>60</v>
      </c>
      <c r="D4193"/>
      <c r="E4193" s="1" t="str">
        <f t="shared" si="65"/>
        <v>کاردانی حرفه ای تبلیغاتفرهنگ و هنر</v>
      </c>
      <c r="F4193"/>
      <c r="G4193"/>
      <c r="H4193" s="1" t="s">
        <v>3764</v>
      </c>
      <c r="I4193" s="1" t="s">
        <v>74</v>
      </c>
      <c r="J4193" s="1" t="s">
        <v>22</v>
      </c>
      <c r="K4193" s="1" t="s">
        <v>18</v>
      </c>
      <c r="L4193" s="1" t="s">
        <v>18</v>
      </c>
      <c r="M4193" s="1">
        <v>56</v>
      </c>
      <c r="N4193" s="1" t="s">
        <v>575</v>
      </c>
      <c r="O4193" s="1" t="s">
        <v>7739</v>
      </c>
    </row>
    <row r="4194" spans="1:15">
      <c r="A4194" s="1">
        <v>2003094</v>
      </c>
      <c r="B4194" s="1" t="s">
        <v>10023</v>
      </c>
      <c r="C4194" s="1" t="s">
        <v>26</v>
      </c>
      <c r="D4194"/>
      <c r="E4194" s="1" t="str">
        <f t="shared" si="65"/>
        <v>کاردانی حرفه ای تربیت بدنی - تربیت مربی پایه اسکیتمدیریت و خدمات اجتماعی</v>
      </c>
      <c r="F4194"/>
      <c r="G4194"/>
      <c r="H4194" s="1" t="s">
        <v>574</v>
      </c>
      <c r="I4194" s="1" t="s">
        <v>74</v>
      </c>
      <c r="J4194" s="1" t="s">
        <v>16</v>
      </c>
      <c r="K4194" s="1" t="s">
        <v>18</v>
      </c>
      <c r="L4194" s="1" t="s">
        <v>18</v>
      </c>
      <c r="M4194" s="1">
        <v>67</v>
      </c>
      <c r="N4194" s="1" t="s">
        <v>575</v>
      </c>
      <c r="O4194" s="1" t="s">
        <v>7741</v>
      </c>
    </row>
    <row r="4195" spans="1:15">
      <c r="A4195" s="1">
        <v>2003077</v>
      </c>
      <c r="B4195" s="1" t="s">
        <v>10025</v>
      </c>
      <c r="C4195" s="1" t="s">
        <v>26</v>
      </c>
      <c r="D4195"/>
      <c r="E4195" s="1" t="str">
        <f t="shared" si="65"/>
        <v>کاردانی حرفه ای تربیت بدنی - مربیگری ورزش سالمندانمدیریت و خدمات اجتماعی</v>
      </c>
      <c r="F4195"/>
      <c r="G4195"/>
      <c r="H4195" s="1" t="s">
        <v>3619</v>
      </c>
      <c r="I4195" s="1" t="s">
        <v>74</v>
      </c>
      <c r="J4195" s="1" t="s">
        <v>22</v>
      </c>
      <c r="K4195" s="1" t="s">
        <v>18</v>
      </c>
      <c r="L4195" s="1" t="s">
        <v>18</v>
      </c>
      <c r="M4195" s="1">
        <v>58</v>
      </c>
      <c r="N4195" s="1" t="s">
        <v>575</v>
      </c>
      <c r="O4195" s="1" t="s">
        <v>7743</v>
      </c>
    </row>
    <row r="4196" spans="1:15">
      <c r="A4196" s="1">
        <v>2003090</v>
      </c>
      <c r="B4196" s="1" t="s">
        <v>10027</v>
      </c>
      <c r="C4196" s="1" t="s">
        <v>26</v>
      </c>
      <c r="D4196"/>
      <c r="E4196" s="1" t="str">
        <f t="shared" si="65"/>
        <v>کاردانی حرفه ای تربیت بدنی - مربیگری پایه سنگ نوردی وصعودهای ورزشیمدیریت و خدمات اجتماعی</v>
      </c>
      <c r="F4196"/>
      <c r="G4196"/>
      <c r="H4196" s="1" t="s">
        <v>7360</v>
      </c>
      <c r="I4196" s="1" t="s">
        <v>74</v>
      </c>
      <c r="J4196" s="1" t="s">
        <v>22</v>
      </c>
      <c r="K4196" s="1" t="s">
        <v>18</v>
      </c>
      <c r="L4196" s="1" t="s">
        <v>18</v>
      </c>
      <c r="M4196" s="1">
        <v>63</v>
      </c>
      <c r="N4196" s="1" t="s">
        <v>575</v>
      </c>
      <c r="O4196" s="1" t="s">
        <v>7745</v>
      </c>
    </row>
    <row r="4197" spans="1:15">
      <c r="A4197" s="1">
        <v>2003092</v>
      </c>
      <c r="B4197" s="1" t="s">
        <v>10029</v>
      </c>
      <c r="C4197" s="1" t="s">
        <v>26</v>
      </c>
      <c r="D4197"/>
      <c r="E4197" s="1" t="str">
        <f t="shared" si="65"/>
        <v>کاردانی حرفه ای تربیت بدنی – مربیگری ورزش معلولینمدیریت و خدمات اجتماعی</v>
      </c>
      <c r="F4197"/>
      <c r="G4197"/>
      <c r="H4197" s="1" t="s">
        <v>7747</v>
      </c>
      <c r="I4197" s="1" t="s">
        <v>74</v>
      </c>
      <c r="J4197" s="1" t="s">
        <v>16</v>
      </c>
      <c r="K4197" s="1" t="s">
        <v>18</v>
      </c>
      <c r="L4197" s="1" t="s">
        <v>18</v>
      </c>
      <c r="M4197" s="1">
        <v>66</v>
      </c>
      <c r="N4197" s="1" t="s">
        <v>575</v>
      </c>
      <c r="O4197" s="1" t="s">
        <v>7748</v>
      </c>
    </row>
    <row r="4198" spans="1:15">
      <c r="A4198" s="1">
        <v>2003091</v>
      </c>
      <c r="B4198" s="1" t="s">
        <v>10031</v>
      </c>
      <c r="C4198" s="1" t="s">
        <v>26</v>
      </c>
      <c r="D4198"/>
      <c r="E4198" s="1" t="str">
        <f t="shared" si="65"/>
        <v>کاردانی حرفه ای تربیت بدنی – مربیگری پایه آمادگی جسمانیمدیریت و خدمات اجتماعی</v>
      </c>
      <c r="F4198"/>
      <c r="G4198"/>
      <c r="H4198" s="1" t="s">
        <v>574</v>
      </c>
      <c r="I4198" s="1" t="s">
        <v>74</v>
      </c>
      <c r="J4198" s="1" t="s">
        <v>16</v>
      </c>
      <c r="K4198" s="1" t="s">
        <v>18</v>
      </c>
      <c r="L4198" s="1" t="s">
        <v>18</v>
      </c>
      <c r="M4198" s="1">
        <v>67</v>
      </c>
      <c r="N4198" s="1" t="s">
        <v>575</v>
      </c>
      <c r="O4198" s="1" t="s">
        <v>7750</v>
      </c>
    </row>
    <row r="4199" spans="1:15">
      <c r="A4199" s="1">
        <v>2003089</v>
      </c>
      <c r="B4199" s="1" t="s">
        <v>10033</v>
      </c>
      <c r="C4199" s="1" t="s">
        <v>26</v>
      </c>
      <c r="D4199"/>
      <c r="E4199" s="1" t="str">
        <f t="shared" si="65"/>
        <v>کاردانی حرفه ای تربیت بدنی – مربیگری پایه اسکواشمدیریت و خدمات اجتماعی</v>
      </c>
      <c r="F4199"/>
      <c r="G4199"/>
      <c r="H4199" s="1" t="s">
        <v>3619</v>
      </c>
      <c r="I4199" s="1" t="s">
        <v>74</v>
      </c>
      <c r="J4199" s="1" t="s">
        <v>22</v>
      </c>
      <c r="K4199" s="1" t="s">
        <v>18</v>
      </c>
      <c r="L4199" s="1" t="s">
        <v>18</v>
      </c>
      <c r="M4199" s="1">
        <v>58</v>
      </c>
      <c r="N4199" s="1" t="s">
        <v>575</v>
      </c>
      <c r="O4199" s="1" t="s">
        <v>7752</v>
      </c>
    </row>
    <row r="4200" spans="1:15">
      <c r="A4200" s="1">
        <v>1100</v>
      </c>
      <c r="B4200" s="1" t="s">
        <v>10035</v>
      </c>
      <c r="C4200" s="1" t="s">
        <v>26</v>
      </c>
      <c r="D4200"/>
      <c r="E4200" s="1" t="str">
        <f t="shared" si="65"/>
        <v>کاردانی حرفه ای تربیت بدنی – مربیگری پایه بوکسمدیریت و خدمات اجتماعی</v>
      </c>
      <c r="F4200"/>
      <c r="G4200"/>
      <c r="H4200" s="1" t="s">
        <v>2930</v>
      </c>
      <c r="I4200" s="1" t="s">
        <v>15</v>
      </c>
      <c r="J4200" s="1" t="s">
        <v>16</v>
      </c>
      <c r="K4200" s="1" t="s">
        <v>18</v>
      </c>
      <c r="L4200" s="1" t="s">
        <v>18</v>
      </c>
      <c r="M4200" s="1">
        <v>514</v>
      </c>
      <c r="N4200" s="1" t="s">
        <v>132</v>
      </c>
      <c r="O4200" s="1" t="s">
        <v>7754</v>
      </c>
    </row>
    <row r="4201" spans="1:15">
      <c r="A4201" s="1">
        <v>9002</v>
      </c>
      <c r="B4201" s="1" t="s">
        <v>10037</v>
      </c>
      <c r="C4201" s="1" t="s">
        <v>26</v>
      </c>
      <c r="D4201"/>
      <c r="E4201" s="1" t="str">
        <f t="shared" si="65"/>
        <v>کاردانی حرفه ای تربیت بدنی – مربیگری پایه تکواندومدیریت و خدمات اجتماعی</v>
      </c>
      <c r="F4201"/>
      <c r="G4201"/>
      <c r="H4201" s="1" t="s">
        <v>7756</v>
      </c>
      <c r="I4201" s="1" t="s">
        <v>74</v>
      </c>
      <c r="J4201" s="1" t="s">
        <v>22</v>
      </c>
      <c r="K4201" s="1" t="s">
        <v>18</v>
      </c>
      <c r="L4201" s="1" t="s">
        <v>18</v>
      </c>
      <c r="M4201" s="1">
        <v>979</v>
      </c>
      <c r="N4201" s="1" t="s">
        <v>132</v>
      </c>
      <c r="O4201" s="1" t="s">
        <v>7757</v>
      </c>
    </row>
    <row r="4202" spans="1:15">
      <c r="A4202" s="1">
        <v>9086</v>
      </c>
      <c r="B4202" s="1" t="s">
        <v>10039</v>
      </c>
      <c r="C4202" s="1" t="s">
        <v>26</v>
      </c>
      <c r="D4202"/>
      <c r="E4202" s="1" t="str">
        <f t="shared" si="65"/>
        <v>کاردانی حرفه ای تربیت بدنی – مربیگری پایه تیراندازیمدیریت و خدمات اجتماعی</v>
      </c>
      <c r="F4202"/>
      <c r="G4202"/>
      <c r="H4202" s="1" t="s">
        <v>7443</v>
      </c>
      <c r="I4202" s="1" t="s">
        <v>74</v>
      </c>
      <c r="J4202" s="1" t="s">
        <v>16</v>
      </c>
      <c r="K4202" s="1" t="s">
        <v>18</v>
      </c>
      <c r="L4202" s="1" t="s">
        <v>18</v>
      </c>
      <c r="M4202" s="1">
        <v>964</v>
      </c>
      <c r="N4202" s="1" t="s">
        <v>132</v>
      </c>
      <c r="O4202" s="1" t="s">
        <v>7758</v>
      </c>
    </row>
    <row r="4203" spans="1:15">
      <c r="A4203" s="1">
        <v>1276</v>
      </c>
      <c r="B4203" s="1" t="s">
        <v>10041</v>
      </c>
      <c r="C4203" s="1" t="s">
        <v>26</v>
      </c>
      <c r="D4203"/>
      <c r="E4203" s="1" t="str">
        <f t="shared" si="65"/>
        <v>کاردانی حرفه ای تربیت بدنی – مربیگری پایه تیراندازی با کمانمدیریت و خدمات اجتماعی</v>
      </c>
      <c r="F4203"/>
      <c r="G4203"/>
      <c r="H4203" s="1" t="s">
        <v>1537</v>
      </c>
      <c r="I4203" s="1" t="s">
        <v>15</v>
      </c>
      <c r="J4203" s="1" t="s">
        <v>16</v>
      </c>
      <c r="K4203" s="1" t="s">
        <v>18</v>
      </c>
      <c r="L4203" s="1" t="s">
        <v>18</v>
      </c>
      <c r="M4203" s="1">
        <v>470</v>
      </c>
      <c r="N4203" s="1" t="s">
        <v>132</v>
      </c>
      <c r="O4203" s="1" t="s">
        <v>7760</v>
      </c>
    </row>
    <row r="4204" spans="1:15">
      <c r="A4204" s="1">
        <v>9004</v>
      </c>
      <c r="B4204" s="1" t="s">
        <v>10043</v>
      </c>
      <c r="C4204" s="1" t="s">
        <v>26</v>
      </c>
      <c r="D4204"/>
      <c r="E4204" s="1" t="str">
        <f t="shared" si="65"/>
        <v>کاردانی حرفه ای تربیت بدنی – مربیگری پایه جودومدیریت و خدمات اجتماعی</v>
      </c>
      <c r="F4204"/>
      <c r="G4204"/>
      <c r="H4204" s="1" t="s">
        <v>7756</v>
      </c>
      <c r="I4204" s="1" t="s">
        <v>74</v>
      </c>
      <c r="J4204" s="1" t="s">
        <v>22</v>
      </c>
      <c r="K4204" s="1" t="s">
        <v>18</v>
      </c>
      <c r="L4204" s="1" t="s">
        <v>18</v>
      </c>
      <c r="M4204" s="1">
        <v>979</v>
      </c>
      <c r="N4204" s="1" t="s">
        <v>132</v>
      </c>
      <c r="O4204" s="1" t="s">
        <v>7762</v>
      </c>
    </row>
    <row r="4205" spans="1:15">
      <c r="A4205" s="1">
        <v>1277</v>
      </c>
      <c r="B4205" s="1" t="s">
        <v>10045</v>
      </c>
      <c r="C4205" s="1" t="s">
        <v>26</v>
      </c>
      <c r="D4205"/>
      <c r="E4205" s="1" t="str">
        <f t="shared" si="65"/>
        <v>کاردانی حرفه ای تربیت بدنی – مربیگری پایه راگبیمدیریت و خدمات اجتماعی</v>
      </c>
      <c r="F4205"/>
      <c r="G4205"/>
      <c r="H4205" s="1" t="s">
        <v>7763</v>
      </c>
      <c r="I4205" s="1" t="s">
        <v>15</v>
      </c>
      <c r="J4205" s="1" t="s">
        <v>16</v>
      </c>
      <c r="K4205" s="1" t="s">
        <v>18</v>
      </c>
      <c r="L4205" s="1" t="s">
        <v>18</v>
      </c>
      <c r="M4205" s="1">
        <v>635</v>
      </c>
      <c r="N4205" s="1" t="s">
        <v>132</v>
      </c>
      <c r="O4205" s="1" t="s">
        <v>7764</v>
      </c>
    </row>
    <row r="4206" spans="1:15">
      <c r="A4206" s="1">
        <v>1102</v>
      </c>
      <c r="B4206" s="1" t="s">
        <v>10047</v>
      </c>
      <c r="C4206" s="1" t="s">
        <v>26</v>
      </c>
      <c r="D4206"/>
      <c r="E4206" s="1" t="str">
        <f t="shared" si="65"/>
        <v>کاردانی حرفه ای تربیت بدنی – مربیگری پایه سوارکاریمدیریت و خدمات اجتماعی</v>
      </c>
      <c r="F4206"/>
      <c r="G4206"/>
      <c r="H4206" s="1" t="s">
        <v>184</v>
      </c>
      <c r="I4206" s="1" t="s">
        <v>74</v>
      </c>
      <c r="J4206" s="1" t="s">
        <v>16</v>
      </c>
      <c r="K4206" s="1" t="s">
        <v>18</v>
      </c>
      <c r="L4206" s="1" t="s">
        <v>18</v>
      </c>
      <c r="M4206" s="1">
        <v>562</v>
      </c>
      <c r="N4206" s="1" t="s">
        <v>132</v>
      </c>
      <c r="O4206" s="1" t="s">
        <v>7766</v>
      </c>
    </row>
    <row r="4207" spans="1:15">
      <c r="A4207" s="1">
        <v>9058</v>
      </c>
      <c r="B4207" s="1" t="s">
        <v>10049</v>
      </c>
      <c r="C4207" s="1" t="s">
        <v>26</v>
      </c>
      <c r="D4207"/>
      <c r="E4207" s="1" t="str">
        <f t="shared" si="65"/>
        <v>کاردانی حرفه ای تربیت بدنی – مربیگری پایه هندبالمدیریت و خدمات اجتماعی</v>
      </c>
      <c r="F4207"/>
      <c r="G4207"/>
      <c r="H4207" s="1" t="s">
        <v>7768</v>
      </c>
      <c r="I4207" s="1" t="s">
        <v>15</v>
      </c>
      <c r="J4207" s="1" t="s">
        <v>16</v>
      </c>
      <c r="K4207" s="1" t="s">
        <v>18</v>
      </c>
      <c r="L4207" s="1" t="s">
        <v>18</v>
      </c>
      <c r="M4207" s="1">
        <v>834</v>
      </c>
      <c r="N4207" s="1" t="s">
        <v>132</v>
      </c>
      <c r="O4207" s="1" t="s">
        <v>7769</v>
      </c>
    </row>
    <row r="4208" spans="1:15">
      <c r="A4208" s="1">
        <v>9061</v>
      </c>
      <c r="B4208" s="1" t="s">
        <v>10051</v>
      </c>
      <c r="C4208" s="1" t="s">
        <v>26</v>
      </c>
      <c r="D4208"/>
      <c r="E4208" s="1" t="str">
        <f t="shared" si="65"/>
        <v>کاردانی حرفه ای تربیت بدنی – مربیگری پایه واترپلومدیریت و خدمات اجتماعی</v>
      </c>
      <c r="F4208"/>
      <c r="G4208"/>
      <c r="H4208" s="1" t="s">
        <v>1920</v>
      </c>
      <c r="I4208" s="1" t="s">
        <v>15</v>
      </c>
      <c r="J4208" s="1" t="s">
        <v>16</v>
      </c>
      <c r="K4208" s="1" t="s">
        <v>18</v>
      </c>
      <c r="L4208" s="1" t="s">
        <v>18</v>
      </c>
      <c r="M4208" s="1">
        <v>755</v>
      </c>
      <c r="N4208" s="1" t="s">
        <v>132</v>
      </c>
      <c r="O4208" s="1" t="s">
        <v>7770</v>
      </c>
    </row>
    <row r="4209" spans="1:15">
      <c r="A4209" s="1">
        <v>9188</v>
      </c>
      <c r="B4209" s="1" t="s">
        <v>10053</v>
      </c>
      <c r="C4209" s="1" t="s">
        <v>26</v>
      </c>
      <c r="D4209"/>
      <c r="E4209" s="1" t="str">
        <f t="shared" si="65"/>
        <v>کاردانی حرفه ای تربیت بدنی – مربیگری پایه ورزش رزم ملی ایرانمدیریت و خدمات اجتماعی</v>
      </c>
      <c r="F4209"/>
      <c r="G4209"/>
      <c r="H4209" s="1" t="s">
        <v>398</v>
      </c>
      <c r="I4209" s="1" t="s">
        <v>74</v>
      </c>
      <c r="J4209" s="1" t="s">
        <v>22</v>
      </c>
      <c r="K4209" s="1" t="s">
        <v>18</v>
      </c>
      <c r="L4209" s="1" t="s">
        <v>18</v>
      </c>
      <c r="M4209" s="1">
        <v>308</v>
      </c>
      <c r="N4209" s="1" t="s">
        <v>132</v>
      </c>
      <c r="O4209" s="1" t="s">
        <v>7771</v>
      </c>
    </row>
    <row r="4210" spans="1:15">
      <c r="A4210" s="1">
        <v>9195</v>
      </c>
      <c r="B4210" s="1" t="s">
        <v>10055</v>
      </c>
      <c r="C4210" s="1" t="s">
        <v>26</v>
      </c>
      <c r="D4210"/>
      <c r="E4210" s="1" t="str">
        <f t="shared" si="65"/>
        <v>کاردانی حرفه ای تربیت بدنی – مربیگری پایه ورزش پهلوانی و زورخانه ایمدیریت و خدمات اجتماعی</v>
      </c>
      <c r="F4210"/>
      <c r="G4210"/>
      <c r="H4210" s="1" t="s">
        <v>398</v>
      </c>
      <c r="I4210" s="1" t="s">
        <v>74</v>
      </c>
      <c r="J4210" s="1" t="s">
        <v>22</v>
      </c>
      <c r="K4210" s="1" t="s">
        <v>18</v>
      </c>
      <c r="L4210" s="1" t="s">
        <v>18</v>
      </c>
      <c r="M4210" s="1">
        <v>308</v>
      </c>
      <c r="N4210" s="1" t="s">
        <v>132</v>
      </c>
      <c r="O4210" s="1" t="s">
        <v>7772</v>
      </c>
    </row>
    <row r="4211" spans="1:15">
      <c r="A4211" s="1">
        <v>1875</v>
      </c>
      <c r="B4211" s="1" t="s">
        <v>10057</v>
      </c>
      <c r="C4211" s="1" t="s">
        <v>26</v>
      </c>
      <c r="D4211"/>
      <c r="E4211" s="1" t="str">
        <f t="shared" si="65"/>
        <v>کاردانی حرفه ای تربیت بدنی – مربیگری پایه وزنه برداریمدیریت و خدمات اجتماعی</v>
      </c>
      <c r="F4211"/>
      <c r="G4211"/>
      <c r="H4211" s="1" t="s">
        <v>1920</v>
      </c>
      <c r="I4211" s="1" t="s">
        <v>15</v>
      </c>
      <c r="J4211" s="1" t="s">
        <v>16</v>
      </c>
      <c r="K4211" s="1" t="s">
        <v>18</v>
      </c>
      <c r="L4211" s="1" t="s">
        <v>18</v>
      </c>
      <c r="M4211" s="1">
        <v>755</v>
      </c>
      <c r="N4211" s="1" t="s">
        <v>132</v>
      </c>
      <c r="O4211" s="1" t="s">
        <v>7774</v>
      </c>
    </row>
    <row r="4212" spans="1:15">
      <c r="A4212" s="1">
        <v>1896</v>
      </c>
      <c r="B4212" s="1" t="s">
        <v>10059</v>
      </c>
      <c r="C4212" s="1" t="s">
        <v>26</v>
      </c>
      <c r="D4212"/>
      <c r="E4212" s="1" t="str">
        <f t="shared" si="65"/>
        <v>کاردانی حرفه ای تربیت بدنی – مربیگری پایه چوگانمدیریت و خدمات اجتماعی</v>
      </c>
      <c r="F4212"/>
      <c r="G4212"/>
      <c r="H4212" s="1" t="s">
        <v>1920</v>
      </c>
      <c r="I4212" s="1" t="s">
        <v>15</v>
      </c>
      <c r="J4212" s="1" t="s">
        <v>16</v>
      </c>
      <c r="K4212" s="1" t="s">
        <v>18</v>
      </c>
      <c r="L4212" s="1" t="s">
        <v>18</v>
      </c>
      <c r="M4212" s="1">
        <v>755</v>
      </c>
      <c r="N4212" s="1" t="s">
        <v>132</v>
      </c>
      <c r="O4212" s="1" t="s">
        <v>7775</v>
      </c>
    </row>
    <row r="4213" spans="1:15">
      <c r="A4213" s="1">
        <v>9186</v>
      </c>
      <c r="B4213" s="1" t="s">
        <v>10061</v>
      </c>
      <c r="C4213" s="1" t="s">
        <v>26</v>
      </c>
      <c r="D4213"/>
      <c r="E4213" s="1" t="str">
        <f t="shared" si="65"/>
        <v>کاردانی حرفه ای تربیت بدنی – مربیگری پایه کوه پیمایی و کوه نوردیمدیریت و خدمات اجتماعی</v>
      </c>
      <c r="F4213"/>
      <c r="G4213"/>
      <c r="H4213" s="1" t="s">
        <v>398</v>
      </c>
      <c r="I4213" s="1" t="s">
        <v>74</v>
      </c>
      <c r="J4213" s="1" t="s">
        <v>22</v>
      </c>
      <c r="K4213" s="1" t="s">
        <v>18</v>
      </c>
      <c r="L4213" s="1" t="s">
        <v>18</v>
      </c>
      <c r="M4213" s="1">
        <v>308</v>
      </c>
      <c r="N4213" s="1" t="s">
        <v>132</v>
      </c>
      <c r="O4213" s="1" t="s">
        <v>7771</v>
      </c>
    </row>
    <row r="4214" spans="1:15">
      <c r="A4214" s="1">
        <v>9193</v>
      </c>
      <c r="B4214" s="1" t="s">
        <v>10063</v>
      </c>
      <c r="C4214" s="1" t="s">
        <v>26</v>
      </c>
      <c r="D4214"/>
      <c r="E4214" s="1" t="str">
        <f t="shared" si="65"/>
        <v>کاردانی حرفه ای تربیت بدنی-  مربیگری پایه شنامدیریت و خدمات اجتماعی</v>
      </c>
      <c r="F4214"/>
      <c r="G4214"/>
      <c r="H4214" s="1" t="s">
        <v>398</v>
      </c>
      <c r="I4214" s="1" t="s">
        <v>74</v>
      </c>
      <c r="J4214" s="1" t="s">
        <v>22</v>
      </c>
      <c r="K4214" s="1" t="s">
        <v>18</v>
      </c>
      <c r="L4214" s="1" t="s">
        <v>18</v>
      </c>
      <c r="M4214" s="1">
        <v>308</v>
      </c>
      <c r="N4214" s="1" t="s">
        <v>132</v>
      </c>
      <c r="O4214" s="1" t="s">
        <v>7772</v>
      </c>
    </row>
    <row r="4215" spans="1:15">
      <c r="A4215" s="1">
        <v>1876</v>
      </c>
      <c r="B4215" s="1" t="s">
        <v>10065</v>
      </c>
      <c r="C4215" s="1" t="s">
        <v>26</v>
      </c>
      <c r="D4215"/>
      <c r="E4215" s="1" t="str">
        <f t="shared" si="65"/>
        <v>کاردانی حرفه ای تربیت بدنی- مربیگری  پایه غواصیمدیریت و خدمات اجتماعی</v>
      </c>
      <c r="F4215"/>
      <c r="G4215"/>
      <c r="H4215" s="1" t="s">
        <v>1920</v>
      </c>
      <c r="I4215" s="1" t="s">
        <v>15</v>
      </c>
      <c r="J4215" s="1" t="s">
        <v>16</v>
      </c>
      <c r="K4215" s="1" t="s">
        <v>18</v>
      </c>
      <c r="L4215" s="1" t="s">
        <v>18</v>
      </c>
      <c r="M4215" s="1">
        <v>755</v>
      </c>
      <c r="N4215" s="1" t="s">
        <v>132</v>
      </c>
      <c r="O4215" s="1" t="s">
        <v>7769</v>
      </c>
    </row>
    <row r="4216" spans="1:15">
      <c r="A4216" s="1">
        <v>1897</v>
      </c>
      <c r="B4216" s="1" t="s">
        <v>10067</v>
      </c>
      <c r="C4216" s="1" t="s">
        <v>26</v>
      </c>
      <c r="D4216"/>
      <c r="E4216" s="1" t="str">
        <f t="shared" si="65"/>
        <v>کاردانی حرفه ای تربیت بدنی- مربیگری پایه بسکتبالمدیریت و خدمات اجتماعی</v>
      </c>
      <c r="F4216"/>
      <c r="G4216"/>
      <c r="H4216" s="1" t="s">
        <v>1920</v>
      </c>
      <c r="I4216" s="1" t="s">
        <v>15</v>
      </c>
      <c r="J4216" s="1" t="s">
        <v>16</v>
      </c>
      <c r="K4216" s="1" t="s">
        <v>18</v>
      </c>
      <c r="L4216" s="1" t="s">
        <v>18</v>
      </c>
      <c r="M4216" s="1">
        <v>755</v>
      </c>
      <c r="N4216" s="1" t="s">
        <v>132</v>
      </c>
      <c r="O4216" s="1" t="s">
        <v>7777</v>
      </c>
    </row>
    <row r="4217" spans="1:15">
      <c r="A4217" s="1">
        <v>9187</v>
      </c>
      <c r="B4217" s="1" t="s">
        <v>10069</v>
      </c>
      <c r="C4217" s="1" t="s">
        <v>26</v>
      </c>
      <c r="D4217"/>
      <c r="E4217" s="1" t="str">
        <f t="shared" si="65"/>
        <v>کاردانی حرفه ای تربیت بدنی- مربیگری پایه دو و میدانیمدیریت و خدمات اجتماعی</v>
      </c>
      <c r="F4217"/>
      <c r="G4217"/>
      <c r="H4217" s="1" t="s">
        <v>398</v>
      </c>
      <c r="I4217" s="1" t="s">
        <v>74</v>
      </c>
      <c r="J4217" s="1" t="s">
        <v>22</v>
      </c>
      <c r="K4217" s="1" t="s">
        <v>18</v>
      </c>
      <c r="L4217" s="1" t="s">
        <v>18</v>
      </c>
      <c r="M4217" s="1">
        <v>308</v>
      </c>
      <c r="N4217" s="1" t="s">
        <v>132</v>
      </c>
      <c r="O4217" s="1" t="s">
        <v>7771</v>
      </c>
    </row>
    <row r="4218" spans="1:15">
      <c r="A4218" s="1">
        <v>9194</v>
      </c>
      <c r="B4218" s="1" t="s">
        <v>10071</v>
      </c>
      <c r="C4218" s="1" t="s">
        <v>26</v>
      </c>
      <c r="D4218"/>
      <c r="E4218" s="1" t="str">
        <f t="shared" si="65"/>
        <v>کاردانی حرفه ای تربیت بدنی- مربیگری پایه دوچرخه سواریمدیریت و خدمات اجتماعی</v>
      </c>
      <c r="F4218"/>
      <c r="G4218"/>
      <c r="H4218" s="1" t="s">
        <v>398</v>
      </c>
      <c r="I4218" s="1" t="s">
        <v>74</v>
      </c>
      <c r="J4218" s="1" t="s">
        <v>22</v>
      </c>
      <c r="K4218" s="1" t="s">
        <v>18</v>
      </c>
      <c r="L4218" s="1" t="s">
        <v>18</v>
      </c>
      <c r="M4218" s="1">
        <v>308</v>
      </c>
      <c r="N4218" s="1" t="s">
        <v>132</v>
      </c>
      <c r="O4218" s="1" t="s">
        <v>7772</v>
      </c>
    </row>
    <row r="4219" spans="1:15">
      <c r="A4219" s="1">
        <v>1874</v>
      </c>
      <c r="B4219" s="1" t="s">
        <v>10073</v>
      </c>
      <c r="C4219" s="1" t="s">
        <v>26</v>
      </c>
      <c r="D4219"/>
      <c r="E4219" s="1" t="str">
        <f t="shared" si="65"/>
        <v>کاردانی حرفه ای تربیت بدنی- مربیگری پایه فوتبالمدیریت و خدمات اجتماعی</v>
      </c>
      <c r="F4219"/>
      <c r="G4219"/>
      <c r="H4219" s="1" t="s">
        <v>1920</v>
      </c>
      <c r="I4219" s="1" t="s">
        <v>15</v>
      </c>
      <c r="J4219" s="1" t="s">
        <v>16</v>
      </c>
      <c r="K4219" s="1" t="s">
        <v>18</v>
      </c>
      <c r="L4219" s="1" t="s">
        <v>18</v>
      </c>
      <c r="M4219" s="1">
        <v>755</v>
      </c>
      <c r="N4219" s="1" t="s">
        <v>132</v>
      </c>
      <c r="O4219" s="1" t="s">
        <v>7779</v>
      </c>
    </row>
    <row r="4220" spans="1:15">
      <c r="A4220" s="1">
        <v>1895</v>
      </c>
      <c r="B4220" s="1" t="s">
        <v>10075</v>
      </c>
      <c r="C4220" s="1" t="s">
        <v>26</v>
      </c>
      <c r="D4220"/>
      <c r="E4220" s="1" t="str">
        <f t="shared" si="65"/>
        <v>کاردانی حرفه ای تربیت بدنی- مربیگری پایه فوتسالمدیریت و خدمات اجتماعی</v>
      </c>
      <c r="F4220"/>
      <c r="G4220"/>
      <c r="H4220" s="1" t="s">
        <v>1920</v>
      </c>
      <c r="I4220" s="1" t="s">
        <v>15</v>
      </c>
      <c r="J4220" s="1" t="s">
        <v>16</v>
      </c>
      <c r="K4220" s="1" t="s">
        <v>18</v>
      </c>
      <c r="L4220" s="1" t="s">
        <v>18</v>
      </c>
      <c r="M4220" s="1">
        <v>755</v>
      </c>
      <c r="N4220" s="1" t="s">
        <v>132</v>
      </c>
      <c r="O4220" s="1" t="s">
        <v>7770</v>
      </c>
    </row>
    <row r="4221" spans="1:15">
      <c r="A4221" s="1">
        <v>9185</v>
      </c>
      <c r="B4221" s="1" t="s">
        <v>10077</v>
      </c>
      <c r="C4221" s="1" t="s">
        <v>26</v>
      </c>
      <c r="D4221"/>
      <c r="E4221" s="1" t="str">
        <f t="shared" si="65"/>
        <v>کاردانی حرفه ای تربیت بدنی- مربیگری پایه والیبالمدیریت و خدمات اجتماعی</v>
      </c>
      <c r="F4221"/>
      <c r="G4221"/>
      <c r="H4221" s="1" t="s">
        <v>398</v>
      </c>
      <c r="I4221" s="1" t="s">
        <v>74</v>
      </c>
      <c r="J4221" s="1" t="s">
        <v>22</v>
      </c>
      <c r="K4221" s="1" t="s">
        <v>18</v>
      </c>
      <c r="L4221" s="1" t="s">
        <v>18</v>
      </c>
      <c r="M4221" s="1">
        <v>308</v>
      </c>
      <c r="N4221" s="1" t="s">
        <v>132</v>
      </c>
      <c r="O4221" s="1" t="s">
        <v>7771</v>
      </c>
    </row>
    <row r="4222" spans="1:15">
      <c r="A4222" s="1">
        <v>9192</v>
      </c>
      <c r="B4222" s="1" t="s">
        <v>10079</v>
      </c>
      <c r="C4222" s="1" t="s">
        <v>26</v>
      </c>
      <c r="D4222"/>
      <c r="E4222" s="1" t="str">
        <f t="shared" si="65"/>
        <v>کاردانی حرفه ای تربیت بدنی- مربیگری پایه ژیمناستیکمدیریت و خدمات اجتماعی</v>
      </c>
      <c r="F4222"/>
      <c r="G4222"/>
      <c r="H4222" s="1" t="s">
        <v>398</v>
      </c>
      <c r="I4222" s="1" t="s">
        <v>74</v>
      </c>
      <c r="J4222" s="1" t="s">
        <v>22</v>
      </c>
      <c r="K4222" s="1" t="s">
        <v>18</v>
      </c>
      <c r="L4222" s="1" t="s">
        <v>18</v>
      </c>
      <c r="M4222" s="1">
        <v>308</v>
      </c>
      <c r="N4222" s="1" t="s">
        <v>132</v>
      </c>
      <c r="O4222" s="1" t="s">
        <v>7772</v>
      </c>
    </row>
    <row r="4223" spans="1:15">
      <c r="A4223" s="1">
        <v>9059</v>
      </c>
      <c r="B4223" s="1" t="s">
        <v>10081</v>
      </c>
      <c r="C4223" s="1" t="s">
        <v>26</v>
      </c>
      <c r="D4223"/>
      <c r="E4223" s="1" t="str">
        <f t="shared" si="65"/>
        <v>کاردانی حرفه ای تربیت بدنی- مربیگری پایه کاراتهمدیریت و خدمات اجتماعی</v>
      </c>
      <c r="F4223"/>
      <c r="G4223"/>
      <c r="H4223" s="1" t="s">
        <v>1920</v>
      </c>
      <c r="I4223" s="1" t="s">
        <v>15</v>
      </c>
      <c r="J4223" s="1" t="s">
        <v>16</v>
      </c>
      <c r="K4223" s="1" t="s">
        <v>18</v>
      </c>
      <c r="L4223" s="1" t="s">
        <v>18</v>
      </c>
      <c r="M4223" s="1">
        <v>755</v>
      </c>
      <c r="N4223" s="1" t="s">
        <v>132</v>
      </c>
      <c r="O4223" s="1" t="s">
        <v>7769</v>
      </c>
    </row>
    <row r="4224" spans="1:15">
      <c r="A4224" s="1">
        <v>9062</v>
      </c>
      <c r="B4224" s="1" t="s">
        <v>10083</v>
      </c>
      <c r="C4224" s="1" t="s">
        <v>26</v>
      </c>
      <c r="D4224"/>
      <c r="E4224" s="1" t="str">
        <f t="shared" si="65"/>
        <v>کاردانی حرفه ای تربیت بدنی- مربیگری پایه کانگ فوتوآ-21مدیریت و خدمات اجتماعی</v>
      </c>
      <c r="F4224"/>
      <c r="G4224"/>
      <c r="H4224" s="1" t="s">
        <v>1920</v>
      </c>
      <c r="I4224" s="1" t="s">
        <v>15</v>
      </c>
      <c r="J4224" s="1" t="s">
        <v>16</v>
      </c>
      <c r="K4224" s="1" t="s">
        <v>18</v>
      </c>
      <c r="L4224" s="1" t="s">
        <v>18</v>
      </c>
      <c r="M4224" s="1">
        <v>755</v>
      </c>
      <c r="N4224" s="1" t="s">
        <v>132</v>
      </c>
      <c r="O4224" s="1" t="s">
        <v>7770</v>
      </c>
    </row>
    <row r="4225" spans="1:15">
      <c r="A4225" s="1">
        <v>9189</v>
      </c>
      <c r="B4225" s="1" t="s">
        <v>10085</v>
      </c>
      <c r="C4225" s="1" t="s">
        <v>60</v>
      </c>
      <c r="D4225"/>
      <c r="E4225" s="1" t="str">
        <f t="shared" si="65"/>
        <v>کاردانی حرفه ای تربیت مربی امور فرهنگی کودک و نوجوانفرهنگ و هنر</v>
      </c>
      <c r="F4225"/>
      <c r="G4225"/>
      <c r="H4225" s="1" t="s">
        <v>398</v>
      </c>
      <c r="I4225" s="1" t="s">
        <v>74</v>
      </c>
      <c r="J4225" s="1" t="s">
        <v>22</v>
      </c>
      <c r="K4225" s="1" t="s">
        <v>18</v>
      </c>
      <c r="L4225" s="1" t="s">
        <v>18</v>
      </c>
      <c r="M4225" s="1">
        <v>308</v>
      </c>
      <c r="N4225" s="1" t="s">
        <v>132</v>
      </c>
      <c r="O4225" s="1" t="s">
        <v>7771</v>
      </c>
    </row>
    <row r="4226" spans="1:15">
      <c r="A4226" s="1">
        <v>9196</v>
      </c>
      <c r="B4226" s="1" t="s">
        <v>10087</v>
      </c>
      <c r="C4226" s="1" t="s">
        <v>60</v>
      </c>
      <c r="D4226"/>
      <c r="E4226" s="1" t="str">
        <f t="shared" ref="E4226:E4289" si="66">B4226&amp;C4226</f>
        <v>کاردانی حرفه ای تربیت مربی قرآن کریمفرهنگ و هنر</v>
      </c>
      <c r="F4226"/>
      <c r="G4226"/>
      <c r="H4226" s="1" t="s">
        <v>398</v>
      </c>
      <c r="I4226" s="1" t="s">
        <v>74</v>
      </c>
      <c r="J4226" s="1" t="s">
        <v>22</v>
      </c>
      <c r="K4226" s="1" t="s">
        <v>18</v>
      </c>
      <c r="L4226" s="1" t="s">
        <v>18</v>
      </c>
      <c r="M4226" s="1">
        <v>308</v>
      </c>
      <c r="N4226" s="1" t="s">
        <v>132</v>
      </c>
      <c r="O4226" s="1" t="s">
        <v>7772</v>
      </c>
    </row>
    <row r="4227" spans="1:15">
      <c r="A4227" s="1">
        <v>9060</v>
      </c>
      <c r="B4227" s="1" t="s">
        <v>10089</v>
      </c>
      <c r="C4227" s="1" t="s">
        <v>26</v>
      </c>
      <c r="D4227"/>
      <c r="E4227" s="1" t="str">
        <f t="shared" si="66"/>
        <v>کاردانی حرفه ای تربیت مربی مهد کودکمدیریت و خدمات اجتماعی</v>
      </c>
      <c r="F4227"/>
      <c r="G4227"/>
      <c r="H4227" s="1" t="s">
        <v>1920</v>
      </c>
      <c r="I4227" s="1" t="s">
        <v>15</v>
      </c>
      <c r="J4227" s="1" t="s">
        <v>16</v>
      </c>
      <c r="K4227" s="1" t="s">
        <v>18</v>
      </c>
      <c r="L4227" s="1" t="s">
        <v>18</v>
      </c>
      <c r="M4227" s="1">
        <v>755</v>
      </c>
      <c r="N4227" s="1" t="s">
        <v>132</v>
      </c>
      <c r="O4227" s="1" t="s">
        <v>7769</v>
      </c>
    </row>
    <row r="4228" spans="1:15">
      <c r="A4228" s="1">
        <v>9063</v>
      </c>
      <c r="B4228" s="1" t="s">
        <v>10091</v>
      </c>
      <c r="C4228" s="1" t="s">
        <v>60</v>
      </c>
      <c r="D4228"/>
      <c r="E4228" s="1" t="str">
        <f t="shared" si="66"/>
        <v>کاردانی حرفه ای تربیت مربی نمایش کودکفرهنگ و هنر</v>
      </c>
      <c r="F4228"/>
      <c r="G4228"/>
      <c r="H4228" s="1" t="s">
        <v>1920</v>
      </c>
      <c r="I4228" s="1" t="s">
        <v>15</v>
      </c>
      <c r="J4228" s="1" t="s">
        <v>16</v>
      </c>
      <c r="K4228" s="1" t="s">
        <v>18</v>
      </c>
      <c r="L4228" s="1" t="s">
        <v>18</v>
      </c>
      <c r="M4228" s="1">
        <v>755</v>
      </c>
      <c r="N4228" s="1" t="s">
        <v>132</v>
      </c>
      <c r="O4228" s="1" t="s">
        <v>7770</v>
      </c>
    </row>
    <row r="4229" spans="1:15">
      <c r="A4229" s="1">
        <v>9190</v>
      </c>
      <c r="B4229" s="1" t="s">
        <v>10093</v>
      </c>
      <c r="C4229" s="1" t="s">
        <v>26</v>
      </c>
      <c r="D4229"/>
      <c r="E4229" s="1" t="str">
        <f t="shared" si="66"/>
        <v>کاردانی حرفه ای تربیت مربی کودکان با نیازهای ویژهمدیریت و خدمات اجتماعی</v>
      </c>
      <c r="F4229"/>
      <c r="G4229"/>
      <c r="H4229" s="1" t="s">
        <v>398</v>
      </c>
      <c r="I4229" s="1" t="s">
        <v>74</v>
      </c>
      <c r="J4229" s="1" t="s">
        <v>22</v>
      </c>
      <c r="K4229" s="1" t="s">
        <v>18</v>
      </c>
      <c r="L4229" s="1" t="s">
        <v>18</v>
      </c>
      <c r="M4229" s="1">
        <v>308</v>
      </c>
      <c r="N4229" s="1" t="s">
        <v>132</v>
      </c>
      <c r="O4229" s="1" t="s">
        <v>7771</v>
      </c>
    </row>
    <row r="4230" spans="1:15">
      <c r="A4230" s="1">
        <v>9197</v>
      </c>
      <c r="B4230" s="1" t="s">
        <v>10095</v>
      </c>
      <c r="C4230" s="1" t="s">
        <v>26</v>
      </c>
      <c r="D4230"/>
      <c r="E4230" s="1" t="str">
        <f t="shared" si="66"/>
        <v>کاردانی حرفه ای تربیت مربی کودکان کم توانان ذهنیمدیریت و خدمات اجتماعی</v>
      </c>
      <c r="F4230"/>
      <c r="G4230"/>
      <c r="H4230" s="1" t="s">
        <v>398</v>
      </c>
      <c r="I4230" s="1" t="s">
        <v>74</v>
      </c>
      <c r="J4230" s="1" t="s">
        <v>22</v>
      </c>
      <c r="K4230" s="1" t="s">
        <v>18</v>
      </c>
      <c r="L4230" s="1" t="s">
        <v>18</v>
      </c>
      <c r="M4230" s="1">
        <v>308</v>
      </c>
      <c r="N4230" s="1" t="s">
        <v>132</v>
      </c>
      <c r="O4230" s="1" t="s">
        <v>7772</v>
      </c>
    </row>
    <row r="4231" spans="1:15">
      <c r="A4231" s="1">
        <v>9222</v>
      </c>
      <c r="B4231" s="1" t="s">
        <v>10097</v>
      </c>
      <c r="C4231" s="1" t="s">
        <v>26</v>
      </c>
      <c r="D4231"/>
      <c r="E4231" s="1" t="str">
        <f t="shared" si="66"/>
        <v>کاردانی حرفه ای تربیت مربی کودکان کم شنوا و ناشنوامدیریت و خدمات اجتماعی</v>
      </c>
      <c r="F4231"/>
      <c r="G4231"/>
      <c r="H4231" s="1" t="s">
        <v>78</v>
      </c>
      <c r="I4231" s="1" t="s">
        <v>74</v>
      </c>
      <c r="J4231" s="1" t="s">
        <v>22</v>
      </c>
      <c r="K4231" s="1" t="s">
        <v>18</v>
      </c>
      <c r="L4231" s="1" t="s">
        <v>18</v>
      </c>
      <c r="M4231" s="1">
        <v>313</v>
      </c>
      <c r="N4231" s="1" t="s">
        <v>132</v>
      </c>
      <c r="O4231" s="1" t="s">
        <v>7783</v>
      </c>
    </row>
    <row r="4232" spans="1:15">
      <c r="A4232" s="1">
        <v>1952</v>
      </c>
      <c r="B4232" s="1" t="s">
        <v>10099</v>
      </c>
      <c r="C4232" s="1" t="s">
        <v>26</v>
      </c>
      <c r="D4232"/>
      <c r="E4232" s="1" t="str">
        <f t="shared" si="66"/>
        <v>کاردانی حرفه ای تربیت مروج سیاسیمدیریت و خدمات اجتماعی</v>
      </c>
      <c r="F4232"/>
      <c r="G4232"/>
      <c r="H4232" s="1" t="s">
        <v>1161</v>
      </c>
      <c r="I4232" s="1" t="s">
        <v>15</v>
      </c>
      <c r="J4232" s="1" t="s">
        <v>16</v>
      </c>
      <c r="K4232" s="1" t="s">
        <v>18</v>
      </c>
      <c r="L4232" s="1" t="s">
        <v>18</v>
      </c>
      <c r="M4232" s="1">
        <v>550</v>
      </c>
      <c r="N4232" s="1" t="s">
        <v>132</v>
      </c>
      <c r="O4232" s="1" t="s">
        <v>6545</v>
      </c>
    </row>
    <row r="4233" spans="1:15">
      <c r="A4233" s="1">
        <v>1888</v>
      </c>
      <c r="B4233" s="1" t="s">
        <v>10100</v>
      </c>
      <c r="C4233" s="1" t="s">
        <v>26</v>
      </c>
      <c r="D4233"/>
      <c r="E4233" s="1" t="str">
        <f t="shared" si="66"/>
        <v>کاردانی حرفه ای توانمندسازی آسیب دیدگان در حوادثمدیریت و خدمات اجتماعی</v>
      </c>
      <c r="F4233"/>
      <c r="G4233"/>
      <c r="H4233" s="1" t="s">
        <v>1920</v>
      </c>
      <c r="I4233" s="1" t="s">
        <v>74</v>
      </c>
      <c r="J4233" s="1" t="s">
        <v>16</v>
      </c>
      <c r="K4233" s="1" t="s">
        <v>18</v>
      </c>
      <c r="L4233" s="1" t="s">
        <v>18</v>
      </c>
      <c r="M4233" s="1">
        <v>755</v>
      </c>
      <c r="N4233" s="1" t="s">
        <v>132</v>
      </c>
      <c r="O4233" s="1" t="s">
        <v>7785</v>
      </c>
    </row>
    <row r="4234" spans="1:15">
      <c r="A4234" s="1">
        <v>1787</v>
      </c>
      <c r="B4234" s="1" t="s">
        <v>10102</v>
      </c>
      <c r="C4234" s="1" t="s">
        <v>26</v>
      </c>
      <c r="D4234"/>
      <c r="E4234" s="1" t="str">
        <f t="shared" si="66"/>
        <v>کاردانی حرفه ای تکنیک های فروشمدیریت و خدمات اجتماعی</v>
      </c>
      <c r="F4234"/>
      <c r="G4234"/>
      <c r="H4234" s="1" t="s">
        <v>7786</v>
      </c>
      <c r="I4234" s="1" t="s">
        <v>15</v>
      </c>
      <c r="J4234" s="1" t="s">
        <v>22</v>
      </c>
      <c r="K4234" s="1" t="s">
        <v>18</v>
      </c>
      <c r="L4234" s="1" t="s">
        <v>18</v>
      </c>
      <c r="M4234" s="1">
        <v>891</v>
      </c>
      <c r="N4234" s="1" t="s">
        <v>132</v>
      </c>
      <c r="O4234" s="1" t="s">
        <v>7787</v>
      </c>
    </row>
    <row r="4235" spans="1:15">
      <c r="A4235" s="1">
        <v>9183</v>
      </c>
      <c r="B4235" s="1" t="s">
        <v>10104</v>
      </c>
      <c r="C4235" s="1" t="s">
        <v>26</v>
      </c>
      <c r="D4235"/>
      <c r="E4235" s="1" t="str">
        <f t="shared" si="66"/>
        <v>کاردانی حرفه ای حسابداری امور مالیمدیریت و خدمات اجتماعی</v>
      </c>
      <c r="F4235"/>
      <c r="G4235"/>
      <c r="H4235" s="1" t="s">
        <v>4073</v>
      </c>
      <c r="I4235" s="1" t="s">
        <v>74</v>
      </c>
      <c r="J4235" s="1" t="s">
        <v>22</v>
      </c>
      <c r="K4235" s="1" t="s">
        <v>18</v>
      </c>
      <c r="L4235" s="1" t="s">
        <v>18</v>
      </c>
      <c r="M4235" s="1">
        <v>304</v>
      </c>
      <c r="N4235" s="1" t="s">
        <v>132</v>
      </c>
      <c r="O4235" s="1" t="s">
        <v>7788</v>
      </c>
    </row>
    <row r="4236" spans="1:15">
      <c r="A4236" s="1">
        <v>8120</v>
      </c>
      <c r="B4236" s="1" t="s">
        <v>10107</v>
      </c>
      <c r="C4236" s="1" t="s">
        <v>26</v>
      </c>
      <c r="D4236"/>
      <c r="E4236" s="1" t="str">
        <f t="shared" si="66"/>
        <v>کاردانی حرفه ای حسابداری بهای تمام شدهمدیریت و خدمات اجتماعی</v>
      </c>
      <c r="F4236"/>
      <c r="G4236"/>
      <c r="H4236" s="1" t="s">
        <v>200</v>
      </c>
      <c r="I4236" s="1" t="s">
        <v>15</v>
      </c>
      <c r="J4236" s="1" t="s">
        <v>16</v>
      </c>
      <c r="K4236" s="1" t="s">
        <v>18</v>
      </c>
      <c r="L4236" s="1" t="s">
        <v>18</v>
      </c>
      <c r="M4236" s="1">
        <v>446</v>
      </c>
      <c r="N4236" s="1" t="s">
        <v>132</v>
      </c>
      <c r="O4236" s="1" t="s">
        <v>7790</v>
      </c>
    </row>
    <row r="4237" spans="1:15">
      <c r="A4237" s="1">
        <v>16055</v>
      </c>
      <c r="B4237" s="1" t="s">
        <v>10109</v>
      </c>
      <c r="C4237" s="1" t="s">
        <v>26</v>
      </c>
      <c r="D4237"/>
      <c r="E4237" s="1" t="str">
        <f t="shared" si="66"/>
        <v>کاردانی حرفه ای حسابداری شرکت های بیمهمدیریت و خدمات اجتماعی</v>
      </c>
      <c r="F4237"/>
      <c r="G4237"/>
      <c r="H4237" s="1" t="s">
        <v>52</v>
      </c>
      <c r="I4237" s="1" t="s">
        <v>15</v>
      </c>
      <c r="J4237" s="1" t="s">
        <v>16</v>
      </c>
      <c r="K4237" s="1" t="s">
        <v>18</v>
      </c>
      <c r="L4237" s="1" t="s">
        <v>18</v>
      </c>
      <c r="M4237" s="1">
        <v>522</v>
      </c>
      <c r="N4237" s="1" t="s">
        <v>132</v>
      </c>
      <c r="O4237" s="1" t="s">
        <v>7792</v>
      </c>
    </row>
    <row r="4238" spans="1:15">
      <c r="A4238" s="1">
        <v>1748</v>
      </c>
      <c r="B4238" s="1" t="s">
        <v>10111</v>
      </c>
      <c r="C4238" s="1" t="s">
        <v>26</v>
      </c>
      <c r="D4238"/>
      <c r="E4238" s="1" t="str">
        <f t="shared" si="66"/>
        <v>کاردانی حرفه ای حسابداری – حسابداری دولتیمدیریت و خدمات اجتماعی</v>
      </c>
      <c r="F4238"/>
      <c r="G4238"/>
      <c r="H4238" s="1" t="s">
        <v>7793</v>
      </c>
      <c r="I4238" s="1" t="s">
        <v>15</v>
      </c>
      <c r="J4238" s="1" t="s">
        <v>22</v>
      </c>
      <c r="K4238" s="1" t="s">
        <v>18</v>
      </c>
      <c r="L4238" s="1" t="s">
        <v>18</v>
      </c>
      <c r="M4238" s="1">
        <v>922</v>
      </c>
      <c r="N4238" s="1" t="s">
        <v>132</v>
      </c>
      <c r="O4238" s="1" t="s">
        <v>7794</v>
      </c>
    </row>
    <row r="4239" spans="1:15">
      <c r="A4239" s="1">
        <v>1869</v>
      </c>
      <c r="B4239" s="1" t="s">
        <v>10113</v>
      </c>
      <c r="C4239" s="1" t="s">
        <v>26</v>
      </c>
      <c r="D4239"/>
      <c r="E4239" s="1" t="str">
        <f t="shared" si="66"/>
        <v>کاردانی حرفه ای حسابداری – حسابداری صنعتیمدیریت و خدمات اجتماعی</v>
      </c>
      <c r="F4239"/>
      <c r="G4239"/>
      <c r="H4239" s="1" t="s">
        <v>200</v>
      </c>
      <c r="I4239" s="1" t="s">
        <v>15</v>
      </c>
      <c r="J4239" s="1" t="s">
        <v>16</v>
      </c>
      <c r="K4239" s="1" t="s">
        <v>18</v>
      </c>
      <c r="L4239" s="1" t="s">
        <v>18</v>
      </c>
      <c r="M4239" s="1">
        <v>446</v>
      </c>
      <c r="N4239" s="1" t="s">
        <v>132</v>
      </c>
      <c r="O4239" s="1" t="s">
        <v>7796</v>
      </c>
    </row>
    <row r="4240" spans="1:15">
      <c r="A4240" s="1">
        <v>16054</v>
      </c>
      <c r="B4240" s="1" t="s">
        <v>10114</v>
      </c>
      <c r="C4240" s="1" t="s">
        <v>26</v>
      </c>
      <c r="D4240"/>
      <c r="E4240" s="1" t="str">
        <f t="shared" si="66"/>
        <v>کاردانی حرفه ای حسابداری – حسابداری مالیمدیریت و خدمات اجتماعی</v>
      </c>
      <c r="F4240"/>
      <c r="G4240"/>
      <c r="H4240" s="1" t="s">
        <v>52</v>
      </c>
      <c r="I4240" s="1" t="s">
        <v>15</v>
      </c>
      <c r="J4240" s="1" t="s">
        <v>16</v>
      </c>
      <c r="K4240" s="1" t="s">
        <v>18</v>
      </c>
      <c r="L4240" s="1" t="s">
        <v>18</v>
      </c>
      <c r="M4240" s="1">
        <v>522</v>
      </c>
      <c r="N4240" s="1" t="s">
        <v>132</v>
      </c>
      <c r="O4240" s="1" t="s">
        <v>7798</v>
      </c>
    </row>
    <row r="4241" spans="1:15">
      <c r="A4241" s="1">
        <v>1747</v>
      </c>
      <c r="B4241" s="1" t="s">
        <v>10116</v>
      </c>
      <c r="C4241" s="1" t="s">
        <v>26</v>
      </c>
      <c r="D4241"/>
      <c r="E4241" s="1" t="str">
        <f t="shared" si="66"/>
        <v>کاردانی حرفه ای حسابداری – حسابداری مالیاتیمدیریت و خدمات اجتماعی</v>
      </c>
      <c r="F4241"/>
      <c r="G4241"/>
      <c r="H4241" s="1" t="s">
        <v>7793</v>
      </c>
      <c r="I4241" s="1" t="s">
        <v>15</v>
      </c>
      <c r="J4241" s="1" t="s">
        <v>22</v>
      </c>
      <c r="K4241" s="1" t="s">
        <v>18</v>
      </c>
      <c r="L4241" s="1" t="s">
        <v>18</v>
      </c>
      <c r="M4241" s="1">
        <v>922</v>
      </c>
      <c r="N4241" s="1" t="s">
        <v>132</v>
      </c>
      <c r="O4241" s="1" t="s">
        <v>7799</v>
      </c>
    </row>
    <row r="4242" spans="1:15">
      <c r="A4242" s="1">
        <v>16053</v>
      </c>
      <c r="B4242" s="1" t="s">
        <v>10118</v>
      </c>
      <c r="C4242" s="1" t="s">
        <v>26</v>
      </c>
      <c r="D4242"/>
      <c r="E4242" s="1" t="str">
        <f t="shared" si="66"/>
        <v>کاردانی حرفه ای حسابداری – حسابرسیمدیریت و خدمات اجتماعی</v>
      </c>
      <c r="F4242"/>
      <c r="G4242"/>
      <c r="H4242" s="1" t="s">
        <v>52</v>
      </c>
      <c r="I4242" s="1" t="s">
        <v>15</v>
      </c>
      <c r="J4242" s="1" t="s">
        <v>16</v>
      </c>
      <c r="K4242" s="1" t="s">
        <v>18</v>
      </c>
      <c r="L4242" s="1" t="s">
        <v>18</v>
      </c>
      <c r="M4242" s="1">
        <v>522</v>
      </c>
      <c r="N4242" s="1" t="s">
        <v>132</v>
      </c>
      <c r="O4242" s="1" t="s">
        <v>7792</v>
      </c>
    </row>
    <row r="4243" spans="1:15">
      <c r="A4243" s="1">
        <v>1746</v>
      </c>
      <c r="B4243" s="1" t="s">
        <v>10119</v>
      </c>
      <c r="C4243" s="1" t="s">
        <v>26</v>
      </c>
      <c r="D4243"/>
      <c r="E4243" s="1" t="str">
        <f t="shared" si="66"/>
        <v>کاردانی حرفه ای حسابرسیمدیریت و خدمات اجتماعی</v>
      </c>
      <c r="F4243"/>
      <c r="G4243"/>
      <c r="H4243" s="1" t="s">
        <v>7793</v>
      </c>
      <c r="I4243" s="1" t="s">
        <v>15</v>
      </c>
      <c r="J4243" s="1" t="s">
        <v>22</v>
      </c>
      <c r="K4243" s="1" t="s">
        <v>18</v>
      </c>
      <c r="L4243" s="1" t="s">
        <v>18</v>
      </c>
      <c r="M4243" s="1">
        <v>922</v>
      </c>
      <c r="N4243" s="1" t="s">
        <v>132</v>
      </c>
      <c r="O4243" s="1" t="s">
        <v>7801</v>
      </c>
    </row>
    <row r="4244" spans="1:15">
      <c r="A4244" s="1">
        <v>9161</v>
      </c>
      <c r="B4244" s="1" t="s">
        <v>10121</v>
      </c>
      <c r="C4244" s="1" t="s">
        <v>26</v>
      </c>
      <c r="D4244"/>
      <c r="E4244" s="1" t="str">
        <f t="shared" si="66"/>
        <v>کاردانی حرفه ای حقوق - خدمات قضاییمدیریت و خدمات اجتماعی</v>
      </c>
      <c r="F4244"/>
      <c r="G4244"/>
      <c r="H4244" s="1" t="s">
        <v>3661</v>
      </c>
      <c r="I4244" s="1" t="s">
        <v>74</v>
      </c>
      <c r="J4244" s="1" t="s">
        <v>22</v>
      </c>
      <c r="K4244" s="1" t="s">
        <v>18</v>
      </c>
      <c r="L4244" s="1" t="s">
        <v>18</v>
      </c>
      <c r="M4244" s="1">
        <v>301</v>
      </c>
      <c r="N4244" s="1" t="s">
        <v>132</v>
      </c>
      <c r="O4244" s="1" t="s">
        <v>7803</v>
      </c>
    </row>
    <row r="4245" spans="1:15">
      <c r="A4245" s="1">
        <v>1724</v>
      </c>
      <c r="B4245" s="1" t="s">
        <v>10123</v>
      </c>
      <c r="C4245" s="1" t="s">
        <v>26</v>
      </c>
      <c r="D4245"/>
      <c r="E4245" s="1" t="str">
        <f t="shared" si="66"/>
        <v>کاردانی حرفه ای حقوق - نگارش حقوقیمدیریت و خدمات اجتماعی</v>
      </c>
      <c r="F4245"/>
      <c r="G4245"/>
      <c r="H4245" s="1" t="s">
        <v>200</v>
      </c>
      <c r="I4245" s="1" t="s">
        <v>15</v>
      </c>
      <c r="J4245" s="1" t="s">
        <v>22</v>
      </c>
      <c r="K4245" s="1" t="s">
        <v>18</v>
      </c>
      <c r="L4245" s="1" t="s">
        <v>18</v>
      </c>
      <c r="M4245" s="1">
        <v>446</v>
      </c>
      <c r="N4245" s="1" t="s">
        <v>132</v>
      </c>
      <c r="O4245" s="1" t="s">
        <v>7804</v>
      </c>
    </row>
    <row r="4246" spans="1:15">
      <c r="A4246" s="1">
        <v>1821</v>
      </c>
      <c r="B4246" s="1" t="s">
        <v>10125</v>
      </c>
      <c r="C4246" s="1" t="s">
        <v>26</v>
      </c>
      <c r="D4246"/>
      <c r="E4246" s="1" t="str">
        <f t="shared" si="66"/>
        <v>کاردانی حرفه ای حقوق حمل و نقلمدیریت و خدمات اجتماعی</v>
      </c>
      <c r="F4246"/>
      <c r="G4246"/>
      <c r="H4246" s="1" t="s">
        <v>7805</v>
      </c>
      <c r="I4246" s="1" t="s">
        <v>15</v>
      </c>
      <c r="J4246" s="1" t="s">
        <v>22</v>
      </c>
      <c r="K4246" s="1" t="s">
        <v>18</v>
      </c>
      <c r="L4246" s="1" t="s">
        <v>18</v>
      </c>
      <c r="M4246" s="1">
        <v>861</v>
      </c>
      <c r="N4246" s="1" t="s">
        <v>132</v>
      </c>
      <c r="O4246" s="1" t="s">
        <v>7806</v>
      </c>
    </row>
    <row r="4247" spans="1:15">
      <c r="A4247" s="1">
        <v>9142</v>
      </c>
      <c r="B4247" s="1" t="s">
        <v>10127</v>
      </c>
      <c r="C4247" s="1" t="s">
        <v>26</v>
      </c>
      <c r="D4247"/>
      <c r="E4247" s="1" t="str">
        <f t="shared" si="66"/>
        <v>کاردانی حرفه ای حقوق خدمات مالیمدیریت و خدمات اجتماعی</v>
      </c>
      <c r="F4247"/>
      <c r="G4247"/>
      <c r="H4247" s="1" t="s">
        <v>1961</v>
      </c>
      <c r="I4247" s="1" t="s">
        <v>74</v>
      </c>
      <c r="J4247" s="1" t="s">
        <v>16</v>
      </c>
      <c r="K4247" s="1" t="s">
        <v>18</v>
      </c>
      <c r="L4247" s="1" t="s">
        <v>18</v>
      </c>
      <c r="M4247" s="1">
        <v>793</v>
      </c>
      <c r="N4247" s="1" t="s">
        <v>132</v>
      </c>
      <c r="O4247" s="1" t="s">
        <v>7808</v>
      </c>
    </row>
    <row r="4248" spans="1:15">
      <c r="A4248" s="1">
        <v>9144</v>
      </c>
      <c r="B4248" s="1" t="s">
        <v>10129</v>
      </c>
      <c r="C4248" s="1" t="s">
        <v>26</v>
      </c>
      <c r="D4248"/>
      <c r="E4248" s="1" t="str">
        <f t="shared" si="66"/>
        <v>کاردانی حرفه ای حقوق کارگزاری خدمات عمومیمدیریت و خدمات اجتماعی</v>
      </c>
      <c r="F4248"/>
      <c r="G4248"/>
      <c r="H4248" s="1" t="s">
        <v>1961</v>
      </c>
      <c r="I4248" s="1" t="s">
        <v>74</v>
      </c>
      <c r="J4248" s="1" t="s">
        <v>16</v>
      </c>
      <c r="K4248" s="1" t="s">
        <v>18</v>
      </c>
      <c r="L4248" s="1" t="s">
        <v>18</v>
      </c>
      <c r="M4248" s="1">
        <v>793</v>
      </c>
      <c r="N4248" s="1" t="s">
        <v>132</v>
      </c>
      <c r="O4248" s="1" t="s">
        <v>7808</v>
      </c>
    </row>
    <row r="4249" spans="1:15">
      <c r="A4249" s="1">
        <v>9143</v>
      </c>
      <c r="B4249" s="1" t="s">
        <v>10131</v>
      </c>
      <c r="C4249" s="1" t="s">
        <v>26</v>
      </c>
      <c r="D4249"/>
      <c r="E4249" s="1" t="str">
        <f t="shared" si="66"/>
        <v>کاردانی حرفه ای حقوق – ارشاد و معاضدت قضاییمدیریت و خدمات اجتماعی</v>
      </c>
      <c r="F4249"/>
      <c r="G4249"/>
      <c r="H4249" s="1" t="s">
        <v>1961</v>
      </c>
      <c r="I4249" s="1" t="s">
        <v>74</v>
      </c>
      <c r="J4249" s="1" t="s">
        <v>16</v>
      </c>
      <c r="K4249" s="1" t="s">
        <v>18</v>
      </c>
      <c r="L4249" s="1" t="s">
        <v>18</v>
      </c>
      <c r="M4249" s="1">
        <v>793</v>
      </c>
      <c r="N4249" s="1" t="s">
        <v>132</v>
      </c>
      <c r="O4249" s="1" t="s">
        <v>7808</v>
      </c>
    </row>
    <row r="4250" spans="1:15">
      <c r="A4250" s="1">
        <v>1455</v>
      </c>
      <c r="B4250" s="1" t="s">
        <v>10133</v>
      </c>
      <c r="C4250" s="1" t="s">
        <v>26</v>
      </c>
      <c r="D4250"/>
      <c r="E4250" s="1" t="str">
        <f t="shared" si="66"/>
        <v>کاردانی حرفه ای حقوق – امور ضابطین قضاییمدیریت و خدمات اجتماعی</v>
      </c>
      <c r="F4250"/>
      <c r="G4250"/>
      <c r="H4250" s="1" t="s">
        <v>3363</v>
      </c>
      <c r="I4250" s="1" t="s">
        <v>74</v>
      </c>
      <c r="J4250" s="1" t="s">
        <v>16</v>
      </c>
      <c r="K4250" s="1" t="s">
        <v>18</v>
      </c>
      <c r="L4250" s="1" t="s">
        <v>18</v>
      </c>
      <c r="M4250" s="1">
        <v>747</v>
      </c>
      <c r="N4250" s="1" t="s">
        <v>132</v>
      </c>
      <c r="O4250" s="1" t="s">
        <v>7812</v>
      </c>
    </row>
    <row r="4251" spans="1:15">
      <c r="A4251" s="1">
        <v>1104</v>
      </c>
      <c r="B4251" s="1" t="s">
        <v>10135</v>
      </c>
      <c r="C4251" s="1" t="s">
        <v>26</v>
      </c>
      <c r="D4251"/>
      <c r="E4251" s="1" t="str">
        <f t="shared" si="66"/>
        <v>کاردانی حرفه ای حقوق – حقوق ثبتیمدیریت و خدمات اجتماعی</v>
      </c>
      <c r="F4251"/>
      <c r="G4251"/>
      <c r="H4251" s="1" t="s">
        <v>6350</v>
      </c>
      <c r="I4251" s="1" t="s">
        <v>74</v>
      </c>
      <c r="J4251" s="1" t="s">
        <v>16</v>
      </c>
      <c r="K4251" s="1" t="s">
        <v>18</v>
      </c>
      <c r="L4251" s="1" t="s">
        <v>18</v>
      </c>
      <c r="M4251" s="1">
        <v>552</v>
      </c>
      <c r="N4251" s="1" t="s">
        <v>132</v>
      </c>
      <c r="O4251" s="1" t="s">
        <v>7814</v>
      </c>
    </row>
    <row r="4252" spans="1:15">
      <c r="A4252" s="1">
        <v>1831</v>
      </c>
      <c r="B4252" s="1" t="s">
        <v>10137</v>
      </c>
      <c r="C4252" s="1" t="s">
        <v>26</v>
      </c>
      <c r="D4252"/>
      <c r="E4252" s="1" t="str">
        <f t="shared" si="66"/>
        <v>کاردانی حرفه ای حقوق – خدمات قضاییمدیریت و خدمات اجتماعی</v>
      </c>
      <c r="F4252"/>
      <c r="G4252"/>
      <c r="H4252" s="1" t="s">
        <v>2643</v>
      </c>
      <c r="I4252" s="1" t="s">
        <v>74</v>
      </c>
      <c r="J4252" s="1" t="s">
        <v>16</v>
      </c>
      <c r="K4252" s="1" t="s">
        <v>18</v>
      </c>
      <c r="L4252" s="1" t="s">
        <v>18</v>
      </c>
      <c r="M4252" s="1">
        <v>675</v>
      </c>
      <c r="N4252" s="1" t="s">
        <v>132</v>
      </c>
      <c r="O4252" s="1" t="s">
        <v>7816</v>
      </c>
    </row>
    <row r="4253" spans="1:15">
      <c r="A4253" s="1">
        <v>1830</v>
      </c>
      <c r="B4253" s="1" t="s">
        <v>10138</v>
      </c>
      <c r="C4253" s="1" t="s">
        <v>26</v>
      </c>
      <c r="D4253"/>
      <c r="E4253" s="1" t="str">
        <f t="shared" si="66"/>
        <v>کاردانی حرفه ای حقوق – شورای حل اختلافمدیریت و خدمات اجتماعی</v>
      </c>
      <c r="F4253"/>
      <c r="G4253"/>
      <c r="H4253" s="1" t="s">
        <v>2643</v>
      </c>
      <c r="I4253" s="1" t="s">
        <v>74</v>
      </c>
      <c r="J4253" s="1" t="s">
        <v>16</v>
      </c>
      <c r="K4253" s="1" t="s">
        <v>18</v>
      </c>
      <c r="L4253" s="1" t="s">
        <v>18</v>
      </c>
      <c r="M4253" s="1">
        <v>675</v>
      </c>
      <c r="N4253" s="1" t="s">
        <v>132</v>
      </c>
      <c r="O4253" s="1" t="s">
        <v>7816</v>
      </c>
    </row>
    <row r="4254" spans="1:15">
      <c r="A4254" s="1">
        <v>1105</v>
      </c>
      <c r="B4254" s="1" t="s">
        <v>10140</v>
      </c>
      <c r="C4254" s="1" t="s">
        <v>26</v>
      </c>
      <c r="D4254"/>
      <c r="E4254" s="1" t="str">
        <f t="shared" si="66"/>
        <v>کاردانی حرفه ای حقوق-  نگارش حقوقیمدیریت و خدمات اجتماعی</v>
      </c>
      <c r="F4254"/>
      <c r="G4254"/>
      <c r="H4254" s="1" t="s">
        <v>364</v>
      </c>
      <c r="I4254" s="1" t="s">
        <v>15</v>
      </c>
      <c r="J4254" s="1" t="s">
        <v>16</v>
      </c>
      <c r="K4254" s="1" t="s">
        <v>18</v>
      </c>
      <c r="L4254" s="1" t="s">
        <v>18</v>
      </c>
      <c r="M4254" s="1">
        <v>512</v>
      </c>
      <c r="N4254" s="1" t="s">
        <v>132</v>
      </c>
      <c r="O4254" s="1" t="s">
        <v>7819</v>
      </c>
    </row>
    <row r="4255" spans="1:15">
      <c r="A4255" s="1">
        <v>2001685</v>
      </c>
      <c r="B4255" s="1" t="s">
        <v>10142</v>
      </c>
      <c r="C4255" s="1" t="s">
        <v>26</v>
      </c>
      <c r="D4255"/>
      <c r="E4255" s="1" t="str">
        <f t="shared" si="66"/>
        <v>کاردانی حرفه ای حقوق_ دستیاری قضاییمدیریت و خدمات اجتماعی</v>
      </c>
      <c r="F4255"/>
      <c r="G4255"/>
      <c r="H4255" s="1" t="s">
        <v>515</v>
      </c>
      <c r="I4255" s="1" t="s">
        <v>15</v>
      </c>
      <c r="J4255" s="1" t="s">
        <v>16</v>
      </c>
      <c r="K4255" s="1" t="s">
        <v>18</v>
      </c>
      <c r="L4255" s="1" t="s">
        <v>18</v>
      </c>
      <c r="M4255" s="1">
        <v>190</v>
      </c>
      <c r="N4255" s="1" t="s">
        <v>19</v>
      </c>
      <c r="O4255" s="1" t="s">
        <v>7821</v>
      </c>
    </row>
    <row r="4256" spans="1:15">
      <c r="A4256" s="1">
        <v>9005</v>
      </c>
      <c r="B4256" s="1" t="s">
        <v>10144</v>
      </c>
      <c r="C4256" s="1" t="s">
        <v>60</v>
      </c>
      <c r="D4256"/>
      <c r="E4256" s="1" t="str">
        <f t="shared" si="66"/>
        <v>کاردانی حرفه ای خبرنگاریفرهنگ و هنر</v>
      </c>
      <c r="F4256"/>
      <c r="G4256"/>
      <c r="H4256" s="1" t="s">
        <v>1857</v>
      </c>
      <c r="I4256" s="1" t="s">
        <v>74</v>
      </c>
      <c r="J4256" s="1" t="s">
        <v>16</v>
      </c>
      <c r="K4256" s="1" t="s">
        <v>18</v>
      </c>
      <c r="L4256" s="1" t="s">
        <v>18</v>
      </c>
      <c r="M4256" s="1">
        <v>774</v>
      </c>
      <c r="N4256" s="1" t="s">
        <v>132</v>
      </c>
      <c r="O4256" s="1" t="s">
        <v>7823</v>
      </c>
    </row>
    <row r="4257" spans="1:15">
      <c r="A4257" s="1">
        <v>1278</v>
      </c>
      <c r="B4257" s="1" t="s">
        <v>10147</v>
      </c>
      <c r="C4257" s="1" t="s">
        <v>26</v>
      </c>
      <c r="D4257"/>
      <c r="E4257" s="1" t="str">
        <f t="shared" si="66"/>
        <v>کاردانی حرفه ای خبرنگاری ورزشیمدیریت و خدمات اجتماعی</v>
      </c>
      <c r="F4257"/>
      <c r="G4257"/>
      <c r="H4257" s="1" t="s">
        <v>152</v>
      </c>
      <c r="I4257" s="1" t="s">
        <v>15</v>
      </c>
      <c r="J4257" s="1" t="s">
        <v>16</v>
      </c>
      <c r="K4257" s="1" t="s">
        <v>18</v>
      </c>
      <c r="L4257" s="1" t="s">
        <v>18</v>
      </c>
      <c r="M4257" s="1">
        <v>563</v>
      </c>
      <c r="N4257" s="1" t="s">
        <v>132</v>
      </c>
      <c r="O4257" s="1" t="s">
        <v>7824</v>
      </c>
    </row>
    <row r="4258" spans="1:15">
      <c r="A4258" s="1">
        <v>1011</v>
      </c>
      <c r="B4258" s="1" t="s">
        <v>10149</v>
      </c>
      <c r="C4258" s="1" t="s">
        <v>26</v>
      </c>
      <c r="D4258"/>
      <c r="E4258" s="1" t="str">
        <f t="shared" si="66"/>
        <v>کاردانی حرفه ای خدمات سلامت – بهورزی(ویژه دانشگاه های علوم پزشکی و مراکز آموزشی زیر مجموعه وزارت بهداشت، درمان و آموزش پزشکی)مدیریت و خدمات اجتماعی</v>
      </c>
      <c r="F4258"/>
      <c r="G4258"/>
      <c r="H4258" s="1" t="s">
        <v>6641</v>
      </c>
      <c r="I4258" s="1" t="s">
        <v>15</v>
      </c>
      <c r="J4258" s="1" t="s">
        <v>16</v>
      </c>
      <c r="K4258" s="1" t="s">
        <v>18</v>
      </c>
      <c r="L4258" s="1" t="s">
        <v>18</v>
      </c>
      <c r="M4258" s="1">
        <v>516</v>
      </c>
      <c r="N4258" s="1" t="s">
        <v>132</v>
      </c>
      <c r="O4258" s="1" t="s">
        <v>7826</v>
      </c>
    </row>
    <row r="4259" spans="1:15">
      <c r="A4259" s="1">
        <v>1012</v>
      </c>
      <c r="B4259" s="1" t="s">
        <v>10151</v>
      </c>
      <c r="C4259" s="1" t="s">
        <v>26</v>
      </c>
      <c r="D4259"/>
      <c r="E4259" s="1" t="str">
        <f t="shared" si="66"/>
        <v>کاردانی حرفه ای خدمات فروشگاهیمدیریت و خدمات اجتماعی</v>
      </c>
      <c r="F4259"/>
      <c r="G4259"/>
      <c r="H4259" s="1" t="s">
        <v>6641</v>
      </c>
      <c r="I4259" s="1" t="s">
        <v>15</v>
      </c>
      <c r="J4259" s="1" t="s">
        <v>16</v>
      </c>
      <c r="K4259" s="1" t="s">
        <v>18</v>
      </c>
      <c r="L4259" s="1" t="s">
        <v>18</v>
      </c>
      <c r="M4259" s="1">
        <v>516</v>
      </c>
      <c r="N4259" s="1" t="s">
        <v>132</v>
      </c>
      <c r="O4259" s="1" t="s">
        <v>7828</v>
      </c>
    </row>
    <row r="4260" spans="1:15">
      <c r="A4260" s="1">
        <v>1013</v>
      </c>
      <c r="B4260" s="1" t="s">
        <v>10153</v>
      </c>
      <c r="C4260" s="1" t="s">
        <v>26</v>
      </c>
      <c r="D4260"/>
      <c r="E4260" s="1" t="str">
        <f t="shared" si="66"/>
        <v>کاردانی حرفه ای خدمات مالی واحدهای صنفیمدیریت و خدمات اجتماعی</v>
      </c>
      <c r="F4260"/>
      <c r="G4260"/>
      <c r="H4260" s="1" t="s">
        <v>6641</v>
      </c>
      <c r="I4260" s="1" t="s">
        <v>15</v>
      </c>
      <c r="J4260" s="1" t="s">
        <v>16</v>
      </c>
      <c r="K4260" s="1" t="s">
        <v>18</v>
      </c>
      <c r="L4260" s="1" t="s">
        <v>18</v>
      </c>
      <c r="M4260" s="1">
        <v>516</v>
      </c>
      <c r="N4260" s="1" t="s">
        <v>132</v>
      </c>
      <c r="O4260" s="1" t="s">
        <v>7830</v>
      </c>
    </row>
    <row r="4261" spans="1:15">
      <c r="A4261" s="1">
        <v>1819</v>
      </c>
      <c r="B4261" s="1" t="s">
        <v>10155</v>
      </c>
      <c r="C4261" s="1" t="s">
        <v>26</v>
      </c>
      <c r="D4261"/>
      <c r="E4261" s="1" t="str">
        <f t="shared" si="66"/>
        <v>کاردانی حرفه ای خدمات مشاوره معاملات خودرومدیریت و خدمات اجتماعی</v>
      </c>
      <c r="F4261"/>
      <c r="G4261"/>
      <c r="H4261" s="1" t="s">
        <v>7363</v>
      </c>
      <c r="I4261" s="1" t="s">
        <v>15</v>
      </c>
      <c r="J4261" s="1" t="s">
        <v>16</v>
      </c>
      <c r="K4261" s="1" t="s">
        <v>18</v>
      </c>
      <c r="L4261" s="1" t="s">
        <v>18</v>
      </c>
      <c r="M4261" s="1">
        <v>84</v>
      </c>
      <c r="N4261" s="1" t="s">
        <v>132</v>
      </c>
      <c r="O4261" s="1" t="s">
        <v>7832</v>
      </c>
    </row>
    <row r="4262" spans="1:15">
      <c r="A4262" s="1">
        <v>9052</v>
      </c>
      <c r="B4262" s="1" t="s">
        <v>10158</v>
      </c>
      <c r="C4262" s="1" t="s">
        <v>26</v>
      </c>
      <c r="D4262"/>
      <c r="E4262" s="1" t="str">
        <f t="shared" si="66"/>
        <v>کاردانی حرفه ای دستیاری حقوقی امور قضاییمدیریت و خدمات اجتماعی</v>
      </c>
      <c r="F4262"/>
      <c r="G4262"/>
      <c r="H4262" s="1" t="s">
        <v>3945</v>
      </c>
      <c r="I4262" s="1" t="s">
        <v>74</v>
      </c>
      <c r="J4262" s="1" t="s">
        <v>16</v>
      </c>
      <c r="K4262" s="1" t="s">
        <v>18</v>
      </c>
      <c r="L4262" s="1" t="s">
        <v>18</v>
      </c>
      <c r="M4262" s="1">
        <v>916</v>
      </c>
      <c r="N4262" s="1" t="s">
        <v>132</v>
      </c>
      <c r="O4262" s="1" t="s">
        <v>7834</v>
      </c>
    </row>
    <row r="4263" spans="1:15">
      <c r="A4263" s="1">
        <v>9220</v>
      </c>
      <c r="B4263" s="1" t="s">
        <v>10160</v>
      </c>
      <c r="C4263" s="1" t="s">
        <v>26</v>
      </c>
      <c r="D4263"/>
      <c r="E4263" s="1" t="str">
        <f t="shared" si="66"/>
        <v>کاردانی حرفه ای دستیاری حقوقی دستگاه های اجراییمدیریت و خدمات اجتماعی</v>
      </c>
      <c r="F4263"/>
      <c r="G4263"/>
      <c r="H4263" s="1" t="s">
        <v>78</v>
      </c>
      <c r="I4263" s="1" t="s">
        <v>74</v>
      </c>
      <c r="J4263" s="1" t="s">
        <v>22</v>
      </c>
      <c r="K4263" s="1" t="s">
        <v>18</v>
      </c>
      <c r="L4263" s="1" t="s">
        <v>18</v>
      </c>
      <c r="M4263" s="1">
        <v>313</v>
      </c>
      <c r="N4263" s="1" t="s">
        <v>132</v>
      </c>
      <c r="O4263" s="1" t="s">
        <v>7836</v>
      </c>
    </row>
    <row r="4264" spans="1:15">
      <c r="A4264" s="1">
        <v>1788</v>
      </c>
      <c r="B4264" s="1" t="s">
        <v>10162</v>
      </c>
      <c r="C4264" s="1" t="s">
        <v>26</v>
      </c>
      <c r="D4264"/>
      <c r="E4264" s="1" t="str">
        <f t="shared" si="66"/>
        <v>کاردانی حرفه ای دستیاری مشاغل حقوقیمدیریت و خدمات اجتماعی</v>
      </c>
      <c r="F4264"/>
      <c r="G4264"/>
      <c r="H4264" s="1" t="s">
        <v>2534</v>
      </c>
      <c r="I4264" s="1" t="s">
        <v>15</v>
      </c>
      <c r="J4264" s="1" t="s">
        <v>16</v>
      </c>
      <c r="K4264" s="1" t="s">
        <v>18</v>
      </c>
      <c r="L4264" s="1" t="s">
        <v>18</v>
      </c>
      <c r="M4264" s="1">
        <v>773</v>
      </c>
      <c r="N4264" s="1" t="s">
        <v>132</v>
      </c>
      <c r="O4264" s="1" t="s">
        <v>7837</v>
      </c>
    </row>
    <row r="4265" spans="1:15">
      <c r="A4265" s="1">
        <v>2001681</v>
      </c>
      <c r="B4265" s="1" t="s">
        <v>10164</v>
      </c>
      <c r="C4265" s="1" t="s">
        <v>60</v>
      </c>
      <c r="D4265"/>
      <c r="E4265" s="1" t="str">
        <f t="shared" si="66"/>
        <v>کاردانی حرفه ای دوخت و تکنولوژی لباسفرهنگ و هنر</v>
      </c>
      <c r="F4265"/>
      <c r="G4265"/>
      <c r="H4265" s="1" t="s">
        <v>515</v>
      </c>
      <c r="I4265" s="1" t="s">
        <v>15</v>
      </c>
      <c r="J4265" s="1" t="s">
        <v>16</v>
      </c>
      <c r="K4265" s="1" t="s">
        <v>18</v>
      </c>
      <c r="L4265" s="1" t="s">
        <v>18</v>
      </c>
      <c r="M4265" s="1">
        <v>190</v>
      </c>
      <c r="N4265" s="1" t="s">
        <v>19</v>
      </c>
      <c r="O4265" s="1" t="s">
        <v>7839</v>
      </c>
    </row>
    <row r="4266" spans="1:15">
      <c r="A4266" s="1">
        <v>2001679</v>
      </c>
      <c r="B4266" s="1" t="s">
        <v>10166</v>
      </c>
      <c r="C4266" s="1" t="s">
        <v>60</v>
      </c>
      <c r="D4266"/>
      <c r="E4266" s="1" t="str">
        <f t="shared" si="66"/>
        <v>کاردانی حرفه ای روابط عمومیفرهنگ و هنر</v>
      </c>
      <c r="F4266"/>
      <c r="G4266"/>
      <c r="H4266" s="1" t="s">
        <v>515</v>
      </c>
      <c r="I4266" s="1" t="s">
        <v>15</v>
      </c>
      <c r="J4266" s="1" t="s">
        <v>16</v>
      </c>
      <c r="K4266" s="1" t="s">
        <v>18</v>
      </c>
      <c r="L4266" s="1" t="s">
        <v>18</v>
      </c>
      <c r="M4266" s="1">
        <v>190</v>
      </c>
      <c r="N4266" s="1" t="s">
        <v>19</v>
      </c>
      <c r="O4266" s="1" t="s">
        <v>7841</v>
      </c>
    </row>
    <row r="4267" spans="1:15">
      <c r="A4267" s="1">
        <v>2001690</v>
      </c>
      <c r="B4267" s="1" t="s">
        <v>10168</v>
      </c>
      <c r="C4267" s="1" t="s">
        <v>60</v>
      </c>
      <c r="D4267"/>
      <c r="E4267" s="1" t="str">
        <f t="shared" si="66"/>
        <v>کاردانی حرفه ای زبان اسپانیولی – آثار دیداری و شنیداریفرهنگ و هنر</v>
      </c>
      <c r="F4267"/>
      <c r="G4267"/>
      <c r="H4267" s="1" t="s">
        <v>515</v>
      </c>
      <c r="I4267" s="1" t="s">
        <v>15</v>
      </c>
      <c r="J4267" s="1" t="s">
        <v>16</v>
      </c>
      <c r="K4267" s="1" t="s">
        <v>18</v>
      </c>
      <c r="L4267" s="1" t="s">
        <v>18</v>
      </c>
      <c r="M4267" s="1">
        <v>190</v>
      </c>
      <c r="N4267" s="1" t="s">
        <v>19</v>
      </c>
      <c r="O4267" s="1" t="s">
        <v>7843</v>
      </c>
    </row>
    <row r="4268" spans="1:15">
      <c r="A4268" s="1">
        <v>1677</v>
      </c>
      <c r="B4268" s="1" t="s">
        <v>10170</v>
      </c>
      <c r="C4268" s="1" t="s">
        <v>60</v>
      </c>
      <c r="D4268"/>
      <c r="E4268" s="1" t="str">
        <f t="shared" si="66"/>
        <v>کاردانی حرفه ای زبان اسپانیولی – آثار مکتوب و متون رسمیفرهنگ و هنر</v>
      </c>
      <c r="F4268"/>
      <c r="G4268"/>
      <c r="H4268" s="1" t="s">
        <v>3363</v>
      </c>
      <c r="I4268" s="1" t="s">
        <v>74</v>
      </c>
      <c r="J4268" s="1" t="s">
        <v>16</v>
      </c>
      <c r="K4268" s="1" t="s">
        <v>18</v>
      </c>
      <c r="L4268" s="1" t="s">
        <v>18</v>
      </c>
      <c r="M4268" s="1">
        <v>747</v>
      </c>
      <c r="N4268" s="1" t="s">
        <v>132</v>
      </c>
      <c r="O4268" s="1" t="s">
        <v>7845</v>
      </c>
    </row>
    <row r="4269" spans="1:15">
      <c r="A4269" s="1">
        <v>1107</v>
      </c>
      <c r="B4269" s="1" t="s">
        <v>10172</v>
      </c>
      <c r="C4269" s="1" t="s">
        <v>60</v>
      </c>
      <c r="D4269"/>
      <c r="E4269" s="1" t="str">
        <f t="shared" si="66"/>
        <v>کاردانی حرفه ای سینما – بدلکاریفرهنگ و هنر</v>
      </c>
      <c r="F4269"/>
      <c r="G4269"/>
      <c r="H4269" s="1" t="s">
        <v>364</v>
      </c>
      <c r="I4269" s="1" t="s">
        <v>15</v>
      </c>
      <c r="J4269" s="1" t="s">
        <v>16</v>
      </c>
      <c r="K4269" s="1" t="s">
        <v>18</v>
      </c>
      <c r="L4269" s="1" t="s">
        <v>18</v>
      </c>
      <c r="M4269" s="1">
        <v>512</v>
      </c>
      <c r="N4269" s="1" t="s">
        <v>132</v>
      </c>
      <c r="O4269" s="1" t="s">
        <v>7847</v>
      </c>
    </row>
    <row r="4270" spans="1:15">
      <c r="A4270" s="1">
        <v>1108</v>
      </c>
      <c r="B4270" s="1" t="s">
        <v>10174</v>
      </c>
      <c r="C4270" s="1" t="s">
        <v>60</v>
      </c>
      <c r="D4270"/>
      <c r="E4270" s="1" t="str">
        <f t="shared" si="66"/>
        <v>کاردانی حرفه ای سینما – تدوین فیلمفرهنگ و هنر</v>
      </c>
      <c r="F4270"/>
      <c r="G4270"/>
      <c r="H4270" s="1" t="s">
        <v>7353</v>
      </c>
      <c r="I4270" s="1" t="s">
        <v>15</v>
      </c>
      <c r="J4270" s="1" t="s">
        <v>16</v>
      </c>
      <c r="K4270" s="1" t="s">
        <v>18</v>
      </c>
      <c r="L4270" s="1" t="s">
        <v>18</v>
      </c>
      <c r="M4270" s="1">
        <v>529</v>
      </c>
      <c r="N4270" s="1" t="s">
        <v>132</v>
      </c>
      <c r="O4270" s="1" t="s">
        <v>7849</v>
      </c>
    </row>
    <row r="4271" spans="1:15">
      <c r="A4271" s="1">
        <v>1685</v>
      </c>
      <c r="B4271" s="1" t="s">
        <v>10176</v>
      </c>
      <c r="C4271" s="1" t="s">
        <v>60</v>
      </c>
      <c r="D4271"/>
      <c r="E4271" s="1" t="str">
        <f t="shared" si="66"/>
        <v>کاردانی حرفه ای سینما – تصویربرداریفرهنگ و هنر</v>
      </c>
      <c r="F4271"/>
      <c r="G4271"/>
      <c r="H4271" s="1" t="s">
        <v>2540</v>
      </c>
      <c r="I4271" s="1" t="s">
        <v>15</v>
      </c>
      <c r="J4271" s="1" t="s">
        <v>16</v>
      </c>
      <c r="K4271" s="1" t="s">
        <v>18</v>
      </c>
      <c r="L4271" s="1" t="s">
        <v>18</v>
      </c>
      <c r="M4271" s="1">
        <v>665</v>
      </c>
      <c r="N4271" s="1" t="s">
        <v>132</v>
      </c>
      <c r="O4271" s="1" t="s">
        <v>7851</v>
      </c>
    </row>
    <row r="4272" spans="1:15">
      <c r="A4272" s="1">
        <v>1668</v>
      </c>
      <c r="B4272" s="1" t="s">
        <v>10178</v>
      </c>
      <c r="C4272" s="1" t="s">
        <v>60</v>
      </c>
      <c r="D4272"/>
      <c r="E4272" s="1" t="str">
        <f t="shared" si="66"/>
        <v>کاردانی حرفه ای سینما – تهیه و تولید فیلمفرهنگ و هنر</v>
      </c>
      <c r="F4272"/>
      <c r="G4272"/>
      <c r="H4272" s="1" t="s">
        <v>3473</v>
      </c>
      <c r="I4272" s="1" t="s">
        <v>74</v>
      </c>
      <c r="J4272" s="1" t="s">
        <v>16</v>
      </c>
      <c r="K4272" s="1" t="s">
        <v>18</v>
      </c>
      <c r="L4272" s="1" t="s">
        <v>18</v>
      </c>
      <c r="M4272" s="1">
        <v>925</v>
      </c>
      <c r="N4272" s="1" t="s">
        <v>132</v>
      </c>
      <c r="O4272" s="1" t="s">
        <v>7853</v>
      </c>
    </row>
    <row r="4273" spans="1:15">
      <c r="A4273" s="1">
        <v>1737</v>
      </c>
      <c r="B4273" s="1" t="s">
        <v>10180</v>
      </c>
      <c r="C4273" s="1" t="s">
        <v>60</v>
      </c>
      <c r="D4273"/>
      <c r="E4273" s="1" t="str">
        <f t="shared" si="66"/>
        <v>کاردانی حرفه ای سینما – جلوه های ویژهفرهنگ و هنر</v>
      </c>
      <c r="F4273"/>
      <c r="G4273"/>
      <c r="H4273" s="1" t="s">
        <v>2408</v>
      </c>
      <c r="I4273" s="1" t="s">
        <v>15</v>
      </c>
      <c r="J4273" s="1" t="s">
        <v>16</v>
      </c>
      <c r="K4273" s="1" t="s">
        <v>18</v>
      </c>
      <c r="L4273" s="1" t="s">
        <v>18</v>
      </c>
      <c r="M4273" s="1">
        <v>520</v>
      </c>
      <c r="N4273" s="1" t="s">
        <v>132</v>
      </c>
      <c r="O4273" s="1" t="s">
        <v>7855</v>
      </c>
    </row>
    <row r="4274" spans="1:15">
      <c r="A4274" s="1">
        <v>1279</v>
      </c>
      <c r="B4274" s="1" t="s">
        <v>10182</v>
      </c>
      <c r="C4274" s="1" t="s">
        <v>60</v>
      </c>
      <c r="D4274"/>
      <c r="E4274" s="1" t="str">
        <f t="shared" si="66"/>
        <v>کاردانی حرفه ای سینما – فیلم سازیفرهنگ و هنر</v>
      </c>
      <c r="F4274"/>
      <c r="G4274"/>
      <c r="H4274" s="1" t="s">
        <v>2408</v>
      </c>
      <c r="I4274" s="1" t="s">
        <v>74</v>
      </c>
      <c r="J4274" s="1" t="s">
        <v>16</v>
      </c>
      <c r="K4274" s="1" t="s">
        <v>18</v>
      </c>
      <c r="L4274" s="1" t="s">
        <v>18</v>
      </c>
      <c r="M4274" s="1">
        <v>520</v>
      </c>
      <c r="N4274" s="1" t="s">
        <v>132</v>
      </c>
      <c r="O4274" s="1" t="s">
        <v>7856</v>
      </c>
    </row>
    <row r="4275" spans="1:15">
      <c r="A4275" s="1">
        <v>1719</v>
      </c>
      <c r="B4275" s="1" t="s">
        <v>10184</v>
      </c>
      <c r="C4275" s="1" t="s">
        <v>60</v>
      </c>
      <c r="D4275"/>
      <c r="E4275" s="1" t="str">
        <f t="shared" si="66"/>
        <v>کاردانی حرفه ای شبیه خوانیفرهنگ و هنر</v>
      </c>
      <c r="F4275"/>
      <c r="G4275"/>
      <c r="H4275" s="1" t="s">
        <v>4757</v>
      </c>
      <c r="I4275" s="1" t="s">
        <v>74</v>
      </c>
      <c r="J4275" s="1" t="s">
        <v>16</v>
      </c>
      <c r="K4275" s="1" t="s">
        <v>18</v>
      </c>
      <c r="L4275" s="1" t="s">
        <v>18</v>
      </c>
      <c r="M4275" s="1">
        <v>699</v>
      </c>
      <c r="N4275" s="1" t="s">
        <v>132</v>
      </c>
      <c r="O4275" s="1" t="s">
        <v>7858</v>
      </c>
    </row>
    <row r="4276" spans="1:15">
      <c r="A4276" s="1">
        <v>1721</v>
      </c>
      <c r="B4276" s="1" t="s">
        <v>10186</v>
      </c>
      <c r="C4276" s="1" t="s">
        <v>60</v>
      </c>
      <c r="D4276"/>
      <c r="E4276" s="1" t="str">
        <f t="shared" si="66"/>
        <v>کاردانی حرفه ای صدا برداری / سینما – صدابرداریفرهنگ و هنر</v>
      </c>
      <c r="F4276"/>
      <c r="G4276"/>
      <c r="H4276" s="1" t="s">
        <v>4757</v>
      </c>
      <c r="I4276" s="1" t="s">
        <v>74</v>
      </c>
      <c r="J4276" s="1" t="s">
        <v>16</v>
      </c>
      <c r="K4276" s="1" t="s">
        <v>18</v>
      </c>
      <c r="L4276" s="1" t="s">
        <v>18</v>
      </c>
      <c r="M4276" s="1">
        <v>699</v>
      </c>
      <c r="N4276" s="1" t="s">
        <v>132</v>
      </c>
      <c r="O4276" s="1" t="s">
        <v>7858</v>
      </c>
    </row>
    <row r="4277" spans="1:15">
      <c r="A4277" s="1">
        <v>1720</v>
      </c>
      <c r="B4277" s="1" t="s">
        <v>10188</v>
      </c>
      <c r="C4277" s="1" t="s">
        <v>60</v>
      </c>
      <c r="D4277"/>
      <c r="E4277" s="1" t="str">
        <f t="shared" si="66"/>
        <v>کاردانی حرفه ای صنایع دستی چرمیفرهنگ و هنر</v>
      </c>
      <c r="F4277"/>
      <c r="G4277"/>
      <c r="H4277" s="1" t="s">
        <v>4757</v>
      </c>
      <c r="I4277" s="1" t="s">
        <v>74</v>
      </c>
      <c r="J4277" s="1" t="s">
        <v>16</v>
      </c>
      <c r="K4277" s="1" t="s">
        <v>18</v>
      </c>
      <c r="L4277" s="1" t="s">
        <v>18</v>
      </c>
      <c r="M4277" s="1">
        <v>699</v>
      </c>
      <c r="N4277" s="1" t="s">
        <v>132</v>
      </c>
      <c r="O4277" s="1" t="s">
        <v>7858</v>
      </c>
    </row>
    <row r="4278" spans="1:15">
      <c r="A4278" s="1">
        <v>9125</v>
      </c>
      <c r="B4278" s="1" t="s">
        <v>10190</v>
      </c>
      <c r="C4278" s="1" t="s">
        <v>60</v>
      </c>
      <c r="D4278"/>
      <c r="E4278" s="1" t="str">
        <f t="shared" si="66"/>
        <v>کاردانی حرفه ای صنایع دستی – سفال و کاشی سنتیفرهنگ و هنر</v>
      </c>
      <c r="F4278"/>
      <c r="G4278"/>
      <c r="H4278" s="1" t="s">
        <v>7862</v>
      </c>
      <c r="I4278" s="1" t="s">
        <v>74</v>
      </c>
      <c r="J4278" s="1" t="s">
        <v>16</v>
      </c>
      <c r="K4278" s="1" t="s">
        <v>18</v>
      </c>
      <c r="L4278" s="1" t="s">
        <v>18</v>
      </c>
      <c r="M4278" s="1">
        <v>1063</v>
      </c>
      <c r="N4278" s="1" t="s">
        <v>132</v>
      </c>
      <c r="O4278" s="1" t="s">
        <v>7863</v>
      </c>
    </row>
    <row r="4279" spans="1:15">
      <c r="A4279" s="1">
        <v>9251</v>
      </c>
      <c r="B4279" s="1" t="s">
        <v>10192</v>
      </c>
      <c r="C4279" s="1" t="s">
        <v>60</v>
      </c>
      <c r="D4279"/>
      <c r="E4279" s="1" t="str">
        <f t="shared" si="66"/>
        <v>کاردانی حرفه ای صنایع دستی – فرش دستباففرهنگ و هنر</v>
      </c>
      <c r="F4279"/>
      <c r="G4279"/>
      <c r="H4279" s="1" t="s">
        <v>7862</v>
      </c>
      <c r="I4279" s="1" t="s">
        <v>74</v>
      </c>
      <c r="J4279" s="1" t="s">
        <v>16</v>
      </c>
      <c r="K4279" s="1" t="s">
        <v>18</v>
      </c>
      <c r="L4279" s="1" t="s">
        <v>18</v>
      </c>
      <c r="M4279" s="1">
        <v>1063</v>
      </c>
      <c r="N4279" s="1" t="s">
        <v>132</v>
      </c>
      <c r="O4279" s="1" t="s">
        <v>7863</v>
      </c>
    </row>
    <row r="4280" spans="1:15">
      <c r="A4280" s="1">
        <v>9250</v>
      </c>
      <c r="B4280" s="1" t="s">
        <v>10194</v>
      </c>
      <c r="C4280" s="1" t="s">
        <v>60</v>
      </c>
      <c r="D4280"/>
      <c r="E4280" s="1" t="str">
        <f t="shared" si="66"/>
        <v>کاردانی حرفه ای صنایع دستی – مصنوعات سنگیفرهنگ و هنر</v>
      </c>
      <c r="F4280"/>
      <c r="G4280"/>
      <c r="H4280" s="1" t="s">
        <v>7862</v>
      </c>
      <c r="I4280" s="1" t="s">
        <v>74</v>
      </c>
      <c r="J4280" s="1" t="s">
        <v>16</v>
      </c>
      <c r="K4280" s="1" t="s">
        <v>18</v>
      </c>
      <c r="L4280" s="1" t="s">
        <v>18</v>
      </c>
      <c r="M4280" s="1">
        <v>1063</v>
      </c>
      <c r="N4280" s="1" t="s">
        <v>132</v>
      </c>
      <c r="O4280" s="1" t="s">
        <v>7863</v>
      </c>
    </row>
    <row r="4281" spans="1:15">
      <c r="A4281" s="1">
        <v>9124</v>
      </c>
      <c r="B4281" s="1" t="s">
        <v>10196</v>
      </c>
      <c r="C4281" s="1" t="s">
        <v>60</v>
      </c>
      <c r="D4281"/>
      <c r="E4281" s="1" t="str">
        <f t="shared" si="66"/>
        <v>کاردانی حرفه ای صنایع دستی- مصنوعات چوبیفرهنگ و هنر</v>
      </c>
      <c r="F4281"/>
      <c r="G4281"/>
      <c r="H4281" s="1" t="s">
        <v>7862</v>
      </c>
      <c r="I4281" s="1" t="s">
        <v>74</v>
      </c>
      <c r="J4281" s="1" t="s">
        <v>16</v>
      </c>
      <c r="K4281" s="1" t="s">
        <v>18</v>
      </c>
      <c r="L4281" s="1" t="s">
        <v>18</v>
      </c>
      <c r="M4281" s="1">
        <v>1063</v>
      </c>
      <c r="N4281" s="1" t="s">
        <v>132</v>
      </c>
      <c r="O4281" s="1" t="s">
        <v>7863</v>
      </c>
    </row>
    <row r="4282" spans="1:15">
      <c r="A4282" s="1">
        <v>9123</v>
      </c>
      <c r="B4282" s="1" t="s">
        <v>10198</v>
      </c>
      <c r="C4282" s="1" t="s">
        <v>60</v>
      </c>
      <c r="D4282"/>
      <c r="E4282" s="1" t="str">
        <f t="shared" si="66"/>
        <v>کاردانی حرفه ای طراحی لباسفرهنگ و هنر</v>
      </c>
      <c r="F4282"/>
      <c r="G4282"/>
      <c r="H4282" s="1" t="s">
        <v>7862</v>
      </c>
      <c r="I4282" s="1" t="s">
        <v>74</v>
      </c>
      <c r="J4282" s="1" t="s">
        <v>16</v>
      </c>
      <c r="K4282" s="1" t="s">
        <v>18</v>
      </c>
      <c r="L4282" s="1" t="s">
        <v>18</v>
      </c>
      <c r="M4282" s="1">
        <v>1063</v>
      </c>
      <c r="N4282" s="1" t="s">
        <v>132</v>
      </c>
      <c r="O4282" s="1" t="s">
        <v>7863</v>
      </c>
    </row>
    <row r="4283" spans="1:15">
      <c r="A4283" s="1">
        <v>9031</v>
      </c>
      <c r="B4283" s="1" t="s">
        <v>10200</v>
      </c>
      <c r="C4283" s="1" t="s">
        <v>60</v>
      </c>
      <c r="D4283"/>
      <c r="E4283" s="1" t="str">
        <f t="shared" si="66"/>
        <v>کاردانی حرفه ای طراحی کیف و کفشفرهنگ و هنر</v>
      </c>
      <c r="F4283"/>
      <c r="G4283"/>
      <c r="H4283" s="1" t="s">
        <v>2116</v>
      </c>
      <c r="I4283" s="1" t="s">
        <v>74</v>
      </c>
      <c r="J4283" s="1" t="s">
        <v>16</v>
      </c>
      <c r="K4283" s="1" t="s">
        <v>18</v>
      </c>
      <c r="L4283" s="1" t="s">
        <v>18</v>
      </c>
      <c r="M4283" s="1">
        <v>778</v>
      </c>
      <c r="N4283" s="1" t="s">
        <v>132</v>
      </c>
      <c r="O4283" s="1" t="s">
        <v>7868</v>
      </c>
    </row>
    <row r="4284" spans="1:15">
      <c r="A4284" s="1">
        <v>1799</v>
      </c>
      <c r="B4284" s="1" t="s">
        <v>10202</v>
      </c>
      <c r="C4284" s="1" t="s">
        <v>60</v>
      </c>
      <c r="D4284"/>
      <c r="E4284" s="1" t="str">
        <f t="shared" si="66"/>
        <v>کاردانی حرفه ای طراحی گرافیکفرهنگ و هنر</v>
      </c>
      <c r="F4284"/>
      <c r="G4284"/>
      <c r="H4284" s="1" t="s">
        <v>2534</v>
      </c>
      <c r="I4284" s="1" t="s">
        <v>74</v>
      </c>
      <c r="J4284" s="1" t="s">
        <v>16</v>
      </c>
      <c r="K4284" s="1" t="s">
        <v>18</v>
      </c>
      <c r="L4284" s="1" t="s">
        <v>18</v>
      </c>
      <c r="M4284" s="1">
        <v>773</v>
      </c>
      <c r="N4284" s="1" t="s">
        <v>132</v>
      </c>
      <c r="O4284" s="1" t="s">
        <v>7870</v>
      </c>
    </row>
    <row r="4285" spans="1:15">
      <c r="A4285" s="1">
        <v>1890</v>
      </c>
      <c r="B4285" s="1" t="s">
        <v>10204</v>
      </c>
      <c r="C4285" s="1" t="s">
        <v>60</v>
      </c>
      <c r="D4285"/>
      <c r="E4285" s="1" t="str">
        <f t="shared" si="66"/>
        <v>کاردانی حرفه ای طلا و جواهر ملیله سازیفرهنگ و هنر</v>
      </c>
      <c r="F4285"/>
      <c r="G4285"/>
      <c r="H4285" s="1" t="s">
        <v>5209</v>
      </c>
      <c r="I4285" s="1" t="s">
        <v>74</v>
      </c>
      <c r="J4285" s="1" t="s">
        <v>16</v>
      </c>
      <c r="K4285" s="1" t="s">
        <v>18</v>
      </c>
      <c r="L4285" s="1" t="s">
        <v>18</v>
      </c>
      <c r="M4285" s="1">
        <v>693</v>
      </c>
      <c r="N4285" s="1" t="s">
        <v>132</v>
      </c>
      <c r="O4285" s="1" t="s">
        <v>7872</v>
      </c>
    </row>
    <row r="4286" spans="1:15">
      <c r="A4286" s="1">
        <v>9121</v>
      </c>
      <c r="B4286" s="1" t="s">
        <v>10206</v>
      </c>
      <c r="C4286" s="1" t="s">
        <v>60</v>
      </c>
      <c r="D4286"/>
      <c r="E4286" s="1" t="str">
        <f t="shared" si="66"/>
        <v>کاردانی حرفه ای طلا و جواهر – تراش سنگ های قیمتیفرهنگ و هنر</v>
      </c>
      <c r="F4286"/>
      <c r="G4286"/>
      <c r="H4286" s="1" t="s">
        <v>7862</v>
      </c>
      <c r="I4286" s="1" t="s">
        <v>74</v>
      </c>
      <c r="J4286" s="1" t="s">
        <v>22</v>
      </c>
      <c r="K4286" s="1" t="s">
        <v>18</v>
      </c>
      <c r="L4286" s="1" t="s">
        <v>18</v>
      </c>
      <c r="M4286" s="1">
        <v>1063</v>
      </c>
      <c r="N4286" s="1" t="s">
        <v>132</v>
      </c>
      <c r="O4286" s="1" t="s">
        <v>7874</v>
      </c>
    </row>
    <row r="4287" spans="1:15">
      <c r="A4287" s="1">
        <v>9261</v>
      </c>
      <c r="B4287" s="1" t="s">
        <v>10208</v>
      </c>
      <c r="C4287" s="1" t="s">
        <v>60</v>
      </c>
      <c r="D4287"/>
      <c r="E4287" s="1" t="str">
        <f t="shared" si="66"/>
        <v>کاردانی حرفه ای طلا و جواهر – ساخت زیورآلات با دستفرهنگ و هنر</v>
      </c>
      <c r="F4287"/>
      <c r="G4287"/>
      <c r="H4287" s="1" t="s">
        <v>1958</v>
      </c>
      <c r="I4287" s="1" t="s">
        <v>74</v>
      </c>
      <c r="J4287" s="1" t="s">
        <v>22</v>
      </c>
      <c r="K4287" s="1" t="s">
        <v>18</v>
      </c>
      <c r="L4287" s="1" t="s">
        <v>18</v>
      </c>
      <c r="M4287" s="1">
        <v>316</v>
      </c>
      <c r="N4287" s="1" t="s">
        <v>132</v>
      </c>
      <c r="O4287" s="1" t="s">
        <v>7876</v>
      </c>
    </row>
    <row r="4288" spans="1:15">
      <c r="A4288" s="1">
        <v>1114</v>
      </c>
      <c r="B4288" s="1" t="s">
        <v>10210</v>
      </c>
      <c r="C4288" s="1" t="s">
        <v>60</v>
      </c>
      <c r="D4288"/>
      <c r="E4288" s="1" t="str">
        <f t="shared" si="66"/>
        <v>کاردانی حرفه ای طلا و جواهر – گوهر نشانیفرهنگ و هنر</v>
      </c>
      <c r="F4288"/>
      <c r="G4288"/>
      <c r="H4288" s="1" t="s">
        <v>4456</v>
      </c>
      <c r="I4288" s="1" t="s">
        <v>15</v>
      </c>
      <c r="J4288" s="1" t="s">
        <v>16</v>
      </c>
      <c r="K4288" s="1" t="s">
        <v>18</v>
      </c>
      <c r="L4288" s="1" t="s">
        <v>18</v>
      </c>
      <c r="M4288" s="1">
        <v>511</v>
      </c>
      <c r="N4288" s="1" t="s">
        <v>132</v>
      </c>
      <c r="O4288" s="1" t="s">
        <v>7877</v>
      </c>
    </row>
    <row r="4289" spans="1:15">
      <c r="A4289" s="1">
        <v>9120</v>
      </c>
      <c r="B4289" s="1" t="s">
        <v>10212</v>
      </c>
      <c r="C4289" s="1" t="s">
        <v>17</v>
      </c>
      <c r="D4289"/>
      <c r="E4289" s="1" t="str">
        <f t="shared" si="66"/>
        <v>کاردانی حرفه ای علوم ازمایشگاهی دامپزشکیکشاورزی</v>
      </c>
      <c r="F4289"/>
      <c r="G4289"/>
      <c r="H4289" s="1" t="s">
        <v>7879</v>
      </c>
      <c r="I4289" s="1" t="s">
        <v>74</v>
      </c>
      <c r="J4289" s="1" t="s">
        <v>16</v>
      </c>
      <c r="K4289" s="1" t="s">
        <v>18</v>
      </c>
      <c r="L4289" s="1" t="s">
        <v>18</v>
      </c>
      <c r="M4289" s="1">
        <v>1066</v>
      </c>
      <c r="N4289" s="1" t="s">
        <v>132</v>
      </c>
      <c r="O4289" s="1" t="s">
        <v>7874</v>
      </c>
    </row>
    <row r="4290" spans="1:15">
      <c r="A4290" s="1">
        <v>1113</v>
      </c>
      <c r="B4290" s="1" t="s">
        <v>10214</v>
      </c>
      <c r="C4290" s="1" t="s">
        <v>60</v>
      </c>
      <c r="D4290"/>
      <c r="E4290" s="1" t="str">
        <f t="shared" ref="E4290:E4353" si="67">B4290&amp;C4290</f>
        <v>کاردانی حرفه ای عکاسی خبریفرهنگ و هنر</v>
      </c>
      <c r="F4290"/>
      <c r="G4290"/>
      <c r="H4290" s="1" t="s">
        <v>4456</v>
      </c>
      <c r="I4290" s="1" t="s">
        <v>15</v>
      </c>
      <c r="J4290" s="1" t="s">
        <v>16</v>
      </c>
      <c r="K4290" s="1" t="s">
        <v>18</v>
      </c>
      <c r="L4290" s="1" t="s">
        <v>18</v>
      </c>
      <c r="M4290" s="1">
        <v>511</v>
      </c>
      <c r="N4290" s="1" t="s">
        <v>132</v>
      </c>
      <c r="O4290" s="1" t="s">
        <v>7880</v>
      </c>
    </row>
    <row r="4291" spans="1:15">
      <c r="A4291" s="1">
        <v>9119</v>
      </c>
      <c r="B4291" s="1" t="s">
        <v>10216</v>
      </c>
      <c r="C4291" s="1" t="s">
        <v>60</v>
      </c>
      <c r="D4291"/>
      <c r="E4291" s="1" t="str">
        <f t="shared" si="67"/>
        <v>کاردانی حرفه ای فیلم نامه نویسیفرهنگ و هنر</v>
      </c>
      <c r="F4291"/>
      <c r="G4291"/>
      <c r="H4291" s="1" t="s">
        <v>7862</v>
      </c>
      <c r="I4291" s="1" t="s">
        <v>74</v>
      </c>
      <c r="J4291" s="1" t="s">
        <v>22</v>
      </c>
      <c r="K4291" s="1" t="s">
        <v>18</v>
      </c>
      <c r="L4291" s="1" t="s">
        <v>18</v>
      </c>
      <c r="M4291" s="1">
        <v>1063</v>
      </c>
      <c r="N4291" s="1" t="s">
        <v>132</v>
      </c>
      <c r="O4291" s="1" t="s">
        <v>7874</v>
      </c>
    </row>
    <row r="4292" spans="1:15">
      <c r="A4292" s="1">
        <v>9259</v>
      </c>
      <c r="B4292" s="1" t="s">
        <v>10218</v>
      </c>
      <c r="C4292" s="1" t="s">
        <v>60</v>
      </c>
      <c r="D4292"/>
      <c r="E4292" s="1" t="str">
        <f t="shared" si="67"/>
        <v>کاردانی حرفه ای قنادیفرهنگ و هنر</v>
      </c>
      <c r="F4292"/>
      <c r="G4292"/>
      <c r="H4292" s="1" t="s">
        <v>1958</v>
      </c>
      <c r="I4292" s="1" t="s">
        <v>74</v>
      </c>
      <c r="J4292" s="1" t="s">
        <v>22</v>
      </c>
      <c r="K4292" s="1" t="s">
        <v>18</v>
      </c>
      <c r="L4292" s="1" t="s">
        <v>18</v>
      </c>
      <c r="M4292" s="1">
        <v>316</v>
      </c>
      <c r="N4292" s="1" t="s">
        <v>132</v>
      </c>
      <c r="O4292" s="1" t="s">
        <v>7876</v>
      </c>
    </row>
    <row r="4293" spans="1:15">
      <c r="A4293" s="1">
        <v>1112</v>
      </c>
      <c r="B4293" s="1" t="s">
        <v>10220</v>
      </c>
      <c r="C4293" s="1" t="s">
        <v>60</v>
      </c>
      <c r="D4293"/>
      <c r="E4293" s="1" t="str">
        <f t="shared" si="67"/>
        <v>کاردانی حرفه ای مترجمی زبان انگلیسی آثار مکتوب و متون رسمیفرهنگ و هنر</v>
      </c>
      <c r="F4293"/>
      <c r="G4293"/>
      <c r="H4293" s="1" t="s">
        <v>4456</v>
      </c>
      <c r="I4293" s="1" t="s">
        <v>15</v>
      </c>
      <c r="J4293" s="1" t="s">
        <v>16</v>
      </c>
      <c r="K4293" s="1" t="s">
        <v>18</v>
      </c>
      <c r="L4293" s="1" t="s">
        <v>18</v>
      </c>
      <c r="M4293" s="1">
        <v>511</v>
      </c>
      <c r="N4293" s="1" t="s">
        <v>132</v>
      </c>
      <c r="O4293" s="1" t="s">
        <v>7882</v>
      </c>
    </row>
    <row r="4294" spans="1:15">
      <c r="A4294" s="1">
        <v>9260</v>
      </c>
      <c r="B4294" s="1" t="s">
        <v>10222</v>
      </c>
      <c r="C4294" s="1" t="s">
        <v>60</v>
      </c>
      <c r="D4294"/>
      <c r="E4294" s="1" t="str">
        <f t="shared" si="67"/>
        <v>کاردانی حرفه ای مترجمی زبان انگلیسی – آثار دیداری و شنیداریفرهنگ و هنر</v>
      </c>
      <c r="F4294"/>
      <c r="G4294"/>
      <c r="H4294" s="1" t="s">
        <v>1958</v>
      </c>
      <c r="I4294" s="1" t="s">
        <v>74</v>
      </c>
      <c r="J4294" s="1" t="s">
        <v>22</v>
      </c>
      <c r="K4294" s="1" t="s">
        <v>18</v>
      </c>
      <c r="L4294" s="1" t="s">
        <v>18</v>
      </c>
      <c r="M4294" s="1">
        <v>316</v>
      </c>
      <c r="N4294" s="1" t="s">
        <v>132</v>
      </c>
      <c r="O4294" s="1" t="s">
        <v>7876</v>
      </c>
    </row>
    <row r="4295" spans="1:15">
      <c r="A4295" s="1">
        <v>1109</v>
      </c>
      <c r="B4295" s="1" t="s">
        <v>10224</v>
      </c>
      <c r="C4295" s="1" t="s">
        <v>60</v>
      </c>
      <c r="D4295"/>
      <c r="E4295" s="1" t="str">
        <f t="shared" si="67"/>
        <v>کاردانی حرفه ای مترجمی زبان چینی- آثار مکتوب و متون رسمیفرهنگ و هنر</v>
      </c>
      <c r="F4295"/>
      <c r="G4295"/>
      <c r="H4295" s="1" t="s">
        <v>6120</v>
      </c>
      <c r="I4295" s="1" t="s">
        <v>15</v>
      </c>
      <c r="J4295" s="1" t="s">
        <v>16</v>
      </c>
      <c r="K4295" s="1" t="s">
        <v>18</v>
      </c>
      <c r="L4295" s="1" t="s">
        <v>18</v>
      </c>
      <c r="M4295" s="1">
        <v>722</v>
      </c>
      <c r="N4295" s="1" t="s">
        <v>132</v>
      </c>
      <c r="O4295" s="1" t="s">
        <v>7885</v>
      </c>
    </row>
    <row r="4296" spans="1:15">
      <c r="A4296" s="1">
        <v>2658</v>
      </c>
      <c r="B4296" s="1" t="s">
        <v>10226</v>
      </c>
      <c r="C4296" s="1" t="s">
        <v>26</v>
      </c>
      <c r="D4296"/>
      <c r="E4296" s="1" t="str">
        <f t="shared" si="67"/>
        <v>کاردانی حرفه ای مددکاری اجتماعی - مددکاری خانوادهمدیریت و خدمات اجتماعی</v>
      </c>
      <c r="F4296"/>
      <c r="G4296"/>
      <c r="H4296" s="1" t="s">
        <v>2184</v>
      </c>
      <c r="I4296" s="1" t="s">
        <v>74</v>
      </c>
      <c r="J4296" s="1" t="s">
        <v>16</v>
      </c>
      <c r="K4296" s="1" t="s">
        <v>18</v>
      </c>
      <c r="L4296" s="1" t="s">
        <v>18</v>
      </c>
      <c r="M4296" s="1">
        <v>800</v>
      </c>
      <c r="N4296" s="1" t="s">
        <v>79</v>
      </c>
      <c r="O4296" s="1" t="s">
        <v>7887</v>
      </c>
    </row>
    <row r="4297" spans="1:15">
      <c r="A4297" s="1">
        <v>7234</v>
      </c>
      <c r="B4297" s="1" t="s">
        <v>10228</v>
      </c>
      <c r="C4297" s="1" t="s">
        <v>26</v>
      </c>
      <c r="D4297"/>
      <c r="E4297" s="1" t="str">
        <f t="shared" si="67"/>
        <v>کاردانی حرفه ای مددکاری اجتماعی - مددکاری کودکمدیریت و خدمات اجتماعی</v>
      </c>
      <c r="F4297"/>
      <c r="G4297"/>
      <c r="H4297" s="1" t="s">
        <v>4757</v>
      </c>
      <c r="I4297" s="1" t="s">
        <v>74</v>
      </c>
      <c r="J4297" s="1" t="s">
        <v>16</v>
      </c>
      <c r="K4297" s="1" t="s">
        <v>18</v>
      </c>
      <c r="L4297" s="1" t="s">
        <v>18</v>
      </c>
      <c r="M4297" s="1">
        <v>699</v>
      </c>
      <c r="N4297" s="1" t="s">
        <v>99</v>
      </c>
      <c r="O4297" s="1" t="s">
        <v>7889</v>
      </c>
    </row>
    <row r="4298" spans="1:15">
      <c r="A4298" s="1">
        <v>7323</v>
      </c>
      <c r="B4298" s="1" t="s">
        <v>10230</v>
      </c>
      <c r="C4298" s="1" t="s">
        <v>26</v>
      </c>
      <c r="D4298"/>
      <c r="E4298" s="1" t="str">
        <f t="shared" si="67"/>
        <v>کاردانی حرفه ای مددکاری اجتماعی – اورژانس اجتماعیمدیریت و خدمات اجتماعی</v>
      </c>
      <c r="F4298"/>
      <c r="G4298"/>
      <c r="H4298" s="1" t="s">
        <v>1842</v>
      </c>
      <c r="I4298" s="1" t="s">
        <v>74</v>
      </c>
      <c r="J4298" s="1" t="s">
        <v>22</v>
      </c>
      <c r="K4298" s="1" t="s">
        <v>18</v>
      </c>
      <c r="L4298" s="1" t="s">
        <v>18</v>
      </c>
      <c r="M4298" s="1">
        <v>1070</v>
      </c>
      <c r="N4298" s="1" t="s">
        <v>99</v>
      </c>
      <c r="O4298" s="1" t="s">
        <v>7890</v>
      </c>
    </row>
    <row r="4299" spans="1:15">
      <c r="A4299" s="1">
        <v>7337</v>
      </c>
      <c r="B4299" s="1" t="s">
        <v>10232</v>
      </c>
      <c r="C4299" s="1" t="s">
        <v>26</v>
      </c>
      <c r="D4299"/>
      <c r="E4299" s="1" t="str">
        <f t="shared" si="67"/>
        <v>کاردانی حرفه ای مددکاری اجتماعی – مددکاری خانوادهمدیریت و خدمات اجتماعی</v>
      </c>
      <c r="F4299"/>
      <c r="G4299"/>
      <c r="H4299" s="1" t="s">
        <v>1958</v>
      </c>
      <c r="I4299" s="1" t="s">
        <v>74</v>
      </c>
      <c r="J4299" s="1" t="s">
        <v>22</v>
      </c>
      <c r="K4299" s="1" t="s">
        <v>18</v>
      </c>
      <c r="L4299" s="1" t="s">
        <v>18</v>
      </c>
      <c r="M4299" s="1">
        <v>316</v>
      </c>
      <c r="N4299" s="1" t="s">
        <v>99</v>
      </c>
      <c r="O4299" s="1" t="s">
        <v>7891</v>
      </c>
    </row>
    <row r="4300" spans="1:15">
      <c r="A4300" s="1">
        <v>7230</v>
      </c>
      <c r="B4300" s="1" t="s">
        <v>10234</v>
      </c>
      <c r="C4300" s="1" t="s">
        <v>26</v>
      </c>
      <c r="D4300"/>
      <c r="E4300" s="1" t="str">
        <f t="shared" si="67"/>
        <v>کاردانی حرفه ای مددکاری اجتماعی – مددکاری کودکمدیریت و خدمات اجتماعی</v>
      </c>
      <c r="F4300"/>
      <c r="G4300"/>
      <c r="H4300" s="1" t="s">
        <v>7892</v>
      </c>
      <c r="I4300" s="1" t="s">
        <v>15</v>
      </c>
      <c r="J4300" s="1" t="s">
        <v>22</v>
      </c>
      <c r="K4300" s="1" t="s">
        <v>18</v>
      </c>
      <c r="L4300" s="1" t="s">
        <v>18</v>
      </c>
      <c r="M4300" s="1">
        <v>702</v>
      </c>
      <c r="N4300" s="1" t="s">
        <v>99</v>
      </c>
      <c r="O4300" s="1" t="s">
        <v>7893</v>
      </c>
    </row>
    <row r="4301" spans="1:15">
      <c r="A4301" s="1">
        <v>7146</v>
      </c>
      <c r="B4301" s="1" t="s">
        <v>10236</v>
      </c>
      <c r="C4301" s="1" t="s">
        <v>26</v>
      </c>
      <c r="D4301"/>
      <c r="E4301" s="1" t="str">
        <f t="shared" si="67"/>
        <v>کاردانی حرفه ای مددکاری اجتماعی – مراقبت سالمندانمدیریت و خدمات اجتماعی</v>
      </c>
      <c r="F4301"/>
      <c r="G4301"/>
      <c r="H4301" s="1" t="s">
        <v>2554</v>
      </c>
      <c r="I4301" s="1" t="s">
        <v>15</v>
      </c>
      <c r="J4301" s="1" t="s">
        <v>22</v>
      </c>
      <c r="K4301" s="1" t="s">
        <v>18</v>
      </c>
      <c r="L4301" s="1" t="s">
        <v>18</v>
      </c>
      <c r="M4301" s="1">
        <v>599</v>
      </c>
      <c r="N4301" s="1" t="s">
        <v>99</v>
      </c>
      <c r="O4301" s="1" t="s">
        <v>7894</v>
      </c>
    </row>
    <row r="4302" spans="1:15">
      <c r="A4302" s="1">
        <v>1398</v>
      </c>
      <c r="B4302" s="1" t="s">
        <v>10238</v>
      </c>
      <c r="C4302" s="1" t="s">
        <v>60</v>
      </c>
      <c r="D4302"/>
      <c r="E4302" s="1" t="str">
        <f t="shared" si="67"/>
        <v>کاردانی حرفه ای مدیحه و مرثیه سراییفرهنگ و هنر</v>
      </c>
      <c r="F4302"/>
      <c r="G4302"/>
      <c r="H4302" s="1" t="s">
        <v>7895</v>
      </c>
      <c r="I4302" s="1" t="s">
        <v>74</v>
      </c>
      <c r="J4302" s="1" t="s">
        <v>22</v>
      </c>
      <c r="K4302" s="1" t="s">
        <v>18</v>
      </c>
      <c r="L4302" s="1" t="s">
        <v>18</v>
      </c>
      <c r="M4302" s="1">
        <v>83</v>
      </c>
      <c r="N4302" s="1" t="s">
        <v>132</v>
      </c>
      <c r="O4302" s="1" t="s">
        <v>7896</v>
      </c>
    </row>
    <row r="4303" spans="1:15">
      <c r="A4303" s="1">
        <v>1280</v>
      </c>
      <c r="B4303" s="1" t="s">
        <v>10240</v>
      </c>
      <c r="C4303" s="1" t="s">
        <v>26</v>
      </c>
      <c r="D4303"/>
      <c r="E4303" s="1" t="str">
        <f t="shared" si="67"/>
        <v>کاردانی حرفه ای مدیریت - خدمات بندریمدیریت و خدمات اجتماعی</v>
      </c>
      <c r="F4303"/>
      <c r="G4303"/>
      <c r="H4303" s="1" t="s">
        <v>3779</v>
      </c>
      <c r="I4303" s="1" t="s">
        <v>74</v>
      </c>
      <c r="J4303" s="1" t="s">
        <v>22</v>
      </c>
      <c r="K4303" s="1" t="s">
        <v>18</v>
      </c>
      <c r="L4303" s="1" t="s">
        <v>18</v>
      </c>
      <c r="M4303" s="1">
        <v>718</v>
      </c>
      <c r="N4303" s="1" t="s">
        <v>132</v>
      </c>
      <c r="O4303" s="1" t="s">
        <v>7897</v>
      </c>
    </row>
    <row r="4304" spans="1:15">
      <c r="A4304" s="1">
        <v>1933</v>
      </c>
      <c r="B4304" s="1" t="s">
        <v>10242</v>
      </c>
      <c r="C4304" s="1" t="s">
        <v>26</v>
      </c>
      <c r="D4304"/>
      <c r="E4304" s="1" t="str">
        <f t="shared" si="67"/>
        <v>کاردانی حرفه ای مدیریت کسب و کارمدیریت و خدمات اجتماعی</v>
      </c>
      <c r="F4304"/>
      <c r="G4304"/>
      <c r="H4304" s="1" t="s">
        <v>7898</v>
      </c>
      <c r="I4304" s="1" t="s">
        <v>74</v>
      </c>
      <c r="J4304" s="1" t="s">
        <v>22</v>
      </c>
      <c r="K4304" s="1" t="s">
        <v>18</v>
      </c>
      <c r="L4304" s="1" t="s">
        <v>18</v>
      </c>
      <c r="M4304" s="1">
        <v>941</v>
      </c>
      <c r="N4304" s="1" t="s">
        <v>132</v>
      </c>
      <c r="O4304" s="1" t="s">
        <v>7899</v>
      </c>
    </row>
    <row r="4305" spans="1:15">
      <c r="A4305" s="1">
        <v>1732</v>
      </c>
      <c r="B4305" s="1" t="s">
        <v>10244</v>
      </c>
      <c r="C4305" s="1" t="s">
        <v>26</v>
      </c>
      <c r="D4305"/>
      <c r="E4305" s="1" t="str">
        <f t="shared" si="67"/>
        <v>کاردانی حرفه ای مدیریت – امور دفتریمدیریت و خدمات اجتماعی</v>
      </c>
      <c r="F4305"/>
      <c r="G4305"/>
      <c r="H4305" s="1" t="s">
        <v>7895</v>
      </c>
      <c r="I4305" s="1" t="s">
        <v>74</v>
      </c>
      <c r="J4305" s="1" t="s">
        <v>22</v>
      </c>
      <c r="K4305" s="1" t="s">
        <v>18</v>
      </c>
      <c r="L4305" s="1" t="s">
        <v>18</v>
      </c>
      <c r="M4305" s="1">
        <v>83</v>
      </c>
      <c r="N4305" s="1" t="s">
        <v>132</v>
      </c>
      <c r="O4305" s="1" t="s">
        <v>7901</v>
      </c>
    </row>
    <row r="4306" spans="1:15">
      <c r="A4306" s="1">
        <v>1285</v>
      </c>
      <c r="B4306" s="1" t="s">
        <v>10246</v>
      </c>
      <c r="C4306" s="1" t="s">
        <v>26</v>
      </c>
      <c r="D4306"/>
      <c r="E4306" s="1" t="str">
        <f t="shared" si="67"/>
        <v>کاردانی حرفه ای مدیریت – بهره وری واحدهای صنفیمدیریت و خدمات اجتماعی</v>
      </c>
      <c r="F4306"/>
      <c r="G4306"/>
      <c r="H4306" s="1" t="s">
        <v>7903</v>
      </c>
      <c r="I4306" s="1" t="s">
        <v>15</v>
      </c>
      <c r="J4306" s="1" t="s">
        <v>16</v>
      </c>
      <c r="K4306" s="1" t="s">
        <v>18</v>
      </c>
      <c r="L4306" s="1" t="s">
        <v>18</v>
      </c>
      <c r="M4306" s="1">
        <v>85</v>
      </c>
      <c r="N4306" s="1" t="s">
        <v>132</v>
      </c>
      <c r="O4306" s="1" t="s">
        <v>7904</v>
      </c>
    </row>
    <row r="4307" spans="1:15">
      <c r="A4307" s="1">
        <v>9159</v>
      </c>
      <c r="B4307" s="1" t="s">
        <v>10248</v>
      </c>
      <c r="C4307" s="1" t="s">
        <v>26</v>
      </c>
      <c r="D4307"/>
      <c r="E4307" s="1" t="str">
        <f t="shared" si="67"/>
        <v>کاردانی حرفه ای مدیریت – سرپرستی تشکل های صنفیمدیریت و خدمات اجتماعی</v>
      </c>
      <c r="F4307"/>
      <c r="G4307"/>
      <c r="H4307" s="1" t="s">
        <v>3661</v>
      </c>
      <c r="I4307" s="1" t="s">
        <v>74</v>
      </c>
      <c r="J4307" s="1" t="s">
        <v>22</v>
      </c>
      <c r="K4307" s="1" t="s">
        <v>18</v>
      </c>
      <c r="L4307" s="1" t="s">
        <v>18</v>
      </c>
      <c r="M4307" s="1">
        <v>301</v>
      </c>
      <c r="N4307" s="1" t="s">
        <v>132</v>
      </c>
      <c r="O4307" s="1" t="s">
        <v>7906</v>
      </c>
    </row>
    <row r="4308" spans="1:15">
      <c r="A4308" s="1">
        <v>1554</v>
      </c>
      <c r="B4308" s="1" t="s">
        <v>10250</v>
      </c>
      <c r="C4308" s="1" t="s">
        <v>26</v>
      </c>
      <c r="D4308"/>
      <c r="E4308" s="1" t="str">
        <f t="shared" si="67"/>
        <v>کاردانی حرفه ای مدیریت – سرپرستی توزیع کالا و خدماتمدیریت و خدمات اجتماعی</v>
      </c>
      <c r="F4308"/>
      <c r="G4308"/>
      <c r="H4308" s="1" t="s">
        <v>7895</v>
      </c>
      <c r="I4308" s="1" t="s">
        <v>15</v>
      </c>
      <c r="J4308" s="1" t="s">
        <v>22</v>
      </c>
      <c r="K4308" s="1" t="s">
        <v>18</v>
      </c>
      <c r="L4308" s="1" t="s">
        <v>18</v>
      </c>
      <c r="M4308" s="1">
        <v>83</v>
      </c>
      <c r="N4308" s="1" t="s">
        <v>132</v>
      </c>
      <c r="O4308" s="1" t="s">
        <v>7907</v>
      </c>
    </row>
    <row r="4309" spans="1:15">
      <c r="A4309" s="1">
        <v>1902</v>
      </c>
      <c r="B4309" s="1" t="s">
        <v>10252</v>
      </c>
      <c r="C4309" s="1" t="s">
        <v>26</v>
      </c>
      <c r="D4309"/>
      <c r="E4309" s="1" t="str">
        <f t="shared" si="67"/>
        <v>کاردانی حرفه ای مدیریت – سرپرستی مجتمع های تجاریمدیریت و خدمات اجتماعی</v>
      </c>
      <c r="F4309"/>
      <c r="G4309"/>
      <c r="H4309" s="1" t="s">
        <v>872</v>
      </c>
      <c r="I4309" s="1" t="s">
        <v>15</v>
      </c>
      <c r="J4309" s="1" t="s">
        <v>16</v>
      </c>
      <c r="K4309" s="1" t="s">
        <v>18</v>
      </c>
      <c r="L4309" s="1" t="s">
        <v>18</v>
      </c>
      <c r="M4309" s="1">
        <v>402</v>
      </c>
      <c r="N4309" s="1" t="s">
        <v>132</v>
      </c>
      <c r="O4309" s="1" t="s">
        <v>7909</v>
      </c>
    </row>
    <row r="4310" spans="1:15">
      <c r="A4310" s="1">
        <v>1900</v>
      </c>
      <c r="B4310" s="1" t="s">
        <v>10254</v>
      </c>
      <c r="C4310" s="1" t="s">
        <v>26</v>
      </c>
      <c r="D4310"/>
      <c r="E4310" s="1" t="str">
        <f t="shared" si="67"/>
        <v>کاردانی حرفه ای مدیریت – لجستیک و زنجیره تامینمدیریت و خدمات اجتماعی</v>
      </c>
      <c r="F4310"/>
      <c r="G4310"/>
      <c r="H4310" s="1" t="s">
        <v>872</v>
      </c>
      <c r="I4310" s="1" t="s">
        <v>15</v>
      </c>
      <c r="J4310" s="1" t="s">
        <v>16</v>
      </c>
      <c r="K4310" s="1" t="s">
        <v>18</v>
      </c>
      <c r="L4310" s="1" t="s">
        <v>18</v>
      </c>
      <c r="M4310" s="1">
        <v>402</v>
      </c>
      <c r="N4310" s="1" t="s">
        <v>132</v>
      </c>
      <c r="O4310" s="1" t="s">
        <v>7909</v>
      </c>
    </row>
    <row r="4311" spans="1:15">
      <c r="A4311" s="1">
        <v>1907</v>
      </c>
      <c r="B4311" s="1" t="s">
        <v>10256</v>
      </c>
      <c r="C4311" s="1" t="s">
        <v>26</v>
      </c>
      <c r="D4311"/>
      <c r="E4311" s="1" t="str">
        <f t="shared" si="67"/>
        <v>کاردانی حرفه ای مربی گری پایه بدمینتونمدیریت و خدمات اجتماعی</v>
      </c>
      <c r="F4311"/>
      <c r="G4311"/>
      <c r="H4311" s="1" t="s">
        <v>7337</v>
      </c>
      <c r="I4311" s="1" t="s">
        <v>15</v>
      </c>
      <c r="J4311" s="1" t="s">
        <v>16</v>
      </c>
      <c r="K4311" s="1" t="s">
        <v>18</v>
      </c>
      <c r="L4311" s="1" t="s">
        <v>18</v>
      </c>
      <c r="M4311" s="1">
        <v>494</v>
      </c>
      <c r="N4311" s="1" t="s">
        <v>132</v>
      </c>
      <c r="O4311" s="1" t="s">
        <v>7912</v>
      </c>
    </row>
    <row r="4312" spans="1:15">
      <c r="A4312" s="1">
        <v>1487</v>
      </c>
      <c r="B4312" s="1" t="s">
        <v>10258</v>
      </c>
      <c r="C4312" s="1" t="s">
        <v>26</v>
      </c>
      <c r="D4312"/>
      <c r="E4312" s="1" t="str">
        <f t="shared" si="67"/>
        <v>کاردانی حرفه ای مربی گری پایه تنیسمدیریت و خدمات اجتماعی</v>
      </c>
      <c r="F4312"/>
      <c r="G4312"/>
      <c r="H4312" s="1" t="s">
        <v>7895</v>
      </c>
      <c r="I4312" s="1" t="s">
        <v>74</v>
      </c>
      <c r="J4312" s="1" t="s">
        <v>22</v>
      </c>
      <c r="K4312" s="1" t="s">
        <v>18</v>
      </c>
      <c r="L4312" s="1" t="s">
        <v>18</v>
      </c>
      <c r="M4312" s="1">
        <v>83</v>
      </c>
      <c r="N4312" s="1" t="s">
        <v>132</v>
      </c>
      <c r="O4312" s="1" t="s">
        <v>7914</v>
      </c>
    </row>
    <row r="4313" spans="1:15">
      <c r="A4313" s="1">
        <v>1669</v>
      </c>
      <c r="B4313" s="1" t="s">
        <v>10260</v>
      </c>
      <c r="C4313" s="1" t="s">
        <v>26</v>
      </c>
      <c r="D4313"/>
      <c r="E4313" s="1" t="str">
        <f t="shared" si="67"/>
        <v>کاردانی حرفه ای مربی گری پایه تنیس روی میزمدیریت و خدمات اجتماعی</v>
      </c>
      <c r="F4313"/>
      <c r="G4313"/>
      <c r="H4313" s="1" t="s">
        <v>2050</v>
      </c>
      <c r="I4313" s="1" t="s">
        <v>15</v>
      </c>
      <c r="J4313" s="1" t="s">
        <v>16</v>
      </c>
      <c r="K4313" s="1" t="s">
        <v>18</v>
      </c>
      <c r="L4313" s="1" t="s">
        <v>18</v>
      </c>
      <c r="M4313" s="1">
        <v>633</v>
      </c>
      <c r="N4313" s="1" t="s">
        <v>132</v>
      </c>
      <c r="O4313" s="1" t="s">
        <v>7916</v>
      </c>
    </row>
    <row r="4314" spans="1:15">
      <c r="A4314" s="1">
        <v>1555</v>
      </c>
      <c r="B4314" s="1" t="s">
        <v>10262</v>
      </c>
      <c r="C4314" s="1" t="s">
        <v>26</v>
      </c>
      <c r="D4314"/>
      <c r="E4314" s="1" t="str">
        <f t="shared" si="67"/>
        <v>کاردانی حرفه ای مربی گری پایه دفاع شخصیمدیریت و خدمات اجتماعی</v>
      </c>
      <c r="F4314"/>
      <c r="G4314"/>
      <c r="H4314" s="1" t="s">
        <v>719</v>
      </c>
      <c r="I4314" s="1" t="s">
        <v>74</v>
      </c>
      <c r="J4314" s="1" t="s">
        <v>16</v>
      </c>
      <c r="K4314" s="1" t="s">
        <v>18</v>
      </c>
      <c r="L4314" s="1" t="s">
        <v>18</v>
      </c>
      <c r="M4314" s="1">
        <v>559</v>
      </c>
      <c r="N4314" s="1" t="s">
        <v>132</v>
      </c>
      <c r="O4314" s="1" t="s">
        <v>7918</v>
      </c>
    </row>
    <row r="4315" spans="1:15">
      <c r="A4315" s="1">
        <v>1891</v>
      </c>
      <c r="B4315" s="1" t="s">
        <v>10264</v>
      </c>
      <c r="C4315" s="1" t="s">
        <v>26</v>
      </c>
      <c r="D4315"/>
      <c r="E4315" s="1" t="str">
        <f t="shared" si="67"/>
        <v>کاردانی حرفه ای مربی گری پایه قایقرانیمدیریت و خدمات اجتماعی</v>
      </c>
      <c r="F4315"/>
      <c r="G4315"/>
      <c r="H4315" s="1" t="s">
        <v>7895</v>
      </c>
      <c r="I4315" s="1" t="s">
        <v>15</v>
      </c>
      <c r="J4315" s="1" t="s">
        <v>22</v>
      </c>
      <c r="K4315" s="1" t="s">
        <v>18</v>
      </c>
      <c r="L4315" s="1" t="s">
        <v>18</v>
      </c>
      <c r="M4315" s="1">
        <v>83</v>
      </c>
      <c r="N4315" s="1" t="s">
        <v>132</v>
      </c>
      <c r="O4315" s="1" t="s">
        <v>7907</v>
      </c>
    </row>
    <row r="4316" spans="1:15">
      <c r="A4316" s="1">
        <v>9211</v>
      </c>
      <c r="B4316" s="1" t="s">
        <v>10266</v>
      </c>
      <c r="C4316" s="1" t="s">
        <v>26</v>
      </c>
      <c r="D4316"/>
      <c r="E4316" s="1" t="str">
        <f t="shared" si="67"/>
        <v>کاردانی حرفه ای مربی گری پایه نجات غریقمدیریت و خدمات اجتماعی</v>
      </c>
      <c r="F4316"/>
      <c r="G4316"/>
      <c r="H4316" s="1" t="s">
        <v>2747</v>
      </c>
      <c r="I4316" s="1" t="s">
        <v>74</v>
      </c>
      <c r="J4316" s="1" t="s">
        <v>22</v>
      </c>
      <c r="K4316" s="1" t="s">
        <v>18</v>
      </c>
      <c r="L4316" s="1" t="s">
        <v>18</v>
      </c>
      <c r="M4316" s="1">
        <v>310</v>
      </c>
      <c r="N4316" s="1" t="s">
        <v>132</v>
      </c>
      <c r="O4316" s="1" t="s">
        <v>7920</v>
      </c>
    </row>
    <row r="4317" spans="1:15">
      <c r="A4317" s="1">
        <v>1489</v>
      </c>
      <c r="B4317" s="1" t="s">
        <v>10268</v>
      </c>
      <c r="C4317" s="1" t="s">
        <v>26</v>
      </c>
      <c r="D4317"/>
      <c r="E4317" s="1" t="str">
        <f t="shared" si="67"/>
        <v>کاردانی حرفه ای مربی گری پایه ورزش های رزمیمدیریت و خدمات اجتماعی</v>
      </c>
      <c r="F4317"/>
      <c r="G4317"/>
      <c r="H4317" s="1" t="s">
        <v>7895</v>
      </c>
      <c r="I4317" s="1" t="s">
        <v>74</v>
      </c>
      <c r="J4317" s="1" t="s">
        <v>22</v>
      </c>
      <c r="K4317" s="1" t="s">
        <v>18</v>
      </c>
      <c r="L4317" s="1" t="s">
        <v>18</v>
      </c>
      <c r="M4317" s="1">
        <v>83</v>
      </c>
      <c r="N4317" s="1" t="s">
        <v>132</v>
      </c>
      <c r="O4317" s="1" t="s">
        <v>7922</v>
      </c>
    </row>
    <row r="4318" spans="1:15">
      <c r="A4318" s="1">
        <v>1783</v>
      </c>
      <c r="B4318" s="1" t="s">
        <v>10270</v>
      </c>
      <c r="C4318" s="1" t="s">
        <v>26</v>
      </c>
      <c r="D4318"/>
      <c r="E4318" s="1" t="str">
        <f t="shared" si="67"/>
        <v>کاردانی حرفه ای مربی گری پایه ورزش های سه گانهمدیریت و خدمات اجتماعی</v>
      </c>
      <c r="F4318"/>
      <c r="G4318"/>
      <c r="H4318" s="1" t="s">
        <v>214</v>
      </c>
      <c r="I4318" s="1" t="s">
        <v>15</v>
      </c>
      <c r="J4318" s="1" t="s">
        <v>16</v>
      </c>
      <c r="K4318" s="1" t="s">
        <v>18</v>
      </c>
      <c r="L4318" s="1" t="s">
        <v>18</v>
      </c>
      <c r="M4318" s="1">
        <v>567</v>
      </c>
      <c r="N4318" s="1" t="s">
        <v>132</v>
      </c>
      <c r="O4318" s="1" t="s">
        <v>7924</v>
      </c>
    </row>
    <row r="4319" spans="1:15">
      <c r="A4319" s="1">
        <v>1488</v>
      </c>
      <c r="B4319" s="1" t="s">
        <v>10272</v>
      </c>
      <c r="C4319" s="1" t="s">
        <v>26</v>
      </c>
      <c r="D4319"/>
      <c r="E4319" s="1" t="str">
        <f t="shared" si="67"/>
        <v>کاردانی حرفه ای مربی گری پایه ووشومدیریت و خدمات اجتماعی</v>
      </c>
      <c r="F4319"/>
      <c r="G4319"/>
      <c r="H4319" s="1" t="s">
        <v>7895</v>
      </c>
      <c r="I4319" s="1" t="s">
        <v>74</v>
      </c>
      <c r="J4319" s="1" t="s">
        <v>22</v>
      </c>
      <c r="K4319" s="1" t="s">
        <v>18</v>
      </c>
      <c r="L4319" s="1" t="s">
        <v>18</v>
      </c>
      <c r="M4319" s="1">
        <v>83</v>
      </c>
      <c r="N4319" s="1" t="s">
        <v>132</v>
      </c>
      <c r="O4319" s="1" t="s">
        <v>7925</v>
      </c>
    </row>
    <row r="4320" spans="1:15">
      <c r="A4320" s="1">
        <v>1969</v>
      </c>
      <c r="B4320" s="1" t="s">
        <v>10274</v>
      </c>
      <c r="C4320" s="1" t="s">
        <v>26</v>
      </c>
      <c r="D4320"/>
      <c r="E4320" s="1" t="str">
        <f t="shared" si="67"/>
        <v>کاردانی حرفه ای مربی گری پایه یوگامدیریت و خدمات اجتماعی</v>
      </c>
      <c r="F4320"/>
      <c r="G4320"/>
      <c r="H4320" s="1" t="s">
        <v>7927</v>
      </c>
      <c r="I4320" s="1" t="s">
        <v>74</v>
      </c>
      <c r="J4320" s="1" t="s">
        <v>16</v>
      </c>
      <c r="K4320" s="1" t="s">
        <v>18</v>
      </c>
      <c r="L4320" s="1" t="s">
        <v>18</v>
      </c>
      <c r="M4320" s="1">
        <v>852</v>
      </c>
      <c r="N4320" s="1" t="s">
        <v>132</v>
      </c>
      <c r="O4320" s="1" t="s">
        <v>7928</v>
      </c>
    </row>
    <row r="4321" spans="1:15">
      <c r="A4321" s="1">
        <v>1490</v>
      </c>
      <c r="B4321" s="1" t="s">
        <v>10276</v>
      </c>
      <c r="C4321" s="1" t="s">
        <v>26</v>
      </c>
      <c r="D4321"/>
      <c r="E4321" s="1" t="str">
        <f t="shared" si="67"/>
        <v>کاردانی حرفه ای مربیگری تربیت بدنی- پایه پرورش انداممدیریت و خدمات اجتماعی</v>
      </c>
      <c r="F4321"/>
      <c r="G4321"/>
      <c r="H4321" s="1" t="s">
        <v>7895</v>
      </c>
      <c r="I4321" s="1" t="s">
        <v>74</v>
      </c>
      <c r="J4321" s="1" t="s">
        <v>22</v>
      </c>
      <c r="K4321" s="1" t="s">
        <v>18</v>
      </c>
      <c r="L4321" s="1" t="s">
        <v>18</v>
      </c>
      <c r="M4321" s="1">
        <v>83</v>
      </c>
      <c r="N4321" s="1" t="s">
        <v>132</v>
      </c>
      <c r="O4321" s="1" t="s">
        <v>7930</v>
      </c>
    </row>
    <row r="4322" spans="1:15">
      <c r="A4322" s="1">
        <v>9025</v>
      </c>
      <c r="B4322" s="1" t="s">
        <v>10278</v>
      </c>
      <c r="C4322" s="1" t="s">
        <v>26</v>
      </c>
      <c r="D4322"/>
      <c r="E4322" s="1" t="str">
        <f t="shared" si="67"/>
        <v>کاردانی حرفه ای مربیگری پایه کشتیمدیریت و خدمات اجتماعی</v>
      </c>
      <c r="F4322"/>
      <c r="G4322"/>
      <c r="H4322" s="1" t="s">
        <v>7932</v>
      </c>
      <c r="I4322" s="1" t="s">
        <v>74</v>
      </c>
      <c r="J4322" s="1" t="s">
        <v>22</v>
      </c>
      <c r="K4322" s="1" t="s">
        <v>18</v>
      </c>
      <c r="L4322" s="1" t="s">
        <v>18</v>
      </c>
      <c r="M4322" s="1">
        <v>1010</v>
      </c>
      <c r="N4322" s="1" t="s">
        <v>132</v>
      </c>
      <c r="O4322" s="1" t="s">
        <v>7933</v>
      </c>
    </row>
    <row r="4323" spans="1:15">
      <c r="A4323" s="1">
        <v>1909</v>
      </c>
      <c r="B4323" s="1" t="s">
        <v>10280</v>
      </c>
      <c r="C4323" s="1" t="s">
        <v>60</v>
      </c>
      <c r="D4323"/>
      <c r="E4323" s="1" t="str">
        <f t="shared" si="67"/>
        <v>کاردانی حرفه ای مروج اندیشه و تربیت اسلامیفرهنگ و هنر</v>
      </c>
      <c r="F4323"/>
      <c r="G4323"/>
      <c r="H4323" s="1" t="s">
        <v>7337</v>
      </c>
      <c r="I4323" s="1" t="s">
        <v>15</v>
      </c>
      <c r="J4323" s="1" t="s">
        <v>16</v>
      </c>
      <c r="K4323" s="1" t="s">
        <v>18</v>
      </c>
      <c r="L4323" s="1" t="s">
        <v>18</v>
      </c>
      <c r="M4323" s="1">
        <v>494</v>
      </c>
      <c r="N4323" s="1" t="s">
        <v>132</v>
      </c>
      <c r="O4323" s="1" t="s">
        <v>7912</v>
      </c>
    </row>
    <row r="4324" spans="1:15">
      <c r="A4324" s="1">
        <v>1492</v>
      </c>
      <c r="B4324" s="1" t="s">
        <v>10282</v>
      </c>
      <c r="C4324" s="1" t="s">
        <v>26</v>
      </c>
      <c r="D4324"/>
      <c r="E4324" s="1" t="str">
        <f t="shared" si="67"/>
        <v>کاردانی حرفه ای مشارکت های مردمیمدیریت و خدمات اجتماعی</v>
      </c>
      <c r="F4324"/>
      <c r="G4324"/>
      <c r="H4324" s="1" t="s">
        <v>7895</v>
      </c>
      <c r="I4324" s="1" t="s">
        <v>15</v>
      </c>
      <c r="J4324" s="1" t="s">
        <v>22</v>
      </c>
      <c r="K4324" s="1" t="s">
        <v>18</v>
      </c>
      <c r="L4324" s="1" t="s">
        <v>18</v>
      </c>
      <c r="M4324" s="1">
        <v>83</v>
      </c>
      <c r="N4324" s="1" t="s">
        <v>132</v>
      </c>
      <c r="O4324" s="1" t="s">
        <v>7936</v>
      </c>
    </row>
    <row r="4325" spans="1:15">
      <c r="A4325" s="1">
        <v>1670</v>
      </c>
      <c r="B4325" s="1" t="s">
        <v>10284</v>
      </c>
      <c r="C4325" s="1" t="s">
        <v>60</v>
      </c>
      <c r="D4325"/>
      <c r="E4325" s="1" t="str">
        <f t="shared" si="67"/>
        <v>کاردانی حرفه ای معماری – معماری داخلیفرهنگ و هنر</v>
      </c>
      <c r="F4325"/>
      <c r="G4325"/>
      <c r="H4325" s="1" t="s">
        <v>2050</v>
      </c>
      <c r="I4325" s="1" t="s">
        <v>15</v>
      </c>
      <c r="J4325" s="1" t="s">
        <v>16</v>
      </c>
      <c r="K4325" s="1" t="s">
        <v>18</v>
      </c>
      <c r="L4325" s="1" t="s">
        <v>18</v>
      </c>
      <c r="M4325" s="1">
        <v>633</v>
      </c>
      <c r="N4325" s="1" t="s">
        <v>132</v>
      </c>
      <c r="O4325" s="1" t="s">
        <v>7937</v>
      </c>
    </row>
    <row r="4326" spans="1:15">
      <c r="A4326" s="1">
        <v>9243</v>
      </c>
      <c r="B4326" s="1" t="s">
        <v>10286</v>
      </c>
      <c r="C4326" s="1" t="s">
        <v>60</v>
      </c>
      <c r="D4326"/>
      <c r="E4326" s="1" t="str">
        <f t="shared" si="67"/>
        <v>کاردانی حرفه ای موسیقی نواحی ایرانفرهنگ و هنر</v>
      </c>
      <c r="F4326"/>
      <c r="G4326"/>
      <c r="H4326" s="1" t="s">
        <v>81</v>
      </c>
      <c r="I4326" s="1" t="s">
        <v>74</v>
      </c>
      <c r="J4326" s="1" t="s">
        <v>22</v>
      </c>
      <c r="K4326" s="1" t="s">
        <v>18</v>
      </c>
      <c r="L4326" s="1" t="s">
        <v>18</v>
      </c>
      <c r="M4326" s="1">
        <v>1086</v>
      </c>
      <c r="N4326" s="1" t="s">
        <v>132</v>
      </c>
      <c r="O4326" s="1" t="s">
        <v>7938</v>
      </c>
    </row>
    <row r="4327" spans="1:15">
      <c r="A4327" s="1">
        <v>9201</v>
      </c>
      <c r="B4327" s="1" t="s">
        <v>10288</v>
      </c>
      <c r="C4327" s="1" t="s">
        <v>60</v>
      </c>
      <c r="D4327"/>
      <c r="E4327" s="1" t="str">
        <f t="shared" si="67"/>
        <v>کاردانی حرفه ای موسیقی – آواز ایرانیفرهنگ و هنر</v>
      </c>
      <c r="F4327"/>
      <c r="G4327"/>
      <c r="H4327" s="1" t="s">
        <v>2465</v>
      </c>
      <c r="I4327" s="1" t="s">
        <v>74</v>
      </c>
      <c r="J4327" s="1" t="s">
        <v>22</v>
      </c>
      <c r="K4327" s="1" t="s">
        <v>18</v>
      </c>
      <c r="L4327" s="1" t="s">
        <v>18</v>
      </c>
      <c r="M4327" s="1">
        <v>305</v>
      </c>
      <c r="N4327" s="1" t="s">
        <v>132</v>
      </c>
      <c r="O4327" s="1" t="s">
        <v>7939</v>
      </c>
    </row>
    <row r="4328" spans="1:15">
      <c r="A4328" s="1">
        <v>1901</v>
      </c>
      <c r="B4328" s="1" t="s">
        <v>10290</v>
      </c>
      <c r="C4328" s="1" t="s">
        <v>60</v>
      </c>
      <c r="D4328"/>
      <c r="E4328" s="1" t="str">
        <f t="shared" si="67"/>
        <v>کاردانی حرفه ای موسیقی – نوازندگی ساز ایرانیفرهنگ و هنر</v>
      </c>
      <c r="F4328"/>
      <c r="G4328"/>
      <c r="H4328" s="1" t="s">
        <v>872</v>
      </c>
      <c r="I4328" s="1" t="s">
        <v>15</v>
      </c>
      <c r="J4328" s="1" t="s">
        <v>16</v>
      </c>
      <c r="K4328" s="1" t="s">
        <v>18</v>
      </c>
      <c r="L4328" s="1" t="s">
        <v>18</v>
      </c>
      <c r="M4328" s="1">
        <v>402</v>
      </c>
      <c r="N4328" s="1" t="s">
        <v>132</v>
      </c>
      <c r="O4328" s="1" t="s">
        <v>7909</v>
      </c>
    </row>
    <row r="4329" spans="1:15">
      <c r="A4329" s="1">
        <v>1491</v>
      </c>
      <c r="B4329" s="1" t="s">
        <v>10292</v>
      </c>
      <c r="C4329" s="1" t="s">
        <v>60</v>
      </c>
      <c r="D4329"/>
      <c r="E4329" s="1" t="str">
        <f t="shared" si="67"/>
        <v>کاردانی حرفه ای موسیقی- آواز تلفیقیفرهنگ و هنر</v>
      </c>
      <c r="F4329"/>
      <c r="G4329"/>
      <c r="H4329" s="1" t="s">
        <v>7895</v>
      </c>
      <c r="I4329" s="1" t="s">
        <v>74</v>
      </c>
      <c r="J4329" s="1" t="s">
        <v>22</v>
      </c>
      <c r="K4329" s="1" t="s">
        <v>18</v>
      </c>
      <c r="L4329" s="1" t="s">
        <v>18</v>
      </c>
      <c r="M4329" s="1">
        <v>83</v>
      </c>
      <c r="N4329" s="1" t="s">
        <v>132</v>
      </c>
      <c r="O4329" s="1" t="s">
        <v>7942</v>
      </c>
    </row>
    <row r="4330" spans="1:15">
      <c r="A4330" s="1">
        <v>9024</v>
      </c>
      <c r="B4330" s="1" t="s">
        <v>10294</v>
      </c>
      <c r="C4330" s="1" t="s">
        <v>60</v>
      </c>
      <c r="D4330"/>
      <c r="E4330" s="1" t="str">
        <f t="shared" si="67"/>
        <v>کاردانی حرفه ای موسیقی- نوازندگی ساز بادیفرهنگ و هنر</v>
      </c>
      <c r="F4330"/>
      <c r="G4330"/>
      <c r="H4330" s="1" t="s">
        <v>7932</v>
      </c>
      <c r="I4330" s="1" t="s">
        <v>74</v>
      </c>
      <c r="J4330" s="1" t="s">
        <v>22</v>
      </c>
      <c r="K4330" s="1" t="s">
        <v>18</v>
      </c>
      <c r="L4330" s="1" t="s">
        <v>18</v>
      </c>
      <c r="M4330" s="1">
        <v>1010</v>
      </c>
      <c r="N4330" s="1" t="s">
        <v>132</v>
      </c>
      <c r="O4330" s="1" t="s">
        <v>7943</v>
      </c>
    </row>
    <row r="4331" spans="1:15">
      <c r="A4331" s="1">
        <v>1899</v>
      </c>
      <c r="B4331" s="1" t="s">
        <v>10296</v>
      </c>
      <c r="C4331" s="1" t="s">
        <v>60</v>
      </c>
      <c r="D4331"/>
      <c r="E4331" s="1" t="str">
        <f t="shared" si="67"/>
        <v>کاردانی حرفه ای موسیقی- نوازندگی ساز زهیفرهنگ و هنر</v>
      </c>
      <c r="F4331"/>
      <c r="G4331"/>
      <c r="H4331" s="1" t="s">
        <v>872</v>
      </c>
      <c r="I4331" s="1" t="s">
        <v>15</v>
      </c>
      <c r="J4331" s="1" t="s">
        <v>16</v>
      </c>
      <c r="K4331" s="1" t="s">
        <v>18</v>
      </c>
      <c r="L4331" s="1" t="s">
        <v>18</v>
      </c>
      <c r="M4331" s="1">
        <v>402</v>
      </c>
      <c r="N4331" s="1" t="s">
        <v>132</v>
      </c>
      <c r="O4331" s="1" t="s">
        <v>7909</v>
      </c>
    </row>
    <row r="4332" spans="1:15">
      <c r="A4332" s="1">
        <v>1493</v>
      </c>
      <c r="B4332" s="1" t="s">
        <v>10298</v>
      </c>
      <c r="C4332" s="1" t="s">
        <v>60</v>
      </c>
      <c r="D4332"/>
      <c r="E4332" s="1" t="str">
        <f t="shared" si="67"/>
        <v>کاردانی حرفه ای موسیقی- نوازندگی ساز کوبه ایفرهنگ و هنر</v>
      </c>
      <c r="F4332"/>
      <c r="G4332"/>
      <c r="H4332" s="1" t="s">
        <v>7895</v>
      </c>
      <c r="I4332" s="1" t="s">
        <v>74</v>
      </c>
      <c r="J4332" s="1" t="s">
        <v>22</v>
      </c>
      <c r="K4332" s="1" t="s">
        <v>18</v>
      </c>
      <c r="L4332" s="1" t="s">
        <v>18</v>
      </c>
      <c r="M4332" s="1">
        <v>83</v>
      </c>
      <c r="N4332" s="1" t="s">
        <v>132</v>
      </c>
      <c r="O4332" s="1" t="s">
        <v>7945</v>
      </c>
    </row>
    <row r="4333" spans="1:15">
      <c r="A4333" s="1">
        <v>1904</v>
      </c>
      <c r="B4333" s="1" t="s">
        <v>10300</v>
      </c>
      <c r="C4333" s="1" t="s">
        <v>60</v>
      </c>
      <c r="D4333"/>
      <c r="E4333" s="1" t="str">
        <f t="shared" si="67"/>
        <v>کاردانی حرفه ای موسیقی- نوازندگی پیانوفرهنگ و هنر</v>
      </c>
      <c r="F4333"/>
      <c r="G4333"/>
      <c r="H4333" s="1" t="s">
        <v>872</v>
      </c>
      <c r="I4333" s="1" t="s">
        <v>15</v>
      </c>
      <c r="J4333" s="1" t="s">
        <v>16</v>
      </c>
      <c r="K4333" s="1" t="s">
        <v>18</v>
      </c>
      <c r="L4333" s="1" t="s">
        <v>18</v>
      </c>
      <c r="M4333" s="1">
        <v>402</v>
      </c>
      <c r="N4333" s="1" t="s">
        <v>132</v>
      </c>
      <c r="O4333" s="1" t="s">
        <v>7909</v>
      </c>
    </row>
    <row r="4334" spans="1:15">
      <c r="A4334" s="1">
        <v>1494</v>
      </c>
      <c r="B4334" s="1" t="s">
        <v>10302</v>
      </c>
      <c r="C4334" s="1" t="s">
        <v>60</v>
      </c>
      <c r="D4334"/>
      <c r="E4334" s="1" t="str">
        <f t="shared" si="67"/>
        <v>کاردانی حرفه ای نوازندگی ساز کلاسیکفرهنگ و هنر</v>
      </c>
      <c r="F4334"/>
      <c r="G4334"/>
      <c r="H4334" s="1" t="s">
        <v>7895</v>
      </c>
      <c r="I4334" s="1" t="s">
        <v>15</v>
      </c>
      <c r="J4334" s="1" t="s">
        <v>22</v>
      </c>
      <c r="K4334" s="1" t="s">
        <v>18</v>
      </c>
      <c r="L4334" s="1" t="s">
        <v>18</v>
      </c>
      <c r="M4334" s="1">
        <v>83</v>
      </c>
      <c r="N4334" s="1" t="s">
        <v>132</v>
      </c>
      <c r="O4334" s="1" t="s">
        <v>7947</v>
      </c>
    </row>
    <row r="4335" spans="1:15">
      <c r="A4335" s="1">
        <v>9210</v>
      </c>
      <c r="B4335" s="1" t="s">
        <v>10304</v>
      </c>
      <c r="C4335" s="1" t="s">
        <v>60</v>
      </c>
      <c r="D4335"/>
      <c r="E4335" s="1" t="str">
        <f t="shared" si="67"/>
        <v>کاردانی حرفه ای نورپردازیفرهنگ و هنر</v>
      </c>
      <c r="F4335"/>
      <c r="G4335"/>
      <c r="H4335" s="1" t="s">
        <v>2747</v>
      </c>
      <c r="I4335" s="1" t="s">
        <v>74</v>
      </c>
      <c r="J4335" s="1" t="s">
        <v>22</v>
      </c>
      <c r="K4335" s="1" t="s">
        <v>18</v>
      </c>
      <c r="L4335" s="1" t="s">
        <v>18</v>
      </c>
      <c r="M4335" s="1">
        <v>310</v>
      </c>
      <c r="N4335" s="1" t="s">
        <v>132</v>
      </c>
      <c r="O4335" s="1" t="s">
        <v>7948</v>
      </c>
    </row>
    <row r="4336" spans="1:15">
      <c r="A4336" s="1">
        <v>1784</v>
      </c>
      <c r="B4336" s="1" t="s">
        <v>10306</v>
      </c>
      <c r="C4336" s="1" t="s">
        <v>60</v>
      </c>
      <c r="D4336"/>
      <c r="E4336" s="1" t="str">
        <f t="shared" si="67"/>
        <v>کاردانی حرفه ای هنرهای تجسمی  - نقاشی دیواریفرهنگ و هنر</v>
      </c>
      <c r="F4336"/>
      <c r="G4336"/>
      <c r="H4336" s="1" t="s">
        <v>214</v>
      </c>
      <c r="I4336" s="1" t="s">
        <v>15</v>
      </c>
      <c r="J4336" s="1" t="s">
        <v>16</v>
      </c>
      <c r="K4336" s="1" t="s">
        <v>18</v>
      </c>
      <c r="L4336" s="1" t="s">
        <v>18</v>
      </c>
      <c r="M4336" s="1">
        <v>567</v>
      </c>
      <c r="N4336" s="1" t="s">
        <v>132</v>
      </c>
      <c r="O4336" s="1" t="s">
        <v>7924</v>
      </c>
    </row>
    <row r="4337" spans="1:15">
      <c r="A4337" s="1">
        <v>1892</v>
      </c>
      <c r="B4337" s="1" t="s">
        <v>10308</v>
      </c>
      <c r="C4337" s="1" t="s">
        <v>60</v>
      </c>
      <c r="D4337"/>
      <c r="E4337" s="1" t="str">
        <f t="shared" si="67"/>
        <v>کاردانی حرفه ای هنرهای تجسمی نقاشیفرهنگ و هنر</v>
      </c>
      <c r="F4337"/>
      <c r="G4337"/>
      <c r="H4337" s="1" t="s">
        <v>7895</v>
      </c>
      <c r="I4337" s="1" t="s">
        <v>74</v>
      </c>
      <c r="J4337" s="1" t="s">
        <v>22</v>
      </c>
      <c r="K4337" s="1" t="s">
        <v>18</v>
      </c>
      <c r="L4337" s="1" t="s">
        <v>18</v>
      </c>
      <c r="M4337" s="1">
        <v>83</v>
      </c>
      <c r="N4337" s="1" t="s">
        <v>132</v>
      </c>
      <c r="O4337" s="1" t="s">
        <v>7907</v>
      </c>
    </row>
    <row r="4338" spans="1:15">
      <c r="A4338" s="1">
        <v>1911</v>
      </c>
      <c r="B4338" s="1" t="s">
        <v>10310</v>
      </c>
      <c r="C4338" s="1" t="s">
        <v>60</v>
      </c>
      <c r="D4338"/>
      <c r="E4338" s="1" t="str">
        <f t="shared" si="67"/>
        <v>کاردانی حرفه ای هنرهای تجسمی – آبگینهفرهنگ و هنر</v>
      </c>
      <c r="F4338"/>
      <c r="G4338"/>
      <c r="H4338" s="1" t="s">
        <v>7337</v>
      </c>
      <c r="I4338" s="1" t="s">
        <v>15</v>
      </c>
      <c r="J4338" s="1" t="s">
        <v>16</v>
      </c>
      <c r="K4338" s="1" t="s">
        <v>18</v>
      </c>
      <c r="L4338" s="1" t="s">
        <v>18</v>
      </c>
      <c r="M4338" s="1">
        <v>494</v>
      </c>
      <c r="N4338" s="1" t="s">
        <v>132</v>
      </c>
      <c r="O4338" s="1" t="s">
        <v>7912</v>
      </c>
    </row>
    <row r="4339" spans="1:15">
      <c r="A4339" s="1">
        <v>1912</v>
      </c>
      <c r="B4339" s="1" t="s">
        <v>10312</v>
      </c>
      <c r="C4339" s="1" t="s">
        <v>60</v>
      </c>
      <c r="D4339"/>
      <c r="E4339" s="1" t="str">
        <f t="shared" si="67"/>
        <v>کاردانی حرفه ای هنرهای تجسمی – خوشنویسیفرهنگ و هنر</v>
      </c>
      <c r="F4339"/>
      <c r="G4339"/>
      <c r="H4339" s="1" t="s">
        <v>7337</v>
      </c>
      <c r="I4339" s="1" t="s">
        <v>15</v>
      </c>
      <c r="J4339" s="1" t="s">
        <v>16</v>
      </c>
      <c r="K4339" s="1" t="s">
        <v>18</v>
      </c>
      <c r="L4339" s="1" t="s">
        <v>18</v>
      </c>
      <c r="M4339" s="1">
        <v>494</v>
      </c>
      <c r="N4339" s="1" t="s">
        <v>132</v>
      </c>
      <c r="O4339" s="1" t="s">
        <v>7912</v>
      </c>
    </row>
    <row r="4340" spans="1:15">
      <c r="A4340" s="1">
        <v>9064</v>
      </c>
      <c r="B4340" s="1" t="s">
        <v>10314</v>
      </c>
      <c r="C4340" s="1" t="s">
        <v>60</v>
      </c>
      <c r="D4340"/>
      <c r="E4340" s="1" t="str">
        <f t="shared" si="67"/>
        <v>کاردانی حرفه ای هنرهای تجسمی – عکاسیفرهنگ و هنر</v>
      </c>
      <c r="F4340"/>
      <c r="G4340"/>
      <c r="H4340" s="1" t="s">
        <v>7954</v>
      </c>
      <c r="I4340" s="1" t="s">
        <v>74</v>
      </c>
      <c r="J4340" s="1" t="s">
        <v>16</v>
      </c>
      <c r="K4340" s="1" t="s">
        <v>18</v>
      </c>
      <c r="L4340" s="1" t="s">
        <v>18</v>
      </c>
      <c r="M4340" s="1">
        <v>1021</v>
      </c>
      <c r="N4340" s="1" t="s">
        <v>132</v>
      </c>
      <c r="O4340" s="1" t="s">
        <v>7955</v>
      </c>
    </row>
    <row r="4341" spans="1:15">
      <c r="A4341" s="1">
        <v>1495</v>
      </c>
      <c r="B4341" s="1" t="s">
        <v>10316</v>
      </c>
      <c r="C4341" s="1" t="s">
        <v>60</v>
      </c>
      <c r="D4341"/>
      <c r="E4341" s="1" t="str">
        <f t="shared" si="67"/>
        <v>کاردانی حرفه ای هنرهای تجسمی – نقاشیفرهنگ و هنر</v>
      </c>
      <c r="F4341"/>
      <c r="G4341"/>
      <c r="H4341" s="1" t="s">
        <v>7895</v>
      </c>
      <c r="I4341" s="1" t="s">
        <v>74</v>
      </c>
      <c r="J4341" s="1" t="s">
        <v>22</v>
      </c>
      <c r="K4341" s="1" t="s">
        <v>18</v>
      </c>
      <c r="L4341" s="1" t="s">
        <v>18</v>
      </c>
      <c r="M4341" s="1">
        <v>83</v>
      </c>
      <c r="N4341" s="1" t="s">
        <v>132</v>
      </c>
      <c r="O4341" s="1" t="s">
        <v>7956</v>
      </c>
    </row>
    <row r="4342" spans="1:15">
      <c r="A4342" s="1">
        <v>9158</v>
      </c>
      <c r="B4342" s="1" t="s">
        <v>10317</v>
      </c>
      <c r="C4342" s="1" t="s">
        <v>60</v>
      </c>
      <c r="D4342"/>
      <c r="E4342" s="1" t="str">
        <f t="shared" si="67"/>
        <v>کاردانی حرفه ای هنرهای تجسمی – نقاشی ایرانیفرهنگ و هنر</v>
      </c>
      <c r="F4342"/>
      <c r="G4342"/>
      <c r="H4342" s="1" t="s">
        <v>1740</v>
      </c>
      <c r="I4342" s="1" t="s">
        <v>74</v>
      </c>
      <c r="J4342" s="1" t="s">
        <v>16</v>
      </c>
      <c r="K4342" s="1" t="s">
        <v>18</v>
      </c>
      <c r="L4342" s="1" t="s">
        <v>18</v>
      </c>
      <c r="M4342" s="1">
        <v>796</v>
      </c>
      <c r="N4342" s="1" t="s">
        <v>132</v>
      </c>
      <c r="O4342" s="1" t="s">
        <v>7958</v>
      </c>
    </row>
    <row r="4343" spans="1:15">
      <c r="A4343" s="1">
        <v>1782</v>
      </c>
      <c r="B4343" s="1" t="s">
        <v>10319</v>
      </c>
      <c r="C4343" s="1" t="s">
        <v>60</v>
      </c>
      <c r="D4343"/>
      <c r="E4343" s="1" t="str">
        <f t="shared" si="67"/>
        <v>کاردانی حرفه ای هنرهای نمایشی – دستیاری کارگردانفرهنگ و هنر</v>
      </c>
      <c r="F4343"/>
      <c r="G4343"/>
      <c r="H4343" s="1" t="s">
        <v>214</v>
      </c>
      <c r="I4343" s="1" t="s">
        <v>15</v>
      </c>
      <c r="J4343" s="1" t="s">
        <v>16</v>
      </c>
      <c r="K4343" s="1" t="s">
        <v>18</v>
      </c>
      <c r="L4343" s="1" t="s">
        <v>18</v>
      </c>
      <c r="M4343" s="1">
        <v>567</v>
      </c>
      <c r="N4343" s="1" t="s">
        <v>132</v>
      </c>
      <c r="O4343" s="1" t="s">
        <v>7924</v>
      </c>
    </row>
    <row r="4344" spans="1:15">
      <c r="A4344" s="1">
        <v>9160</v>
      </c>
      <c r="B4344" s="1" t="s">
        <v>10321</v>
      </c>
      <c r="C4344" s="1" t="s">
        <v>60</v>
      </c>
      <c r="D4344"/>
      <c r="E4344" s="1" t="str">
        <f t="shared" si="67"/>
        <v>کاردانی حرفه ای هنرهای نمایشی – طراحی صحنهفرهنگ و هنر</v>
      </c>
      <c r="F4344"/>
      <c r="G4344"/>
      <c r="H4344" s="1" t="s">
        <v>3661</v>
      </c>
      <c r="I4344" s="1" t="s">
        <v>74</v>
      </c>
      <c r="J4344" s="1" t="s">
        <v>22</v>
      </c>
      <c r="K4344" s="1" t="s">
        <v>18</v>
      </c>
      <c r="L4344" s="1" t="s">
        <v>18</v>
      </c>
      <c r="M4344" s="1">
        <v>301</v>
      </c>
      <c r="N4344" s="1" t="s">
        <v>132</v>
      </c>
      <c r="O4344" s="1" t="s">
        <v>7961</v>
      </c>
    </row>
    <row r="4345" spans="1:15">
      <c r="A4345" s="1">
        <v>1872</v>
      </c>
      <c r="B4345" s="1" t="s">
        <v>10323</v>
      </c>
      <c r="C4345" s="1" t="s">
        <v>60</v>
      </c>
      <c r="D4345"/>
      <c r="E4345" s="1" t="str">
        <f t="shared" si="67"/>
        <v>کاردانی حرفه ای هنرهای نمایشی – نمایش عروسکیفرهنگ و هنر</v>
      </c>
      <c r="F4345"/>
      <c r="G4345"/>
      <c r="H4345" s="1" t="s">
        <v>7895</v>
      </c>
      <c r="I4345" s="1" t="s">
        <v>15</v>
      </c>
      <c r="J4345" s="1" t="s">
        <v>22</v>
      </c>
      <c r="K4345" s="1" t="s">
        <v>18</v>
      </c>
      <c r="L4345" s="1" t="s">
        <v>18</v>
      </c>
      <c r="M4345" s="1">
        <v>83</v>
      </c>
      <c r="N4345" s="1" t="s">
        <v>132</v>
      </c>
      <c r="O4345" s="1" t="s">
        <v>7956</v>
      </c>
    </row>
    <row r="4346" spans="1:15">
      <c r="A4346" s="1">
        <v>1906</v>
      </c>
      <c r="B4346" s="1" t="s">
        <v>10325</v>
      </c>
      <c r="C4346" s="1" t="s">
        <v>26</v>
      </c>
      <c r="D4346"/>
      <c r="E4346" s="1" t="str">
        <f t="shared" si="67"/>
        <v>کاردانی حرفه ای پیرایش زنانهمدیریت و خدمات اجتماعی</v>
      </c>
      <c r="F4346"/>
      <c r="G4346"/>
      <c r="H4346" s="1" t="s">
        <v>872</v>
      </c>
      <c r="I4346" s="1" t="s">
        <v>15</v>
      </c>
      <c r="J4346" s="1" t="s">
        <v>16</v>
      </c>
      <c r="K4346" s="1" t="s">
        <v>18</v>
      </c>
      <c r="L4346" s="1" t="s">
        <v>18</v>
      </c>
      <c r="M4346" s="1">
        <v>402</v>
      </c>
      <c r="N4346" s="1" t="s">
        <v>132</v>
      </c>
      <c r="O4346" s="1" t="s">
        <v>7909</v>
      </c>
    </row>
    <row r="4347" spans="1:15">
      <c r="A4347" s="1">
        <v>1908</v>
      </c>
      <c r="B4347" s="1" t="s">
        <v>10327</v>
      </c>
      <c r="C4347" s="1" t="s">
        <v>26</v>
      </c>
      <c r="D4347"/>
      <c r="E4347" s="1" t="str">
        <f t="shared" si="67"/>
        <v>کاردانی حرفه ای پیرایش مردانهمدیریت و خدمات اجتماعی</v>
      </c>
      <c r="F4347"/>
      <c r="G4347"/>
      <c r="H4347" s="1" t="s">
        <v>7337</v>
      </c>
      <c r="I4347" s="1" t="s">
        <v>15</v>
      </c>
      <c r="J4347" s="1" t="s">
        <v>16</v>
      </c>
      <c r="K4347" s="1" t="s">
        <v>18</v>
      </c>
      <c r="L4347" s="1" t="s">
        <v>18</v>
      </c>
      <c r="M4347" s="1">
        <v>494</v>
      </c>
      <c r="N4347" s="1" t="s">
        <v>132</v>
      </c>
      <c r="O4347" s="1" t="s">
        <v>7912</v>
      </c>
    </row>
    <row r="4348" spans="1:15">
      <c r="A4348" s="1">
        <v>1486</v>
      </c>
      <c r="B4348" s="1" t="s">
        <v>10329</v>
      </c>
      <c r="C4348" s="1" t="s">
        <v>26</v>
      </c>
      <c r="D4348"/>
      <c r="E4348" s="1" t="str">
        <f t="shared" si="67"/>
        <v>کاردانی حرفه ای پیشگیری انتظامیمدیریت و خدمات اجتماعی</v>
      </c>
      <c r="F4348"/>
      <c r="G4348"/>
      <c r="H4348" s="1" t="s">
        <v>7895</v>
      </c>
      <c r="I4348" s="1" t="s">
        <v>74</v>
      </c>
      <c r="J4348" s="1" t="s">
        <v>22</v>
      </c>
      <c r="K4348" s="1" t="s">
        <v>18</v>
      </c>
      <c r="L4348" s="1" t="s">
        <v>18</v>
      </c>
      <c r="M4348" s="1">
        <v>83</v>
      </c>
      <c r="N4348" s="1" t="s">
        <v>132</v>
      </c>
      <c r="O4348" s="1" t="s">
        <v>7964</v>
      </c>
    </row>
    <row r="4349" spans="1:15">
      <c r="A4349" s="1">
        <v>1905</v>
      </c>
      <c r="B4349" s="1" t="s">
        <v>10330</v>
      </c>
      <c r="C4349" s="1" t="s">
        <v>60</v>
      </c>
      <c r="D4349"/>
      <c r="E4349" s="1" t="str">
        <f t="shared" si="67"/>
        <v>کاردانی حرفه ای چاپ - چاپ پوشاکفرهنگ و هنر</v>
      </c>
      <c r="F4349"/>
      <c r="G4349"/>
      <c r="H4349" s="1" t="s">
        <v>872</v>
      </c>
      <c r="I4349" s="1" t="s">
        <v>15</v>
      </c>
      <c r="J4349" s="1" t="s">
        <v>16</v>
      </c>
      <c r="K4349" s="1" t="s">
        <v>18</v>
      </c>
      <c r="L4349" s="1" t="s">
        <v>18</v>
      </c>
      <c r="M4349" s="1">
        <v>402</v>
      </c>
      <c r="N4349" s="1" t="s">
        <v>132</v>
      </c>
      <c r="O4349" s="1" t="s">
        <v>7909</v>
      </c>
    </row>
    <row r="4350" spans="1:15">
      <c r="A4350" s="1">
        <v>1903</v>
      </c>
      <c r="B4350" s="1" t="s">
        <v>10332</v>
      </c>
      <c r="C4350" s="1" t="s">
        <v>60</v>
      </c>
      <c r="D4350"/>
      <c r="E4350" s="1" t="str">
        <f t="shared" si="67"/>
        <v>کاردانی حرفه ای چاپ و نشرفرهنگ و هنر</v>
      </c>
      <c r="F4350"/>
      <c r="G4350"/>
      <c r="H4350" s="1" t="s">
        <v>872</v>
      </c>
      <c r="I4350" s="1" t="s">
        <v>15</v>
      </c>
      <c r="J4350" s="1" t="s">
        <v>16</v>
      </c>
      <c r="K4350" s="1" t="s">
        <v>18</v>
      </c>
      <c r="L4350" s="1" t="s">
        <v>18</v>
      </c>
      <c r="M4350" s="1">
        <v>402</v>
      </c>
      <c r="N4350" s="1" t="s">
        <v>132</v>
      </c>
      <c r="O4350" s="1" t="s">
        <v>7909</v>
      </c>
    </row>
    <row r="4351" spans="1:15">
      <c r="A4351" s="1">
        <v>1283</v>
      </c>
      <c r="B4351" s="1" t="s">
        <v>10334</v>
      </c>
      <c r="C4351" s="1" t="s">
        <v>60</v>
      </c>
      <c r="D4351"/>
      <c r="E4351" s="1" t="str">
        <f t="shared" si="67"/>
        <v>کاردانی حرفه ای چاپ – طراحی چاپفرهنگ و هنر</v>
      </c>
      <c r="F4351"/>
      <c r="G4351"/>
      <c r="H4351" s="1" t="s">
        <v>214</v>
      </c>
      <c r="I4351" s="1" t="s">
        <v>15</v>
      </c>
      <c r="J4351" s="1" t="s">
        <v>16</v>
      </c>
      <c r="K4351" s="1" t="s">
        <v>18</v>
      </c>
      <c r="L4351" s="1" t="s">
        <v>18</v>
      </c>
      <c r="M4351" s="1">
        <v>567</v>
      </c>
      <c r="N4351" s="1" t="s">
        <v>132</v>
      </c>
      <c r="O4351" s="1" t="s">
        <v>7924</v>
      </c>
    </row>
    <row r="4352" spans="1:15">
      <c r="A4352" s="1">
        <v>1910</v>
      </c>
      <c r="B4352" s="1" t="s">
        <v>10336</v>
      </c>
      <c r="C4352" s="1" t="s">
        <v>60</v>
      </c>
      <c r="D4352"/>
      <c r="E4352" s="1" t="str">
        <f t="shared" si="67"/>
        <v>کاردانی حرفه ای کارگردانی هنری بازی­ های رایانه­ ایفرهنگ و هنر</v>
      </c>
      <c r="F4352"/>
      <c r="G4352"/>
      <c r="H4352" s="1" t="s">
        <v>7337</v>
      </c>
      <c r="I4352" s="1" t="s">
        <v>15</v>
      </c>
      <c r="J4352" s="1" t="s">
        <v>16</v>
      </c>
      <c r="K4352" s="1" t="s">
        <v>18</v>
      </c>
      <c r="L4352" s="1" t="s">
        <v>18</v>
      </c>
      <c r="M4352" s="1">
        <v>494</v>
      </c>
      <c r="N4352" s="1" t="s">
        <v>132</v>
      </c>
      <c r="O4352" s="1" t="s">
        <v>7912</v>
      </c>
    </row>
    <row r="4353" spans="1:15">
      <c r="A4353" s="1">
        <v>1116</v>
      </c>
      <c r="B4353" s="1" t="s">
        <v>10338</v>
      </c>
      <c r="C4353" s="1" t="s">
        <v>60</v>
      </c>
      <c r="D4353"/>
      <c r="E4353" s="1" t="str">
        <f t="shared" si="67"/>
        <v>کاردانی حرفه ای کارگردانی و طراحی بازی های رایانه ایفرهنگ و هنر</v>
      </c>
      <c r="F4353"/>
      <c r="G4353"/>
      <c r="H4353" s="1" t="s">
        <v>90</v>
      </c>
      <c r="I4353" s="1" t="s">
        <v>15</v>
      </c>
      <c r="J4353" s="1" t="s">
        <v>16</v>
      </c>
      <c r="K4353" s="1" t="s">
        <v>18</v>
      </c>
      <c r="L4353" s="1" t="s">
        <v>18</v>
      </c>
      <c r="M4353" s="1">
        <v>661</v>
      </c>
      <c r="N4353" s="1" t="s">
        <v>132</v>
      </c>
      <c r="O4353" s="1" t="s">
        <v>7969</v>
      </c>
    </row>
    <row r="4354" spans="1:15">
      <c r="A4354" s="1">
        <v>1282</v>
      </c>
      <c r="B4354" s="1" t="s">
        <v>10340</v>
      </c>
      <c r="C4354" s="1" t="s">
        <v>60</v>
      </c>
      <c r="D4354"/>
      <c r="E4354" s="1" t="str">
        <f t="shared" ref="E4354:E4417" si="68">B4354&amp;C4354</f>
        <v>کاردانی حرفه ای کمک  کارگردانیفرهنگ و هنر</v>
      </c>
      <c r="F4354"/>
      <c r="G4354"/>
      <c r="H4354" s="1" t="s">
        <v>1048</v>
      </c>
      <c r="I4354" s="1" t="s">
        <v>15</v>
      </c>
      <c r="J4354" s="1" t="s">
        <v>16</v>
      </c>
      <c r="K4354" s="1" t="s">
        <v>18</v>
      </c>
      <c r="L4354" s="1" t="s">
        <v>18</v>
      </c>
      <c r="M4354" s="1">
        <v>658</v>
      </c>
      <c r="N4354" s="1" t="s">
        <v>132</v>
      </c>
      <c r="O4354" s="1" t="s">
        <v>7971</v>
      </c>
    </row>
    <row r="4355" spans="1:15">
      <c r="A4355" s="1">
        <v>1281</v>
      </c>
      <c r="B4355" s="1" t="s">
        <v>10342</v>
      </c>
      <c r="C4355" s="1" t="s">
        <v>26</v>
      </c>
      <c r="D4355"/>
      <c r="E4355" s="1" t="str">
        <f t="shared" si="68"/>
        <v>کاردانی حرفه ای کنترل ترافیکمدیریت و خدمات اجتماعی</v>
      </c>
      <c r="F4355"/>
      <c r="G4355"/>
      <c r="H4355" s="1" t="s">
        <v>130</v>
      </c>
      <c r="I4355" s="1" t="s">
        <v>15</v>
      </c>
      <c r="J4355" s="1" t="s">
        <v>16</v>
      </c>
      <c r="K4355" s="1" t="s">
        <v>18</v>
      </c>
      <c r="L4355" s="1" t="s">
        <v>18</v>
      </c>
      <c r="M4355" s="1">
        <v>606</v>
      </c>
      <c r="N4355" s="1" t="s">
        <v>132</v>
      </c>
      <c r="O4355" s="1" t="s">
        <v>7973</v>
      </c>
    </row>
    <row r="4356" spans="1:15">
      <c r="A4356" s="1">
        <v>1117</v>
      </c>
      <c r="B4356" s="1" t="s">
        <v>10344</v>
      </c>
      <c r="C4356" s="1" t="s">
        <v>26</v>
      </c>
      <c r="D4356"/>
      <c r="E4356" s="1" t="str">
        <f t="shared" si="68"/>
        <v>کاردانی حرفه ای کودکیاریمدیریت و خدمات اجتماعی</v>
      </c>
      <c r="F4356"/>
      <c r="G4356"/>
      <c r="H4356" s="1" t="s">
        <v>7975</v>
      </c>
      <c r="I4356" s="1" t="s">
        <v>15</v>
      </c>
      <c r="J4356" s="1" t="s">
        <v>16</v>
      </c>
      <c r="K4356" s="1" t="s">
        <v>18</v>
      </c>
      <c r="L4356" s="1" t="s">
        <v>18</v>
      </c>
      <c r="M4356" s="1">
        <v>840</v>
      </c>
      <c r="N4356" s="1" t="s">
        <v>132</v>
      </c>
      <c r="O4356" s="1" t="s">
        <v>7976</v>
      </c>
    </row>
    <row r="4357" spans="1:15">
      <c r="A4357" s="1">
        <v>1118</v>
      </c>
      <c r="B4357" s="1" t="s">
        <v>10346</v>
      </c>
      <c r="C4357" s="1" t="s">
        <v>60</v>
      </c>
      <c r="D4357"/>
      <c r="E4357" s="1" t="str">
        <f t="shared" si="68"/>
        <v>کاردانی حرفه ای گردشگریفرهنگ و هنر</v>
      </c>
      <c r="F4357"/>
      <c r="G4357"/>
      <c r="H4357" s="1" t="s">
        <v>7978</v>
      </c>
      <c r="I4357" s="1" t="s">
        <v>15</v>
      </c>
      <c r="J4357" s="1" t="s">
        <v>16</v>
      </c>
      <c r="K4357" s="1" t="s">
        <v>18</v>
      </c>
      <c r="L4357" s="1" t="s">
        <v>18</v>
      </c>
      <c r="M4357" s="1">
        <v>505</v>
      </c>
      <c r="N4357" s="1" t="s">
        <v>132</v>
      </c>
      <c r="O4357" s="1" t="s">
        <v>7979</v>
      </c>
    </row>
    <row r="4358" spans="1:15">
      <c r="A4358" s="1">
        <v>1284</v>
      </c>
      <c r="B4358" s="1" t="s">
        <v>10348</v>
      </c>
      <c r="C4358" s="1" t="s">
        <v>60</v>
      </c>
      <c r="D4358"/>
      <c r="E4358" s="1" t="str">
        <f t="shared" si="68"/>
        <v>کاردانی حرفه ای گریمفرهنگ و هنر</v>
      </c>
      <c r="F4358"/>
      <c r="G4358"/>
      <c r="H4358" s="1" t="s">
        <v>2050</v>
      </c>
      <c r="I4358" s="1" t="s">
        <v>15</v>
      </c>
      <c r="J4358" s="1" t="s">
        <v>16</v>
      </c>
      <c r="K4358" s="1" t="s">
        <v>18</v>
      </c>
      <c r="L4358" s="1" t="s">
        <v>18</v>
      </c>
      <c r="M4358" s="1">
        <v>633</v>
      </c>
      <c r="N4358" s="1" t="s">
        <v>132</v>
      </c>
      <c r="O4358" s="1" t="s">
        <v>7981</v>
      </c>
    </row>
    <row r="4359" spans="1:15">
      <c r="A4359" s="1">
        <v>1121</v>
      </c>
      <c r="B4359" s="1" t="s">
        <v>10350</v>
      </c>
      <c r="C4359" s="1" t="s">
        <v>376</v>
      </c>
      <c r="D4359"/>
      <c r="E4359" s="1" t="str">
        <f t="shared" si="68"/>
        <v>کاردانی دامپزشکیعلوم درمانگاهی</v>
      </c>
      <c r="F4359"/>
      <c r="G4359"/>
      <c r="H4359" s="1" t="s">
        <v>1979</v>
      </c>
      <c r="I4359" s="1" t="s">
        <v>74</v>
      </c>
      <c r="J4359" s="1" t="s">
        <v>16</v>
      </c>
      <c r="K4359" s="1" t="s">
        <v>18</v>
      </c>
      <c r="L4359" s="1" t="s">
        <v>18</v>
      </c>
      <c r="M4359" s="1">
        <v>669</v>
      </c>
      <c r="N4359" s="1" t="s">
        <v>132</v>
      </c>
      <c r="O4359" s="1" t="s">
        <v>7983</v>
      </c>
    </row>
    <row r="4360" spans="1:15">
      <c r="A4360" s="1">
        <v>9056</v>
      </c>
      <c r="B4360" s="1" t="s">
        <v>10353</v>
      </c>
      <c r="C4360" s="1" t="s">
        <v>49</v>
      </c>
      <c r="D4360"/>
      <c r="E4360" s="1" t="str">
        <f t="shared" si="68"/>
        <v>کاردانی فنی  تعمیر موبایلصنعت</v>
      </c>
      <c r="F4360"/>
      <c r="G4360"/>
      <c r="H4360" s="1" t="s">
        <v>7984</v>
      </c>
      <c r="I4360" s="1" t="s">
        <v>74</v>
      </c>
      <c r="J4360" s="1" t="s">
        <v>22</v>
      </c>
      <c r="K4360" s="1" t="s">
        <v>18</v>
      </c>
      <c r="L4360" s="1" t="s">
        <v>18</v>
      </c>
      <c r="M4360" s="1">
        <v>1006</v>
      </c>
      <c r="N4360" s="1" t="s">
        <v>132</v>
      </c>
      <c r="O4360" s="1" t="s">
        <v>7985</v>
      </c>
    </row>
    <row r="4361" spans="1:15">
      <c r="A4361" s="1">
        <v>1286</v>
      </c>
      <c r="B4361" s="1" t="s">
        <v>10355</v>
      </c>
      <c r="C4361" s="1" t="s">
        <v>17</v>
      </c>
      <c r="D4361"/>
      <c r="E4361" s="1" t="str">
        <f t="shared" si="68"/>
        <v>کاردانی فنی  دامپروری – پرورش اسبکشاورزی</v>
      </c>
      <c r="F4361"/>
      <c r="G4361"/>
      <c r="H4361" s="1" t="s">
        <v>90</v>
      </c>
      <c r="I4361" s="1" t="s">
        <v>74</v>
      </c>
      <c r="J4361" s="1" t="s">
        <v>22</v>
      </c>
      <c r="K4361" s="1" t="s">
        <v>18</v>
      </c>
      <c r="L4361" s="1" t="s">
        <v>18</v>
      </c>
      <c r="M4361" s="1">
        <v>661</v>
      </c>
      <c r="N4361" s="1" t="s">
        <v>132</v>
      </c>
      <c r="O4361" s="1" t="s">
        <v>7986</v>
      </c>
    </row>
    <row r="4362" spans="1:15">
      <c r="A4362" s="1">
        <v>1932</v>
      </c>
      <c r="B4362" s="1" t="s">
        <v>10357</v>
      </c>
      <c r="C4362" s="1" t="s">
        <v>49</v>
      </c>
      <c r="D4362"/>
      <c r="E4362" s="1" t="str">
        <f t="shared" si="68"/>
        <v>کاردانی فنی  کسب و کارهای دیجیتالیصنعت</v>
      </c>
      <c r="F4362"/>
      <c r="G4362"/>
      <c r="H4362" s="1" t="s">
        <v>7987</v>
      </c>
      <c r="I4362" s="1" t="s">
        <v>74</v>
      </c>
      <c r="J4362" s="1" t="s">
        <v>22</v>
      </c>
      <c r="K4362" s="1" t="s">
        <v>18</v>
      </c>
      <c r="L4362" s="1" t="s">
        <v>18</v>
      </c>
      <c r="M4362" s="1">
        <v>1075</v>
      </c>
      <c r="N4362" s="1" t="s">
        <v>132</v>
      </c>
      <c r="O4362" s="1" t="s">
        <v>7988</v>
      </c>
    </row>
    <row r="4363" spans="1:15">
      <c r="A4363" s="1">
        <v>1124</v>
      </c>
      <c r="B4363" s="1" t="s">
        <v>10359</v>
      </c>
      <c r="C4363" s="1" t="s">
        <v>49</v>
      </c>
      <c r="D4363"/>
      <c r="E4363" s="1" t="str">
        <f t="shared" si="68"/>
        <v>کاردانی فنی آسانسور و پله برقیصنعت</v>
      </c>
      <c r="F4363"/>
      <c r="G4363"/>
      <c r="H4363" s="1" t="s">
        <v>342</v>
      </c>
      <c r="I4363" s="1" t="s">
        <v>15</v>
      </c>
      <c r="J4363" s="1" t="s">
        <v>16</v>
      </c>
      <c r="K4363" s="1" t="s">
        <v>18</v>
      </c>
      <c r="L4363" s="1" t="s">
        <v>18</v>
      </c>
      <c r="M4363" s="1">
        <v>443</v>
      </c>
      <c r="N4363" s="1" t="s">
        <v>132</v>
      </c>
      <c r="O4363" s="1" t="s">
        <v>7989</v>
      </c>
    </row>
    <row r="4364" spans="1:15">
      <c r="A4364" s="1">
        <v>1110</v>
      </c>
      <c r="B4364" s="1" t="s">
        <v>10361</v>
      </c>
      <c r="C4364" s="1" t="s">
        <v>49</v>
      </c>
      <c r="D4364"/>
      <c r="E4364" s="1" t="str">
        <f t="shared" si="68"/>
        <v>کاردانی فنی اتوماسیون صنعتیصنعت</v>
      </c>
      <c r="F4364"/>
      <c r="G4364"/>
      <c r="H4364" s="1" t="s">
        <v>2525</v>
      </c>
      <c r="I4364" s="1" t="s">
        <v>15</v>
      </c>
      <c r="J4364" s="1" t="s">
        <v>16</v>
      </c>
      <c r="K4364" s="1" t="s">
        <v>18</v>
      </c>
      <c r="L4364" s="1" t="s">
        <v>18</v>
      </c>
      <c r="M4364" s="1">
        <v>441</v>
      </c>
      <c r="N4364" s="1" t="s">
        <v>132</v>
      </c>
      <c r="O4364" s="1" t="s">
        <v>7991</v>
      </c>
    </row>
    <row r="4365" spans="1:15">
      <c r="A4365" s="1">
        <v>1126</v>
      </c>
      <c r="B4365" s="1" t="s">
        <v>10363</v>
      </c>
      <c r="C4365" s="1" t="s">
        <v>49</v>
      </c>
      <c r="D4365"/>
      <c r="E4365" s="1" t="str">
        <f t="shared" si="68"/>
        <v>کاردانی فنی استخراج و فرآوری قیر طبیعیصنعت</v>
      </c>
      <c r="F4365"/>
      <c r="G4365"/>
      <c r="H4365" s="1" t="s">
        <v>2525</v>
      </c>
      <c r="I4365" s="1" t="s">
        <v>15</v>
      </c>
      <c r="J4365" s="1" t="s">
        <v>16</v>
      </c>
      <c r="K4365" s="1" t="s">
        <v>18</v>
      </c>
      <c r="L4365" s="1" t="s">
        <v>18</v>
      </c>
      <c r="M4365" s="1">
        <v>441</v>
      </c>
      <c r="N4365" s="1" t="s">
        <v>132</v>
      </c>
      <c r="O4365" s="1" t="s">
        <v>7993</v>
      </c>
    </row>
    <row r="4366" spans="1:15">
      <c r="A4366" s="1">
        <v>2001676</v>
      </c>
      <c r="B4366" s="1" t="s">
        <v>10365</v>
      </c>
      <c r="C4366" s="1" t="s">
        <v>17</v>
      </c>
      <c r="D4366"/>
      <c r="E4366" s="1" t="str">
        <f t="shared" si="68"/>
        <v>کاردانی فنی امور زراعی – تولید برنجکشاورزی</v>
      </c>
      <c r="F4366"/>
      <c r="G4366"/>
      <c r="H4366" s="1" t="s">
        <v>515</v>
      </c>
      <c r="I4366" s="1" t="s">
        <v>15</v>
      </c>
      <c r="J4366" s="1" t="s">
        <v>16</v>
      </c>
      <c r="K4366" s="1" t="s">
        <v>18</v>
      </c>
      <c r="L4366" s="1" t="s">
        <v>18</v>
      </c>
      <c r="M4366" s="1">
        <v>190</v>
      </c>
      <c r="N4366" s="1" t="s">
        <v>19</v>
      </c>
      <c r="O4366" s="1" t="s">
        <v>7995</v>
      </c>
    </row>
    <row r="4367" spans="1:15">
      <c r="A4367" s="1">
        <v>2001672</v>
      </c>
      <c r="B4367" s="1" t="s">
        <v>10367</v>
      </c>
      <c r="C4367" s="1" t="s">
        <v>17</v>
      </c>
      <c r="D4367"/>
      <c r="E4367" s="1" t="str">
        <f t="shared" si="68"/>
        <v>کاردانی فنی امور زراعی – تولید دانه های روغنیکشاورزی</v>
      </c>
      <c r="F4367"/>
      <c r="G4367"/>
      <c r="H4367" s="1" t="s">
        <v>515</v>
      </c>
      <c r="I4367" s="1" t="s">
        <v>15</v>
      </c>
      <c r="J4367" s="1" t="s">
        <v>16</v>
      </c>
      <c r="K4367" s="1" t="s">
        <v>18</v>
      </c>
      <c r="L4367" s="1" t="s">
        <v>18</v>
      </c>
      <c r="M4367" s="1">
        <v>190</v>
      </c>
      <c r="N4367" s="1" t="s">
        <v>19</v>
      </c>
      <c r="O4367" s="1" t="s">
        <v>7997</v>
      </c>
    </row>
    <row r="4368" spans="1:15">
      <c r="A4368" s="1">
        <v>1599</v>
      </c>
      <c r="B4368" s="1" t="s">
        <v>10369</v>
      </c>
      <c r="C4368" s="1" t="s">
        <v>17</v>
      </c>
      <c r="D4368"/>
      <c r="E4368" s="1" t="str">
        <f t="shared" si="68"/>
        <v>کاردانی فنی امور زراعی – تولید گندم و جوکشاورزی</v>
      </c>
      <c r="F4368"/>
      <c r="G4368"/>
      <c r="H4368" s="1" t="s">
        <v>7999</v>
      </c>
      <c r="I4368" s="1" t="s">
        <v>15</v>
      </c>
      <c r="J4368" s="1" t="s">
        <v>16</v>
      </c>
      <c r="K4368" s="1" t="s">
        <v>18</v>
      </c>
      <c r="L4368" s="1" t="s">
        <v>18</v>
      </c>
      <c r="M4368" s="1">
        <v>272</v>
      </c>
      <c r="N4368" s="1" t="s">
        <v>132</v>
      </c>
      <c r="O4368" s="1" t="s">
        <v>8000</v>
      </c>
    </row>
    <row r="4369" spans="1:15">
      <c r="A4369" s="1">
        <v>1600</v>
      </c>
      <c r="B4369" s="1" t="s">
        <v>10371</v>
      </c>
      <c r="C4369" s="1" t="s">
        <v>17</v>
      </c>
      <c r="D4369"/>
      <c r="E4369" s="1" t="str">
        <f t="shared" si="68"/>
        <v>کاردانی فنی امور زراعی – تولیدات زراعیکشاورزی</v>
      </c>
      <c r="F4369"/>
      <c r="G4369"/>
      <c r="H4369" s="1" t="s">
        <v>7999</v>
      </c>
      <c r="I4369" s="1" t="s">
        <v>15</v>
      </c>
      <c r="J4369" s="1" t="s">
        <v>16</v>
      </c>
      <c r="K4369" s="1" t="s">
        <v>18</v>
      </c>
      <c r="L4369" s="1" t="s">
        <v>18</v>
      </c>
      <c r="M4369" s="1">
        <v>272</v>
      </c>
      <c r="N4369" s="1" t="s">
        <v>132</v>
      </c>
      <c r="O4369" s="1" t="s">
        <v>8002</v>
      </c>
    </row>
    <row r="4370" spans="1:15">
      <c r="A4370" s="1">
        <v>1049</v>
      </c>
      <c r="B4370" s="1" t="s">
        <v>10372</v>
      </c>
      <c r="C4370" s="1" t="s">
        <v>49</v>
      </c>
      <c r="D4370"/>
      <c r="E4370" s="1" t="str">
        <f t="shared" si="68"/>
        <v>کاردانی فنی انتقال خون - نگهداری و حمل فرآورده هاصنعت</v>
      </c>
      <c r="F4370"/>
      <c r="G4370"/>
      <c r="H4370" s="1" t="s">
        <v>2518</v>
      </c>
      <c r="I4370" s="1" t="s">
        <v>15</v>
      </c>
      <c r="J4370" s="1" t="s">
        <v>16</v>
      </c>
      <c r="K4370" s="1" t="s">
        <v>18</v>
      </c>
      <c r="L4370" s="1" t="s">
        <v>18</v>
      </c>
      <c r="M4370" s="1">
        <v>664</v>
      </c>
      <c r="N4370" s="1" t="s">
        <v>132</v>
      </c>
      <c r="O4370" s="1" t="s">
        <v>8004</v>
      </c>
    </row>
    <row r="4371" spans="1:15">
      <c r="A4371" s="1">
        <v>3216</v>
      </c>
      <c r="B4371" s="1" t="s">
        <v>10375</v>
      </c>
      <c r="C4371" s="1" t="s">
        <v>49</v>
      </c>
      <c r="D4371"/>
      <c r="E4371" s="1" t="str">
        <f t="shared" si="68"/>
        <v>کاردانی فنی انتقال رادیوییصنعت</v>
      </c>
      <c r="F4371"/>
      <c r="G4371"/>
      <c r="H4371" s="1" t="s">
        <v>8006</v>
      </c>
      <c r="I4371" s="1" t="s">
        <v>74</v>
      </c>
      <c r="J4371" s="1" t="s">
        <v>16</v>
      </c>
      <c r="K4371" s="1" t="s">
        <v>18</v>
      </c>
      <c r="L4371" s="1" t="s">
        <v>18</v>
      </c>
      <c r="M4371" s="1">
        <v>717</v>
      </c>
      <c r="N4371" s="1" t="s">
        <v>17</v>
      </c>
      <c r="O4371" s="1" t="s">
        <v>8007</v>
      </c>
    </row>
    <row r="4372" spans="1:15">
      <c r="A4372" s="1">
        <v>2001671</v>
      </c>
      <c r="B4372" s="1" t="s">
        <v>10377</v>
      </c>
      <c r="C4372" s="1" t="s">
        <v>49</v>
      </c>
      <c r="D4372"/>
      <c r="E4372" s="1" t="str">
        <f t="shared" si="68"/>
        <v>کاردانی فنی اندازه شناسی کمیت های فیزیکی و مکانیکیصنعت</v>
      </c>
      <c r="F4372"/>
      <c r="G4372"/>
      <c r="H4372" s="1" t="s">
        <v>515</v>
      </c>
      <c r="I4372" s="1" t="s">
        <v>15</v>
      </c>
      <c r="J4372" s="1" t="s">
        <v>16</v>
      </c>
      <c r="K4372" s="1" t="s">
        <v>18</v>
      </c>
      <c r="L4372" s="1" t="s">
        <v>18</v>
      </c>
      <c r="M4372" s="1">
        <v>190</v>
      </c>
      <c r="N4372" s="1" t="s">
        <v>19</v>
      </c>
      <c r="O4372" s="1" t="s">
        <v>8009</v>
      </c>
    </row>
    <row r="4373" spans="1:15">
      <c r="A4373" s="1">
        <v>1182</v>
      </c>
      <c r="B4373" s="1" t="s">
        <v>10379</v>
      </c>
      <c r="C4373" s="1" t="s">
        <v>49</v>
      </c>
      <c r="D4373"/>
      <c r="E4373" s="1" t="str">
        <f t="shared" si="68"/>
        <v>کاردانی فنی انرژی های تجدیدپذیرصنعت</v>
      </c>
      <c r="F4373"/>
      <c r="G4373"/>
      <c r="H4373" s="1" t="s">
        <v>8011</v>
      </c>
      <c r="I4373" s="1" t="s">
        <v>15</v>
      </c>
      <c r="J4373" s="1" t="s">
        <v>16</v>
      </c>
      <c r="K4373" s="1" t="s">
        <v>18</v>
      </c>
      <c r="L4373" s="1" t="s">
        <v>18</v>
      </c>
      <c r="M4373" s="1">
        <v>100</v>
      </c>
      <c r="N4373" s="1" t="s">
        <v>132</v>
      </c>
      <c r="O4373" s="1" t="s">
        <v>8012</v>
      </c>
    </row>
    <row r="4374" spans="1:15">
      <c r="A4374" s="1">
        <v>1289</v>
      </c>
      <c r="B4374" s="1" t="s">
        <v>10381</v>
      </c>
      <c r="C4374" s="1" t="s">
        <v>49</v>
      </c>
      <c r="D4374"/>
      <c r="E4374" s="1" t="str">
        <f t="shared" si="68"/>
        <v>کاردانی فنی اویونیک هواپیماصنعت</v>
      </c>
      <c r="F4374"/>
      <c r="G4374"/>
      <c r="H4374" s="1" t="s">
        <v>7337</v>
      </c>
      <c r="I4374" s="1" t="s">
        <v>15</v>
      </c>
      <c r="J4374" s="1" t="s">
        <v>16</v>
      </c>
      <c r="K4374" s="1" t="s">
        <v>18</v>
      </c>
      <c r="L4374" s="1" t="s">
        <v>18</v>
      </c>
      <c r="M4374" s="1">
        <v>494</v>
      </c>
      <c r="N4374" s="1" t="s">
        <v>132</v>
      </c>
      <c r="O4374" s="1" t="s">
        <v>8014</v>
      </c>
    </row>
    <row r="4375" spans="1:15">
      <c r="A4375" s="1">
        <v>2001668</v>
      </c>
      <c r="B4375" s="1" t="s">
        <v>10383</v>
      </c>
      <c r="C4375" s="1" t="s">
        <v>49</v>
      </c>
      <c r="D4375"/>
      <c r="E4375" s="1" t="str">
        <f t="shared" si="68"/>
        <v>کاردانی فنی ایمنی زمینی فرودگاهیصنعت</v>
      </c>
      <c r="F4375"/>
      <c r="G4375"/>
      <c r="H4375" s="1" t="s">
        <v>515</v>
      </c>
      <c r="I4375" s="1" t="s">
        <v>15</v>
      </c>
      <c r="J4375" s="1" t="s">
        <v>16</v>
      </c>
      <c r="K4375" s="1" t="s">
        <v>18</v>
      </c>
      <c r="L4375" s="1" t="s">
        <v>18</v>
      </c>
      <c r="M4375" s="1">
        <v>190</v>
      </c>
      <c r="N4375" s="1" t="s">
        <v>19</v>
      </c>
      <c r="O4375" s="1" t="s">
        <v>8016</v>
      </c>
    </row>
    <row r="4376" spans="1:15">
      <c r="A4376" s="1">
        <v>9098</v>
      </c>
      <c r="B4376" s="1" t="s">
        <v>10385</v>
      </c>
      <c r="C4376" s="1" t="s">
        <v>49</v>
      </c>
      <c r="D4376"/>
      <c r="E4376" s="1" t="str">
        <f t="shared" si="68"/>
        <v>کاردانی فنی ایمنی متروصنعت</v>
      </c>
      <c r="F4376"/>
      <c r="G4376"/>
      <c r="H4376" s="1" t="s">
        <v>8018</v>
      </c>
      <c r="I4376" s="1" t="s">
        <v>74</v>
      </c>
      <c r="J4376" s="1" t="s">
        <v>22</v>
      </c>
      <c r="K4376" s="1" t="s">
        <v>18</v>
      </c>
      <c r="L4376" s="1" t="s">
        <v>18</v>
      </c>
      <c r="M4376" s="1">
        <v>1009</v>
      </c>
      <c r="N4376" s="1" t="s">
        <v>132</v>
      </c>
      <c r="O4376" s="1" t="s">
        <v>8019</v>
      </c>
    </row>
    <row r="4377" spans="1:15">
      <c r="A4377" s="1">
        <v>1960</v>
      </c>
      <c r="B4377" s="1" t="s">
        <v>10387</v>
      </c>
      <c r="C4377" s="1" t="s">
        <v>49</v>
      </c>
      <c r="D4377"/>
      <c r="E4377" s="1" t="str">
        <f t="shared" si="68"/>
        <v>کاردانی فنی ایمنی کار و حفاظت فنیصنعت</v>
      </c>
      <c r="F4377"/>
      <c r="G4377"/>
      <c r="H4377" s="1" t="s">
        <v>7978</v>
      </c>
      <c r="I4377" s="1" t="s">
        <v>15</v>
      </c>
      <c r="J4377" s="1" t="s">
        <v>16</v>
      </c>
      <c r="K4377" s="1" t="s">
        <v>18</v>
      </c>
      <c r="L4377" s="1" t="s">
        <v>18</v>
      </c>
      <c r="M4377" s="1">
        <v>505</v>
      </c>
      <c r="N4377" s="1" t="s">
        <v>132</v>
      </c>
      <c r="O4377" s="1" t="s">
        <v>8021</v>
      </c>
    </row>
    <row r="4378" spans="1:15">
      <c r="A4378" s="1">
        <v>1954</v>
      </c>
      <c r="B4378" s="1" t="s">
        <v>10389</v>
      </c>
      <c r="C4378" s="1" t="s">
        <v>49</v>
      </c>
      <c r="D4378"/>
      <c r="E4378" s="1" t="str">
        <f t="shared" si="68"/>
        <v>کاردانی فنی اینترنت اشیاصنعت</v>
      </c>
      <c r="F4378"/>
      <c r="G4378"/>
      <c r="H4378" s="1" t="s">
        <v>7978</v>
      </c>
      <c r="I4378" s="1" t="s">
        <v>15</v>
      </c>
      <c r="J4378" s="1" t="s">
        <v>16</v>
      </c>
      <c r="K4378" s="1" t="s">
        <v>18</v>
      </c>
      <c r="L4378" s="1" t="s">
        <v>18</v>
      </c>
      <c r="M4378" s="1">
        <v>505</v>
      </c>
      <c r="N4378" s="1" t="s">
        <v>132</v>
      </c>
      <c r="O4378" s="1" t="s">
        <v>8021</v>
      </c>
    </row>
    <row r="4379" spans="1:15">
      <c r="A4379" s="1">
        <v>1773</v>
      </c>
      <c r="B4379" s="1" t="s">
        <v>10391</v>
      </c>
      <c r="C4379" s="1" t="s">
        <v>49</v>
      </c>
      <c r="D4379"/>
      <c r="E4379" s="1" t="str">
        <f t="shared" si="68"/>
        <v>کاردانی فنی بازرسی جوشصنعت</v>
      </c>
      <c r="F4379"/>
      <c r="G4379"/>
      <c r="H4379" s="1" t="s">
        <v>8024</v>
      </c>
      <c r="I4379" s="1" t="s">
        <v>74</v>
      </c>
      <c r="J4379" s="1" t="s">
        <v>22</v>
      </c>
      <c r="K4379" s="1" t="s">
        <v>18</v>
      </c>
      <c r="L4379" s="1" t="s">
        <v>18</v>
      </c>
      <c r="M4379" s="1">
        <v>130</v>
      </c>
      <c r="N4379" s="1" t="s">
        <v>132</v>
      </c>
      <c r="O4379" s="1" t="s">
        <v>8025</v>
      </c>
    </row>
    <row r="4380" spans="1:15">
      <c r="A4380" s="1">
        <v>1525</v>
      </c>
      <c r="B4380" s="1" t="s">
        <v>10393</v>
      </c>
      <c r="C4380" s="1" t="s">
        <v>49</v>
      </c>
      <c r="D4380"/>
      <c r="E4380" s="1" t="str">
        <f t="shared" si="68"/>
        <v>کاردانی فنی بازی سازی رایانه ایصنعت</v>
      </c>
      <c r="F4380"/>
      <c r="G4380"/>
      <c r="H4380" s="1" t="s">
        <v>8024</v>
      </c>
      <c r="I4380" s="1" t="s">
        <v>15</v>
      </c>
      <c r="J4380" s="1" t="s">
        <v>22</v>
      </c>
      <c r="K4380" s="1" t="s">
        <v>18</v>
      </c>
      <c r="L4380" s="1" t="s">
        <v>18</v>
      </c>
      <c r="M4380" s="1">
        <v>130</v>
      </c>
      <c r="N4380" s="1" t="s">
        <v>132</v>
      </c>
      <c r="O4380" s="1" t="s">
        <v>8026</v>
      </c>
    </row>
    <row r="4381" spans="1:15">
      <c r="A4381" s="1">
        <v>1955</v>
      </c>
      <c r="B4381" s="1" t="s">
        <v>10395</v>
      </c>
      <c r="C4381" s="1" t="s">
        <v>17</v>
      </c>
      <c r="D4381"/>
      <c r="E4381" s="1" t="str">
        <f t="shared" si="68"/>
        <v>کاردانی فنی باغبانی تولید و فرآوری خرماکشاورزی</v>
      </c>
      <c r="F4381"/>
      <c r="G4381"/>
      <c r="H4381" s="1" t="s">
        <v>7978</v>
      </c>
      <c r="I4381" s="1" t="s">
        <v>15</v>
      </c>
      <c r="J4381" s="1" t="s">
        <v>16</v>
      </c>
      <c r="K4381" s="1" t="s">
        <v>18</v>
      </c>
      <c r="L4381" s="1" t="s">
        <v>18</v>
      </c>
      <c r="M4381" s="1">
        <v>505</v>
      </c>
      <c r="N4381" s="1" t="s">
        <v>132</v>
      </c>
      <c r="O4381" s="1" t="s">
        <v>8021</v>
      </c>
    </row>
    <row r="4382" spans="1:15">
      <c r="A4382" s="1">
        <v>9207</v>
      </c>
      <c r="B4382" s="1" t="s">
        <v>10397</v>
      </c>
      <c r="C4382" s="1" t="s">
        <v>17</v>
      </c>
      <c r="D4382"/>
      <c r="E4382" s="1" t="str">
        <f t="shared" si="68"/>
        <v>کاردانی فنی باغبانی – تولید سبزی و صیفیکشاورزی</v>
      </c>
      <c r="F4382"/>
      <c r="G4382"/>
      <c r="H4382" s="1" t="s">
        <v>2184</v>
      </c>
      <c r="I4382" s="1" t="s">
        <v>74</v>
      </c>
      <c r="J4382" s="1" t="s">
        <v>16</v>
      </c>
      <c r="K4382" s="1" t="s">
        <v>18</v>
      </c>
      <c r="L4382" s="1" t="s">
        <v>18</v>
      </c>
      <c r="M4382" s="1">
        <v>800</v>
      </c>
      <c r="N4382" s="1" t="s">
        <v>132</v>
      </c>
      <c r="O4382" s="1" t="s">
        <v>8029</v>
      </c>
    </row>
    <row r="4383" spans="1:15">
      <c r="A4383" s="1">
        <v>1780</v>
      </c>
      <c r="B4383" s="1" t="s">
        <v>10399</v>
      </c>
      <c r="C4383" s="1" t="s">
        <v>17</v>
      </c>
      <c r="D4383"/>
      <c r="E4383" s="1" t="str">
        <f t="shared" si="68"/>
        <v>کاردانی فنی باغبانی – تولید مرکباتکشاورزی</v>
      </c>
      <c r="F4383"/>
      <c r="G4383"/>
      <c r="H4383" s="1" t="s">
        <v>8024</v>
      </c>
      <c r="I4383" s="1" t="s">
        <v>74</v>
      </c>
      <c r="J4383" s="1" t="s">
        <v>22</v>
      </c>
      <c r="K4383" s="1" t="s">
        <v>18</v>
      </c>
      <c r="L4383" s="1" t="s">
        <v>18</v>
      </c>
      <c r="M4383" s="1">
        <v>130</v>
      </c>
      <c r="N4383" s="1" t="s">
        <v>132</v>
      </c>
      <c r="O4383" s="1" t="s">
        <v>8031</v>
      </c>
    </row>
    <row r="4384" spans="1:15">
      <c r="A4384" s="1">
        <v>1671</v>
      </c>
      <c r="B4384" s="1" t="s">
        <v>10401</v>
      </c>
      <c r="C4384" s="1" t="s">
        <v>17</v>
      </c>
      <c r="D4384"/>
      <c r="E4384" s="1" t="str">
        <f t="shared" si="68"/>
        <v>کاردانی فنی باغبانی – تولید میوه های مناطق معتدلهکشاورزی</v>
      </c>
      <c r="F4384"/>
      <c r="G4384"/>
      <c r="H4384" s="1" t="s">
        <v>8024</v>
      </c>
      <c r="I4384" s="1" t="s">
        <v>74</v>
      </c>
      <c r="J4384" s="1" t="s">
        <v>22</v>
      </c>
      <c r="K4384" s="1" t="s">
        <v>18</v>
      </c>
      <c r="L4384" s="1" t="s">
        <v>18</v>
      </c>
      <c r="M4384" s="1">
        <v>130</v>
      </c>
      <c r="N4384" s="1" t="s">
        <v>132</v>
      </c>
      <c r="O4384" s="1" t="s">
        <v>8032</v>
      </c>
    </row>
    <row r="4385" spans="1:15">
      <c r="A4385" s="1">
        <v>9208</v>
      </c>
      <c r="B4385" s="1" t="s">
        <v>10403</v>
      </c>
      <c r="C4385" s="1" t="s">
        <v>17</v>
      </c>
      <c r="D4385"/>
      <c r="E4385" s="1" t="str">
        <f t="shared" si="68"/>
        <v>کاردانی فنی باغبانی – تولید و فرآوری زعفرانکشاورزی</v>
      </c>
      <c r="F4385"/>
      <c r="G4385"/>
      <c r="H4385" s="1" t="s">
        <v>2184</v>
      </c>
      <c r="I4385" s="1" t="s">
        <v>74</v>
      </c>
      <c r="J4385" s="1" t="s">
        <v>16</v>
      </c>
      <c r="K4385" s="1" t="s">
        <v>18</v>
      </c>
      <c r="L4385" s="1" t="s">
        <v>18</v>
      </c>
      <c r="M4385" s="1">
        <v>800</v>
      </c>
      <c r="N4385" s="1" t="s">
        <v>132</v>
      </c>
      <c r="O4385" s="1" t="s">
        <v>8034</v>
      </c>
    </row>
    <row r="4386" spans="1:15">
      <c r="A4386" s="1">
        <v>1774</v>
      </c>
      <c r="B4386" s="1" t="s">
        <v>10405</v>
      </c>
      <c r="C4386" s="1" t="s">
        <v>17</v>
      </c>
      <c r="D4386"/>
      <c r="E4386" s="1" t="str">
        <f t="shared" si="68"/>
        <v>کاردانی فنی باغبانی – تولید و فرآوری زیتونکشاورزی</v>
      </c>
      <c r="F4386"/>
      <c r="G4386"/>
      <c r="H4386" s="1" t="s">
        <v>8024</v>
      </c>
      <c r="I4386" s="1" t="s">
        <v>74</v>
      </c>
      <c r="J4386" s="1" t="s">
        <v>22</v>
      </c>
      <c r="K4386" s="1" t="s">
        <v>18</v>
      </c>
      <c r="L4386" s="1" t="s">
        <v>18</v>
      </c>
      <c r="M4386" s="1">
        <v>130</v>
      </c>
      <c r="N4386" s="1" t="s">
        <v>132</v>
      </c>
      <c r="O4386" s="1" t="s">
        <v>8036</v>
      </c>
    </row>
    <row r="4387" spans="1:15">
      <c r="A4387" s="1">
        <v>1526</v>
      </c>
      <c r="B4387" s="1" t="s">
        <v>10407</v>
      </c>
      <c r="C4387" s="1" t="s">
        <v>17</v>
      </c>
      <c r="D4387"/>
      <c r="E4387" s="1" t="str">
        <f t="shared" si="68"/>
        <v>کاردانی فنی باغبانی – تولید و فرآوری پستهکشاورزی</v>
      </c>
      <c r="F4387"/>
      <c r="G4387"/>
      <c r="H4387" s="1" t="s">
        <v>8024</v>
      </c>
      <c r="I4387" s="1" t="s">
        <v>74</v>
      </c>
      <c r="J4387" s="1" t="s">
        <v>22</v>
      </c>
      <c r="K4387" s="1" t="s">
        <v>18</v>
      </c>
      <c r="L4387" s="1" t="s">
        <v>18</v>
      </c>
      <c r="M4387" s="1">
        <v>130</v>
      </c>
      <c r="N4387" s="1" t="s">
        <v>132</v>
      </c>
      <c r="O4387" s="1" t="s">
        <v>8037</v>
      </c>
    </row>
    <row r="4388" spans="1:15">
      <c r="A4388" s="1">
        <v>1777</v>
      </c>
      <c r="B4388" s="1" t="s">
        <v>10409</v>
      </c>
      <c r="C4388" s="1" t="s">
        <v>17</v>
      </c>
      <c r="D4388"/>
      <c r="E4388" s="1" t="str">
        <f t="shared" si="68"/>
        <v>کاردانی فنی باغبانی – تولید و پرورش نهال باغیکشاورزی</v>
      </c>
      <c r="F4388"/>
      <c r="G4388"/>
      <c r="H4388" s="1" t="s">
        <v>8024</v>
      </c>
      <c r="I4388" s="1" t="s">
        <v>74</v>
      </c>
      <c r="J4388" s="1" t="s">
        <v>22</v>
      </c>
      <c r="K4388" s="1" t="s">
        <v>18</v>
      </c>
      <c r="L4388" s="1" t="s">
        <v>18</v>
      </c>
      <c r="M4388" s="1">
        <v>130</v>
      </c>
      <c r="N4388" s="1" t="s">
        <v>132</v>
      </c>
      <c r="O4388" s="1" t="s">
        <v>8039</v>
      </c>
    </row>
    <row r="4389" spans="1:15">
      <c r="A4389" s="1">
        <v>1527</v>
      </c>
      <c r="B4389" s="1" t="s">
        <v>10411</v>
      </c>
      <c r="C4389" s="1" t="s">
        <v>17</v>
      </c>
      <c r="D4389"/>
      <c r="E4389" s="1" t="str">
        <f t="shared" si="68"/>
        <v>کاردانی فنی باغبانی – تولیدات باغیکشاورزی</v>
      </c>
      <c r="F4389"/>
      <c r="G4389"/>
      <c r="H4389" s="1" t="s">
        <v>8024</v>
      </c>
      <c r="I4389" s="1" t="s">
        <v>74</v>
      </c>
      <c r="J4389" s="1" t="s">
        <v>22</v>
      </c>
      <c r="K4389" s="1" t="s">
        <v>18</v>
      </c>
      <c r="L4389" s="1" t="s">
        <v>18</v>
      </c>
      <c r="M4389" s="1">
        <v>130</v>
      </c>
      <c r="N4389" s="1" t="s">
        <v>132</v>
      </c>
      <c r="O4389" s="1" t="s">
        <v>8040</v>
      </c>
    </row>
    <row r="4390" spans="1:15">
      <c r="A4390" s="1">
        <v>1776</v>
      </c>
      <c r="B4390" s="1" t="s">
        <v>10413</v>
      </c>
      <c r="C4390" s="1" t="s">
        <v>17</v>
      </c>
      <c r="D4390"/>
      <c r="E4390" s="1" t="str">
        <f t="shared" si="68"/>
        <v>کاردانی فنی باغبانی – تولیدات گلخانه ایکشاورزی</v>
      </c>
      <c r="F4390"/>
      <c r="G4390"/>
      <c r="H4390" s="1" t="s">
        <v>8024</v>
      </c>
      <c r="I4390" s="1" t="s">
        <v>74</v>
      </c>
      <c r="J4390" s="1" t="s">
        <v>22</v>
      </c>
      <c r="K4390" s="1" t="s">
        <v>18</v>
      </c>
      <c r="L4390" s="1" t="s">
        <v>18</v>
      </c>
      <c r="M4390" s="1">
        <v>130</v>
      </c>
      <c r="N4390" s="1" t="s">
        <v>132</v>
      </c>
      <c r="O4390" s="1" t="s">
        <v>8042</v>
      </c>
    </row>
    <row r="4391" spans="1:15">
      <c r="A4391" s="1">
        <v>1530</v>
      </c>
      <c r="B4391" s="1" t="s">
        <v>10415</v>
      </c>
      <c r="C4391" s="1" t="s">
        <v>17</v>
      </c>
      <c r="D4391"/>
      <c r="E4391" s="1" t="str">
        <f t="shared" si="68"/>
        <v>کاردانی فنی باغبانی – پرورش توت فرنگیکشاورزی</v>
      </c>
      <c r="F4391"/>
      <c r="G4391"/>
      <c r="H4391" s="1" t="s">
        <v>8024</v>
      </c>
      <c r="I4391" s="1" t="s">
        <v>15</v>
      </c>
      <c r="J4391" s="1" t="s">
        <v>22</v>
      </c>
      <c r="K4391" s="1" t="s">
        <v>18</v>
      </c>
      <c r="L4391" s="1" t="s">
        <v>18</v>
      </c>
      <c r="M4391" s="1">
        <v>130</v>
      </c>
      <c r="N4391" s="1" t="s">
        <v>132</v>
      </c>
      <c r="O4391" s="1" t="s">
        <v>8043</v>
      </c>
    </row>
    <row r="4392" spans="1:15">
      <c r="A4392" s="1">
        <v>1775</v>
      </c>
      <c r="B4392" s="1" t="s">
        <v>10417</v>
      </c>
      <c r="C4392" s="1" t="s">
        <v>17</v>
      </c>
      <c r="D4392"/>
      <c r="E4392" s="1" t="str">
        <f t="shared" si="68"/>
        <v>کاردانی فنی باغبانی – گل و گیاه زینتیکشاورزی</v>
      </c>
      <c r="F4392"/>
      <c r="G4392"/>
      <c r="H4392" s="1" t="s">
        <v>8024</v>
      </c>
      <c r="I4392" s="1" t="s">
        <v>74</v>
      </c>
      <c r="J4392" s="1" t="s">
        <v>22</v>
      </c>
      <c r="K4392" s="1" t="s">
        <v>18</v>
      </c>
      <c r="L4392" s="1" t="s">
        <v>18</v>
      </c>
      <c r="M4392" s="1">
        <v>130</v>
      </c>
      <c r="N4392" s="1" t="s">
        <v>132</v>
      </c>
      <c r="O4392" s="1" t="s">
        <v>8045</v>
      </c>
    </row>
    <row r="4393" spans="1:15">
      <c r="A4393" s="1">
        <v>1528</v>
      </c>
      <c r="B4393" s="1" t="s">
        <v>10419</v>
      </c>
      <c r="C4393" s="1" t="s">
        <v>49</v>
      </c>
      <c r="D4393"/>
      <c r="E4393" s="1" t="str">
        <f t="shared" si="68"/>
        <v>کاردانی فنی برق - الکتریک نیروگاهصنعت</v>
      </c>
      <c r="F4393"/>
      <c r="G4393"/>
      <c r="H4393" s="1" t="s">
        <v>8024</v>
      </c>
      <c r="I4393" s="1" t="s">
        <v>74</v>
      </c>
      <c r="J4393" s="1" t="s">
        <v>22</v>
      </c>
      <c r="K4393" s="1" t="s">
        <v>18</v>
      </c>
      <c r="L4393" s="1" t="s">
        <v>18</v>
      </c>
      <c r="M4393" s="1">
        <v>130</v>
      </c>
      <c r="N4393" s="1" t="s">
        <v>132</v>
      </c>
      <c r="O4393" s="1" t="s">
        <v>8046</v>
      </c>
    </row>
    <row r="4394" spans="1:15">
      <c r="A4394" s="1">
        <v>9209</v>
      </c>
      <c r="B4394" s="1" t="s">
        <v>10421</v>
      </c>
      <c r="C4394" s="1" t="s">
        <v>49</v>
      </c>
      <c r="D4394"/>
      <c r="E4394" s="1" t="str">
        <f t="shared" si="68"/>
        <v>کاردانی فنی برق - برق صنعتیصنعت</v>
      </c>
      <c r="F4394"/>
      <c r="G4394"/>
      <c r="H4394" s="1" t="s">
        <v>2184</v>
      </c>
      <c r="I4394" s="1" t="s">
        <v>74</v>
      </c>
      <c r="J4394" s="1" t="s">
        <v>16</v>
      </c>
      <c r="K4394" s="1" t="s">
        <v>18</v>
      </c>
      <c r="L4394" s="1" t="s">
        <v>18</v>
      </c>
      <c r="M4394" s="1">
        <v>800</v>
      </c>
      <c r="N4394" s="1" t="s">
        <v>132</v>
      </c>
      <c r="O4394" s="1" t="s">
        <v>8048</v>
      </c>
    </row>
    <row r="4395" spans="1:15">
      <c r="A4395" s="1">
        <v>1531</v>
      </c>
      <c r="B4395" s="1" t="s">
        <v>10423</v>
      </c>
      <c r="C4395" s="1" t="s">
        <v>49</v>
      </c>
      <c r="D4395"/>
      <c r="E4395" s="1" t="str">
        <f t="shared" si="68"/>
        <v>کاردانی فنی برق - تاسیسات الکتریکی ساختمانصنعت</v>
      </c>
      <c r="F4395"/>
      <c r="G4395"/>
      <c r="H4395" s="1" t="s">
        <v>8024</v>
      </c>
      <c r="I4395" s="1" t="s">
        <v>74</v>
      </c>
      <c r="J4395" s="1" t="s">
        <v>22</v>
      </c>
      <c r="K4395" s="1" t="s">
        <v>18</v>
      </c>
      <c r="L4395" s="1" t="s">
        <v>18</v>
      </c>
      <c r="M4395" s="1">
        <v>130</v>
      </c>
      <c r="N4395" s="1" t="s">
        <v>132</v>
      </c>
      <c r="O4395" s="1" t="s">
        <v>8050</v>
      </c>
    </row>
    <row r="4396" spans="1:15">
      <c r="A4396" s="1">
        <v>9026</v>
      </c>
      <c r="B4396" s="1" t="s">
        <v>10425</v>
      </c>
      <c r="C4396" s="1" t="s">
        <v>49</v>
      </c>
      <c r="D4396"/>
      <c r="E4396" s="1" t="str">
        <f t="shared" si="68"/>
        <v>کاردانی فنی برق - توزیعصنعت</v>
      </c>
      <c r="F4396"/>
      <c r="G4396"/>
      <c r="H4396" s="1" t="s">
        <v>8024</v>
      </c>
      <c r="I4396" s="1" t="s">
        <v>74</v>
      </c>
      <c r="J4396" s="1" t="s">
        <v>22</v>
      </c>
      <c r="K4396" s="1" t="s">
        <v>18</v>
      </c>
      <c r="L4396" s="1" t="s">
        <v>18</v>
      </c>
      <c r="M4396" s="1">
        <v>130</v>
      </c>
      <c r="N4396" s="1" t="s">
        <v>132</v>
      </c>
      <c r="O4396" s="1" t="s">
        <v>8031</v>
      </c>
    </row>
    <row r="4397" spans="1:15">
      <c r="A4397" s="1">
        <v>1556</v>
      </c>
      <c r="B4397" s="1" t="s">
        <v>10427</v>
      </c>
      <c r="C4397" s="1" t="s">
        <v>345</v>
      </c>
      <c r="D4397"/>
      <c r="E4397" s="1" t="str">
        <f t="shared" si="68"/>
        <v>کاردانی فنی برق و تاسیساتمهندسی برق</v>
      </c>
      <c r="F4397"/>
      <c r="G4397"/>
      <c r="H4397" s="1" t="s">
        <v>8051</v>
      </c>
      <c r="I4397" s="1" t="s">
        <v>15</v>
      </c>
      <c r="J4397" s="1" t="s">
        <v>16</v>
      </c>
      <c r="K4397" s="1" t="s">
        <v>18</v>
      </c>
      <c r="L4397" s="1" t="s">
        <v>18</v>
      </c>
      <c r="M4397" s="1">
        <v>72</v>
      </c>
      <c r="N4397" s="1" t="s">
        <v>132</v>
      </c>
      <c r="O4397" s="1" t="s">
        <v>8052</v>
      </c>
    </row>
    <row r="4398" spans="1:15">
      <c r="A4398" s="1">
        <v>1833</v>
      </c>
      <c r="B4398" s="1" t="s">
        <v>10429</v>
      </c>
      <c r="C4398" s="1" t="s">
        <v>49</v>
      </c>
      <c r="D4398"/>
      <c r="E4398" s="1" t="str">
        <f t="shared" si="68"/>
        <v>کاردانی فنی برق – برق ماشین آلات سنگینصنعت</v>
      </c>
      <c r="F4398"/>
      <c r="G4398"/>
      <c r="H4398" s="1" t="s">
        <v>1616</v>
      </c>
      <c r="I4398" s="1" t="s">
        <v>74</v>
      </c>
      <c r="J4398" s="1" t="s">
        <v>16</v>
      </c>
      <c r="K4398" s="1" t="s">
        <v>18</v>
      </c>
      <c r="L4398" s="1" t="s">
        <v>18</v>
      </c>
      <c r="M4398" s="1">
        <v>152</v>
      </c>
      <c r="N4398" s="1" t="s">
        <v>132</v>
      </c>
      <c r="O4398" s="1" t="s">
        <v>8054</v>
      </c>
    </row>
    <row r="4399" spans="1:15">
      <c r="A4399" s="1">
        <v>1127</v>
      </c>
      <c r="B4399" s="1" t="s">
        <v>10431</v>
      </c>
      <c r="C4399" s="1" t="s">
        <v>49</v>
      </c>
      <c r="D4399"/>
      <c r="E4399" s="1" t="str">
        <f t="shared" si="68"/>
        <v>کاردانی فنی برق – برق متروصنعت</v>
      </c>
      <c r="F4399"/>
      <c r="G4399"/>
      <c r="H4399" s="1" t="s">
        <v>2139</v>
      </c>
      <c r="I4399" s="1" t="s">
        <v>74</v>
      </c>
      <c r="J4399" s="1" t="s">
        <v>16</v>
      </c>
      <c r="K4399" s="1" t="s">
        <v>18</v>
      </c>
      <c r="L4399" s="1" t="s">
        <v>18</v>
      </c>
      <c r="M4399" s="1">
        <v>750</v>
      </c>
      <c r="N4399" s="1" t="s">
        <v>132</v>
      </c>
      <c r="O4399" s="1" t="s">
        <v>8056</v>
      </c>
    </row>
    <row r="4400" spans="1:15">
      <c r="A4400" s="1">
        <v>1779</v>
      </c>
      <c r="B4400" s="1" t="s">
        <v>10433</v>
      </c>
      <c r="C4400" s="1" t="s">
        <v>49</v>
      </c>
      <c r="D4400"/>
      <c r="E4400" s="1" t="str">
        <f t="shared" si="68"/>
        <v>کاردانی فنی برق- تاسیسات الکتریکی ساختمانصنعت</v>
      </c>
      <c r="F4400"/>
      <c r="G4400"/>
      <c r="H4400" s="1" t="s">
        <v>8024</v>
      </c>
      <c r="I4400" s="1" t="s">
        <v>74</v>
      </c>
      <c r="J4400" s="1" t="s">
        <v>22</v>
      </c>
      <c r="K4400" s="1" t="s">
        <v>18</v>
      </c>
      <c r="L4400" s="1" t="s">
        <v>18</v>
      </c>
      <c r="M4400" s="1">
        <v>130</v>
      </c>
      <c r="N4400" s="1" t="s">
        <v>132</v>
      </c>
      <c r="O4400" s="1" t="s">
        <v>8058</v>
      </c>
    </row>
    <row r="4401" spans="1:15">
      <c r="A4401" s="1">
        <v>1529</v>
      </c>
      <c r="B4401" s="1" t="s">
        <v>10434</v>
      </c>
      <c r="C4401" s="1" t="s">
        <v>49</v>
      </c>
      <c r="D4401"/>
      <c r="E4401" s="1" t="str">
        <f t="shared" si="68"/>
        <v>کاردانی فنی برنامه سازی بازیصنعت</v>
      </c>
      <c r="F4401"/>
      <c r="G4401"/>
      <c r="H4401" s="1" t="s">
        <v>8024</v>
      </c>
      <c r="I4401" s="1" t="s">
        <v>74</v>
      </c>
      <c r="J4401" s="1" t="s">
        <v>22</v>
      </c>
      <c r="K4401" s="1" t="s">
        <v>18</v>
      </c>
      <c r="L4401" s="1" t="s">
        <v>18</v>
      </c>
      <c r="M4401" s="1">
        <v>130</v>
      </c>
      <c r="N4401" s="1" t="s">
        <v>132</v>
      </c>
      <c r="O4401" s="1" t="s">
        <v>8059</v>
      </c>
    </row>
    <row r="4402" spans="1:15">
      <c r="A4402" s="1">
        <v>1778</v>
      </c>
      <c r="B4402" s="1" t="s">
        <v>10436</v>
      </c>
      <c r="C4402" s="1" t="s">
        <v>49</v>
      </c>
      <c r="D4402"/>
      <c r="E4402" s="1" t="str">
        <f t="shared" si="68"/>
        <v>کاردانی فنی برنامه سازی موبایلصنعت</v>
      </c>
      <c r="F4402"/>
      <c r="G4402"/>
      <c r="H4402" s="1" t="s">
        <v>8024</v>
      </c>
      <c r="I4402" s="1" t="s">
        <v>74</v>
      </c>
      <c r="J4402" s="1" t="s">
        <v>22</v>
      </c>
      <c r="K4402" s="1" t="s">
        <v>18</v>
      </c>
      <c r="L4402" s="1" t="s">
        <v>18</v>
      </c>
      <c r="M4402" s="1">
        <v>130</v>
      </c>
      <c r="N4402" s="1" t="s">
        <v>132</v>
      </c>
      <c r="O4402" s="1" t="s">
        <v>8061</v>
      </c>
    </row>
    <row r="4403" spans="1:15">
      <c r="A4403" s="1">
        <v>1576</v>
      </c>
      <c r="B4403" s="1" t="s">
        <v>10438</v>
      </c>
      <c r="C4403" s="1" t="s">
        <v>49</v>
      </c>
      <c r="D4403"/>
      <c r="E4403" s="1" t="str">
        <f t="shared" si="68"/>
        <v>کاردانی فنی بصری سازی دادهصنعت</v>
      </c>
      <c r="F4403"/>
      <c r="G4403"/>
      <c r="H4403" s="1" t="s">
        <v>8024</v>
      </c>
      <c r="I4403" s="1" t="s">
        <v>74</v>
      </c>
      <c r="J4403" s="1" t="s">
        <v>22</v>
      </c>
      <c r="K4403" s="1" t="s">
        <v>18</v>
      </c>
      <c r="L4403" s="1" t="s">
        <v>18</v>
      </c>
      <c r="M4403" s="1">
        <v>130</v>
      </c>
      <c r="N4403" s="1" t="s">
        <v>132</v>
      </c>
      <c r="O4403" s="1" t="s">
        <v>8062</v>
      </c>
    </row>
    <row r="4404" spans="1:15">
      <c r="A4404" s="1">
        <v>3534</v>
      </c>
      <c r="B4404" s="1" t="s">
        <v>10440</v>
      </c>
      <c r="C4404" s="1" t="s">
        <v>17</v>
      </c>
      <c r="D4404"/>
      <c r="E4404" s="1" t="str">
        <f t="shared" si="68"/>
        <v>کاردانی فنی بهداشت آبزیانکشاورزی</v>
      </c>
      <c r="F4404"/>
      <c r="G4404"/>
      <c r="H4404" s="1" t="s">
        <v>2084</v>
      </c>
      <c r="I4404" s="1" t="s">
        <v>74</v>
      </c>
      <c r="J4404" s="1" t="s">
        <v>16</v>
      </c>
      <c r="K4404" s="1" t="s">
        <v>18</v>
      </c>
      <c r="L4404" s="1" t="s">
        <v>18</v>
      </c>
      <c r="M4404" s="1">
        <v>785</v>
      </c>
      <c r="N4404" s="1" t="s">
        <v>17</v>
      </c>
      <c r="O4404" s="1" t="s">
        <v>8064</v>
      </c>
    </row>
    <row r="4405" spans="1:15">
      <c r="A4405" s="1">
        <v>3412</v>
      </c>
      <c r="B4405" s="1" t="s">
        <v>10442</v>
      </c>
      <c r="C4405" s="1" t="s">
        <v>17</v>
      </c>
      <c r="D4405"/>
      <c r="E4405" s="1" t="str">
        <f t="shared" si="68"/>
        <v>کاردانی فنی بهداشت محصولات دامیکشاورزی</v>
      </c>
      <c r="F4405"/>
      <c r="G4405"/>
      <c r="H4405" s="1" t="s">
        <v>402</v>
      </c>
      <c r="I4405" s="1" t="s">
        <v>74</v>
      </c>
      <c r="J4405" s="1" t="s">
        <v>22</v>
      </c>
      <c r="K4405" s="1" t="s">
        <v>18</v>
      </c>
      <c r="L4405" s="1" t="s">
        <v>18</v>
      </c>
      <c r="M4405" s="1">
        <v>109</v>
      </c>
      <c r="N4405" s="1" t="s">
        <v>17</v>
      </c>
      <c r="O4405" s="1" t="s">
        <v>8065</v>
      </c>
    </row>
    <row r="4406" spans="1:15">
      <c r="A4406" s="1">
        <v>1325</v>
      </c>
      <c r="B4406" s="1" t="s">
        <v>10444</v>
      </c>
      <c r="C4406" s="1" t="s">
        <v>17</v>
      </c>
      <c r="D4406"/>
      <c r="E4406" s="1" t="str">
        <f t="shared" si="68"/>
        <v>کاردانی فنی بهداشتیاری دامپزشکیکشاورزی</v>
      </c>
      <c r="F4406"/>
      <c r="G4406"/>
      <c r="H4406" s="1" t="s">
        <v>7999</v>
      </c>
      <c r="I4406" s="1" t="s">
        <v>15</v>
      </c>
      <c r="J4406" s="1" t="s">
        <v>16</v>
      </c>
      <c r="K4406" s="1" t="s">
        <v>18</v>
      </c>
      <c r="L4406" s="1" t="s">
        <v>18</v>
      </c>
      <c r="M4406" s="1">
        <v>272</v>
      </c>
      <c r="N4406" s="1" t="s">
        <v>132</v>
      </c>
      <c r="O4406" s="1" t="s">
        <v>8067</v>
      </c>
    </row>
    <row r="4407" spans="1:15">
      <c r="A4407" s="1">
        <v>7326</v>
      </c>
      <c r="B4407" s="1" t="s">
        <v>10445</v>
      </c>
      <c r="C4407" s="1" t="s">
        <v>49</v>
      </c>
      <c r="D4407"/>
      <c r="E4407" s="1" t="str">
        <f t="shared" si="68"/>
        <v>کاردانی فنی بهره برداری راه آهنصنعت</v>
      </c>
      <c r="F4407"/>
      <c r="G4407"/>
      <c r="H4407" s="1" t="s">
        <v>8069</v>
      </c>
      <c r="I4407" s="1" t="s">
        <v>74</v>
      </c>
      <c r="J4407" s="1" t="s">
        <v>16</v>
      </c>
      <c r="K4407" s="1" t="s">
        <v>18</v>
      </c>
      <c r="L4407" s="1" t="s">
        <v>18</v>
      </c>
      <c r="M4407" s="1">
        <v>391</v>
      </c>
      <c r="N4407" s="1" t="s">
        <v>99</v>
      </c>
      <c r="O4407" s="1" t="s">
        <v>8070</v>
      </c>
    </row>
    <row r="4408" spans="1:15">
      <c r="A4408" s="1">
        <v>1879</v>
      </c>
      <c r="B4408" s="1" t="s">
        <v>10447</v>
      </c>
      <c r="C4408" s="1" t="s">
        <v>49</v>
      </c>
      <c r="D4408"/>
      <c r="E4408" s="1" t="str">
        <f t="shared" si="68"/>
        <v>کاردانی فنی تجهیزات تصویربرداری پزشکی – رادیوگرافیصنعت</v>
      </c>
      <c r="F4408"/>
      <c r="G4408"/>
      <c r="H4408" s="1" t="s">
        <v>1955</v>
      </c>
      <c r="I4408" s="1" t="s">
        <v>74</v>
      </c>
      <c r="J4408" s="1" t="s">
        <v>16</v>
      </c>
      <c r="K4408" s="1" t="s">
        <v>18</v>
      </c>
      <c r="L4408" s="1" t="s">
        <v>18</v>
      </c>
      <c r="M4408" s="1">
        <v>775</v>
      </c>
      <c r="N4408" s="1" t="s">
        <v>132</v>
      </c>
      <c r="O4408" s="1" t="s">
        <v>8071</v>
      </c>
    </row>
    <row r="4409" spans="1:15">
      <c r="A4409" s="1">
        <v>7325</v>
      </c>
      <c r="B4409" s="1" t="s">
        <v>10449</v>
      </c>
      <c r="C4409" s="1" t="s">
        <v>49</v>
      </c>
      <c r="D4409"/>
      <c r="E4409" s="1" t="str">
        <f t="shared" si="68"/>
        <v>کاردانی فنی تجهیزات دندانپزشکیصنعت</v>
      </c>
      <c r="F4409"/>
      <c r="G4409"/>
      <c r="H4409" s="1" t="s">
        <v>2610</v>
      </c>
      <c r="I4409" s="1" t="s">
        <v>74</v>
      </c>
      <c r="J4409" s="1" t="s">
        <v>16</v>
      </c>
      <c r="K4409" s="1" t="s">
        <v>18</v>
      </c>
      <c r="L4409" s="1" t="s">
        <v>18</v>
      </c>
      <c r="M4409" s="1">
        <v>173</v>
      </c>
      <c r="N4409" s="1" t="s">
        <v>99</v>
      </c>
      <c r="O4409" s="1" t="s">
        <v>8072</v>
      </c>
    </row>
    <row r="4410" spans="1:15">
      <c r="A4410" s="1">
        <v>3538</v>
      </c>
      <c r="B4410" s="1" t="s">
        <v>10451</v>
      </c>
      <c r="C4410" s="1" t="s">
        <v>49</v>
      </c>
      <c r="D4410"/>
      <c r="E4410" s="1" t="str">
        <f t="shared" si="68"/>
        <v>کاردانی فنی تجهیزات شبکهصنعت</v>
      </c>
      <c r="F4410"/>
      <c r="G4410"/>
      <c r="H4410" s="1" t="s">
        <v>3915</v>
      </c>
      <c r="I4410" s="1" t="s">
        <v>74</v>
      </c>
      <c r="J4410" s="1" t="s">
        <v>22</v>
      </c>
      <c r="K4410" s="1" t="s">
        <v>18</v>
      </c>
      <c r="L4410" s="1" t="s">
        <v>18</v>
      </c>
      <c r="M4410" s="1">
        <v>294</v>
      </c>
      <c r="N4410" s="1" t="s">
        <v>17</v>
      </c>
      <c r="O4410" s="1" t="s">
        <v>8074</v>
      </c>
    </row>
    <row r="4411" spans="1:15">
      <c r="A4411" s="1">
        <v>3279</v>
      </c>
      <c r="B4411" s="1" t="s">
        <v>10453</v>
      </c>
      <c r="C4411" s="1" t="s">
        <v>49</v>
      </c>
      <c r="D4411"/>
      <c r="E4411" s="1" t="str">
        <f t="shared" si="68"/>
        <v>کاردانی فنی تجهیزات صدابرداریصنعت</v>
      </c>
      <c r="F4411"/>
      <c r="G4411"/>
      <c r="H4411" s="1" t="s">
        <v>146</v>
      </c>
      <c r="I4411" s="1" t="s">
        <v>74</v>
      </c>
      <c r="J4411" s="1" t="s">
        <v>16</v>
      </c>
      <c r="K4411" s="1" t="s">
        <v>18</v>
      </c>
      <c r="L4411" s="1" t="s">
        <v>18</v>
      </c>
      <c r="M4411" s="1">
        <v>365</v>
      </c>
      <c r="N4411" s="1" t="s">
        <v>17</v>
      </c>
      <c r="O4411" s="1" t="s">
        <v>8076</v>
      </c>
    </row>
    <row r="4412" spans="1:15">
      <c r="A4412" s="1">
        <v>3467</v>
      </c>
      <c r="B4412" s="1" t="s">
        <v>10455</v>
      </c>
      <c r="C4412" s="1" t="s">
        <v>49</v>
      </c>
      <c r="D4412"/>
      <c r="E4412" s="1" t="str">
        <f t="shared" si="68"/>
        <v>کاردانی فنی تجهیزات و ماشین آلات بنادرصنعت</v>
      </c>
      <c r="F4412"/>
      <c r="G4412"/>
      <c r="H4412" s="1" t="s">
        <v>8078</v>
      </c>
      <c r="I4412" s="1" t="s">
        <v>15</v>
      </c>
      <c r="J4412" s="1" t="s">
        <v>16</v>
      </c>
      <c r="K4412" s="1" t="s">
        <v>18</v>
      </c>
      <c r="L4412" s="1" t="s">
        <v>18</v>
      </c>
      <c r="M4412" s="1">
        <v>827</v>
      </c>
      <c r="N4412" s="1" t="s">
        <v>17</v>
      </c>
      <c r="O4412" s="1" t="s">
        <v>8079</v>
      </c>
    </row>
    <row r="4413" spans="1:15">
      <c r="A4413" s="1">
        <v>9068</v>
      </c>
      <c r="B4413" s="1" t="s">
        <v>10457</v>
      </c>
      <c r="C4413" s="1" t="s">
        <v>49</v>
      </c>
      <c r="D4413"/>
      <c r="E4413" s="1" t="str">
        <f t="shared" si="68"/>
        <v>کاردانی فنی تجهیزات پزشکی - تجهیزات کنترل عفونی و استریلیزاسیونصنعت</v>
      </c>
      <c r="F4413"/>
      <c r="G4413"/>
      <c r="H4413" s="1" t="s">
        <v>8080</v>
      </c>
      <c r="I4413" s="1" t="s">
        <v>74</v>
      </c>
      <c r="J4413" s="1" t="s">
        <v>22</v>
      </c>
      <c r="K4413" s="1" t="s">
        <v>18</v>
      </c>
      <c r="L4413" s="1" t="s">
        <v>18</v>
      </c>
      <c r="M4413" s="1">
        <v>1028</v>
      </c>
      <c r="N4413" s="1" t="s">
        <v>132</v>
      </c>
      <c r="O4413" s="1" t="s">
        <v>8081</v>
      </c>
    </row>
    <row r="4414" spans="1:15">
      <c r="A4414" s="1">
        <v>9071</v>
      </c>
      <c r="B4414" s="1" t="s">
        <v>10459</v>
      </c>
      <c r="C4414" s="1" t="s">
        <v>49</v>
      </c>
      <c r="D4414"/>
      <c r="E4414" s="1" t="str">
        <f t="shared" si="68"/>
        <v>کاردانی فنی تجهیزات پزشکی – تجهیزات اتاق عملصنعت</v>
      </c>
      <c r="F4414"/>
      <c r="G4414"/>
      <c r="H4414" s="1" t="s">
        <v>8082</v>
      </c>
      <c r="I4414" s="1" t="s">
        <v>74</v>
      </c>
      <c r="J4414" s="1" t="s">
        <v>16</v>
      </c>
      <c r="K4414" s="1" t="s">
        <v>18</v>
      </c>
      <c r="L4414" s="1" t="s">
        <v>18</v>
      </c>
      <c r="M4414" s="1">
        <v>1030</v>
      </c>
      <c r="N4414" s="1" t="s">
        <v>132</v>
      </c>
      <c r="O4414" s="1" t="s">
        <v>8083</v>
      </c>
    </row>
    <row r="4415" spans="1:15">
      <c r="A4415" s="1">
        <v>1598</v>
      </c>
      <c r="B4415" s="1" t="s">
        <v>10461</v>
      </c>
      <c r="C4415" s="1" t="s">
        <v>49</v>
      </c>
      <c r="D4415"/>
      <c r="E4415" s="1" t="str">
        <f t="shared" si="68"/>
        <v>کاردانی فنی تست سامانه های نرم افزاریصنعت</v>
      </c>
      <c r="F4415"/>
      <c r="G4415"/>
      <c r="H4415" s="1" t="s">
        <v>7337</v>
      </c>
      <c r="I4415" s="1" t="s">
        <v>15</v>
      </c>
      <c r="J4415" s="1" t="s">
        <v>16</v>
      </c>
      <c r="K4415" s="1" t="s">
        <v>18</v>
      </c>
      <c r="L4415" s="1" t="s">
        <v>18</v>
      </c>
      <c r="M4415" s="1">
        <v>494</v>
      </c>
      <c r="N4415" s="1" t="s">
        <v>132</v>
      </c>
      <c r="O4415" s="1" t="s">
        <v>8084</v>
      </c>
    </row>
    <row r="4416" spans="1:15">
      <c r="A4416" s="1">
        <v>2001651</v>
      </c>
      <c r="B4416" s="1" t="s">
        <v>10463</v>
      </c>
      <c r="C4416" s="1" t="s">
        <v>49</v>
      </c>
      <c r="D4416"/>
      <c r="E4416" s="1" t="str">
        <f t="shared" si="68"/>
        <v>کاردانی فنی تست نفوذ شبکه های رایانه ایصنعت</v>
      </c>
      <c r="F4416"/>
      <c r="G4416"/>
      <c r="H4416" s="1" t="s">
        <v>7676</v>
      </c>
      <c r="I4416" s="1" t="s">
        <v>15</v>
      </c>
      <c r="J4416" s="1" t="s">
        <v>16</v>
      </c>
      <c r="K4416" s="1" t="s">
        <v>18</v>
      </c>
      <c r="L4416" s="1" t="s">
        <v>18</v>
      </c>
      <c r="M4416" s="1">
        <v>181</v>
      </c>
      <c r="N4416" s="1" t="s">
        <v>19</v>
      </c>
      <c r="O4416" s="1" t="s">
        <v>8086</v>
      </c>
    </row>
    <row r="4417" spans="1:15">
      <c r="A4417" s="1">
        <v>2001647</v>
      </c>
      <c r="B4417" s="1" t="s">
        <v>10465</v>
      </c>
      <c r="C4417" s="1" t="s">
        <v>49</v>
      </c>
      <c r="D4417"/>
      <c r="E4417" s="1" t="str">
        <f t="shared" si="68"/>
        <v>کاردانی فنی تصفیه آب و پساب صنایع غذاییصنعت</v>
      </c>
      <c r="F4417"/>
      <c r="G4417"/>
      <c r="H4417" s="1" t="s">
        <v>342</v>
      </c>
      <c r="I4417" s="1" t="s">
        <v>15</v>
      </c>
      <c r="J4417" s="1" t="s">
        <v>16</v>
      </c>
      <c r="K4417" s="1" t="s">
        <v>18</v>
      </c>
      <c r="L4417" s="1" t="s">
        <v>18</v>
      </c>
      <c r="M4417" s="1">
        <v>443</v>
      </c>
      <c r="N4417" s="1" t="s">
        <v>19</v>
      </c>
      <c r="O4417" s="1" t="s">
        <v>8088</v>
      </c>
    </row>
    <row r="4418" spans="1:15">
      <c r="A4418" s="1">
        <v>1133</v>
      </c>
      <c r="B4418" s="1" t="s">
        <v>10467</v>
      </c>
      <c r="C4418" s="1" t="s">
        <v>49</v>
      </c>
      <c r="D4418"/>
      <c r="E4418" s="1" t="str">
        <f t="shared" ref="E4418:E4481" si="69">B4418&amp;C4418</f>
        <v>کاردانی فنی تعمیر و بهره برداری دستگاه های آب شیرین کنصنعت</v>
      </c>
      <c r="F4418"/>
      <c r="G4418"/>
      <c r="H4418" s="1" t="s">
        <v>551</v>
      </c>
      <c r="I4418" s="1" t="s">
        <v>15</v>
      </c>
      <c r="J4418" s="1" t="s">
        <v>16</v>
      </c>
      <c r="K4418" s="1" t="s">
        <v>18</v>
      </c>
      <c r="L4418" s="1" t="s">
        <v>18</v>
      </c>
      <c r="M4418" s="1">
        <v>545</v>
      </c>
      <c r="N4418" s="1" t="s">
        <v>132</v>
      </c>
      <c r="O4418" s="1" t="s">
        <v>8090</v>
      </c>
    </row>
    <row r="4419" spans="1:15">
      <c r="A4419" s="1">
        <v>1131</v>
      </c>
      <c r="B4419" s="1" t="s">
        <v>10469</v>
      </c>
      <c r="C4419" s="1" t="s">
        <v>49</v>
      </c>
      <c r="D4419"/>
      <c r="E4419" s="1" t="str">
        <f t="shared" si="69"/>
        <v>کاردانی فنی تعمیرکامپیوتر و لپ تاپصنعت</v>
      </c>
      <c r="F4419"/>
      <c r="G4419"/>
      <c r="H4419" s="1" t="s">
        <v>52</v>
      </c>
      <c r="I4419" s="1" t="s">
        <v>15</v>
      </c>
      <c r="J4419" s="1" t="s">
        <v>16</v>
      </c>
      <c r="K4419" s="1" t="s">
        <v>18</v>
      </c>
      <c r="L4419" s="1" t="s">
        <v>18</v>
      </c>
      <c r="M4419" s="1">
        <v>522</v>
      </c>
      <c r="N4419" s="1" t="s">
        <v>132</v>
      </c>
      <c r="O4419" s="1" t="s">
        <v>8092</v>
      </c>
    </row>
    <row r="4420" spans="1:15">
      <c r="A4420" s="1">
        <v>2001678</v>
      </c>
      <c r="B4420" s="1" t="s">
        <v>10471</v>
      </c>
      <c r="C4420" s="1" t="s">
        <v>49</v>
      </c>
      <c r="D4420"/>
      <c r="E4420" s="1" t="str">
        <f t="shared" si="69"/>
        <v>کاردانی فنی توسعه‌دهنده وب- (Back End)صنعت</v>
      </c>
      <c r="F4420"/>
      <c r="G4420"/>
      <c r="H4420" s="1" t="s">
        <v>515</v>
      </c>
      <c r="I4420" s="1" t="s">
        <v>15</v>
      </c>
      <c r="J4420" s="1" t="s">
        <v>16</v>
      </c>
      <c r="K4420" s="1" t="s">
        <v>18</v>
      </c>
      <c r="L4420" s="1" t="s">
        <v>18</v>
      </c>
      <c r="M4420" s="1">
        <v>190</v>
      </c>
      <c r="N4420" s="1" t="s">
        <v>19</v>
      </c>
      <c r="O4420" s="1" t="s">
        <v>8094</v>
      </c>
    </row>
    <row r="4421" spans="1:15">
      <c r="A4421" s="1">
        <v>1507</v>
      </c>
      <c r="B4421" s="1" t="s">
        <v>10473</v>
      </c>
      <c r="C4421" s="1" t="s">
        <v>49</v>
      </c>
      <c r="D4421"/>
      <c r="E4421" s="1" t="str">
        <f t="shared" si="69"/>
        <v>کاردانی فنی توسعه‌‎دهنده وب- (Front End)صنعت</v>
      </c>
      <c r="F4421"/>
      <c r="G4421"/>
      <c r="H4421" s="1" t="s">
        <v>6215</v>
      </c>
      <c r="I4421" s="1" t="s">
        <v>15</v>
      </c>
      <c r="J4421" s="1" t="s">
        <v>22</v>
      </c>
      <c r="K4421" s="1" t="s">
        <v>18</v>
      </c>
      <c r="L4421" s="1" t="s">
        <v>18</v>
      </c>
      <c r="M4421" s="1">
        <v>728</v>
      </c>
      <c r="N4421" s="1" t="s">
        <v>132</v>
      </c>
      <c r="O4421" s="1" t="s">
        <v>8096</v>
      </c>
    </row>
    <row r="4422" spans="1:15">
      <c r="A4422" s="1">
        <v>9271</v>
      </c>
      <c r="B4422" s="1" t="s">
        <v>10475</v>
      </c>
      <c r="C4422" s="1" t="s">
        <v>49</v>
      </c>
      <c r="D4422"/>
      <c r="E4422" s="1" t="str">
        <f t="shared" si="69"/>
        <v>کاردانی فنی تولید آلومینیومصنعت</v>
      </c>
      <c r="F4422"/>
      <c r="G4422"/>
      <c r="H4422" s="1" t="s">
        <v>1372</v>
      </c>
      <c r="I4422" s="1" t="s">
        <v>74</v>
      </c>
      <c r="J4422" s="1" t="s">
        <v>22</v>
      </c>
      <c r="K4422" s="1" t="s">
        <v>18</v>
      </c>
      <c r="L4422" s="1" t="s">
        <v>18</v>
      </c>
      <c r="M4422" s="1">
        <v>1238</v>
      </c>
      <c r="N4422" s="1" t="s">
        <v>132</v>
      </c>
      <c r="O4422" s="1" t="s">
        <v>8098</v>
      </c>
    </row>
    <row r="4423" spans="1:15">
      <c r="A4423" s="1">
        <v>9272</v>
      </c>
      <c r="B4423" s="1" t="s">
        <v>10477</v>
      </c>
      <c r="C4423" s="1" t="s">
        <v>49</v>
      </c>
      <c r="D4423"/>
      <c r="E4423" s="1" t="str">
        <f t="shared" si="69"/>
        <v>کاردانی فنی تولید سیم و کابلصنعت</v>
      </c>
      <c r="F4423"/>
      <c r="G4423"/>
      <c r="H4423" s="1" t="s">
        <v>1372</v>
      </c>
      <c r="I4423" s="1" t="s">
        <v>74</v>
      </c>
      <c r="J4423" s="1" t="s">
        <v>22</v>
      </c>
      <c r="K4423" s="1" t="s">
        <v>18</v>
      </c>
      <c r="L4423" s="1" t="s">
        <v>18</v>
      </c>
      <c r="M4423" s="1">
        <v>1238</v>
      </c>
      <c r="N4423" s="1" t="s">
        <v>132</v>
      </c>
      <c r="O4423" s="1" t="s">
        <v>8098</v>
      </c>
    </row>
    <row r="4424" spans="1:15">
      <c r="A4424" s="1">
        <v>1521</v>
      </c>
      <c r="B4424" s="1" t="s">
        <v>10479</v>
      </c>
      <c r="C4424" s="1" t="s">
        <v>49</v>
      </c>
      <c r="D4424"/>
      <c r="E4424" s="1" t="str">
        <f t="shared" si="69"/>
        <v>کاردانی فنی تولید سیمانصنعت</v>
      </c>
      <c r="F4424"/>
      <c r="G4424"/>
      <c r="H4424" s="1" t="s">
        <v>6215</v>
      </c>
      <c r="I4424" s="1" t="s">
        <v>15</v>
      </c>
      <c r="J4424" s="1" t="s">
        <v>22</v>
      </c>
      <c r="K4424" s="1" t="s">
        <v>18</v>
      </c>
      <c r="L4424" s="1" t="s">
        <v>18</v>
      </c>
      <c r="M4424" s="1">
        <v>728</v>
      </c>
      <c r="N4424" s="1" t="s">
        <v>132</v>
      </c>
      <c r="O4424" s="1" t="s">
        <v>8099</v>
      </c>
    </row>
    <row r="4425" spans="1:15">
      <c r="A4425" s="1">
        <v>2001682</v>
      </c>
      <c r="B4425" s="1" t="s">
        <v>10481</v>
      </c>
      <c r="C4425" s="1" t="s">
        <v>49</v>
      </c>
      <c r="D4425"/>
      <c r="E4425" s="1" t="str">
        <f t="shared" si="69"/>
        <v>کاردانی فنی تولید محتوای دیجیتالیصنعت</v>
      </c>
      <c r="F4425"/>
      <c r="G4425"/>
      <c r="H4425" s="1" t="s">
        <v>515</v>
      </c>
      <c r="I4425" s="1" t="s">
        <v>15</v>
      </c>
      <c r="J4425" s="1" t="s">
        <v>16</v>
      </c>
      <c r="K4425" s="1" t="s">
        <v>18</v>
      </c>
      <c r="L4425" s="1" t="s">
        <v>18</v>
      </c>
      <c r="M4425" s="1">
        <v>190</v>
      </c>
      <c r="N4425" s="1" t="s">
        <v>19</v>
      </c>
      <c r="O4425" s="1" t="s">
        <v>8101</v>
      </c>
    </row>
    <row r="4426" spans="1:15">
      <c r="A4426" s="1">
        <v>1299</v>
      </c>
      <c r="B4426" s="1" t="s">
        <v>10483</v>
      </c>
      <c r="C4426" s="1" t="s">
        <v>17</v>
      </c>
      <c r="D4426"/>
      <c r="E4426" s="1" t="str">
        <f t="shared" si="69"/>
        <v>کاردانی فنی تولید و فرآوری انگورکشاورزی</v>
      </c>
      <c r="F4426"/>
      <c r="G4426"/>
      <c r="H4426" s="1" t="s">
        <v>152</v>
      </c>
      <c r="I4426" s="1" t="s">
        <v>15</v>
      </c>
      <c r="J4426" s="1" t="s">
        <v>16</v>
      </c>
      <c r="K4426" s="1" t="s">
        <v>18</v>
      </c>
      <c r="L4426" s="1" t="s">
        <v>18</v>
      </c>
      <c r="M4426" s="1">
        <v>563</v>
      </c>
      <c r="N4426" s="1" t="s">
        <v>132</v>
      </c>
      <c r="O4426" s="1" t="s">
        <v>8103</v>
      </c>
    </row>
    <row r="4427" spans="1:15">
      <c r="A4427" s="1">
        <v>1509</v>
      </c>
      <c r="B4427" s="1" t="s">
        <v>10485</v>
      </c>
      <c r="C4427" s="1" t="s">
        <v>17</v>
      </c>
      <c r="D4427"/>
      <c r="E4427" s="1" t="str">
        <f t="shared" si="69"/>
        <v>کاردانی فنی تولید و فرآوری چایکشاورزی</v>
      </c>
      <c r="F4427"/>
      <c r="G4427"/>
      <c r="H4427" s="1" t="s">
        <v>6215</v>
      </c>
      <c r="I4427" s="1" t="s">
        <v>74</v>
      </c>
      <c r="J4427" s="1" t="s">
        <v>22</v>
      </c>
      <c r="K4427" s="1" t="s">
        <v>18</v>
      </c>
      <c r="L4427" s="1" t="s">
        <v>18</v>
      </c>
      <c r="M4427" s="1">
        <v>728</v>
      </c>
      <c r="N4427" s="1" t="s">
        <v>132</v>
      </c>
      <c r="O4427" s="1" t="s">
        <v>8105</v>
      </c>
    </row>
    <row r="4428" spans="1:15">
      <c r="A4428" s="1">
        <v>1519</v>
      </c>
      <c r="B4428" s="1" t="s">
        <v>10487</v>
      </c>
      <c r="C4428" s="1" t="s">
        <v>49</v>
      </c>
      <c r="D4428"/>
      <c r="E4428" s="1" t="str">
        <f t="shared" si="69"/>
        <v>کاردانی فنی تولید واقعیت مجازیصنعت</v>
      </c>
      <c r="F4428"/>
      <c r="G4428"/>
      <c r="H4428" s="1" t="s">
        <v>6215</v>
      </c>
      <c r="I4428" s="1" t="s">
        <v>74</v>
      </c>
      <c r="J4428" s="1" t="s">
        <v>22</v>
      </c>
      <c r="K4428" s="1" t="s">
        <v>18</v>
      </c>
      <c r="L4428" s="1" t="s">
        <v>18</v>
      </c>
      <c r="M4428" s="1">
        <v>728</v>
      </c>
      <c r="N4428" s="1" t="s">
        <v>132</v>
      </c>
      <c r="O4428" s="1" t="s">
        <v>8106</v>
      </c>
    </row>
    <row r="4429" spans="1:15">
      <c r="A4429" s="1">
        <v>9075</v>
      </c>
      <c r="B4429" s="1" t="s">
        <v>10489</v>
      </c>
      <c r="C4429" s="1" t="s">
        <v>17</v>
      </c>
      <c r="D4429"/>
      <c r="E4429" s="1" t="str">
        <f t="shared" si="69"/>
        <v>کاردانی فنی تولیدات کشاورزی – فرآورده های بیولوژیککشاورزی</v>
      </c>
      <c r="F4429"/>
      <c r="G4429"/>
      <c r="H4429" s="1" t="s">
        <v>7303</v>
      </c>
      <c r="I4429" s="1" t="s">
        <v>74</v>
      </c>
      <c r="J4429" s="1" t="s">
        <v>16</v>
      </c>
      <c r="K4429" s="1" t="s">
        <v>18</v>
      </c>
      <c r="L4429" s="1" t="s">
        <v>18</v>
      </c>
      <c r="M4429" s="1">
        <v>1031</v>
      </c>
      <c r="N4429" s="1" t="s">
        <v>132</v>
      </c>
      <c r="O4429" s="1" t="s">
        <v>8107</v>
      </c>
    </row>
    <row r="4430" spans="1:15">
      <c r="A4430" s="1">
        <v>1298</v>
      </c>
      <c r="B4430" s="1" t="s">
        <v>10491</v>
      </c>
      <c r="C4430" s="1" t="s">
        <v>834</v>
      </c>
      <c r="D4430"/>
      <c r="E4430" s="1" t="str">
        <f t="shared" si="69"/>
        <v>کاردانی فنی جریهمهندسی عمران</v>
      </c>
      <c r="F4430"/>
      <c r="G4430"/>
      <c r="H4430" s="1" t="s">
        <v>152</v>
      </c>
      <c r="I4430" s="1" t="s">
        <v>15</v>
      </c>
      <c r="J4430" s="1" t="s">
        <v>16</v>
      </c>
      <c r="K4430" s="1" t="s">
        <v>18</v>
      </c>
      <c r="L4430" s="1" t="s">
        <v>18</v>
      </c>
      <c r="M4430" s="1">
        <v>563</v>
      </c>
      <c r="N4430" s="1" t="s">
        <v>132</v>
      </c>
      <c r="O4430" s="1" t="s">
        <v>8109</v>
      </c>
    </row>
    <row r="4431" spans="1:15">
      <c r="A4431" s="1">
        <v>1300</v>
      </c>
      <c r="B4431" s="1" t="s">
        <v>10494</v>
      </c>
      <c r="C4431" s="1" t="s">
        <v>17</v>
      </c>
      <c r="D4431"/>
      <c r="E4431" s="1" t="str">
        <f t="shared" si="69"/>
        <v>کاردانی فنی جنگلداری تلفیقیکشاورزی</v>
      </c>
      <c r="F4431"/>
      <c r="G4431"/>
      <c r="H4431" s="1" t="s">
        <v>152</v>
      </c>
      <c r="I4431" s="1" t="s">
        <v>15</v>
      </c>
      <c r="J4431" s="1" t="s">
        <v>16</v>
      </c>
      <c r="K4431" s="1" t="s">
        <v>18</v>
      </c>
      <c r="L4431" s="1" t="s">
        <v>18</v>
      </c>
      <c r="M4431" s="1">
        <v>563</v>
      </c>
      <c r="N4431" s="1" t="s">
        <v>132</v>
      </c>
      <c r="O4431" s="1" t="s">
        <v>8111</v>
      </c>
    </row>
    <row r="4432" spans="1:15">
      <c r="A4432" s="1">
        <v>1508</v>
      </c>
      <c r="B4432" s="1" t="s">
        <v>10496</v>
      </c>
      <c r="C4432" s="1" t="s">
        <v>49</v>
      </c>
      <c r="D4432"/>
      <c r="E4432" s="1" t="str">
        <f t="shared" si="69"/>
        <v>کاردانی فنی حفاری چاه های نفت و گازصنعت</v>
      </c>
      <c r="F4432"/>
      <c r="G4432"/>
      <c r="H4432" s="1" t="s">
        <v>6215</v>
      </c>
      <c r="I4432" s="1" t="s">
        <v>15</v>
      </c>
      <c r="J4432" s="1" t="s">
        <v>22</v>
      </c>
      <c r="K4432" s="1" t="s">
        <v>18</v>
      </c>
      <c r="L4432" s="1" t="s">
        <v>18</v>
      </c>
      <c r="M4432" s="1">
        <v>728</v>
      </c>
      <c r="N4432" s="1" t="s">
        <v>132</v>
      </c>
      <c r="O4432" s="1" t="s">
        <v>8113</v>
      </c>
    </row>
    <row r="4433" spans="1:15">
      <c r="A4433" s="1">
        <v>1518</v>
      </c>
      <c r="B4433" s="1" t="s">
        <v>10498</v>
      </c>
      <c r="C4433" s="1" t="s">
        <v>49</v>
      </c>
      <c r="D4433"/>
      <c r="E4433" s="1" t="str">
        <f t="shared" si="69"/>
        <v>کاردانی فنی داده کاویصنعت</v>
      </c>
      <c r="F4433"/>
      <c r="G4433"/>
      <c r="H4433" s="1" t="s">
        <v>6215</v>
      </c>
      <c r="I4433" s="1" t="s">
        <v>15</v>
      </c>
      <c r="J4433" s="1" t="s">
        <v>22</v>
      </c>
      <c r="K4433" s="1" t="s">
        <v>18</v>
      </c>
      <c r="L4433" s="1" t="s">
        <v>18</v>
      </c>
      <c r="M4433" s="1">
        <v>728</v>
      </c>
      <c r="N4433" s="1" t="s">
        <v>132</v>
      </c>
      <c r="O4433" s="1" t="s">
        <v>8114</v>
      </c>
    </row>
    <row r="4434" spans="1:15">
      <c r="A4434" s="1">
        <v>9076</v>
      </c>
      <c r="B4434" s="1" t="s">
        <v>10500</v>
      </c>
      <c r="C4434" s="1" t="s">
        <v>17</v>
      </c>
      <c r="D4434"/>
      <c r="E4434" s="1" t="str">
        <f t="shared" si="69"/>
        <v>کاردانی فنی دامپروری – تکثیر و پرورش صنعتی گاوکشاورزی</v>
      </c>
      <c r="F4434"/>
      <c r="G4434"/>
      <c r="H4434" s="1" t="s">
        <v>7303</v>
      </c>
      <c r="I4434" s="1" t="s">
        <v>74</v>
      </c>
      <c r="J4434" s="1" t="s">
        <v>16</v>
      </c>
      <c r="K4434" s="1" t="s">
        <v>18</v>
      </c>
      <c r="L4434" s="1" t="s">
        <v>18</v>
      </c>
      <c r="M4434" s="1">
        <v>1031</v>
      </c>
      <c r="N4434" s="1" t="s">
        <v>132</v>
      </c>
      <c r="O4434" s="1" t="s">
        <v>8115</v>
      </c>
    </row>
    <row r="4435" spans="1:15">
      <c r="A4435" s="1">
        <v>9234</v>
      </c>
      <c r="B4435" s="1" t="s">
        <v>10502</v>
      </c>
      <c r="C4435" s="1" t="s">
        <v>17</v>
      </c>
      <c r="D4435"/>
      <c r="E4435" s="1" t="str">
        <f t="shared" si="69"/>
        <v>کاردانی فنی دامپروری – پرورش زنبور عسلکشاورزی</v>
      </c>
      <c r="F4435"/>
      <c r="G4435"/>
      <c r="H4435" s="1" t="s">
        <v>1958</v>
      </c>
      <c r="I4435" s="1" t="s">
        <v>74</v>
      </c>
      <c r="J4435" s="1" t="s">
        <v>22</v>
      </c>
      <c r="K4435" s="1" t="s">
        <v>18</v>
      </c>
      <c r="L4435" s="1" t="s">
        <v>18</v>
      </c>
      <c r="M4435" s="1">
        <v>316</v>
      </c>
      <c r="N4435" s="1" t="s">
        <v>132</v>
      </c>
      <c r="O4435" s="1" t="s">
        <v>8116</v>
      </c>
    </row>
    <row r="4436" spans="1:15">
      <c r="A4436" s="1">
        <v>9235</v>
      </c>
      <c r="B4436" s="1" t="s">
        <v>10504</v>
      </c>
      <c r="C4436" s="1" t="s">
        <v>17</v>
      </c>
      <c r="D4436"/>
      <c r="E4436" s="1" t="str">
        <f t="shared" si="69"/>
        <v>کاردانی فنی دامپروری – پرورش صنعتی طیورکشاورزی</v>
      </c>
      <c r="F4436"/>
      <c r="G4436"/>
      <c r="H4436" s="1" t="s">
        <v>1958</v>
      </c>
      <c r="I4436" s="1" t="s">
        <v>74</v>
      </c>
      <c r="J4436" s="1" t="s">
        <v>22</v>
      </c>
      <c r="K4436" s="1" t="s">
        <v>18</v>
      </c>
      <c r="L4436" s="1" t="s">
        <v>18</v>
      </c>
      <c r="M4436" s="1">
        <v>316</v>
      </c>
      <c r="N4436" s="1" t="s">
        <v>132</v>
      </c>
      <c r="O4436" s="1" t="s">
        <v>8116</v>
      </c>
    </row>
    <row r="4437" spans="1:15">
      <c r="A4437" s="1">
        <v>1506</v>
      </c>
      <c r="B4437" s="1" t="s">
        <v>10506</v>
      </c>
      <c r="C4437" s="1" t="s">
        <v>17</v>
      </c>
      <c r="D4437"/>
      <c r="E4437" s="1" t="str">
        <f t="shared" si="69"/>
        <v>کاردانی فنی دامپروری-پرورش زنبور عسلکشاورزی</v>
      </c>
      <c r="F4437"/>
      <c r="G4437"/>
      <c r="H4437" s="1" t="s">
        <v>6215</v>
      </c>
      <c r="I4437" s="1" t="s">
        <v>15</v>
      </c>
      <c r="J4437" s="1" t="s">
        <v>22</v>
      </c>
      <c r="K4437" s="1" t="s">
        <v>18</v>
      </c>
      <c r="L4437" s="1" t="s">
        <v>18</v>
      </c>
      <c r="M4437" s="1">
        <v>728</v>
      </c>
      <c r="N4437" s="1" t="s">
        <v>132</v>
      </c>
      <c r="O4437" s="1" t="s">
        <v>8118</v>
      </c>
    </row>
    <row r="4438" spans="1:15">
      <c r="A4438" s="1">
        <v>1516</v>
      </c>
      <c r="B4438" s="1" t="s">
        <v>10508</v>
      </c>
      <c r="C4438" s="1" t="s">
        <v>49</v>
      </c>
      <c r="D4438"/>
      <c r="E4438" s="1" t="str">
        <f t="shared" si="69"/>
        <v>کاردانی فنی دیسپچری پروازصنعت</v>
      </c>
      <c r="F4438"/>
      <c r="G4438"/>
      <c r="H4438" s="1" t="s">
        <v>6215</v>
      </c>
      <c r="I4438" s="1" t="s">
        <v>15</v>
      </c>
      <c r="J4438" s="1" t="s">
        <v>22</v>
      </c>
      <c r="K4438" s="1" t="s">
        <v>18</v>
      </c>
      <c r="L4438" s="1" t="s">
        <v>18</v>
      </c>
      <c r="M4438" s="1">
        <v>728</v>
      </c>
      <c r="N4438" s="1" t="s">
        <v>132</v>
      </c>
      <c r="O4438" s="1" t="s">
        <v>8119</v>
      </c>
    </row>
    <row r="4439" spans="1:15">
      <c r="A4439" s="1">
        <v>9244</v>
      </c>
      <c r="B4439" s="1" t="s">
        <v>10510</v>
      </c>
      <c r="C4439" s="1" t="s">
        <v>49</v>
      </c>
      <c r="D4439"/>
      <c r="E4439" s="1" t="str">
        <f t="shared" si="69"/>
        <v>کاردانی فنی راهبری قطار شهریصنعت</v>
      </c>
      <c r="F4439"/>
      <c r="G4439"/>
      <c r="H4439" s="1" t="s">
        <v>81</v>
      </c>
      <c r="I4439" s="1" t="s">
        <v>74</v>
      </c>
      <c r="J4439" s="1" t="s">
        <v>22</v>
      </c>
      <c r="K4439" s="1" t="s">
        <v>18</v>
      </c>
      <c r="L4439" s="1" t="s">
        <v>18</v>
      </c>
      <c r="M4439" s="1">
        <v>1086</v>
      </c>
      <c r="N4439" s="1" t="s">
        <v>132</v>
      </c>
      <c r="O4439" s="1" t="s">
        <v>8120</v>
      </c>
    </row>
    <row r="4440" spans="1:15">
      <c r="A4440" s="1">
        <v>9245</v>
      </c>
      <c r="B4440" s="1" t="s">
        <v>10512</v>
      </c>
      <c r="C4440" s="1" t="s">
        <v>49</v>
      </c>
      <c r="D4440"/>
      <c r="E4440" s="1" t="str">
        <f t="shared" si="69"/>
        <v>کاردانی فنی راهبری لکوموتیوصنعت</v>
      </c>
      <c r="F4440"/>
      <c r="G4440"/>
      <c r="H4440" s="1" t="s">
        <v>81</v>
      </c>
      <c r="I4440" s="1" t="s">
        <v>74</v>
      </c>
      <c r="J4440" s="1" t="s">
        <v>22</v>
      </c>
      <c r="K4440" s="1" t="s">
        <v>18</v>
      </c>
      <c r="L4440" s="1" t="s">
        <v>18</v>
      </c>
      <c r="M4440" s="1">
        <v>1086</v>
      </c>
      <c r="N4440" s="1" t="s">
        <v>132</v>
      </c>
      <c r="O4440" s="1" t="s">
        <v>8120</v>
      </c>
    </row>
    <row r="4441" spans="1:15">
      <c r="A4441" s="1">
        <v>9268</v>
      </c>
      <c r="B4441" s="1" t="s">
        <v>10514</v>
      </c>
      <c r="C4441" s="1" t="s">
        <v>49</v>
      </c>
      <c r="D4441"/>
      <c r="E4441" s="1" t="str">
        <f t="shared" si="69"/>
        <v>کاردانی فنی رایانش ابریصنعت</v>
      </c>
      <c r="F4441"/>
      <c r="G4441"/>
      <c r="H4441" s="1" t="s">
        <v>5732</v>
      </c>
      <c r="I4441" s="1" t="s">
        <v>74</v>
      </c>
      <c r="J4441" s="1" t="s">
        <v>22</v>
      </c>
      <c r="K4441" s="1" t="s">
        <v>18</v>
      </c>
      <c r="L4441" s="1" t="s">
        <v>18</v>
      </c>
      <c r="M4441" s="1">
        <v>1239</v>
      </c>
      <c r="N4441" s="1" t="s">
        <v>132</v>
      </c>
      <c r="O4441" s="1" t="s">
        <v>8122</v>
      </c>
    </row>
    <row r="4442" spans="1:15">
      <c r="A4442" s="1">
        <v>9269</v>
      </c>
      <c r="B4442" s="1" t="s">
        <v>10516</v>
      </c>
      <c r="C4442" s="1" t="s">
        <v>49</v>
      </c>
      <c r="D4442"/>
      <c r="E4442" s="1" t="str">
        <f t="shared" si="69"/>
        <v>کاردانی فنی رباتصنعت</v>
      </c>
      <c r="F4442"/>
      <c r="G4442"/>
      <c r="H4442" s="1" t="s">
        <v>5732</v>
      </c>
      <c r="I4442" s="1" t="s">
        <v>74</v>
      </c>
      <c r="J4442" s="1" t="s">
        <v>22</v>
      </c>
      <c r="K4442" s="1" t="s">
        <v>18</v>
      </c>
      <c r="L4442" s="1" t="s">
        <v>18</v>
      </c>
      <c r="M4442" s="1">
        <v>1239</v>
      </c>
      <c r="N4442" s="1" t="s">
        <v>132</v>
      </c>
      <c r="O4442" s="1" t="s">
        <v>8122</v>
      </c>
    </row>
    <row r="4443" spans="1:15">
      <c r="A4443" s="1">
        <v>1504</v>
      </c>
      <c r="B4443" s="1" t="s">
        <v>10518</v>
      </c>
      <c r="C4443" s="1" t="s">
        <v>49</v>
      </c>
      <c r="D4443"/>
      <c r="E4443" s="1" t="str">
        <f t="shared" si="69"/>
        <v>کاردانی فنی رسانه - ارتباطات فنیصنعت</v>
      </c>
      <c r="F4443"/>
      <c r="G4443"/>
      <c r="H4443" s="1" t="s">
        <v>6215</v>
      </c>
      <c r="I4443" s="1" t="s">
        <v>15</v>
      </c>
      <c r="J4443" s="1" t="s">
        <v>22</v>
      </c>
      <c r="K4443" s="1" t="s">
        <v>18</v>
      </c>
      <c r="L4443" s="1" t="s">
        <v>18</v>
      </c>
      <c r="M4443" s="1">
        <v>728</v>
      </c>
      <c r="N4443" s="1" t="s">
        <v>132</v>
      </c>
      <c r="O4443" s="1" t="s">
        <v>8123</v>
      </c>
    </row>
    <row r="4444" spans="1:15">
      <c r="A4444" s="1">
        <v>1514</v>
      </c>
      <c r="B4444" s="1" t="s">
        <v>10520</v>
      </c>
      <c r="C4444" s="1" t="s">
        <v>1348</v>
      </c>
      <c r="D4444"/>
      <c r="E4444" s="1" t="str">
        <f t="shared" si="69"/>
        <v>کاردانی فنی رشته پالایشمهندسی شیمی</v>
      </c>
      <c r="F4444"/>
      <c r="G4444"/>
      <c r="H4444" s="1" t="s">
        <v>6215</v>
      </c>
      <c r="I4444" s="1" t="s">
        <v>15</v>
      </c>
      <c r="J4444" s="1" t="s">
        <v>22</v>
      </c>
      <c r="K4444" s="1" t="s">
        <v>18</v>
      </c>
      <c r="L4444" s="1" t="s">
        <v>18</v>
      </c>
      <c r="M4444" s="1">
        <v>728</v>
      </c>
      <c r="N4444" s="1" t="s">
        <v>132</v>
      </c>
      <c r="O4444" s="1" t="s">
        <v>8124</v>
      </c>
    </row>
    <row r="4445" spans="1:15">
      <c r="A4445" s="1">
        <v>1297</v>
      </c>
      <c r="B4445" s="1" t="s">
        <v>10522</v>
      </c>
      <c r="C4445" s="1" t="s">
        <v>49</v>
      </c>
      <c r="D4445"/>
      <c r="E4445" s="1" t="str">
        <f t="shared" si="69"/>
        <v>کاردانی فنی روانکاری ماشین آلاتصنعت</v>
      </c>
      <c r="F4445"/>
      <c r="G4445"/>
      <c r="H4445" s="1" t="s">
        <v>152</v>
      </c>
      <c r="I4445" s="1" t="s">
        <v>15</v>
      </c>
      <c r="J4445" s="1" t="s">
        <v>16</v>
      </c>
      <c r="K4445" s="1" t="s">
        <v>18</v>
      </c>
      <c r="L4445" s="1" t="s">
        <v>18</v>
      </c>
      <c r="M4445" s="1">
        <v>563</v>
      </c>
      <c r="N4445" s="1" t="s">
        <v>132</v>
      </c>
      <c r="O4445" s="1" t="s">
        <v>8125</v>
      </c>
    </row>
    <row r="4446" spans="1:15">
      <c r="A4446" s="1">
        <v>1130</v>
      </c>
      <c r="B4446" s="1" t="s">
        <v>10524</v>
      </c>
      <c r="C4446" s="1" t="s">
        <v>49</v>
      </c>
      <c r="D4446"/>
      <c r="E4446" s="1" t="str">
        <f t="shared" si="69"/>
        <v>کاردانی فنی زنجیر سازی فلزات قیمتیصنعت</v>
      </c>
      <c r="F4446"/>
      <c r="G4446"/>
      <c r="H4446" s="1" t="s">
        <v>52</v>
      </c>
      <c r="I4446" s="1" t="s">
        <v>15</v>
      </c>
      <c r="J4446" s="1" t="s">
        <v>16</v>
      </c>
      <c r="K4446" s="1" t="s">
        <v>18</v>
      </c>
      <c r="L4446" s="1" t="s">
        <v>18</v>
      </c>
      <c r="M4446" s="1">
        <v>522</v>
      </c>
      <c r="N4446" s="1" t="s">
        <v>132</v>
      </c>
      <c r="O4446" s="1" t="s">
        <v>8127</v>
      </c>
    </row>
    <row r="4447" spans="1:15">
      <c r="A4447" s="1">
        <v>1940</v>
      </c>
      <c r="B4447" s="1" t="s">
        <v>10526</v>
      </c>
      <c r="C4447" s="1" t="s">
        <v>49</v>
      </c>
      <c r="D4447"/>
      <c r="E4447" s="1" t="str">
        <f t="shared" si="69"/>
        <v>کاردانی فنی ساخت عدسی و قطعات اپتیکیصنعت</v>
      </c>
      <c r="F4447"/>
      <c r="G4447"/>
      <c r="H4447" s="1" t="s">
        <v>825</v>
      </c>
      <c r="I4447" s="1" t="s">
        <v>15</v>
      </c>
      <c r="J4447" s="1" t="s">
        <v>16</v>
      </c>
      <c r="K4447" s="1" t="s">
        <v>18</v>
      </c>
      <c r="L4447" s="1" t="s">
        <v>18</v>
      </c>
      <c r="M4447" s="1">
        <v>631</v>
      </c>
      <c r="N4447" s="1" t="s">
        <v>132</v>
      </c>
      <c r="O4447" s="1" t="s">
        <v>8129</v>
      </c>
    </row>
    <row r="4448" spans="1:15">
      <c r="A4448" s="1">
        <v>1510</v>
      </c>
      <c r="B4448" s="1" t="s">
        <v>10528</v>
      </c>
      <c r="C4448" s="1" t="s">
        <v>49</v>
      </c>
      <c r="D4448"/>
      <c r="E4448" s="1" t="str">
        <f t="shared" si="69"/>
        <v>کاردانی فنی ساخت فریم عینک و محافظ های چشمیصنعت</v>
      </c>
      <c r="F4448"/>
      <c r="G4448"/>
      <c r="H4448" s="1" t="s">
        <v>6215</v>
      </c>
      <c r="I4448" s="1" t="s">
        <v>74</v>
      </c>
      <c r="J4448" s="1" t="s">
        <v>22</v>
      </c>
      <c r="K4448" s="1" t="s">
        <v>18</v>
      </c>
      <c r="L4448" s="1" t="s">
        <v>18</v>
      </c>
      <c r="M4448" s="1">
        <v>728</v>
      </c>
      <c r="N4448" s="1" t="s">
        <v>132</v>
      </c>
      <c r="O4448" s="1" t="s">
        <v>8131</v>
      </c>
    </row>
    <row r="4449" spans="1:15">
      <c r="A4449" s="1">
        <v>1520</v>
      </c>
      <c r="B4449" s="1" t="s">
        <v>10530</v>
      </c>
      <c r="C4449" s="1" t="s">
        <v>49</v>
      </c>
      <c r="D4449"/>
      <c r="E4449" s="1" t="str">
        <f t="shared" si="69"/>
        <v>کاردانی فنی ساخت محصولات پلیمری - قطعات کامپوزیتی و فومیصنعت</v>
      </c>
      <c r="F4449"/>
      <c r="G4449"/>
      <c r="H4449" s="1" t="s">
        <v>6215</v>
      </c>
      <c r="I4449" s="1" t="s">
        <v>74</v>
      </c>
      <c r="J4449" s="1" t="s">
        <v>22</v>
      </c>
      <c r="K4449" s="1" t="s">
        <v>18</v>
      </c>
      <c r="L4449" s="1" t="s">
        <v>18</v>
      </c>
      <c r="M4449" s="1">
        <v>728</v>
      </c>
      <c r="N4449" s="1" t="s">
        <v>132</v>
      </c>
      <c r="O4449" s="1" t="s">
        <v>8132</v>
      </c>
    </row>
    <row r="4450" spans="1:15">
      <c r="A4450" s="1">
        <v>9252</v>
      </c>
      <c r="B4450" s="1" t="s">
        <v>10532</v>
      </c>
      <c r="C4450" s="1" t="s">
        <v>49</v>
      </c>
      <c r="D4450"/>
      <c r="E4450" s="1" t="str">
        <f t="shared" si="69"/>
        <v>کاردانی فنی ساخت و تولید - قالب های کفشصنعت</v>
      </c>
      <c r="F4450"/>
      <c r="G4450"/>
      <c r="H4450" s="1" t="s">
        <v>1372</v>
      </c>
      <c r="I4450" s="1" t="s">
        <v>74</v>
      </c>
      <c r="J4450" s="1" t="s">
        <v>22</v>
      </c>
      <c r="K4450" s="1" t="s">
        <v>18</v>
      </c>
      <c r="L4450" s="1" t="s">
        <v>18</v>
      </c>
      <c r="M4450" s="1">
        <v>1238</v>
      </c>
      <c r="N4450" s="1" t="s">
        <v>132</v>
      </c>
      <c r="O4450" s="1" t="s">
        <v>8133</v>
      </c>
    </row>
    <row r="4451" spans="1:15">
      <c r="A4451" s="1">
        <v>9267</v>
      </c>
      <c r="B4451" s="1" t="s">
        <v>10534</v>
      </c>
      <c r="C4451" s="1" t="s">
        <v>49</v>
      </c>
      <c r="D4451"/>
      <c r="E4451" s="1" t="str">
        <f t="shared" si="69"/>
        <v>کاردانی فنی سازه های پیش ساختهصنعت</v>
      </c>
      <c r="F4451"/>
      <c r="G4451"/>
      <c r="H4451" s="1" t="s">
        <v>1372</v>
      </c>
      <c r="I4451" s="1" t="s">
        <v>74</v>
      </c>
      <c r="J4451" s="1" t="s">
        <v>22</v>
      </c>
      <c r="K4451" s="1" t="s">
        <v>18</v>
      </c>
      <c r="L4451" s="1" t="s">
        <v>18</v>
      </c>
      <c r="M4451" s="1">
        <v>1238</v>
      </c>
      <c r="N4451" s="1" t="s">
        <v>132</v>
      </c>
      <c r="O4451" s="1" t="s">
        <v>8133</v>
      </c>
    </row>
    <row r="4452" spans="1:15">
      <c r="A4452" s="1">
        <v>1941</v>
      </c>
      <c r="B4452" s="1" t="s">
        <v>10536</v>
      </c>
      <c r="C4452" s="1" t="s">
        <v>49</v>
      </c>
      <c r="D4452"/>
      <c r="E4452" s="1" t="str">
        <f t="shared" si="69"/>
        <v>کاردانی فنی سد و شبکهصنعت</v>
      </c>
      <c r="F4452"/>
      <c r="G4452"/>
      <c r="H4452" s="1" t="s">
        <v>825</v>
      </c>
      <c r="I4452" s="1" t="s">
        <v>15</v>
      </c>
      <c r="J4452" s="1" t="s">
        <v>16</v>
      </c>
      <c r="K4452" s="1" t="s">
        <v>18</v>
      </c>
      <c r="L4452" s="1" t="s">
        <v>18</v>
      </c>
      <c r="M4452" s="1">
        <v>631</v>
      </c>
      <c r="N4452" s="1" t="s">
        <v>132</v>
      </c>
      <c r="O4452" s="1" t="s">
        <v>8129</v>
      </c>
    </row>
    <row r="4453" spans="1:15">
      <c r="A4453" s="1">
        <v>1944</v>
      </c>
      <c r="B4453" s="1" t="s">
        <v>10538</v>
      </c>
      <c r="C4453" s="1" t="s">
        <v>49</v>
      </c>
      <c r="D4453"/>
      <c r="E4453" s="1" t="str">
        <f t="shared" si="69"/>
        <v>کاردانی فنی سیال حفاریصنعت</v>
      </c>
      <c r="F4453"/>
      <c r="G4453"/>
      <c r="H4453" s="1" t="s">
        <v>825</v>
      </c>
      <c r="I4453" s="1" t="s">
        <v>15</v>
      </c>
      <c r="J4453" s="1" t="s">
        <v>16</v>
      </c>
      <c r="K4453" s="1" t="s">
        <v>18</v>
      </c>
      <c r="L4453" s="1" t="s">
        <v>18</v>
      </c>
      <c r="M4453" s="1">
        <v>631</v>
      </c>
      <c r="N4453" s="1" t="s">
        <v>132</v>
      </c>
      <c r="O4453" s="1" t="s">
        <v>8129</v>
      </c>
    </row>
    <row r="4454" spans="1:15">
      <c r="A4454" s="1">
        <v>1942</v>
      </c>
      <c r="B4454" s="1" t="s">
        <v>10541</v>
      </c>
      <c r="C4454" s="1" t="s">
        <v>49</v>
      </c>
      <c r="D4454"/>
      <c r="E4454" s="1" t="str">
        <f t="shared" si="69"/>
        <v>کاردانی فنی سیستم سیگنالینگ و کنترل متروصنعت</v>
      </c>
      <c r="F4454"/>
      <c r="G4454"/>
      <c r="H4454" s="1" t="s">
        <v>825</v>
      </c>
      <c r="I4454" s="1" t="s">
        <v>15</v>
      </c>
      <c r="J4454" s="1" t="s">
        <v>16</v>
      </c>
      <c r="K4454" s="1" t="s">
        <v>18</v>
      </c>
      <c r="L4454" s="1" t="s">
        <v>18</v>
      </c>
      <c r="M4454" s="1">
        <v>631</v>
      </c>
      <c r="N4454" s="1" t="s">
        <v>132</v>
      </c>
      <c r="O4454" s="1" t="s">
        <v>8129</v>
      </c>
    </row>
    <row r="4455" spans="1:15">
      <c r="A4455" s="1">
        <v>1512</v>
      </c>
      <c r="B4455" s="1" t="s">
        <v>10543</v>
      </c>
      <c r="C4455" s="1" t="s">
        <v>49</v>
      </c>
      <c r="D4455"/>
      <c r="E4455" s="1" t="str">
        <f t="shared" si="69"/>
        <v>کاردانی فنی سیمان و اسید حفاریصنعت</v>
      </c>
      <c r="F4455"/>
      <c r="G4455"/>
      <c r="H4455" s="1" t="s">
        <v>6215</v>
      </c>
      <c r="I4455" s="1" t="s">
        <v>15</v>
      </c>
      <c r="J4455" s="1" t="s">
        <v>22</v>
      </c>
      <c r="K4455" s="1" t="s">
        <v>18</v>
      </c>
      <c r="L4455" s="1" t="s">
        <v>18</v>
      </c>
      <c r="M4455" s="1">
        <v>728</v>
      </c>
      <c r="N4455" s="1" t="s">
        <v>132</v>
      </c>
      <c r="O4455" s="1" t="s">
        <v>8138</v>
      </c>
    </row>
    <row r="4456" spans="1:15">
      <c r="A4456" s="1">
        <v>1522</v>
      </c>
      <c r="B4456" s="1" t="s">
        <v>10545</v>
      </c>
      <c r="C4456" s="1" t="s">
        <v>49</v>
      </c>
      <c r="D4456"/>
      <c r="E4456" s="1" t="str">
        <f t="shared" si="69"/>
        <v>کاردانی فنی شبکه های رایانه ایصنعت</v>
      </c>
      <c r="F4456"/>
      <c r="G4456"/>
      <c r="H4456" s="1" t="s">
        <v>6215</v>
      </c>
      <c r="I4456" s="1" t="s">
        <v>15</v>
      </c>
      <c r="J4456" s="1" t="s">
        <v>22</v>
      </c>
      <c r="K4456" s="1" t="s">
        <v>18</v>
      </c>
      <c r="L4456" s="1" t="s">
        <v>18</v>
      </c>
      <c r="M4456" s="1">
        <v>728</v>
      </c>
      <c r="N4456" s="1" t="s">
        <v>132</v>
      </c>
      <c r="O4456" s="1" t="s">
        <v>8139</v>
      </c>
    </row>
    <row r="4457" spans="1:15">
      <c r="A4457" s="1">
        <v>9236</v>
      </c>
      <c r="B4457" s="1" t="s">
        <v>10547</v>
      </c>
      <c r="C4457" s="1" t="s">
        <v>49</v>
      </c>
      <c r="D4457"/>
      <c r="E4457" s="1" t="str">
        <f t="shared" si="69"/>
        <v>کاردانی فنی شبکه های کامپیوتریصنعت</v>
      </c>
      <c r="F4457"/>
      <c r="G4457"/>
      <c r="H4457" s="1" t="s">
        <v>1958</v>
      </c>
      <c r="I4457" s="1" t="s">
        <v>74</v>
      </c>
      <c r="J4457" s="1" t="s">
        <v>22</v>
      </c>
      <c r="K4457" s="1" t="s">
        <v>18</v>
      </c>
      <c r="L4457" s="1" t="s">
        <v>18</v>
      </c>
      <c r="M4457" s="1">
        <v>316</v>
      </c>
      <c r="N4457" s="1" t="s">
        <v>132</v>
      </c>
      <c r="O4457" s="1" t="s">
        <v>8140</v>
      </c>
    </row>
    <row r="4458" spans="1:15">
      <c r="A4458" s="1">
        <v>9237</v>
      </c>
      <c r="B4458" s="1" t="s">
        <v>10549</v>
      </c>
      <c r="C4458" s="1" t="s">
        <v>49</v>
      </c>
      <c r="D4458"/>
      <c r="E4458" s="1" t="str">
        <f t="shared" si="69"/>
        <v>کاردانی فنی شهرسازیصنعت</v>
      </c>
      <c r="F4458"/>
      <c r="G4458"/>
      <c r="H4458" s="1" t="s">
        <v>1958</v>
      </c>
      <c r="I4458" s="1" t="s">
        <v>74</v>
      </c>
      <c r="J4458" s="1" t="s">
        <v>22</v>
      </c>
      <c r="K4458" s="1" t="s">
        <v>18</v>
      </c>
      <c r="L4458" s="1" t="s">
        <v>18</v>
      </c>
      <c r="M4458" s="1">
        <v>316</v>
      </c>
      <c r="N4458" s="1" t="s">
        <v>132</v>
      </c>
      <c r="O4458" s="1" t="s">
        <v>8140</v>
      </c>
    </row>
    <row r="4459" spans="1:15">
      <c r="A4459" s="1">
        <v>1513</v>
      </c>
      <c r="B4459" s="1" t="s">
        <v>10550</v>
      </c>
      <c r="C4459" s="1" t="s">
        <v>17</v>
      </c>
      <c r="D4459"/>
      <c r="E4459" s="1" t="str">
        <f t="shared" si="69"/>
        <v>کاردانی فنی شیلات – تکثیر  و پرورش ماهیان گرمابیکشاورزی</v>
      </c>
      <c r="F4459"/>
      <c r="G4459"/>
      <c r="H4459" s="1" t="s">
        <v>6215</v>
      </c>
      <c r="I4459" s="1" t="s">
        <v>15</v>
      </c>
      <c r="J4459" s="1" t="s">
        <v>22</v>
      </c>
      <c r="K4459" s="1" t="s">
        <v>18</v>
      </c>
      <c r="L4459" s="1" t="s">
        <v>18</v>
      </c>
      <c r="M4459" s="1">
        <v>728</v>
      </c>
      <c r="N4459" s="1" t="s">
        <v>132</v>
      </c>
      <c r="O4459" s="1" t="s">
        <v>8142</v>
      </c>
    </row>
    <row r="4460" spans="1:15">
      <c r="A4460" s="1">
        <v>1523</v>
      </c>
      <c r="B4460" s="1" t="s">
        <v>10552</v>
      </c>
      <c r="C4460" s="1" t="s">
        <v>17</v>
      </c>
      <c r="D4460"/>
      <c r="E4460" s="1" t="str">
        <f t="shared" si="69"/>
        <v>کاردانی فنی شیلات – تکثیر و پرورش آبزیان زینتیکشاورزی</v>
      </c>
      <c r="F4460"/>
      <c r="G4460"/>
      <c r="H4460" s="1" t="s">
        <v>6215</v>
      </c>
      <c r="I4460" s="1" t="s">
        <v>15</v>
      </c>
      <c r="J4460" s="1" t="s">
        <v>22</v>
      </c>
      <c r="K4460" s="1" t="s">
        <v>18</v>
      </c>
      <c r="L4460" s="1" t="s">
        <v>18</v>
      </c>
      <c r="M4460" s="1">
        <v>728</v>
      </c>
      <c r="N4460" s="1" t="s">
        <v>132</v>
      </c>
      <c r="O4460" s="1" t="s">
        <v>8143</v>
      </c>
    </row>
    <row r="4461" spans="1:15">
      <c r="A4461" s="1">
        <v>9077</v>
      </c>
      <c r="B4461" s="1" t="s">
        <v>10554</v>
      </c>
      <c r="C4461" s="1" t="s">
        <v>17</v>
      </c>
      <c r="D4461"/>
      <c r="E4461" s="1" t="str">
        <f t="shared" si="69"/>
        <v>کاردانی فنی شیلات – تکثیر و پرورش ماهیان خاویاریکشاورزی</v>
      </c>
      <c r="F4461"/>
      <c r="G4461"/>
      <c r="H4461" s="1" t="s">
        <v>7303</v>
      </c>
      <c r="I4461" s="1" t="s">
        <v>74</v>
      </c>
      <c r="J4461" s="1" t="s">
        <v>16</v>
      </c>
      <c r="K4461" s="1" t="s">
        <v>18</v>
      </c>
      <c r="L4461" s="1" t="s">
        <v>18</v>
      </c>
      <c r="M4461" s="1">
        <v>1031</v>
      </c>
      <c r="N4461" s="1" t="s">
        <v>132</v>
      </c>
      <c r="O4461" s="1" t="s">
        <v>8144</v>
      </c>
    </row>
    <row r="4462" spans="1:15">
      <c r="A4462" s="1">
        <v>9238</v>
      </c>
      <c r="B4462" s="1" t="s">
        <v>10556</v>
      </c>
      <c r="C4462" s="1" t="s">
        <v>17</v>
      </c>
      <c r="D4462"/>
      <c r="E4462" s="1" t="str">
        <f t="shared" si="69"/>
        <v>کاردانی فنی شیلات – تکثیر و پرورش ماهیان سردآبیکشاورزی</v>
      </c>
      <c r="F4462"/>
      <c r="G4462"/>
      <c r="H4462" s="1" t="s">
        <v>1958</v>
      </c>
      <c r="I4462" s="1" t="s">
        <v>74</v>
      </c>
      <c r="J4462" s="1" t="s">
        <v>22</v>
      </c>
      <c r="K4462" s="1" t="s">
        <v>18</v>
      </c>
      <c r="L4462" s="1" t="s">
        <v>18</v>
      </c>
      <c r="M4462" s="1">
        <v>316</v>
      </c>
      <c r="N4462" s="1" t="s">
        <v>132</v>
      </c>
      <c r="O4462" s="1" t="s">
        <v>8145</v>
      </c>
    </row>
    <row r="4463" spans="1:15">
      <c r="A4463" s="1">
        <v>9239</v>
      </c>
      <c r="B4463" s="1" t="s">
        <v>10558</v>
      </c>
      <c r="C4463" s="1" t="s">
        <v>17</v>
      </c>
      <c r="D4463"/>
      <c r="E4463" s="1" t="str">
        <f t="shared" si="69"/>
        <v>کاردانی فنی شیلات – تکثیر و پرورش میگوکشاورزی</v>
      </c>
      <c r="F4463"/>
      <c r="G4463"/>
      <c r="H4463" s="1" t="s">
        <v>1958</v>
      </c>
      <c r="I4463" s="1" t="s">
        <v>74</v>
      </c>
      <c r="J4463" s="1" t="s">
        <v>22</v>
      </c>
      <c r="K4463" s="1" t="s">
        <v>18</v>
      </c>
      <c r="L4463" s="1" t="s">
        <v>18</v>
      </c>
      <c r="M4463" s="1">
        <v>316</v>
      </c>
      <c r="N4463" s="1" t="s">
        <v>132</v>
      </c>
      <c r="O4463" s="1" t="s">
        <v>8145</v>
      </c>
    </row>
    <row r="4464" spans="1:15">
      <c r="A4464" s="1">
        <v>1517</v>
      </c>
      <c r="B4464" s="1" t="s">
        <v>10560</v>
      </c>
      <c r="C4464" s="1" t="s">
        <v>17</v>
      </c>
      <c r="D4464"/>
      <c r="E4464" s="1" t="str">
        <f t="shared" si="69"/>
        <v>کاردانی فنی شیلات – حفاظت از منابع آبزیانکشاورزی</v>
      </c>
      <c r="F4464"/>
      <c r="G4464"/>
      <c r="H4464" s="1" t="s">
        <v>6215</v>
      </c>
      <c r="I4464" s="1" t="s">
        <v>15</v>
      </c>
      <c r="J4464" s="1" t="s">
        <v>22</v>
      </c>
      <c r="K4464" s="1" t="s">
        <v>18</v>
      </c>
      <c r="L4464" s="1" t="s">
        <v>18</v>
      </c>
      <c r="M4464" s="1">
        <v>728</v>
      </c>
      <c r="N4464" s="1" t="s">
        <v>132</v>
      </c>
      <c r="O4464" s="1" t="s">
        <v>8147</v>
      </c>
    </row>
    <row r="4465" spans="1:15">
      <c r="A4465" s="1">
        <v>9240</v>
      </c>
      <c r="B4465" s="1" t="s">
        <v>10562</v>
      </c>
      <c r="C4465" s="1" t="s">
        <v>17</v>
      </c>
      <c r="D4465"/>
      <c r="E4465" s="1" t="str">
        <f t="shared" si="69"/>
        <v>کاردانی فنی شیلات – صید و بهره برداری آبزیانکشاورزی</v>
      </c>
      <c r="F4465"/>
      <c r="G4465"/>
      <c r="H4465" s="1" t="s">
        <v>1958</v>
      </c>
      <c r="I4465" s="1" t="s">
        <v>74</v>
      </c>
      <c r="J4465" s="1" t="s">
        <v>22</v>
      </c>
      <c r="K4465" s="1" t="s">
        <v>18</v>
      </c>
      <c r="L4465" s="1" t="s">
        <v>18</v>
      </c>
      <c r="M4465" s="1">
        <v>316</v>
      </c>
      <c r="N4465" s="1" t="s">
        <v>132</v>
      </c>
      <c r="O4465" s="1" t="s">
        <v>8148</v>
      </c>
    </row>
    <row r="4466" spans="1:15">
      <c r="A4466" s="1">
        <v>9241</v>
      </c>
      <c r="B4466" s="1" t="s">
        <v>10564</v>
      </c>
      <c r="C4466" s="1" t="s">
        <v>49</v>
      </c>
      <c r="D4466"/>
      <c r="E4466" s="1" t="str">
        <f t="shared" si="69"/>
        <v>کاردانی فنی شیمی آزمایشگاهی – صنعتیصنعت</v>
      </c>
      <c r="F4466"/>
      <c r="G4466"/>
      <c r="H4466" s="1" t="s">
        <v>1958</v>
      </c>
      <c r="I4466" s="1" t="s">
        <v>74</v>
      </c>
      <c r="J4466" s="1" t="s">
        <v>22</v>
      </c>
      <c r="K4466" s="1" t="s">
        <v>18</v>
      </c>
      <c r="L4466" s="1" t="s">
        <v>18</v>
      </c>
      <c r="M4466" s="1">
        <v>316</v>
      </c>
      <c r="N4466" s="1" t="s">
        <v>132</v>
      </c>
      <c r="O4466" s="1" t="s">
        <v>8148</v>
      </c>
    </row>
    <row r="4467" spans="1:15">
      <c r="A4467" s="1">
        <v>1943</v>
      </c>
      <c r="B4467" s="1" t="s">
        <v>10565</v>
      </c>
      <c r="C4467" s="1" t="s">
        <v>49</v>
      </c>
      <c r="D4467"/>
      <c r="E4467" s="1" t="str">
        <f t="shared" si="69"/>
        <v>کاردانی فنی شیمی آزمایشگاهی – غذاییصنعت</v>
      </c>
      <c r="F4467"/>
      <c r="G4467"/>
      <c r="H4467" s="1" t="s">
        <v>825</v>
      </c>
      <c r="I4467" s="1" t="s">
        <v>15</v>
      </c>
      <c r="J4467" s="1" t="s">
        <v>16</v>
      </c>
      <c r="K4467" s="1" t="s">
        <v>18</v>
      </c>
      <c r="L4467" s="1" t="s">
        <v>18</v>
      </c>
      <c r="M4467" s="1">
        <v>631</v>
      </c>
      <c r="N4467" s="1" t="s">
        <v>132</v>
      </c>
      <c r="O4467" s="1" t="s">
        <v>8129</v>
      </c>
    </row>
    <row r="4468" spans="1:15">
      <c r="A4468" s="1">
        <v>1511</v>
      </c>
      <c r="B4468" s="1" t="s">
        <v>10567</v>
      </c>
      <c r="C4468" s="1" t="s">
        <v>49</v>
      </c>
      <c r="D4468"/>
      <c r="E4468" s="1" t="str">
        <f t="shared" si="69"/>
        <v>کاردانی فنی صنایع آزمایشگاهی – صنعتیصنعت</v>
      </c>
      <c r="F4468"/>
      <c r="G4468"/>
      <c r="H4468" s="1" t="s">
        <v>6215</v>
      </c>
      <c r="I4468" s="1" t="s">
        <v>15</v>
      </c>
      <c r="J4468" s="1" t="s">
        <v>22</v>
      </c>
      <c r="K4468" s="1" t="s">
        <v>18</v>
      </c>
      <c r="L4468" s="1" t="s">
        <v>18</v>
      </c>
      <c r="M4468" s="1">
        <v>728</v>
      </c>
      <c r="N4468" s="1" t="s">
        <v>132</v>
      </c>
      <c r="O4468" s="1" t="s">
        <v>8150</v>
      </c>
    </row>
    <row r="4469" spans="1:15">
      <c r="A4469" s="1">
        <v>1505</v>
      </c>
      <c r="B4469" s="1" t="s">
        <v>10569</v>
      </c>
      <c r="C4469" s="1" t="s">
        <v>49</v>
      </c>
      <c r="D4469"/>
      <c r="E4469" s="1" t="str">
        <f t="shared" si="69"/>
        <v>کاردانی فنی صنایع خمیر و کاغذصنعت</v>
      </c>
      <c r="F4469"/>
      <c r="G4469"/>
      <c r="H4469" s="1" t="s">
        <v>6215</v>
      </c>
      <c r="I4469" s="1" t="s">
        <v>15</v>
      </c>
      <c r="J4469" s="1" t="s">
        <v>22</v>
      </c>
      <c r="K4469" s="1" t="s">
        <v>18</v>
      </c>
      <c r="L4469" s="1" t="s">
        <v>18</v>
      </c>
      <c r="M4469" s="1">
        <v>728</v>
      </c>
      <c r="N4469" s="1" t="s">
        <v>132</v>
      </c>
      <c r="O4469" s="1" t="s">
        <v>8152</v>
      </c>
    </row>
    <row r="4470" spans="1:15">
      <c r="A4470" s="1">
        <v>1515</v>
      </c>
      <c r="B4470" s="1" t="s">
        <v>10571</v>
      </c>
      <c r="C4470" s="1" t="s">
        <v>49</v>
      </c>
      <c r="D4470"/>
      <c r="E4470" s="1" t="str">
        <f t="shared" si="69"/>
        <v>کاردانی فنی صنایع دارویی - تولید داروصنعت</v>
      </c>
      <c r="F4470"/>
      <c r="G4470"/>
      <c r="H4470" s="1" t="s">
        <v>6215</v>
      </c>
      <c r="I4470" s="1" t="s">
        <v>15</v>
      </c>
      <c r="J4470" s="1" t="s">
        <v>22</v>
      </c>
      <c r="K4470" s="1" t="s">
        <v>18</v>
      </c>
      <c r="L4470" s="1" t="s">
        <v>18</v>
      </c>
      <c r="M4470" s="1">
        <v>728</v>
      </c>
      <c r="N4470" s="1" t="s">
        <v>132</v>
      </c>
      <c r="O4470" s="1" t="s">
        <v>8153</v>
      </c>
    </row>
    <row r="4471" spans="1:15">
      <c r="A4471" s="1">
        <v>9246</v>
      </c>
      <c r="B4471" s="1" t="s">
        <v>10573</v>
      </c>
      <c r="C4471" s="1" t="s">
        <v>49</v>
      </c>
      <c r="D4471"/>
      <c r="E4471" s="1" t="str">
        <f t="shared" si="69"/>
        <v>کاردانی فنی صنایع دارویی - کنترل کیفیت داروصنعت</v>
      </c>
      <c r="F4471"/>
      <c r="G4471"/>
      <c r="H4471" s="1" t="s">
        <v>81</v>
      </c>
      <c r="I4471" s="1" t="s">
        <v>74</v>
      </c>
      <c r="J4471" s="1" t="s">
        <v>22</v>
      </c>
      <c r="K4471" s="1" t="s">
        <v>18</v>
      </c>
      <c r="L4471" s="1" t="s">
        <v>18</v>
      </c>
      <c r="M4471" s="1">
        <v>1086</v>
      </c>
      <c r="N4471" s="1" t="s">
        <v>132</v>
      </c>
      <c r="O4471" s="1" t="s">
        <v>8154</v>
      </c>
    </row>
    <row r="4472" spans="1:15">
      <c r="A4472" s="1">
        <v>9247</v>
      </c>
      <c r="B4472" s="1" t="s">
        <v>10575</v>
      </c>
      <c r="C4472" s="1" t="s">
        <v>49</v>
      </c>
      <c r="D4472"/>
      <c r="E4472" s="1" t="str">
        <f t="shared" si="69"/>
        <v>کاردانی فنی صنایع دخانیصنعت</v>
      </c>
      <c r="F4472"/>
      <c r="G4472"/>
      <c r="H4472" s="1" t="s">
        <v>81</v>
      </c>
      <c r="I4472" s="1" t="s">
        <v>74</v>
      </c>
      <c r="J4472" s="1" t="s">
        <v>22</v>
      </c>
      <c r="K4472" s="1" t="s">
        <v>18</v>
      </c>
      <c r="L4472" s="1" t="s">
        <v>18</v>
      </c>
      <c r="M4472" s="1">
        <v>1086</v>
      </c>
      <c r="N4472" s="1" t="s">
        <v>132</v>
      </c>
      <c r="O4472" s="1" t="s">
        <v>8154</v>
      </c>
    </row>
    <row r="4473" spans="1:15">
      <c r="A4473" s="1">
        <v>1052</v>
      </c>
      <c r="B4473" s="1" t="s">
        <v>10577</v>
      </c>
      <c r="C4473" s="1" t="s">
        <v>49</v>
      </c>
      <c r="D4473"/>
      <c r="E4473" s="1" t="str">
        <f t="shared" si="69"/>
        <v>کاردانی فنی صنایع سرامیک – آزمایشگاهصنعت</v>
      </c>
      <c r="F4473"/>
      <c r="G4473"/>
      <c r="H4473" s="1" t="s">
        <v>52</v>
      </c>
      <c r="I4473" s="1" t="s">
        <v>15</v>
      </c>
      <c r="J4473" s="1" t="s">
        <v>16</v>
      </c>
      <c r="K4473" s="1" t="s">
        <v>18</v>
      </c>
      <c r="L4473" s="1" t="s">
        <v>18</v>
      </c>
      <c r="M4473" s="1">
        <v>522</v>
      </c>
      <c r="N4473" s="1" t="s">
        <v>132</v>
      </c>
      <c r="O4473" s="1" t="s">
        <v>8156</v>
      </c>
    </row>
    <row r="4474" spans="1:15">
      <c r="A4474" s="1">
        <v>2001645</v>
      </c>
      <c r="B4474" s="1" t="s">
        <v>10579</v>
      </c>
      <c r="C4474" s="1" t="s">
        <v>49</v>
      </c>
      <c r="D4474"/>
      <c r="E4474" s="1" t="str">
        <f t="shared" si="69"/>
        <v>کاردانی فنی صنایع سرامیک – خط تولیدصنعت</v>
      </c>
      <c r="F4474"/>
      <c r="G4474"/>
      <c r="H4474" s="1" t="s">
        <v>127</v>
      </c>
      <c r="I4474" s="1" t="s">
        <v>15</v>
      </c>
      <c r="J4474" s="1" t="s">
        <v>16</v>
      </c>
      <c r="K4474" s="1" t="s">
        <v>18</v>
      </c>
      <c r="L4474" s="1" t="s">
        <v>18</v>
      </c>
      <c r="M4474" s="1">
        <v>1079</v>
      </c>
      <c r="N4474" s="1" t="s">
        <v>19</v>
      </c>
      <c r="O4474" s="1" t="s">
        <v>8158</v>
      </c>
    </row>
    <row r="4475" spans="1:15">
      <c r="A4475" s="1">
        <v>2001643</v>
      </c>
      <c r="B4475" s="1" t="s">
        <v>10581</v>
      </c>
      <c r="C4475" s="1" t="s">
        <v>49</v>
      </c>
      <c r="D4475"/>
      <c r="E4475" s="1" t="str">
        <f t="shared" si="69"/>
        <v>کاردانی فنی صنایع سیمان – کنترل کیفیتصنعت</v>
      </c>
      <c r="F4475"/>
      <c r="G4475"/>
      <c r="H4475" s="1" t="s">
        <v>127</v>
      </c>
      <c r="I4475" s="1" t="s">
        <v>15</v>
      </c>
      <c r="J4475" s="1" t="s">
        <v>16</v>
      </c>
      <c r="K4475" s="1" t="s">
        <v>18</v>
      </c>
      <c r="L4475" s="1" t="s">
        <v>18</v>
      </c>
      <c r="M4475" s="1">
        <v>1079</v>
      </c>
      <c r="N4475" s="1" t="s">
        <v>19</v>
      </c>
      <c r="O4475" s="1" t="s">
        <v>8160</v>
      </c>
    </row>
    <row r="4476" spans="1:15">
      <c r="A4476" s="1">
        <v>2001644</v>
      </c>
      <c r="B4476" s="1" t="s">
        <v>10583</v>
      </c>
      <c r="C4476" s="1" t="s">
        <v>49</v>
      </c>
      <c r="D4476"/>
      <c r="E4476" s="1" t="str">
        <f t="shared" si="69"/>
        <v>کاردانی فنی صنایع شیمیایی – رنگ خودروصنعت</v>
      </c>
      <c r="F4476"/>
      <c r="G4476"/>
      <c r="H4476" s="1" t="s">
        <v>3684</v>
      </c>
      <c r="I4476" s="1" t="s">
        <v>15</v>
      </c>
      <c r="J4476" s="1" t="s">
        <v>16</v>
      </c>
      <c r="K4476" s="1" t="s">
        <v>18</v>
      </c>
      <c r="L4476" s="1" t="s">
        <v>18</v>
      </c>
      <c r="M4476" s="1">
        <v>558</v>
      </c>
      <c r="N4476" s="1" t="s">
        <v>19</v>
      </c>
      <c r="O4476" s="1" t="s">
        <v>8162</v>
      </c>
    </row>
    <row r="4477" spans="1:15">
      <c r="A4477" s="1">
        <v>1295</v>
      </c>
      <c r="B4477" s="1" t="s">
        <v>10585</v>
      </c>
      <c r="C4477" s="1" t="s">
        <v>49</v>
      </c>
      <c r="D4477"/>
      <c r="E4477" s="1" t="str">
        <f t="shared" si="69"/>
        <v>کاردانی فنی صنایع شیمیایی – رنگ سازیصنعت</v>
      </c>
      <c r="F4477"/>
      <c r="G4477"/>
      <c r="H4477" s="1" t="s">
        <v>220</v>
      </c>
      <c r="I4477" s="1" t="s">
        <v>15</v>
      </c>
      <c r="J4477" s="1" t="s">
        <v>16</v>
      </c>
      <c r="K4477" s="1" t="s">
        <v>18</v>
      </c>
      <c r="L4477" s="1" t="s">
        <v>18</v>
      </c>
      <c r="M4477" s="1">
        <v>461</v>
      </c>
      <c r="N4477" s="1" t="s">
        <v>132</v>
      </c>
      <c r="O4477" s="1" t="s">
        <v>8164</v>
      </c>
    </row>
    <row r="4478" spans="1:15">
      <c r="A4478" s="1">
        <v>1301</v>
      </c>
      <c r="B4478" s="1" t="s">
        <v>10587</v>
      </c>
      <c r="C4478" s="1" t="s">
        <v>49</v>
      </c>
      <c r="D4478"/>
      <c r="E4478" s="1" t="str">
        <f t="shared" si="69"/>
        <v>کاردانی فنی صنایع شیمیایی- خط تولید کلر آلکالیصنعت</v>
      </c>
      <c r="F4478"/>
      <c r="G4478"/>
      <c r="H4478" s="1" t="s">
        <v>1347</v>
      </c>
      <c r="I4478" s="1" t="s">
        <v>15</v>
      </c>
      <c r="J4478" s="1" t="s">
        <v>16</v>
      </c>
      <c r="K4478" s="1" t="s">
        <v>18</v>
      </c>
      <c r="L4478" s="1" t="s">
        <v>18</v>
      </c>
      <c r="M4478" s="1">
        <v>172</v>
      </c>
      <c r="N4478" s="1" t="s">
        <v>132</v>
      </c>
      <c r="O4478" s="1" t="s">
        <v>8166</v>
      </c>
    </row>
    <row r="4479" spans="1:15">
      <c r="A4479" s="1">
        <v>9092</v>
      </c>
      <c r="B4479" s="1" t="s">
        <v>10589</v>
      </c>
      <c r="C4479" s="1" t="s">
        <v>49</v>
      </c>
      <c r="D4479"/>
      <c r="E4479" s="1" t="str">
        <f t="shared" si="69"/>
        <v>کاردانی فنی صنایع غذایی - آردصنعت</v>
      </c>
      <c r="F4479"/>
      <c r="G4479"/>
      <c r="H4479" s="1" t="s">
        <v>1920</v>
      </c>
      <c r="I4479" s="1" t="s">
        <v>74</v>
      </c>
      <c r="J4479" s="1" t="s">
        <v>16</v>
      </c>
      <c r="K4479" s="1" t="s">
        <v>18</v>
      </c>
      <c r="L4479" s="1" t="s">
        <v>18</v>
      </c>
      <c r="M4479" s="1">
        <v>755</v>
      </c>
      <c r="N4479" s="1" t="s">
        <v>132</v>
      </c>
      <c r="O4479" s="1" t="s">
        <v>8168</v>
      </c>
    </row>
    <row r="4480" spans="1:15">
      <c r="A4480" s="1">
        <v>1679</v>
      </c>
      <c r="B4480" s="1" t="s">
        <v>10591</v>
      </c>
      <c r="C4480" s="1" t="s">
        <v>49</v>
      </c>
      <c r="D4480"/>
      <c r="E4480" s="1" t="str">
        <f t="shared" si="69"/>
        <v>کاردانی فنی صنایع غذایی – روغن خوراکیصنعت</v>
      </c>
      <c r="F4480"/>
      <c r="G4480"/>
      <c r="H4480" s="1" t="s">
        <v>8170</v>
      </c>
      <c r="I4480" s="1" t="s">
        <v>74</v>
      </c>
      <c r="J4480" s="1" t="s">
        <v>16</v>
      </c>
      <c r="K4480" s="1" t="s">
        <v>18</v>
      </c>
      <c r="L4480" s="1" t="s">
        <v>18</v>
      </c>
      <c r="M4480" s="1">
        <v>853</v>
      </c>
      <c r="N4480" s="1" t="s">
        <v>132</v>
      </c>
      <c r="O4480" s="1" t="s">
        <v>8171</v>
      </c>
    </row>
    <row r="4481" spans="1:15">
      <c r="A4481" s="1">
        <v>1134</v>
      </c>
      <c r="B4481" s="1" t="s">
        <v>10593</v>
      </c>
      <c r="C4481" s="1" t="s">
        <v>17</v>
      </c>
      <c r="D4481"/>
      <c r="E4481" s="1" t="str">
        <f t="shared" si="69"/>
        <v>کاردانی فنی صنایع غذایی – شیر و فرآورده های لبنیکشاورزی</v>
      </c>
      <c r="F4481"/>
      <c r="G4481"/>
      <c r="H4481" s="1" t="s">
        <v>5950</v>
      </c>
      <c r="I4481" s="1" t="s">
        <v>15</v>
      </c>
      <c r="J4481" s="1" t="s">
        <v>16</v>
      </c>
      <c r="K4481" s="1" t="s">
        <v>18</v>
      </c>
      <c r="L4481" s="1" t="s">
        <v>18</v>
      </c>
      <c r="M4481" s="1">
        <v>479</v>
      </c>
      <c r="N4481" s="1" t="s">
        <v>132</v>
      </c>
      <c r="O4481" s="1" t="s">
        <v>8173</v>
      </c>
    </row>
    <row r="4482" spans="1:15">
      <c r="A4482" s="1">
        <v>1138</v>
      </c>
      <c r="B4482" s="1" t="s">
        <v>10595</v>
      </c>
      <c r="C4482" s="1" t="s">
        <v>49</v>
      </c>
      <c r="D4482"/>
      <c r="E4482" s="1" t="str">
        <f t="shared" ref="E4482:E4545" si="70">B4482&amp;C4482</f>
        <v>کاردانی فنی صنایع غذایی – شیرینی سازیصنعت</v>
      </c>
      <c r="F4482"/>
      <c r="G4482"/>
      <c r="H4482" s="1" t="s">
        <v>316</v>
      </c>
      <c r="I4482" s="1" t="s">
        <v>15</v>
      </c>
      <c r="J4482" s="1" t="s">
        <v>16</v>
      </c>
      <c r="K4482" s="1" t="s">
        <v>18</v>
      </c>
      <c r="L4482" s="1" t="s">
        <v>18</v>
      </c>
      <c r="M4482" s="1">
        <v>557</v>
      </c>
      <c r="N4482" s="1" t="s">
        <v>132</v>
      </c>
      <c r="O4482" s="1" t="s">
        <v>8175</v>
      </c>
    </row>
    <row r="4483" spans="1:15">
      <c r="A4483" s="1">
        <v>1135</v>
      </c>
      <c r="B4483" s="1" t="s">
        <v>10597</v>
      </c>
      <c r="C4483" s="1" t="s">
        <v>49</v>
      </c>
      <c r="D4483"/>
      <c r="E4483" s="1" t="str">
        <f t="shared" si="70"/>
        <v>کاردانی فنی صنایع غذایی – فرآوری خشکبارصنعت</v>
      </c>
      <c r="F4483"/>
      <c r="G4483"/>
      <c r="H4483" s="1" t="s">
        <v>2050</v>
      </c>
      <c r="I4483" s="1" t="s">
        <v>15</v>
      </c>
      <c r="J4483" s="1" t="s">
        <v>16</v>
      </c>
      <c r="K4483" s="1" t="s">
        <v>18</v>
      </c>
      <c r="L4483" s="1" t="s">
        <v>18</v>
      </c>
      <c r="M4483" s="1">
        <v>633</v>
      </c>
      <c r="N4483" s="1" t="s">
        <v>132</v>
      </c>
      <c r="O4483" s="1" t="s">
        <v>8177</v>
      </c>
    </row>
    <row r="4484" spans="1:15">
      <c r="A4484" s="1">
        <v>1456</v>
      </c>
      <c r="B4484" s="1" t="s">
        <v>10599</v>
      </c>
      <c r="C4484" s="1" t="s">
        <v>49</v>
      </c>
      <c r="D4484"/>
      <c r="E4484" s="1" t="str">
        <f t="shared" si="70"/>
        <v>کاردانی فنی صنایع غذایی – قندصنعت</v>
      </c>
      <c r="F4484"/>
      <c r="G4484"/>
      <c r="H4484" s="1" t="s">
        <v>206</v>
      </c>
      <c r="I4484" s="1" t="s">
        <v>74</v>
      </c>
      <c r="J4484" s="1" t="s">
        <v>22</v>
      </c>
      <c r="K4484" s="1" t="s">
        <v>18</v>
      </c>
      <c r="L4484" s="1" t="s">
        <v>18</v>
      </c>
      <c r="M4484" s="1">
        <v>876</v>
      </c>
      <c r="N4484" s="1" t="s">
        <v>132</v>
      </c>
      <c r="O4484" s="1" t="s">
        <v>8179</v>
      </c>
    </row>
    <row r="4485" spans="1:15">
      <c r="A4485" s="1">
        <v>9091</v>
      </c>
      <c r="B4485" s="1" t="s">
        <v>10601</v>
      </c>
      <c r="C4485" s="1" t="s">
        <v>49</v>
      </c>
      <c r="D4485"/>
      <c r="E4485" s="1" t="str">
        <f t="shared" si="70"/>
        <v>کاردانی فنی صنایع غذایی – نانصنعت</v>
      </c>
      <c r="F4485"/>
      <c r="G4485"/>
      <c r="H4485" s="1" t="s">
        <v>4358</v>
      </c>
      <c r="I4485" s="1" t="s">
        <v>74</v>
      </c>
      <c r="J4485" s="1" t="s">
        <v>16</v>
      </c>
      <c r="K4485" s="1" t="s">
        <v>18</v>
      </c>
      <c r="L4485" s="1" t="s">
        <v>18</v>
      </c>
      <c r="M4485" s="1">
        <v>784</v>
      </c>
      <c r="N4485" s="1" t="s">
        <v>132</v>
      </c>
      <c r="O4485" s="1" t="s">
        <v>8181</v>
      </c>
    </row>
    <row r="4486" spans="1:15">
      <c r="A4486" s="1">
        <v>9090</v>
      </c>
      <c r="B4486" s="1" t="s">
        <v>10603</v>
      </c>
      <c r="C4486" s="1" t="s">
        <v>49</v>
      </c>
      <c r="D4486"/>
      <c r="E4486" s="1" t="str">
        <f t="shared" si="70"/>
        <v>کاردانی فنی صنایع غذایی – کمپوت و کنسروصنعت</v>
      </c>
      <c r="F4486"/>
      <c r="G4486"/>
      <c r="H4486" s="1" t="s">
        <v>4358</v>
      </c>
      <c r="I4486" s="1" t="s">
        <v>74</v>
      </c>
      <c r="J4486" s="1" t="s">
        <v>16</v>
      </c>
      <c r="K4486" s="1" t="s">
        <v>18</v>
      </c>
      <c r="L4486" s="1" t="s">
        <v>18</v>
      </c>
      <c r="M4486" s="1">
        <v>784</v>
      </c>
      <c r="N4486" s="1" t="s">
        <v>132</v>
      </c>
      <c r="O4486" s="1" t="s">
        <v>8181</v>
      </c>
    </row>
    <row r="4487" spans="1:15">
      <c r="A4487" s="1">
        <v>1222</v>
      </c>
      <c r="B4487" s="1" t="s">
        <v>10605</v>
      </c>
      <c r="C4487" s="1" t="s">
        <v>49</v>
      </c>
      <c r="D4487"/>
      <c r="E4487" s="1" t="str">
        <f t="shared" si="70"/>
        <v>کاردانی فنی صنایع غذایی – گزسازیصنعت</v>
      </c>
      <c r="F4487"/>
      <c r="G4487"/>
      <c r="H4487" s="1" t="s">
        <v>211</v>
      </c>
      <c r="I4487" s="1" t="s">
        <v>15</v>
      </c>
      <c r="J4487" s="1" t="s">
        <v>16</v>
      </c>
      <c r="K4487" s="1" t="s">
        <v>18</v>
      </c>
      <c r="L4487" s="1" t="s">
        <v>18</v>
      </c>
      <c r="M4487" s="1">
        <v>508</v>
      </c>
      <c r="N4487" s="1" t="s">
        <v>132</v>
      </c>
      <c r="O4487" s="1" t="s">
        <v>8184</v>
      </c>
    </row>
    <row r="4488" spans="1:15">
      <c r="A4488" s="1">
        <v>3407</v>
      </c>
      <c r="B4488" s="1" t="s">
        <v>10607</v>
      </c>
      <c r="C4488" s="1" t="s">
        <v>17</v>
      </c>
      <c r="D4488"/>
      <c r="E4488" s="1" t="str">
        <f t="shared" si="70"/>
        <v>کاردانی فنی صنایع غذایی – گوشت و فرآورده های گوشتیکشاورزی</v>
      </c>
      <c r="F4488"/>
      <c r="G4488"/>
      <c r="H4488" s="1" t="s">
        <v>402</v>
      </c>
      <c r="I4488" s="1" t="s">
        <v>74</v>
      </c>
      <c r="J4488" s="1" t="s">
        <v>22</v>
      </c>
      <c r="K4488" s="1" t="s">
        <v>18</v>
      </c>
      <c r="L4488" s="1" t="s">
        <v>18</v>
      </c>
      <c r="M4488" s="1">
        <v>109</v>
      </c>
      <c r="N4488" s="1" t="s">
        <v>17</v>
      </c>
      <c r="O4488" s="1" t="s">
        <v>8186</v>
      </c>
    </row>
    <row r="4489" spans="1:15">
      <c r="A4489" s="1">
        <v>3420</v>
      </c>
      <c r="B4489" s="1" t="s">
        <v>10609</v>
      </c>
      <c r="C4489" s="1" t="s">
        <v>49</v>
      </c>
      <c r="D4489"/>
      <c r="E4489" s="1" t="str">
        <f t="shared" si="70"/>
        <v>کاردانی فنی صنایع غذایی- دخیره سازی محصولات کشاورزیصنعت</v>
      </c>
      <c r="F4489"/>
      <c r="G4489"/>
      <c r="H4489" s="1" t="s">
        <v>402</v>
      </c>
      <c r="I4489" s="1" t="s">
        <v>74</v>
      </c>
      <c r="J4489" s="1" t="s">
        <v>22</v>
      </c>
      <c r="K4489" s="1" t="s">
        <v>18</v>
      </c>
      <c r="L4489" s="1" t="s">
        <v>18</v>
      </c>
      <c r="M4489" s="1">
        <v>109</v>
      </c>
      <c r="N4489" s="1" t="s">
        <v>17</v>
      </c>
      <c r="O4489" s="1" t="s">
        <v>8187</v>
      </c>
    </row>
    <row r="4490" spans="1:15">
      <c r="A4490" s="1">
        <v>3113</v>
      </c>
      <c r="B4490" s="1" t="s">
        <v>10611</v>
      </c>
      <c r="C4490" s="1" t="s">
        <v>49</v>
      </c>
      <c r="D4490"/>
      <c r="E4490" s="1" t="str">
        <f t="shared" si="70"/>
        <v>کاردانی فنی صنایع مبلمان صفحه ایصنعت</v>
      </c>
      <c r="F4490"/>
      <c r="G4490"/>
      <c r="H4490" s="1" t="s">
        <v>4062</v>
      </c>
      <c r="I4490" s="1" t="s">
        <v>15</v>
      </c>
      <c r="J4490" s="1" t="s">
        <v>16</v>
      </c>
      <c r="K4490" s="1" t="s">
        <v>18</v>
      </c>
      <c r="L4490" s="1" t="s">
        <v>18</v>
      </c>
      <c r="M4490" s="1">
        <v>741</v>
      </c>
      <c r="N4490" s="1" t="s">
        <v>17</v>
      </c>
      <c r="O4490" s="1" t="s">
        <v>8188</v>
      </c>
    </row>
    <row r="4491" spans="1:15">
      <c r="A4491" s="1">
        <v>2003273</v>
      </c>
      <c r="B4491" s="1" t="s">
        <v>10613</v>
      </c>
      <c r="C4491" s="1" t="s">
        <v>49</v>
      </c>
      <c r="D4491"/>
      <c r="E4491" s="1" t="str">
        <f t="shared" si="70"/>
        <v>کاردانی فنی صنایع نساجی - بافندگی تاری - پودیصنعت</v>
      </c>
      <c r="F4491"/>
      <c r="G4491"/>
      <c r="H4491" s="1" t="s">
        <v>8190</v>
      </c>
      <c r="I4491" s="1" t="s">
        <v>74</v>
      </c>
      <c r="J4491" s="1" t="s">
        <v>16</v>
      </c>
      <c r="K4491" s="1" t="s">
        <v>18</v>
      </c>
      <c r="L4491" s="1" t="s">
        <v>18</v>
      </c>
      <c r="M4491" s="1">
        <v>1251</v>
      </c>
      <c r="N4491" s="1" t="s">
        <v>19</v>
      </c>
      <c r="O4491" s="1" t="s">
        <v>8191</v>
      </c>
    </row>
    <row r="4492" spans="1:15">
      <c r="A4492" s="1">
        <v>2003271</v>
      </c>
      <c r="B4492" s="1" t="s">
        <v>10615</v>
      </c>
      <c r="C4492" s="1" t="s">
        <v>49</v>
      </c>
      <c r="D4492"/>
      <c r="E4492" s="1" t="str">
        <f t="shared" si="70"/>
        <v>کاردانی فنی صنایع نساجی - رنگرزی و تکمیل پارچهصنعت</v>
      </c>
      <c r="F4492"/>
      <c r="G4492"/>
      <c r="H4492" s="1" t="s">
        <v>8190</v>
      </c>
      <c r="I4492" s="1" t="s">
        <v>74</v>
      </c>
      <c r="J4492" s="1" t="s">
        <v>22</v>
      </c>
      <c r="K4492" s="1" t="s">
        <v>18</v>
      </c>
      <c r="L4492" s="1" t="s">
        <v>18</v>
      </c>
      <c r="M4492" s="1">
        <v>1251</v>
      </c>
      <c r="N4492" s="1" t="s">
        <v>19</v>
      </c>
      <c r="O4492" s="1" t="s">
        <v>8193</v>
      </c>
    </row>
    <row r="4493" spans="1:15">
      <c r="A4493" s="1">
        <v>2003267</v>
      </c>
      <c r="B4493" s="1" t="s">
        <v>10617</v>
      </c>
      <c r="C4493" s="1" t="s">
        <v>49</v>
      </c>
      <c r="D4493"/>
      <c r="E4493" s="1" t="str">
        <f t="shared" si="70"/>
        <v>کاردانی فنی صنایع نساجی – تولید فرش ماشینیصنعت</v>
      </c>
      <c r="F4493"/>
      <c r="G4493"/>
      <c r="H4493" s="1" t="s">
        <v>8190</v>
      </c>
      <c r="I4493" s="1" t="s">
        <v>74</v>
      </c>
      <c r="J4493" s="1" t="s">
        <v>16</v>
      </c>
      <c r="K4493" s="1" t="s">
        <v>18</v>
      </c>
      <c r="L4493" s="1" t="s">
        <v>18</v>
      </c>
      <c r="M4493" s="1">
        <v>1251</v>
      </c>
      <c r="N4493" s="1" t="s">
        <v>19</v>
      </c>
      <c r="O4493" s="1" t="s">
        <v>8195</v>
      </c>
    </row>
    <row r="4494" spans="1:15">
      <c r="A4494" s="1">
        <v>2000556</v>
      </c>
      <c r="B4494" s="1" t="s">
        <v>10619</v>
      </c>
      <c r="C4494" s="1" t="s">
        <v>49</v>
      </c>
      <c r="D4494"/>
      <c r="E4494" s="1" t="str">
        <f t="shared" si="70"/>
        <v>کاردانی فنی صنایع نساجی – ریسندگیصنعت</v>
      </c>
      <c r="F4494"/>
      <c r="G4494"/>
      <c r="H4494" s="1" t="s">
        <v>3428</v>
      </c>
      <c r="I4494" s="1" t="s">
        <v>74</v>
      </c>
      <c r="J4494" s="1" t="s">
        <v>22</v>
      </c>
      <c r="K4494" s="1" t="s">
        <v>18</v>
      </c>
      <c r="L4494" s="1" t="s">
        <v>18</v>
      </c>
      <c r="M4494" s="1">
        <v>350</v>
      </c>
      <c r="N4494" s="1" t="s">
        <v>19</v>
      </c>
      <c r="O4494" s="1" t="s">
        <v>8197</v>
      </c>
    </row>
    <row r="4495" spans="1:15">
      <c r="A4495" s="1">
        <v>2003274</v>
      </c>
      <c r="B4495" s="1" t="s">
        <v>10621</v>
      </c>
      <c r="C4495" s="1" t="s">
        <v>49</v>
      </c>
      <c r="D4495"/>
      <c r="E4495" s="1" t="str">
        <f t="shared" si="70"/>
        <v>کاردانی فنی صنایع نوشیدنی هاصنعت</v>
      </c>
      <c r="F4495"/>
      <c r="G4495"/>
      <c r="H4495" s="1" t="s">
        <v>8190</v>
      </c>
      <c r="I4495" s="1" t="s">
        <v>74</v>
      </c>
      <c r="J4495" s="1" t="s">
        <v>16</v>
      </c>
      <c r="K4495" s="1" t="s">
        <v>18</v>
      </c>
      <c r="L4495" s="1" t="s">
        <v>18</v>
      </c>
      <c r="M4495" s="1">
        <v>1251</v>
      </c>
      <c r="N4495" s="1" t="s">
        <v>19</v>
      </c>
      <c r="O4495" s="1" t="s">
        <v>8199</v>
      </c>
    </row>
    <row r="4496" spans="1:15">
      <c r="A4496" s="1">
        <v>2003269</v>
      </c>
      <c r="B4496" s="1" t="s">
        <v>10623</v>
      </c>
      <c r="C4496" s="1" t="s">
        <v>49</v>
      </c>
      <c r="D4496"/>
      <c r="E4496" s="1" t="str">
        <f t="shared" si="70"/>
        <v>کاردانی فنی صنایع پلاستیکصنعت</v>
      </c>
      <c r="F4496"/>
      <c r="G4496"/>
      <c r="H4496" s="1" t="s">
        <v>8190</v>
      </c>
      <c r="I4496" s="1" t="s">
        <v>74</v>
      </c>
      <c r="J4496" s="1" t="s">
        <v>16</v>
      </c>
      <c r="K4496" s="1" t="s">
        <v>18</v>
      </c>
      <c r="L4496" s="1" t="s">
        <v>18</v>
      </c>
      <c r="M4496" s="1">
        <v>1251</v>
      </c>
      <c r="N4496" s="1" t="s">
        <v>19</v>
      </c>
      <c r="O4496" s="1" t="s">
        <v>8201</v>
      </c>
    </row>
    <row r="4497" spans="1:15">
      <c r="A4497" s="1">
        <v>2002213</v>
      </c>
      <c r="B4497" s="1" t="s">
        <v>10625</v>
      </c>
      <c r="C4497" s="1" t="s">
        <v>49</v>
      </c>
      <c r="D4497"/>
      <c r="E4497" s="1" t="str">
        <f t="shared" si="70"/>
        <v>کاردانی فنی صنایع چاپ - ماشین آلاتصنعت</v>
      </c>
      <c r="F4497"/>
      <c r="G4497"/>
      <c r="H4497" s="1" t="s">
        <v>1629</v>
      </c>
      <c r="I4497" s="1" t="s">
        <v>74</v>
      </c>
      <c r="J4497" s="1" t="s">
        <v>22</v>
      </c>
      <c r="K4497" s="1" t="s">
        <v>18</v>
      </c>
      <c r="L4497" s="1" t="s">
        <v>18</v>
      </c>
      <c r="M4497" s="1">
        <v>355</v>
      </c>
      <c r="N4497" s="1" t="s">
        <v>19</v>
      </c>
      <c r="O4497" s="1" t="s">
        <v>8203</v>
      </c>
    </row>
    <row r="4498" spans="1:15">
      <c r="A4498" s="1">
        <v>2003272</v>
      </c>
      <c r="B4498" s="1" t="s">
        <v>10627</v>
      </c>
      <c r="C4498" s="1" t="s">
        <v>49</v>
      </c>
      <c r="D4498"/>
      <c r="E4498" s="1" t="str">
        <f t="shared" si="70"/>
        <v>کاردانی فنی صنایع چوب – تولید مبلمانصنعت</v>
      </c>
      <c r="F4498"/>
      <c r="G4498"/>
      <c r="H4498" s="1" t="s">
        <v>8190</v>
      </c>
      <c r="I4498" s="1" t="s">
        <v>74</v>
      </c>
      <c r="J4498" s="1" t="s">
        <v>16</v>
      </c>
      <c r="K4498" s="1" t="s">
        <v>18</v>
      </c>
      <c r="L4498" s="1" t="s">
        <v>18</v>
      </c>
      <c r="M4498" s="1">
        <v>1251</v>
      </c>
      <c r="N4498" s="1" t="s">
        <v>19</v>
      </c>
      <c r="O4498" s="1" t="s">
        <v>8205</v>
      </c>
    </row>
    <row r="4499" spans="1:15">
      <c r="A4499" s="1">
        <v>2003268</v>
      </c>
      <c r="B4499" s="1" t="s">
        <v>10629</v>
      </c>
      <c r="C4499" s="1" t="s">
        <v>49</v>
      </c>
      <c r="D4499"/>
      <c r="E4499" s="1" t="str">
        <f t="shared" si="70"/>
        <v>کاردانی فنی طلا و جواهر ورق کاریصنعت</v>
      </c>
      <c r="F4499"/>
      <c r="G4499"/>
      <c r="H4499" s="1" t="s">
        <v>8190</v>
      </c>
      <c r="I4499" s="1" t="s">
        <v>74</v>
      </c>
      <c r="J4499" s="1" t="s">
        <v>16</v>
      </c>
      <c r="K4499" s="1" t="s">
        <v>18</v>
      </c>
      <c r="L4499" s="1" t="s">
        <v>18</v>
      </c>
      <c r="M4499" s="1">
        <v>1251</v>
      </c>
      <c r="N4499" s="1" t="s">
        <v>19</v>
      </c>
      <c r="O4499" s="1" t="s">
        <v>8207</v>
      </c>
    </row>
    <row r="4500" spans="1:15">
      <c r="A4500" s="1">
        <v>2003281</v>
      </c>
      <c r="B4500" s="1" t="s">
        <v>10631</v>
      </c>
      <c r="C4500" s="1" t="s">
        <v>49</v>
      </c>
      <c r="D4500"/>
      <c r="E4500" s="1" t="str">
        <f t="shared" si="70"/>
        <v>کاردانی فنی طلا و جواهر – ریخته گریصنعت</v>
      </c>
      <c r="F4500"/>
      <c r="G4500"/>
      <c r="H4500" s="1" t="s">
        <v>8190</v>
      </c>
      <c r="I4500" s="1" t="s">
        <v>74</v>
      </c>
      <c r="J4500" s="1" t="s">
        <v>16</v>
      </c>
      <c r="K4500" s="1" t="s">
        <v>18</v>
      </c>
      <c r="L4500" s="1" t="s">
        <v>18</v>
      </c>
      <c r="M4500" s="1">
        <v>1251</v>
      </c>
      <c r="N4500" s="1" t="s">
        <v>19</v>
      </c>
      <c r="O4500" s="1" t="s">
        <v>8209</v>
      </c>
    </row>
    <row r="4501" spans="1:15">
      <c r="A4501" s="1">
        <v>2002472</v>
      </c>
      <c r="B4501" s="1" t="s">
        <v>10633</v>
      </c>
      <c r="C4501" s="1" t="s">
        <v>49</v>
      </c>
      <c r="D4501"/>
      <c r="E4501" s="1" t="str">
        <f t="shared" si="70"/>
        <v>کاردانی فنی عمران - تونلسازیصنعت</v>
      </c>
      <c r="F4501"/>
      <c r="G4501"/>
      <c r="H4501" s="1" t="s">
        <v>3428</v>
      </c>
      <c r="I4501" s="1" t="s">
        <v>74</v>
      </c>
      <c r="J4501" s="1" t="s">
        <v>22</v>
      </c>
      <c r="K4501" s="1" t="s">
        <v>18</v>
      </c>
      <c r="L4501" s="1" t="s">
        <v>18</v>
      </c>
      <c r="M4501" s="1">
        <v>350</v>
      </c>
      <c r="N4501" s="1" t="s">
        <v>19</v>
      </c>
      <c r="O4501" s="1" t="s">
        <v>8211</v>
      </c>
    </row>
    <row r="4502" spans="1:15">
      <c r="A4502" s="1">
        <v>2002469</v>
      </c>
      <c r="B4502" s="1" t="s">
        <v>10635</v>
      </c>
      <c r="C4502" s="1" t="s">
        <v>49</v>
      </c>
      <c r="D4502"/>
      <c r="E4502" s="1" t="str">
        <f t="shared" si="70"/>
        <v>کاردانی فنی عمران - خط و ابنیه متروصنعت</v>
      </c>
      <c r="F4502"/>
      <c r="G4502"/>
      <c r="H4502" s="1" t="s">
        <v>3547</v>
      </c>
      <c r="I4502" s="1" t="s">
        <v>74</v>
      </c>
      <c r="J4502" s="1" t="s">
        <v>22</v>
      </c>
      <c r="K4502" s="1" t="s">
        <v>18</v>
      </c>
      <c r="L4502" s="1" t="s">
        <v>18</v>
      </c>
      <c r="M4502" s="1">
        <v>363</v>
      </c>
      <c r="N4502" s="1" t="s">
        <v>19</v>
      </c>
      <c r="O4502" s="1" t="s">
        <v>8213</v>
      </c>
    </row>
    <row r="4503" spans="1:15">
      <c r="A4503" s="1">
        <v>2002219</v>
      </c>
      <c r="B4503" s="1" t="s">
        <v>10637</v>
      </c>
      <c r="C4503" s="1" t="s">
        <v>49</v>
      </c>
      <c r="D4503"/>
      <c r="E4503" s="1" t="str">
        <f t="shared" si="70"/>
        <v>کاردانی فنی عمران - شبکه و تصفیه خانه آبصنعت</v>
      </c>
      <c r="F4503"/>
      <c r="G4503"/>
      <c r="H4503" s="1" t="s">
        <v>3428</v>
      </c>
      <c r="I4503" s="1" t="s">
        <v>74</v>
      </c>
      <c r="J4503" s="1" t="s">
        <v>22</v>
      </c>
      <c r="K4503" s="1" t="s">
        <v>18</v>
      </c>
      <c r="L4503" s="1" t="s">
        <v>18</v>
      </c>
      <c r="M4503" s="1">
        <v>350</v>
      </c>
      <c r="N4503" s="1" t="s">
        <v>19</v>
      </c>
      <c r="O4503" s="1" t="s">
        <v>8215</v>
      </c>
    </row>
    <row r="4504" spans="1:15">
      <c r="A4504" s="1">
        <v>2003156</v>
      </c>
      <c r="B4504" s="1" t="s">
        <v>10639</v>
      </c>
      <c r="C4504" s="1" t="s">
        <v>49</v>
      </c>
      <c r="D4504"/>
      <c r="E4504" s="1" t="str">
        <f t="shared" si="70"/>
        <v>کاردانی فنی عمران - منابع آب های زیرزمینیصنعت</v>
      </c>
      <c r="F4504"/>
      <c r="G4504"/>
      <c r="H4504" s="1" t="s">
        <v>8217</v>
      </c>
      <c r="I4504" s="1" t="s">
        <v>74</v>
      </c>
      <c r="J4504" s="1" t="s">
        <v>22</v>
      </c>
      <c r="K4504" s="1" t="s">
        <v>18</v>
      </c>
      <c r="L4504" s="1" t="s">
        <v>18</v>
      </c>
      <c r="M4504" s="1">
        <v>1249</v>
      </c>
      <c r="N4504" s="1" t="s">
        <v>19</v>
      </c>
      <c r="O4504" s="1" t="s">
        <v>8218</v>
      </c>
    </row>
    <row r="4505" spans="1:15">
      <c r="A4505" s="1">
        <v>2002252</v>
      </c>
      <c r="B4505" s="1" t="s">
        <v>10641</v>
      </c>
      <c r="C4505" s="1" t="s">
        <v>49</v>
      </c>
      <c r="D4505"/>
      <c r="E4505" s="1" t="str">
        <f t="shared" si="70"/>
        <v>کاردانی فنی عمران - منابع آب های سطحیصنعت</v>
      </c>
      <c r="F4505"/>
      <c r="G4505"/>
      <c r="H4505" s="1" t="s">
        <v>3562</v>
      </c>
      <c r="I4505" s="1" t="s">
        <v>74</v>
      </c>
      <c r="J4505" s="1" t="s">
        <v>22</v>
      </c>
      <c r="K4505" s="1" t="s">
        <v>18</v>
      </c>
      <c r="L4505" s="1" t="s">
        <v>18</v>
      </c>
      <c r="M4505" s="1">
        <v>376</v>
      </c>
      <c r="N4505" s="1" t="s">
        <v>19</v>
      </c>
      <c r="O4505" s="1" t="s">
        <v>8220</v>
      </c>
    </row>
    <row r="4506" spans="1:15">
      <c r="A4506" s="1">
        <v>2002205</v>
      </c>
      <c r="B4506" s="1" t="s">
        <v>10643</v>
      </c>
      <c r="C4506" s="1" t="s">
        <v>49</v>
      </c>
      <c r="D4506"/>
      <c r="E4506" s="1" t="str">
        <f t="shared" si="70"/>
        <v>کاردانی فنی عمران – امور پیمان هاصنعت</v>
      </c>
      <c r="F4506"/>
      <c r="G4506"/>
      <c r="H4506" s="1" t="s">
        <v>3428</v>
      </c>
      <c r="I4506" s="1" t="s">
        <v>15</v>
      </c>
      <c r="J4506" s="1" t="s">
        <v>16</v>
      </c>
      <c r="K4506" s="1" t="s">
        <v>18</v>
      </c>
      <c r="L4506" s="1" t="s">
        <v>18</v>
      </c>
      <c r="M4506" s="1">
        <v>350</v>
      </c>
      <c r="N4506" s="1" t="s">
        <v>19</v>
      </c>
      <c r="O4506" s="1" t="s">
        <v>8221</v>
      </c>
    </row>
    <row r="4507" spans="1:15">
      <c r="A4507" s="1">
        <v>2000513</v>
      </c>
      <c r="B4507" s="1" t="s">
        <v>10645</v>
      </c>
      <c r="C4507" s="1" t="s">
        <v>49</v>
      </c>
      <c r="D4507"/>
      <c r="E4507" s="1" t="str">
        <f t="shared" si="70"/>
        <v>کاردانی فنی عمران – حمل و نقل شهریصنعت</v>
      </c>
      <c r="F4507"/>
      <c r="G4507"/>
      <c r="H4507" s="1" t="s">
        <v>3428</v>
      </c>
      <c r="I4507" s="1" t="s">
        <v>74</v>
      </c>
      <c r="J4507" s="1" t="s">
        <v>22</v>
      </c>
      <c r="K4507" s="1" t="s">
        <v>18</v>
      </c>
      <c r="L4507" s="1" t="s">
        <v>18</v>
      </c>
      <c r="M4507" s="1">
        <v>350</v>
      </c>
      <c r="N4507" s="1" t="s">
        <v>19</v>
      </c>
      <c r="O4507" s="1" t="s">
        <v>8223</v>
      </c>
    </row>
    <row r="4508" spans="1:15">
      <c r="A4508" s="1">
        <v>2000515</v>
      </c>
      <c r="B4508" s="1" t="s">
        <v>10647</v>
      </c>
      <c r="C4508" s="1" t="s">
        <v>49</v>
      </c>
      <c r="D4508"/>
      <c r="E4508" s="1" t="str">
        <f t="shared" si="70"/>
        <v>کاردانی فنی عمران – راهداریصنعت</v>
      </c>
      <c r="F4508"/>
      <c r="G4508"/>
      <c r="H4508" s="1" t="s">
        <v>3428</v>
      </c>
      <c r="I4508" s="1" t="s">
        <v>74</v>
      </c>
      <c r="J4508" s="1" t="s">
        <v>16</v>
      </c>
      <c r="K4508" s="1" t="s">
        <v>18</v>
      </c>
      <c r="L4508" s="1" t="s">
        <v>18</v>
      </c>
      <c r="M4508" s="1">
        <v>350</v>
      </c>
      <c r="N4508" s="1" t="s">
        <v>19</v>
      </c>
      <c r="O4508" s="1" t="s">
        <v>8225</v>
      </c>
    </row>
    <row r="4509" spans="1:15">
      <c r="A4509" s="1">
        <v>2000514</v>
      </c>
      <c r="B4509" s="1" t="s">
        <v>10649</v>
      </c>
      <c r="C4509" s="1" t="s">
        <v>49</v>
      </c>
      <c r="D4509"/>
      <c r="E4509" s="1" t="str">
        <f t="shared" si="70"/>
        <v>کاردانی فنی عمران – راهسازیصنعت</v>
      </c>
      <c r="F4509"/>
      <c r="G4509"/>
      <c r="H4509" s="1" t="s">
        <v>3428</v>
      </c>
      <c r="I4509" s="1" t="s">
        <v>74</v>
      </c>
      <c r="J4509" s="1" t="s">
        <v>22</v>
      </c>
      <c r="K4509" s="1" t="s">
        <v>18</v>
      </c>
      <c r="L4509" s="1" t="s">
        <v>18</v>
      </c>
      <c r="M4509" s="1">
        <v>350</v>
      </c>
      <c r="N4509" s="1" t="s">
        <v>19</v>
      </c>
      <c r="O4509" s="1" t="s">
        <v>8227</v>
      </c>
    </row>
    <row r="4510" spans="1:15">
      <c r="A4510" s="1">
        <v>2000516</v>
      </c>
      <c r="B4510" s="1" t="s">
        <v>10650</v>
      </c>
      <c r="C4510" s="1" t="s">
        <v>49</v>
      </c>
      <c r="D4510"/>
      <c r="E4510" s="1" t="str">
        <f t="shared" si="70"/>
        <v>کاردانی فنی عمران – سازه های متروصنعت</v>
      </c>
      <c r="F4510"/>
      <c r="G4510"/>
      <c r="H4510" s="1" t="s">
        <v>3428</v>
      </c>
      <c r="I4510" s="1" t="s">
        <v>74</v>
      </c>
      <c r="J4510" s="1" t="s">
        <v>22</v>
      </c>
      <c r="K4510" s="1" t="s">
        <v>18</v>
      </c>
      <c r="L4510" s="1" t="s">
        <v>18</v>
      </c>
      <c r="M4510" s="1">
        <v>350</v>
      </c>
      <c r="N4510" s="1" t="s">
        <v>19</v>
      </c>
      <c r="O4510" s="1" t="s">
        <v>8229</v>
      </c>
    </row>
    <row r="4511" spans="1:15">
      <c r="A4511" s="1">
        <v>2003169</v>
      </c>
      <c r="B4511" s="1" t="s">
        <v>10652</v>
      </c>
      <c r="C4511" s="1" t="s">
        <v>49</v>
      </c>
      <c r="D4511"/>
      <c r="E4511" s="1" t="str">
        <f t="shared" si="70"/>
        <v>کاردانی فنی عمران – نقشه برداری مسیرصنعت</v>
      </c>
      <c r="F4511"/>
      <c r="G4511"/>
      <c r="H4511" s="1" t="s">
        <v>8190</v>
      </c>
      <c r="I4511" s="1" t="s">
        <v>74</v>
      </c>
      <c r="J4511" s="1" t="s">
        <v>16</v>
      </c>
      <c r="K4511" s="1" t="s">
        <v>18</v>
      </c>
      <c r="L4511" s="1" t="s">
        <v>18</v>
      </c>
      <c r="M4511" s="1">
        <v>1251</v>
      </c>
      <c r="N4511" s="1" t="s">
        <v>19</v>
      </c>
      <c r="O4511" s="1" t="s">
        <v>8231</v>
      </c>
    </row>
    <row r="4512" spans="1:15">
      <c r="A4512" s="1">
        <v>2003323</v>
      </c>
      <c r="B4512" s="1" t="s">
        <v>10654</v>
      </c>
      <c r="C4512" s="1" t="s">
        <v>49</v>
      </c>
      <c r="D4512"/>
      <c r="E4512" s="1" t="str">
        <f t="shared" si="70"/>
        <v>کاردانی فنی عمران – نگهداری و مرمت ساختمانصنعت</v>
      </c>
      <c r="F4512"/>
      <c r="G4512"/>
      <c r="H4512" s="1" t="s">
        <v>225</v>
      </c>
      <c r="I4512" s="1" t="s">
        <v>15</v>
      </c>
      <c r="J4512" s="1" t="s">
        <v>16</v>
      </c>
      <c r="K4512" s="1" t="s">
        <v>18</v>
      </c>
      <c r="L4512" s="1" t="s">
        <v>18</v>
      </c>
      <c r="M4512" s="1">
        <v>349</v>
      </c>
      <c r="N4512" s="1" t="s">
        <v>19</v>
      </c>
      <c r="O4512" s="1" t="s">
        <v>8233</v>
      </c>
    </row>
    <row r="4513" spans="1:15">
      <c r="A4513" s="1">
        <v>2003324</v>
      </c>
      <c r="B4513" s="1" t="s">
        <v>10656</v>
      </c>
      <c r="C4513" s="1" t="s">
        <v>49</v>
      </c>
      <c r="D4513"/>
      <c r="E4513" s="1" t="str">
        <f t="shared" si="70"/>
        <v>کاردانی فنی عملیات حفاریصنعت</v>
      </c>
      <c r="F4513"/>
      <c r="G4513"/>
      <c r="H4513" s="1" t="s">
        <v>225</v>
      </c>
      <c r="I4513" s="1" t="s">
        <v>15</v>
      </c>
      <c r="J4513" s="1" t="s">
        <v>16</v>
      </c>
      <c r="K4513" s="1" t="s">
        <v>18</v>
      </c>
      <c r="L4513" s="1" t="s">
        <v>18</v>
      </c>
      <c r="M4513" s="1">
        <v>349</v>
      </c>
      <c r="N4513" s="1" t="s">
        <v>19</v>
      </c>
      <c r="O4513" s="1" t="s">
        <v>8235</v>
      </c>
    </row>
    <row r="4514" spans="1:15">
      <c r="A4514" s="1">
        <v>2003338</v>
      </c>
      <c r="B4514" s="1" t="s">
        <v>10658</v>
      </c>
      <c r="C4514" s="1" t="s">
        <v>17</v>
      </c>
      <c r="D4514"/>
      <c r="E4514" s="1" t="str">
        <f t="shared" si="70"/>
        <v>کاردانی فنی فرآوری محصولات شیلاتیکشاورزی</v>
      </c>
      <c r="F4514"/>
      <c r="G4514"/>
      <c r="H4514" s="1" t="s">
        <v>8237</v>
      </c>
      <c r="I4514" s="1" t="s">
        <v>15</v>
      </c>
      <c r="J4514" s="1" t="s">
        <v>16</v>
      </c>
      <c r="K4514" s="1" t="s">
        <v>18</v>
      </c>
      <c r="L4514" s="1" t="s">
        <v>18</v>
      </c>
      <c r="M4514" s="1">
        <v>1254</v>
      </c>
      <c r="N4514" s="1" t="s">
        <v>19</v>
      </c>
      <c r="O4514" s="1" t="s">
        <v>8238</v>
      </c>
    </row>
    <row r="4515" spans="1:15">
      <c r="A4515" s="1">
        <v>2003325</v>
      </c>
      <c r="B4515" s="1" t="s">
        <v>10660</v>
      </c>
      <c r="C4515" s="1" t="s">
        <v>49</v>
      </c>
      <c r="D4515"/>
      <c r="E4515" s="1" t="str">
        <f t="shared" si="70"/>
        <v>کاردانی فنی فناوری   اطلاعات و ارتباطات (ICT)روستائیصنعت</v>
      </c>
      <c r="F4515"/>
      <c r="G4515"/>
      <c r="H4515" s="1" t="s">
        <v>3428</v>
      </c>
      <c r="I4515" s="1" t="s">
        <v>15</v>
      </c>
      <c r="J4515" s="1" t="s">
        <v>16</v>
      </c>
      <c r="K4515" s="1" t="s">
        <v>18</v>
      </c>
      <c r="L4515" s="1" t="s">
        <v>18</v>
      </c>
      <c r="M4515" s="1">
        <v>350</v>
      </c>
      <c r="N4515" s="1" t="s">
        <v>19</v>
      </c>
      <c r="O4515" s="1" t="s">
        <v>8240</v>
      </c>
    </row>
    <row r="4516" spans="1:15">
      <c r="A4516" s="1">
        <v>2003332</v>
      </c>
      <c r="B4516" s="1" t="s">
        <v>10662</v>
      </c>
      <c r="C4516" s="1" t="s">
        <v>49</v>
      </c>
      <c r="D4516"/>
      <c r="E4516" s="1" t="str">
        <f t="shared" si="70"/>
        <v>کاردانی فنی فناوری اطلاعات - اینترنت و  شبکه‌های گستردهصنعت</v>
      </c>
      <c r="F4516"/>
      <c r="G4516"/>
      <c r="H4516" s="1" t="s">
        <v>3107</v>
      </c>
      <c r="I4516" s="1" t="s">
        <v>15</v>
      </c>
      <c r="J4516" s="1" t="s">
        <v>16</v>
      </c>
      <c r="K4516" s="1" t="s">
        <v>18</v>
      </c>
      <c r="L4516" s="1" t="s">
        <v>18</v>
      </c>
      <c r="M4516" s="1">
        <v>1252</v>
      </c>
      <c r="N4516" s="1" t="s">
        <v>19</v>
      </c>
      <c r="O4516" s="1" t="s">
        <v>8242</v>
      </c>
    </row>
    <row r="4517" spans="1:15">
      <c r="A4517" s="1">
        <v>2003333</v>
      </c>
      <c r="B4517" s="1" t="s">
        <v>10664</v>
      </c>
      <c r="C4517" s="1" t="s">
        <v>49</v>
      </c>
      <c r="D4517"/>
      <c r="E4517" s="1" t="str">
        <f t="shared" si="70"/>
        <v>کاردانی فنی فناوری اطلاعات - رسانهصنعت</v>
      </c>
      <c r="F4517"/>
      <c r="G4517"/>
      <c r="H4517" s="1" t="s">
        <v>3107</v>
      </c>
      <c r="I4517" s="1" t="s">
        <v>15</v>
      </c>
      <c r="J4517" s="1" t="s">
        <v>16</v>
      </c>
      <c r="K4517" s="1" t="s">
        <v>18</v>
      </c>
      <c r="L4517" s="1" t="s">
        <v>18</v>
      </c>
      <c r="M4517" s="1">
        <v>1252</v>
      </c>
      <c r="N4517" s="1" t="s">
        <v>19</v>
      </c>
      <c r="O4517" s="1" t="s">
        <v>8244</v>
      </c>
    </row>
    <row r="4518" spans="1:15">
      <c r="A4518" s="1">
        <v>2003339</v>
      </c>
      <c r="B4518" s="1" t="s">
        <v>10666</v>
      </c>
      <c r="C4518" s="1" t="s">
        <v>49</v>
      </c>
      <c r="D4518"/>
      <c r="E4518" s="1" t="str">
        <f t="shared" si="70"/>
        <v>کاردانی فنی فناوری اطلاعات و ارتباطات (ICT) روستاییصنعت</v>
      </c>
      <c r="F4518"/>
      <c r="G4518"/>
      <c r="H4518" s="1" t="s">
        <v>3107</v>
      </c>
      <c r="I4518" s="1" t="s">
        <v>15</v>
      </c>
      <c r="J4518" s="1" t="s">
        <v>16</v>
      </c>
      <c r="K4518" s="1" t="s">
        <v>18</v>
      </c>
      <c r="L4518" s="1" t="s">
        <v>18</v>
      </c>
      <c r="M4518" s="1">
        <v>1252</v>
      </c>
      <c r="N4518" s="1" t="s">
        <v>19</v>
      </c>
      <c r="O4518" s="1" t="s">
        <v>8246</v>
      </c>
    </row>
    <row r="4519" spans="1:15">
      <c r="A4519" s="1">
        <v>2003334</v>
      </c>
      <c r="B4519" s="1" t="s">
        <v>10667</v>
      </c>
      <c r="C4519" s="1" t="s">
        <v>49</v>
      </c>
      <c r="D4519"/>
      <c r="E4519" s="1" t="str">
        <f t="shared" si="70"/>
        <v>کاردانی فنی فناوری اطلاعات – اینترنت و شبکه های گستردهصنعت</v>
      </c>
      <c r="F4519"/>
      <c r="G4519"/>
      <c r="H4519" s="1" t="s">
        <v>3107</v>
      </c>
      <c r="I4519" s="1" t="s">
        <v>15</v>
      </c>
      <c r="J4519" s="1" t="s">
        <v>16</v>
      </c>
      <c r="K4519" s="1" t="s">
        <v>18</v>
      </c>
      <c r="L4519" s="1" t="s">
        <v>18</v>
      </c>
      <c r="M4519" s="1">
        <v>1252</v>
      </c>
      <c r="N4519" s="1" t="s">
        <v>19</v>
      </c>
      <c r="O4519" s="1" t="s">
        <v>8248</v>
      </c>
    </row>
    <row r="4520" spans="1:15">
      <c r="A4520" s="1">
        <v>2003326</v>
      </c>
      <c r="B4520" s="1" t="s">
        <v>10668</v>
      </c>
      <c r="C4520" s="1" t="s">
        <v>49</v>
      </c>
      <c r="D4520"/>
      <c r="E4520" s="1" t="str">
        <f t="shared" si="70"/>
        <v>کاردانی فنی فناوری اطلاعات – خدمات الکترونیکی شهرصنعت</v>
      </c>
      <c r="F4520"/>
      <c r="G4520"/>
      <c r="H4520" s="1" t="s">
        <v>225</v>
      </c>
      <c r="I4520" s="1" t="s">
        <v>15</v>
      </c>
      <c r="J4520" s="1" t="s">
        <v>16</v>
      </c>
      <c r="K4520" s="1" t="s">
        <v>18</v>
      </c>
      <c r="L4520" s="1" t="s">
        <v>18</v>
      </c>
      <c r="M4520" s="1">
        <v>349</v>
      </c>
      <c r="N4520" s="1" t="s">
        <v>19</v>
      </c>
      <c r="O4520" s="1" t="s">
        <v>8250</v>
      </c>
    </row>
    <row r="4521" spans="1:15">
      <c r="A4521" s="1">
        <v>2003336</v>
      </c>
      <c r="B4521" s="1" t="s">
        <v>10670</v>
      </c>
      <c r="C4521" s="1" t="s">
        <v>49</v>
      </c>
      <c r="D4521"/>
      <c r="E4521" s="1" t="str">
        <f t="shared" si="70"/>
        <v>کاردانی فنی قطعات پلاستیک، لاستیک و تزئینی خودروصنعت</v>
      </c>
      <c r="F4521"/>
      <c r="G4521"/>
      <c r="H4521" s="1" t="s">
        <v>8237</v>
      </c>
      <c r="I4521" s="1" t="s">
        <v>15</v>
      </c>
      <c r="J4521" s="1" t="s">
        <v>16</v>
      </c>
      <c r="K4521" s="1" t="s">
        <v>18</v>
      </c>
      <c r="L4521" s="1" t="s">
        <v>18</v>
      </c>
      <c r="M4521" s="1">
        <v>1254</v>
      </c>
      <c r="N4521" s="1" t="s">
        <v>19</v>
      </c>
      <c r="O4521" s="1" t="s">
        <v>8252</v>
      </c>
    </row>
    <row r="4522" spans="1:15">
      <c r="A4522" s="1">
        <v>2003335</v>
      </c>
      <c r="B4522" s="1" t="s">
        <v>10672</v>
      </c>
      <c r="C4522" s="1" t="s">
        <v>49</v>
      </c>
      <c r="D4522"/>
      <c r="E4522" s="1" t="str">
        <f t="shared" si="70"/>
        <v>کاردانی فنی قناتصنعت</v>
      </c>
      <c r="F4522"/>
      <c r="G4522"/>
      <c r="H4522" s="1" t="s">
        <v>225</v>
      </c>
      <c r="I4522" s="1" t="s">
        <v>15</v>
      </c>
      <c r="J4522" s="1" t="s">
        <v>16</v>
      </c>
      <c r="K4522" s="1" t="s">
        <v>18</v>
      </c>
      <c r="L4522" s="1" t="s">
        <v>18</v>
      </c>
      <c r="M4522" s="1">
        <v>349</v>
      </c>
      <c r="N4522" s="1" t="s">
        <v>19</v>
      </c>
      <c r="O4522" s="1" t="s">
        <v>8254</v>
      </c>
    </row>
    <row r="4523" spans="1:15">
      <c r="A4523" s="1">
        <v>2003307</v>
      </c>
      <c r="B4523" s="1" t="s">
        <v>10674</v>
      </c>
      <c r="C4523" s="1" t="s">
        <v>49</v>
      </c>
      <c r="D4523"/>
      <c r="E4523" s="1" t="str">
        <f t="shared" si="70"/>
        <v>کاردانی فنی لجستیک و تامین قطعات خودروصنعت</v>
      </c>
      <c r="F4523"/>
      <c r="G4523"/>
      <c r="H4523" s="1" t="s">
        <v>3107</v>
      </c>
      <c r="I4523" s="1" t="s">
        <v>15</v>
      </c>
      <c r="J4523" s="1" t="s">
        <v>16</v>
      </c>
      <c r="K4523" s="1" t="s">
        <v>18</v>
      </c>
      <c r="L4523" s="1" t="s">
        <v>18</v>
      </c>
      <c r="M4523" s="1">
        <v>1252</v>
      </c>
      <c r="N4523" s="1" t="s">
        <v>19</v>
      </c>
      <c r="O4523" s="1" t="s">
        <v>8256</v>
      </c>
    </row>
    <row r="4524" spans="1:15">
      <c r="A4524" s="1">
        <v>2003337</v>
      </c>
      <c r="B4524" s="1" t="s">
        <v>10676</v>
      </c>
      <c r="C4524" s="1" t="s">
        <v>49</v>
      </c>
      <c r="D4524"/>
      <c r="E4524" s="1" t="str">
        <f t="shared" si="70"/>
        <v>کاردانی فنی لوازم خانگیصنعت</v>
      </c>
      <c r="F4524"/>
      <c r="G4524"/>
      <c r="H4524" s="1" t="s">
        <v>3107</v>
      </c>
      <c r="I4524" s="1" t="s">
        <v>15</v>
      </c>
      <c r="J4524" s="1" t="s">
        <v>16</v>
      </c>
      <c r="K4524" s="1" t="s">
        <v>18</v>
      </c>
      <c r="L4524" s="1" t="s">
        <v>18</v>
      </c>
      <c r="M4524" s="1">
        <v>1252</v>
      </c>
      <c r="N4524" s="1" t="s">
        <v>19</v>
      </c>
      <c r="O4524" s="1" t="s">
        <v>8258</v>
      </c>
    </row>
    <row r="4525" spans="1:15">
      <c r="A4525" s="1">
        <v>2003322</v>
      </c>
      <c r="B4525" s="1" t="s">
        <v>10678</v>
      </c>
      <c r="C4525" s="1" t="s">
        <v>49</v>
      </c>
      <c r="D4525"/>
      <c r="E4525" s="1" t="str">
        <f t="shared" si="70"/>
        <v>کاردانی فنی متالورژی – آزمون فلزاتصنعت</v>
      </c>
      <c r="F4525"/>
      <c r="G4525"/>
      <c r="H4525" s="1" t="s">
        <v>3107</v>
      </c>
      <c r="I4525" s="1" t="s">
        <v>15</v>
      </c>
      <c r="J4525" s="1" t="s">
        <v>16</v>
      </c>
      <c r="K4525" s="1" t="s">
        <v>18</v>
      </c>
      <c r="L4525" s="1" t="s">
        <v>18</v>
      </c>
      <c r="M4525" s="1">
        <v>1252</v>
      </c>
      <c r="N4525" s="1" t="s">
        <v>19</v>
      </c>
      <c r="O4525" s="1" t="s">
        <v>8260</v>
      </c>
    </row>
    <row r="4526" spans="1:15">
      <c r="A4526" s="1">
        <v>2003331</v>
      </c>
      <c r="B4526" s="1" t="s">
        <v>10680</v>
      </c>
      <c r="C4526" s="1" t="s">
        <v>49</v>
      </c>
      <c r="D4526"/>
      <c r="E4526" s="1" t="str">
        <f t="shared" si="70"/>
        <v>کاردانی فنی متالورژی – ریخته گریصنعت</v>
      </c>
      <c r="F4526"/>
      <c r="G4526"/>
      <c r="H4526" s="1" t="s">
        <v>1953</v>
      </c>
      <c r="I4526" s="1" t="s">
        <v>15</v>
      </c>
      <c r="J4526" s="1" t="s">
        <v>16</v>
      </c>
      <c r="K4526" s="1" t="s">
        <v>18</v>
      </c>
      <c r="L4526" s="1" t="s">
        <v>18</v>
      </c>
      <c r="M4526" s="1">
        <v>358</v>
      </c>
      <c r="N4526" s="1" t="s">
        <v>19</v>
      </c>
      <c r="O4526" s="1" t="s">
        <v>8262</v>
      </c>
    </row>
    <row r="4527" spans="1:15">
      <c r="A4527" s="1">
        <v>2003327</v>
      </c>
      <c r="B4527" s="1" t="s">
        <v>10682</v>
      </c>
      <c r="C4527" s="1" t="s">
        <v>49</v>
      </c>
      <c r="D4527"/>
      <c r="E4527" s="1" t="str">
        <f t="shared" si="70"/>
        <v>کاردانی فنی متالورژی-  نورد فولادصنعت</v>
      </c>
      <c r="F4527"/>
      <c r="G4527"/>
      <c r="H4527" s="1" t="s">
        <v>225</v>
      </c>
      <c r="I4527" s="1" t="s">
        <v>15</v>
      </c>
      <c r="J4527" s="1" t="s">
        <v>16</v>
      </c>
      <c r="K4527" s="1" t="s">
        <v>18</v>
      </c>
      <c r="L4527" s="1" t="s">
        <v>18</v>
      </c>
      <c r="M4527" s="1">
        <v>349</v>
      </c>
      <c r="N4527" s="1" t="s">
        <v>19</v>
      </c>
      <c r="O4527" s="1" t="s">
        <v>8264</v>
      </c>
    </row>
    <row r="4528" spans="1:15">
      <c r="A4528" s="1">
        <v>2003330</v>
      </c>
      <c r="B4528" s="1" t="s">
        <v>10684</v>
      </c>
      <c r="C4528" s="1" t="s">
        <v>49</v>
      </c>
      <c r="D4528"/>
      <c r="E4528" s="1" t="str">
        <f t="shared" si="70"/>
        <v>کاردانی فنی مخابرات متروصنعت</v>
      </c>
      <c r="F4528"/>
      <c r="G4528"/>
      <c r="H4528" s="1" t="s">
        <v>1953</v>
      </c>
      <c r="I4528" s="1" t="s">
        <v>15</v>
      </c>
      <c r="J4528" s="1" t="s">
        <v>16</v>
      </c>
      <c r="K4528" s="1" t="s">
        <v>18</v>
      </c>
      <c r="L4528" s="1" t="s">
        <v>18</v>
      </c>
      <c r="M4528" s="1">
        <v>358</v>
      </c>
      <c r="N4528" s="1" t="s">
        <v>19</v>
      </c>
      <c r="O4528" s="1" t="s">
        <v>8266</v>
      </c>
    </row>
    <row r="4529" spans="1:15">
      <c r="A4529" s="1">
        <v>2003341</v>
      </c>
      <c r="B4529" s="1" t="s">
        <v>10686</v>
      </c>
      <c r="C4529" s="1" t="s">
        <v>49</v>
      </c>
      <c r="D4529"/>
      <c r="E4529" s="1" t="str">
        <f t="shared" si="70"/>
        <v>کاردانی فنی مخابرات – ارتباطات داده هاصنعت</v>
      </c>
      <c r="F4529"/>
      <c r="G4529"/>
      <c r="H4529" s="1" t="s">
        <v>3107</v>
      </c>
      <c r="I4529" s="1" t="s">
        <v>15</v>
      </c>
      <c r="J4529" s="1" t="s">
        <v>16</v>
      </c>
      <c r="K4529" s="1" t="s">
        <v>18</v>
      </c>
      <c r="L4529" s="1" t="s">
        <v>18</v>
      </c>
      <c r="M4529" s="1">
        <v>1252</v>
      </c>
      <c r="N4529" s="1" t="s">
        <v>19</v>
      </c>
      <c r="O4529" s="1" t="s">
        <v>18</v>
      </c>
    </row>
    <row r="4530" spans="1:15">
      <c r="A4530" s="1">
        <v>2003321</v>
      </c>
      <c r="B4530" s="1" t="s">
        <v>10688</v>
      </c>
      <c r="C4530" s="1" t="s">
        <v>49</v>
      </c>
      <c r="D4530"/>
      <c r="E4530" s="1" t="str">
        <f t="shared" si="70"/>
        <v>کاردانی فنی مخابرات – مراکز سوئیچینگصنعت</v>
      </c>
      <c r="F4530"/>
      <c r="G4530"/>
      <c r="H4530" s="1" t="s">
        <v>3107</v>
      </c>
      <c r="I4530" s="1" t="s">
        <v>15</v>
      </c>
      <c r="J4530" s="1" t="s">
        <v>16</v>
      </c>
      <c r="K4530" s="1" t="s">
        <v>18</v>
      </c>
      <c r="L4530" s="1" t="s">
        <v>18</v>
      </c>
      <c r="M4530" s="1">
        <v>1252</v>
      </c>
      <c r="N4530" s="1" t="s">
        <v>19</v>
      </c>
      <c r="O4530" s="1" t="s">
        <v>8269</v>
      </c>
    </row>
    <row r="4531" spans="1:15">
      <c r="A4531" s="1">
        <v>2003328</v>
      </c>
      <c r="B4531" s="1" t="s">
        <v>10690</v>
      </c>
      <c r="C4531" s="1" t="s">
        <v>49</v>
      </c>
      <c r="D4531"/>
      <c r="E4531" s="1" t="str">
        <f t="shared" si="70"/>
        <v>کاردانی فنی مخابرات – کابل و فیبر نوریصنعت</v>
      </c>
      <c r="F4531"/>
      <c r="G4531"/>
      <c r="H4531" s="1" t="s">
        <v>3428</v>
      </c>
      <c r="I4531" s="1" t="s">
        <v>15</v>
      </c>
      <c r="J4531" s="1" t="s">
        <v>16</v>
      </c>
      <c r="K4531" s="1" t="s">
        <v>18</v>
      </c>
      <c r="L4531" s="1" t="s">
        <v>18</v>
      </c>
      <c r="M4531" s="1">
        <v>350</v>
      </c>
      <c r="N4531" s="1" t="s">
        <v>19</v>
      </c>
      <c r="O4531" s="1" t="s">
        <v>8271</v>
      </c>
    </row>
    <row r="4532" spans="1:15">
      <c r="A4532" s="1">
        <v>2003329</v>
      </c>
      <c r="B4532" s="1" t="s">
        <v>10692</v>
      </c>
      <c r="C4532" s="1" t="s">
        <v>49</v>
      </c>
      <c r="D4532"/>
      <c r="E4532" s="1" t="str">
        <f t="shared" si="70"/>
        <v>کاردانی فنی مرکز عملیات امنیت شبکه های رایانه ایصنعت</v>
      </c>
      <c r="F4532"/>
      <c r="G4532"/>
      <c r="H4532" s="1" t="s">
        <v>3428</v>
      </c>
      <c r="I4532" s="1" t="s">
        <v>15</v>
      </c>
      <c r="J4532" s="1" t="s">
        <v>16</v>
      </c>
      <c r="K4532" s="1" t="s">
        <v>18</v>
      </c>
      <c r="L4532" s="1" t="s">
        <v>18</v>
      </c>
      <c r="M4532" s="1">
        <v>350</v>
      </c>
      <c r="N4532" s="1" t="s">
        <v>19</v>
      </c>
      <c r="O4532" s="1" t="s">
        <v>8273</v>
      </c>
    </row>
    <row r="4533" spans="1:15">
      <c r="A4533" s="1">
        <v>2003340</v>
      </c>
      <c r="B4533" s="1" t="s">
        <v>10694</v>
      </c>
      <c r="C4533" s="1" t="s">
        <v>49</v>
      </c>
      <c r="D4533"/>
      <c r="E4533" s="1" t="str">
        <f t="shared" si="70"/>
        <v>کاردانی فنی معدن – استخراج معدنصنعت</v>
      </c>
      <c r="F4533"/>
      <c r="G4533"/>
      <c r="H4533" s="1" t="s">
        <v>3107</v>
      </c>
      <c r="I4533" s="1" t="s">
        <v>15</v>
      </c>
      <c r="J4533" s="1" t="s">
        <v>16</v>
      </c>
      <c r="K4533" s="1" t="s">
        <v>18</v>
      </c>
      <c r="L4533" s="1" t="s">
        <v>18</v>
      </c>
      <c r="M4533" s="1">
        <v>1252</v>
      </c>
      <c r="N4533" s="1" t="s">
        <v>19</v>
      </c>
      <c r="O4533" s="1" t="s">
        <v>18</v>
      </c>
    </row>
    <row r="4534" spans="1:15">
      <c r="A4534" s="1">
        <v>9096</v>
      </c>
      <c r="B4534" s="1" t="s">
        <v>10696</v>
      </c>
      <c r="C4534" s="1" t="s">
        <v>49</v>
      </c>
      <c r="D4534"/>
      <c r="E4534" s="1" t="str">
        <f t="shared" si="70"/>
        <v>کاردانی فنی معدن – اکتشافصنعت</v>
      </c>
      <c r="F4534"/>
      <c r="G4534"/>
      <c r="H4534" s="1" t="s">
        <v>8276</v>
      </c>
      <c r="I4534" s="1" t="s">
        <v>74</v>
      </c>
      <c r="J4534" s="1" t="s">
        <v>16</v>
      </c>
      <c r="K4534" s="1" t="s">
        <v>18</v>
      </c>
      <c r="L4534" s="1" t="s">
        <v>18</v>
      </c>
      <c r="M4534" s="1">
        <v>1045</v>
      </c>
      <c r="N4534" s="1" t="s">
        <v>132</v>
      </c>
      <c r="O4534" s="1" t="s">
        <v>8277</v>
      </c>
    </row>
    <row r="4535" spans="1:15">
      <c r="A4535" s="1">
        <v>9097</v>
      </c>
      <c r="B4535" s="1" t="s">
        <v>10698</v>
      </c>
      <c r="C4535" s="1" t="s">
        <v>49</v>
      </c>
      <c r="D4535"/>
      <c r="E4535" s="1" t="str">
        <f t="shared" si="70"/>
        <v>کاردانی فنی معدن – حفاریصنعت</v>
      </c>
      <c r="F4535"/>
      <c r="G4535"/>
      <c r="H4535" s="1" t="s">
        <v>8278</v>
      </c>
      <c r="I4535" s="1" t="s">
        <v>74</v>
      </c>
      <c r="J4535" s="1" t="s">
        <v>16</v>
      </c>
      <c r="K4535" s="1" t="s">
        <v>18</v>
      </c>
      <c r="L4535" s="1" t="s">
        <v>18</v>
      </c>
      <c r="M4535" s="1">
        <v>1046</v>
      </c>
      <c r="N4535" s="1" t="s">
        <v>132</v>
      </c>
      <c r="O4535" s="1" t="s">
        <v>8279</v>
      </c>
    </row>
    <row r="4536" spans="1:15">
      <c r="A4536" s="1">
        <v>1437</v>
      </c>
      <c r="B4536" s="1" t="s">
        <v>10700</v>
      </c>
      <c r="C4536" s="1" t="s">
        <v>49</v>
      </c>
      <c r="D4536"/>
      <c r="E4536" s="1" t="str">
        <f t="shared" si="70"/>
        <v>کاردانی فنی معدن – فرآوری سنگ های تزئینیصنعت</v>
      </c>
      <c r="F4536"/>
      <c r="G4536"/>
      <c r="H4536" s="1" t="s">
        <v>152</v>
      </c>
      <c r="I4536" s="1" t="s">
        <v>15</v>
      </c>
      <c r="J4536" s="1" t="s">
        <v>16</v>
      </c>
      <c r="K4536" s="1" t="s">
        <v>18</v>
      </c>
      <c r="L4536" s="1" t="s">
        <v>18</v>
      </c>
      <c r="M4536" s="1">
        <v>563</v>
      </c>
      <c r="N4536" s="1" t="s">
        <v>132</v>
      </c>
      <c r="O4536" s="1" t="s">
        <v>8280</v>
      </c>
    </row>
    <row r="4537" spans="1:15">
      <c r="A4537" s="1">
        <v>9147</v>
      </c>
      <c r="B4537" s="1" t="s">
        <v>10702</v>
      </c>
      <c r="C4537" s="1" t="s">
        <v>49</v>
      </c>
      <c r="D4537"/>
      <c r="E4537" s="1" t="str">
        <f t="shared" si="70"/>
        <v>کاردانی فنی معدن – فرآوری سنگ های ساختمانیصنعت</v>
      </c>
      <c r="F4537"/>
      <c r="G4537"/>
      <c r="H4537" s="1" t="s">
        <v>1961</v>
      </c>
      <c r="I4537" s="1" t="s">
        <v>74</v>
      </c>
      <c r="J4537" s="1" t="s">
        <v>16</v>
      </c>
      <c r="K4537" s="1" t="s">
        <v>18</v>
      </c>
      <c r="L4537" s="1" t="s">
        <v>18</v>
      </c>
      <c r="M4537" s="1">
        <v>793</v>
      </c>
      <c r="N4537" s="1" t="s">
        <v>132</v>
      </c>
      <c r="O4537" s="1" t="s">
        <v>8281</v>
      </c>
    </row>
    <row r="4538" spans="1:15">
      <c r="A4538" s="1">
        <v>2002240</v>
      </c>
      <c r="B4538" s="1" t="s">
        <v>10704</v>
      </c>
      <c r="C4538" s="1" t="s">
        <v>49</v>
      </c>
      <c r="D4538"/>
      <c r="E4538" s="1" t="str">
        <f t="shared" si="70"/>
        <v>کاردانی فنی معدن – فرآوری مواد معدنیصنعت</v>
      </c>
      <c r="F4538"/>
      <c r="G4538"/>
      <c r="H4538" s="1" t="s">
        <v>3428</v>
      </c>
      <c r="I4538" s="1" t="s">
        <v>74</v>
      </c>
      <c r="J4538" s="1" t="s">
        <v>16</v>
      </c>
      <c r="K4538" s="1" t="s">
        <v>18</v>
      </c>
      <c r="L4538" s="1" t="s">
        <v>18</v>
      </c>
      <c r="M4538" s="1">
        <v>350</v>
      </c>
      <c r="N4538" s="1" t="s">
        <v>19</v>
      </c>
      <c r="O4538" s="1" t="s">
        <v>8283</v>
      </c>
    </row>
    <row r="4539" spans="1:15">
      <c r="A4539" s="1">
        <v>2002730</v>
      </c>
      <c r="B4539" s="1" t="s">
        <v>10706</v>
      </c>
      <c r="C4539" s="1" t="s">
        <v>49</v>
      </c>
      <c r="D4539"/>
      <c r="E4539" s="1" t="str">
        <f t="shared" si="70"/>
        <v>کاردانی فنی معماری – معماری روستاییصنعت</v>
      </c>
      <c r="F4539"/>
      <c r="G4539"/>
      <c r="H4539" s="1" t="s">
        <v>3428</v>
      </c>
      <c r="I4539" s="1" t="s">
        <v>74</v>
      </c>
      <c r="J4539" s="1" t="s">
        <v>22</v>
      </c>
      <c r="K4539" s="1" t="s">
        <v>18</v>
      </c>
      <c r="L4539" s="1" t="s">
        <v>18</v>
      </c>
      <c r="M4539" s="1">
        <v>350</v>
      </c>
      <c r="N4539" s="1" t="s">
        <v>19</v>
      </c>
      <c r="O4539" s="1" t="s">
        <v>8285</v>
      </c>
    </row>
    <row r="4540" spans="1:15">
      <c r="A4540" s="1">
        <v>2002246</v>
      </c>
      <c r="B4540" s="1" t="s">
        <v>10708</v>
      </c>
      <c r="C4540" s="1" t="s">
        <v>49</v>
      </c>
      <c r="D4540"/>
      <c r="E4540" s="1" t="str">
        <f t="shared" si="70"/>
        <v>کاردانی فنی معماری – معماری شهریصنعت</v>
      </c>
      <c r="F4540"/>
      <c r="G4540"/>
      <c r="H4540" s="1" t="s">
        <v>3428</v>
      </c>
      <c r="I4540" s="1" t="s">
        <v>15</v>
      </c>
      <c r="J4540" s="1" t="s">
        <v>16</v>
      </c>
      <c r="K4540" s="1" t="s">
        <v>18</v>
      </c>
      <c r="L4540" s="1" t="s">
        <v>18</v>
      </c>
      <c r="M4540" s="1">
        <v>350</v>
      </c>
      <c r="N4540" s="1" t="s">
        <v>19</v>
      </c>
      <c r="O4540" s="1" t="s">
        <v>8287</v>
      </c>
    </row>
    <row r="4541" spans="1:15">
      <c r="A4541" s="1">
        <v>1136</v>
      </c>
      <c r="B4541" s="1" t="s">
        <v>10710</v>
      </c>
      <c r="C4541" s="1" t="s">
        <v>49</v>
      </c>
      <c r="D4541"/>
      <c r="E4541" s="1" t="str">
        <f t="shared" si="70"/>
        <v>کاردانی فنی ممیزی انرژی – صنعتصنعت</v>
      </c>
      <c r="F4541"/>
      <c r="G4541"/>
      <c r="H4541" s="1" t="s">
        <v>8289</v>
      </c>
      <c r="I4541" s="1" t="s">
        <v>15</v>
      </c>
      <c r="J4541" s="1" t="s">
        <v>16</v>
      </c>
      <c r="K4541" s="1" t="s">
        <v>18</v>
      </c>
      <c r="L4541" s="1" t="s">
        <v>18</v>
      </c>
      <c r="M4541" s="1">
        <v>715</v>
      </c>
      <c r="N4541" s="1" t="s">
        <v>132</v>
      </c>
      <c r="O4541" s="1" t="s">
        <v>8290</v>
      </c>
    </row>
    <row r="4542" spans="1:15">
      <c r="A4542" s="1">
        <v>1873</v>
      </c>
      <c r="B4542" s="1" t="s">
        <v>10712</v>
      </c>
      <c r="C4542" s="1" t="s">
        <v>17</v>
      </c>
      <c r="D4542"/>
      <c r="E4542" s="1" t="str">
        <f t="shared" si="70"/>
        <v>کاردانی فنی منابع طبیعی – آبخیزداریکشاورزی</v>
      </c>
      <c r="F4542"/>
      <c r="G4542"/>
      <c r="H4542" s="1" t="s">
        <v>3459</v>
      </c>
      <c r="I4542" s="1" t="s">
        <v>74</v>
      </c>
      <c r="J4542" s="1" t="s">
        <v>22</v>
      </c>
      <c r="K4542" s="1" t="s">
        <v>18</v>
      </c>
      <c r="L4542" s="1" t="s">
        <v>18</v>
      </c>
      <c r="M4542" s="1">
        <v>883</v>
      </c>
      <c r="N4542" s="1" t="s">
        <v>132</v>
      </c>
      <c r="O4542" s="1" t="s">
        <v>8292</v>
      </c>
    </row>
    <row r="4543" spans="1:15">
      <c r="A4543" s="1">
        <v>9070</v>
      </c>
      <c r="B4543" s="1" t="s">
        <v>10714</v>
      </c>
      <c r="C4543" s="1" t="s">
        <v>17</v>
      </c>
      <c r="D4543"/>
      <c r="E4543" s="1" t="str">
        <f t="shared" si="70"/>
        <v>کاردانی فنی منابع طبیعی – احیا مناطق بیابانیکشاورزی</v>
      </c>
      <c r="F4543"/>
      <c r="G4543"/>
      <c r="H4543" s="1" t="s">
        <v>8294</v>
      </c>
      <c r="I4543" s="1" t="s">
        <v>74</v>
      </c>
      <c r="J4543" s="1" t="s">
        <v>16</v>
      </c>
      <c r="K4543" s="1" t="s">
        <v>18</v>
      </c>
      <c r="L4543" s="1" t="s">
        <v>18</v>
      </c>
      <c r="M4543" s="1">
        <v>1017</v>
      </c>
      <c r="N4543" s="1" t="s">
        <v>132</v>
      </c>
      <c r="O4543" s="1" t="s">
        <v>8295</v>
      </c>
    </row>
    <row r="4544" spans="1:15">
      <c r="A4544" s="1">
        <v>1429</v>
      </c>
      <c r="B4544" s="1" t="s">
        <v>10716</v>
      </c>
      <c r="C4544" s="1" t="s">
        <v>17</v>
      </c>
      <c r="D4544"/>
      <c r="E4544" s="1" t="str">
        <f t="shared" si="70"/>
        <v>کاردانی فنی منابع طبیعی – تولید بذر و نهال جنگلی و مرتعیکشاورزی</v>
      </c>
      <c r="F4544"/>
      <c r="G4544"/>
      <c r="H4544" s="1" t="s">
        <v>3835</v>
      </c>
      <c r="I4544" s="1" t="s">
        <v>74</v>
      </c>
      <c r="J4544" s="1" t="s">
        <v>16</v>
      </c>
      <c r="K4544" s="1" t="s">
        <v>18</v>
      </c>
      <c r="L4544" s="1" t="s">
        <v>18</v>
      </c>
      <c r="M4544" s="1">
        <v>649</v>
      </c>
      <c r="N4544" s="1" t="s">
        <v>132</v>
      </c>
      <c r="O4544" s="1" t="s">
        <v>8297</v>
      </c>
    </row>
    <row r="4545" spans="1:15">
      <c r="A4545" s="1">
        <v>1425</v>
      </c>
      <c r="B4545" s="1" t="s">
        <v>10718</v>
      </c>
      <c r="C4545" s="1" t="s">
        <v>17</v>
      </c>
      <c r="D4545"/>
      <c r="E4545" s="1" t="str">
        <f t="shared" si="70"/>
        <v>کاردانی فنی منابع طبیعی – جنگلداریکشاورزی</v>
      </c>
      <c r="F4545"/>
      <c r="G4545"/>
      <c r="H4545" s="1" t="s">
        <v>3835</v>
      </c>
      <c r="I4545" s="1" t="s">
        <v>74</v>
      </c>
      <c r="J4545" s="1" t="s">
        <v>16</v>
      </c>
      <c r="K4545" s="1" t="s">
        <v>18</v>
      </c>
      <c r="L4545" s="1" t="s">
        <v>18</v>
      </c>
      <c r="M4545" s="1">
        <v>649</v>
      </c>
      <c r="N4545" s="1" t="s">
        <v>132</v>
      </c>
      <c r="O4545" s="1" t="s">
        <v>8299</v>
      </c>
    </row>
    <row r="4546" spans="1:15">
      <c r="A4546" s="1">
        <v>1432</v>
      </c>
      <c r="B4546" s="1" t="s">
        <v>10720</v>
      </c>
      <c r="C4546" s="1" t="s">
        <v>17</v>
      </c>
      <c r="D4546"/>
      <c r="E4546" s="1" t="str">
        <f t="shared" ref="E4546:E4609" si="71">B4546&amp;C4546</f>
        <v>کاردانی فنی منابع طبیعی – حفاظت و حمایت منابع طبیعیکشاورزی</v>
      </c>
      <c r="F4546"/>
      <c r="G4546"/>
      <c r="H4546" s="1" t="s">
        <v>8300</v>
      </c>
      <c r="I4546" s="1" t="s">
        <v>74</v>
      </c>
      <c r="J4546" s="1" t="s">
        <v>16</v>
      </c>
      <c r="K4546" s="1" t="s">
        <v>18</v>
      </c>
      <c r="L4546" s="1" t="s">
        <v>18</v>
      </c>
      <c r="M4546" s="1">
        <v>839</v>
      </c>
      <c r="N4546" s="1" t="s">
        <v>132</v>
      </c>
      <c r="O4546" s="1" t="s">
        <v>8301</v>
      </c>
    </row>
    <row r="4547" spans="1:15">
      <c r="A4547" s="1">
        <v>1827</v>
      </c>
      <c r="B4547" s="1" t="s">
        <v>10722</v>
      </c>
      <c r="C4547" s="1" t="s">
        <v>49</v>
      </c>
      <c r="D4547"/>
      <c r="E4547" s="1" t="str">
        <f t="shared" si="71"/>
        <v>کاردانی فنی مکانیک - تجهیزات ثابت فرآیندیصنعت</v>
      </c>
      <c r="F4547"/>
      <c r="G4547"/>
      <c r="H4547" s="1" t="s">
        <v>8303</v>
      </c>
      <c r="I4547" s="1" t="s">
        <v>74</v>
      </c>
      <c r="J4547" s="1" t="s">
        <v>16</v>
      </c>
      <c r="K4547" s="1" t="s">
        <v>18</v>
      </c>
      <c r="L4547" s="1" t="s">
        <v>18</v>
      </c>
      <c r="M4547" s="1">
        <v>829</v>
      </c>
      <c r="N4547" s="1" t="s">
        <v>132</v>
      </c>
      <c r="O4547" s="1" t="s">
        <v>8304</v>
      </c>
    </row>
    <row r="4548" spans="1:15">
      <c r="A4548" s="1">
        <v>9095</v>
      </c>
      <c r="B4548" s="1" t="s">
        <v>10724</v>
      </c>
      <c r="C4548" s="1" t="s">
        <v>49</v>
      </c>
      <c r="D4548"/>
      <c r="E4548" s="1" t="str">
        <f t="shared" si="71"/>
        <v>کاردانی فنی مکانیک - توربین های گازیصنعت</v>
      </c>
      <c r="F4548"/>
      <c r="G4548"/>
      <c r="H4548" s="1" t="s">
        <v>2084</v>
      </c>
      <c r="I4548" s="1" t="s">
        <v>74</v>
      </c>
      <c r="J4548" s="1" t="s">
        <v>16</v>
      </c>
      <c r="K4548" s="1" t="s">
        <v>18</v>
      </c>
      <c r="L4548" s="1" t="s">
        <v>18</v>
      </c>
      <c r="M4548" s="1">
        <v>785</v>
      </c>
      <c r="N4548" s="1" t="s">
        <v>132</v>
      </c>
      <c r="O4548" s="1" t="s">
        <v>8306</v>
      </c>
    </row>
    <row r="4549" spans="1:15">
      <c r="A4549" s="1">
        <v>1435</v>
      </c>
      <c r="B4549" s="1" t="s">
        <v>10726</v>
      </c>
      <c r="C4549" s="1" t="s">
        <v>49</v>
      </c>
      <c r="D4549"/>
      <c r="E4549" s="1" t="str">
        <f t="shared" si="71"/>
        <v>کاردانی فنی مکانیک - ماشین آلات صنعت سیمانصنعت</v>
      </c>
      <c r="F4549"/>
      <c r="G4549"/>
      <c r="H4549" s="1" t="s">
        <v>7420</v>
      </c>
      <c r="I4549" s="1" t="s">
        <v>74</v>
      </c>
      <c r="J4549" s="1" t="s">
        <v>16</v>
      </c>
      <c r="K4549" s="1" t="s">
        <v>18</v>
      </c>
      <c r="L4549" s="1" t="s">
        <v>18</v>
      </c>
      <c r="M4549" s="1">
        <v>713</v>
      </c>
      <c r="N4549" s="1" t="s">
        <v>132</v>
      </c>
      <c r="O4549" s="1" t="s">
        <v>8308</v>
      </c>
    </row>
    <row r="4550" spans="1:15">
      <c r="A4550" s="1">
        <v>1427</v>
      </c>
      <c r="B4550" s="1" t="s">
        <v>10728</v>
      </c>
      <c r="C4550" s="1" t="s">
        <v>49</v>
      </c>
      <c r="D4550"/>
      <c r="E4550" s="1" t="str">
        <f t="shared" si="71"/>
        <v>کاردانی فنی مکانیک - ماشین افزارصنعت</v>
      </c>
      <c r="F4550"/>
      <c r="G4550"/>
      <c r="H4550" s="1" t="s">
        <v>3835</v>
      </c>
      <c r="I4550" s="1" t="s">
        <v>74</v>
      </c>
      <c r="J4550" s="1" t="s">
        <v>16</v>
      </c>
      <c r="K4550" s="1" t="s">
        <v>18</v>
      </c>
      <c r="L4550" s="1" t="s">
        <v>18</v>
      </c>
      <c r="M4550" s="1">
        <v>649</v>
      </c>
      <c r="N4550" s="1" t="s">
        <v>132</v>
      </c>
      <c r="O4550" s="1" t="s">
        <v>8310</v>
      </c>
    </row>
    <row r="4551" spans="1:15">
      <c r="A4551" s="1">
        <v>9180</v>
      </c>
      <c r="B4551" s="1" t="s">
        <v>10730</v>
      </c>
      <c r="C4551" s="1" t="s">
        <v>49</v>
      </c>
      <c r="D4551"/>
      <c r="E4551" s="1" t="str">
        <f t="shared" si="71"/>
        <v>کاردانی فنی مکانیک - پمپ و کمپرسورصنعت</v>
      </c>
      <c r="F4551"/>
      <c r="G4551"/>
      <c r="H4551" s="1" t="s">
        <v>3661</v>
      </c>
      <c r="I4551" s="1" t="s">
        <v>74</v>
      </c>
      <c r="J4551" s="1" t="s">
        <v>22</v>
      </c>
      <c r="K4551" s="1" t="s">
        <v>18</v>
      </c>
      <c r="L4551" s="1" t="s">
        <v>18</v>
      </c>
      <c r="M4551" s="1">
        <v>301</v>
      </c>
      <c r="N4551" s="1" t="s">
        <v>132</v>
      </c>
      <c r="O4551" s="1" t="s">
        <v>8311</v>
      </c>
    </row>
    <row r="4552" spans="1:15">
      <c r="A4552" s="1">
        <v>1826</v>
      </c>
      <c r="B4552" s="1" t="s">
        <v>10732</v>
      </c>
      <c r="C4552" s="1" t="s">
        <v>49</v>
      </c>
      <c r="D4552"/>
      <c r="E4552" s="1" t="str">
        <f t="shared" si="71"/>
        <v>کاردانی فنی مکانیک خودروصنعت</v>
      </c>
      <c r="F4552"/>
      <c r="G4552"/>
      <c r="H4552" s="1" t="s">
        <v>8303</v>
      </c>
      <c r="I4552" s="1" t="s">
        <v>74</v>
      </c>
      <c r="J4552" s="1" t="s">
        <v>16</v>
      </c>
      <c r="K4552" s="1" t="s">
        <v>18</v>
      </c>
      <c r="L4552" s="1" t="s">
        <v>18</v>
      </c>
      <c r="M4552" s="1">
        <v>829</v>
      </c>
      <c r="N4552" s="1" t="s">
        <v>132</v>
      </c>
      <c r="O4552" s="1" t="s">
        <v>8304</v>
      </c>
    </row>
    <row r="4553" spans="1:15">
      <c r="A4553" s="1">
        <v>1433</v>
      </c>
      <c r="B4553" s="1" t="s">
        <v>10734</v>
      </c>
      <c r="C4553" s="1" t="s">
        <v>49</v>
      </c>
      <c r="D4553"/>
      <c r="E4553" s="1" t="str">
        <f t="shared" si="71"/>
        <v>کاردانی فنی مکانیک متروصنعت</v>
      </c>
      <c r="F4553"/>
      <c r="G4553"/>
      <c r="H4553" s="1" t="s">
        <v>8300</v>
      </c>
      <c r="I4553" s="1" t="s">
        <v>15</v>
      </c>
      <c r="J4553" s="1" t="s">
        <v>16</v>
      </c>
      <c r="K4553" s="1" t="s">
        <v>18</v>
      </c>
      <c r="L4553" s="1" t="s">
        <v>18</v>
      </c>
      <c r="M4553" s="1">
        <v>839</v>
      </c>
      <c r="N4553" s="1" t="s">
        <v>132</v>
      </c>
      <c r="O4553" s="1" t="s">
        <v>8314</v>
      </c>
    </row>
    <row r="4554" spans="1:15">
      <c r="A4554" s="1">
        <v>9155</v>
      </c>
      <c r="B4554" s="1" t="s">
        <v>10736</v>
      </c>
      <c r="C4554" s="1" t="s">
        <v>49</v>
      </c>
      <c r="D4554"/>
      <c r="E4554" s="1" t="str">
        <f t="shared" si="71"/>
        <v>کاردانی فنی مکانیک مونتاژ سیستم های مکانیکیصنعت</v>
      </c>
      <c r="F4554"/>
      <c r="G4554"/>
      <c r="H4554" s="1" t="s">
        <v>4156</v>
      </c>
      <c r="I4554" s="1" t="s">
        <v>74</v>
      </c>
      <c r="J4554" s="1" t="s">
        <v>22</v>
      </c>
      <c r="K4554" s="1" t="s">
        <v>18</v>
      </c>
      <c r="L4554" s="1" t="s">
        <v>18</v>
      </c>
      <c r="M4554" s="1">
        <v>297</v>
      </c>
      <c r="N4554" s="1" t="s">
        <v>132</v>
      </c>
      <c r="O4554" s="1" t="s">
        <v>8315</v>
      </c>
    </row>
    <row r="4555" spans="1:15">
      <c r="A4555" s="1">
        <v>1823</v>
      </c>
      <c r="B4555" s="1" t="s">
        <v>10738</v>
      </c>
      <c r="C4555" s="1" t="s">
        <v>49</v>
      </c>
      <c r="D4555"/>
      <c r="E4555" s="1" t="str">
        <f t="shared" si="71"/>
        <v>کاردانی فنی مکانیک گرایش مکانیک تاسیسات صنعتیصنعت</v>
      </c>
      <c r="F4555"/>
      <c r="G4555"/>
      <c r="H4555" s="1" t="s">
        <v>1653</v>
      </c>
      <c r="I4555" s="1" t="s">
        <v>15</v>
      </c>
      <c r="J4555" s="1" t="s">
        <v>22</v>
      </c>
      <c r="K4555" s="1" t="s">
        <v>18</v>
      </c>
      <c r="L4555" s="1" t="s">
        <v>18</v>
      </c>
      <c r="M4555" s="1">
        <v>866</v>
      </c>
      <c r="N4555" s="1" t="s">
        <v>132</v>
      </c>
      <c r="O4555" s="1" t="s">
        <v>8317</v>
      </c>
    </row>
    <row r="4556" spans="1:15">
      <c r="A4556" s="1">
        <v>1428</v>
      </c>
      <c r="B4556" s="1" t="s">
        <v>10740</v>
      </c>
      <c r="C4556" s="1" t="s">
        <v>49</v>
      </c>
      <c r="D4556"/>
      <c r="E4556" s="1" t="str">
        <f t="shared" si="71"/>
        <v>کاردانی فنی مکانیک – تاسیسات مکانیکی ساختمانصنعت</v>
      </c>
      <c r="F4556"/>
      <c r="G4556"/>
      <c r="H4556" s="1" t="s">
        <v>3835</v>
      </c>
      <c r="I4556" s="1" t="s">
        <v>74</v>
      </c>
      <c r="J4556" s="1" t="s">
        <v>16</v>
      </c>
      <c r="K4556" s="1" t="s">
        <v>18</v>
      </c>
      <c r="L4556" s="1" t="s">
        <v>18</v>
      </c>
      <c r="M4556" s="1">
        <v>649</v>
      </c>
      <c r="N4556" s="1" t="s">
        <v>132</v>
      </c>
      <c r="O4556" s="1" t="s">
        <v>8319</v>
      </c>
    </row>
    <row r="4557" spans="1:15">
      <c r="A4557" s="1">
        <v>2000532</v>
      </c>
      <c r="B4557" s="1" t="s">
        <v>10742</v>
      </c>
      <c r="C4557" s="1" t="s">
        <v>49</v>
      </c>
      <c r="D4557"/>
      <c r="E4557" s="1" t="str">
        <f t="shared" si="71"/>
        <v>کاردانی فنی مکانیک – تعمیرات ماشین آلات صنعتیصنعت</v>
      </c>
      <c r="F4557"/>
      <c r="G4557"/>
      <c r="H4557" s="1" t="s">
        <v>3428</v>
      </c>
      <c r="I4557" s="1" t="s">
        <v>74</v>
      </c>
      <c r="J4557" s="1" t="s">
        <v>22</v>
      </c>
      <c r="K4557" s="1" t="s">
        <v>18</v>
      </c>
      <c r="L4557" s="1" t="s">
        <v>18</v>
      </c>
      <c r="M4557" s="1">
        <v>350</v>
      </c>
      <c r="N4557" s="1" t="s">
        <v>19</v>
      </c>
      <c r="O4557" s="1" t="s">
        <v>8321</v>
      </c>
    </row>
    <row r="4558" spans="1:15">
      <c r="A4558" s="1">
        <v>2000533</v>
      </c>
      <c r="B4558" s="1" t="s">
        <v>10744</v>
      </c>
      <c r="C4558" s="1" t="s">
        <v>49</v>
      </c>
      <c r="D4558"/>
      <c r="E4558" s="1" t="str">
        <f t="shared" si="71"/>
        <v>کاردانی فنی مکانیک – ساخت و تولید قالب های دایکاستصنعت</v>
      </c>
      <c r="F4558"/>
      <c r="G4558"/>
      <c r="H4558" s="1" t="s">
        <v>3428</v>
      </c>
      <c r="I4558" s="1" t="s">
        <v>74</v>
      </c>
      <c r="J4558" s="1" t="s">
        <v>22</v>
      </c>
      <c r="K4558" s="1" t="s">
        <v>18</v>
      </c>
      <c r="L4558" s="1" t="s">
        <v>18</v>
      </c>
      <c r="M4558" s="1">
        <v>350</v>
      </c>
      <c r="N4558" s="1" t="s">
        <v>19</v>
      </c>
      <c r="O4558" s="1" t="s">
        <v>8323</v>
      </c>
    </row>
    <row r="4559" spans="1:15">
      <c r="A4559" s="1">
        <v>1426</v>
      </c>
      <c r="B4559" s="1" t="s">
        <v>10746</v>
      </c>
      <c r="C4559" s="1" t="s">
        <v>49</v>
      </c>
      <c r="D4559"/>
      <c r="E4559" s="1" t="str">
        <f t="shared" si="71"/>
        <v>کاردانی فنی مکانیک – ساخت و تولید قالب های فلزیصنعت</v>
      </c>
      <c r="F4559"/>
      <c r="G4559"/>
      <c r="H4559" s="1" t="s">
        <v>3835</v>
      </c>
      <c r="I4559" s="1" t="s">
        <v>74</v>
      </c>
      <c r="J4559" s="1" t="s">
        <v>16</v>
      </c>
      <c r="K4559" s="1" t="s">
        <v>18</v>
      </c>
      <c r="L4559" s="1" t="s">
        <v>18</v>
      </c>
      <c r="M4559" s="1">
        <v>649</v>
      </c>
      <c r="N4559" s="1" t="s">
        <v>132</v>
      </c>
      <c r="O4559" s="1" t="s">
        <v>8325</v>
      </c>
    </row>
    <row r="4560" spans="1:15">
      <c r="A4560" s="1">
        <v>1822</v>
      </c>
      <c r="B4560" s="1" t="s">
        <v>10747</v>
      </c>
      <c r="C4560" s="1" t="s">
        <v>49</v>
      </c>
      <c r="D4560"/>
      <c r="E4560" s="1" t="str">
        <f t="shared" si="71"/>
        <v>کاردانی فنی مکانیک – ساخت و تولید قالب های فورجصنعت</v>
      </c>
      <c r="F4560"/>
      <c r="G4560"/>
      <c r="H4560" s="1" t="s">
        <v>1653</v>
      </c>
      <c r="I4560" s="1" t="s">
        <v>74</v>
      </c>
      <c r="J4560" s="1" t="s">
        <v>22</v>
      </c>
      <c r="K4560" s="1" t="s">
        <v>18</v>
      </c>
      <c r="L4560" s="1" t="s">
        <v>18</v>
      </c>
      <c r="M4560" s="1">
        <v>877</v>
      </c>
      <c r="N4560" s="1" t="s">
        <v>132</v>
      </c>
      <c r="O4560" s="1" t="s">
        <v>8317</v>
      </c>
    </row>
    <row r="4561" spans="1:15">
      <c r="A4561" s="1">
        <v>1436</v>
      </c>
      <c r="B4561" s="1" t="s">
        <v>10749</v>
      </c>
      <c r="C4561" s="1" t="s">
        <v>49</v>
      </c>
      <c r="D4561"/>
      <c r="E4561" s="1" t="str">
        <f t="shared" si="71"/>
        <v>کاردانی فنی مکانیک – ساخت و تولید قالب های پلاستیکصنعت</v>
      </c>
      <c r="F4561"/>
      <c r="G4561"/>
      <c r="H4561" s="1" t="s">
        <v>2590</v>
      </c>
      <c r="I4561" s="1" t="s">
        <v>15</v>
      </c>
      <c r="J4561" s="1" t="s">
        <v>16</v>
      </c>
      <c r="K4561" s="1" t="s">
        <v>18</v>
      </c>
      <c r="L4561" s="1" t="s">
        <v>18</v>
      </c>
      <c r="M4561" s="1">
        <v>666</v>
      </c>
      <c r="N4561" s="1" t="s">
        <v>132</v>
      </c>
      <c r="O4561" s="1" t="s">
        <v>8328</v>
      </c>
    </row>
    <row r="4562" spans="1:15">
      <c r="A4562" s="1">
        <v>1931</v>
      </c>
      <c r="B4562" s="1" t="s">
        <v>10751</v>
      </c>
      <c r="C4562" s="1" t="s">
        <v>17</v>
      </c>
      <c r="D4562"/>
      <c r="E4562" s="1" t="str">
        <f t="shared" si="71"/>
        <v>کاردانی فنی مکانیک – مکانیک شناورهای صیادیکشاورزی</v>
      </c>
      <c r="F4562"/>
      <c r="G4562"/>
      <c r="H4562" s="1" t="s">
        <v>8329</v>
      </c>
      <c r="I4562" s="1" t="s">
        <v>74</v>
      </c>
      <c r="J4562" s="1" t="s">
        <v>22</v>
      </c>
      <c r="K4562" s="1" t="s">
        <v>18</v>
      </c>
      <c r="L4562" s="1" t="s">
        <v>18</v>
      </c>
      <c r="M4562" s="1">
        <v>966</v>
      </c>
      <c r="N4562" s="1" t="s">
        <v>132</v>
      </c>
      <c r="O4562" s="1" t="s">
        <v>8330</v>
      </c>
    </row>
    <row r="4563" spans="1:15">
      <c r="A4563" s="1">
        <v>1137</v>
      </c>
      <c r="B4563" s="1" t="s">
        <v>10753</v>
      </c>
      <c r="C4563" s="1" t="s">
        <v>49</v>
      </c>
      <c r="D4563"/>
      <c r="E4563" s="1" t="str">
        <f t="shared" si="71"/>
        <v>کاردانی فنی مکانیک – مکانیک ماشین آلات صنعتیصنعت</v>
      </c>
      <c r="F4563"/>
      <c r="G4563"/>
      <c r="H4563" s="1" t="s">
        <v>8332</v>
      </c>
      <c r="I4563" s="1" t="s">
        <v>15</v>
      </c>
      <c r="J4563" s="1" t="s">
        <v>16</v>
      </c>
      <c r="K4563" s="1" t="s">
        <v>18</v>
      </c>
      <c r="L4563" s="1" t="s">
        <v>18</v>
      </c>
      <c r="M4563" s="1">
        <v>20</v>
      </c>
      <c r="N4563" s="1" t="s">
        <v>132</v>
      </c>
      <c r="O4563" s="1" t="s">
        <v>8333</v>
      </c>
    </row>
    <row r="4564" spans="1:15">
      <c r="A4564" s="1">
        <v>2002251</v>
      </c>
      <c r="B4564" s="1" t="s">
        <v>10755</v>
      </c>
      <c r="C4564" s="1" t="s">
        <v>17</v>
      </c>
      <c r="D4564"/>
      <c r="E4564" s="1" t="str">
        <f t="shared" si="71"/>
        <v>کاردانی فنی مکانیک – مکانیک ماشین های تولید و فرآوری برنجکشاورزی</v>
      </c>
      <c r="F4564"/>
      <c r="G4564"/>
      <c r="H4564" s="1" t="s">
        <v>3562</v>
      </c>
      <c r="I4564" s="1" t="s">
        <v>74</v>
      </c>
      <c r="J4564" s="1" t="s">
        <v>22</v>
      </c>
      <c r="K4564" s="1" t="s">
        <v>18</v>
      </c>
      <c r="L4564" s="1" t="s">
        <v>18</v>
      </c>
      <c r="M4564" s="1">
        <v>376</v>
      </c>
      <c r="N4564" s="1" t="s">
        <v>19</v>
      </c>
      <c r="O4564" s="1" t="s">
        <v>8335</v>
      </c>
    </row>
    <row r="4565" spans="1:15">
      <c r="A4565" s="1">
        <v>2002206</v>
      </c>
      <c r="B4565" s="1" t="s">
        <v>10757</v>
      </c>
      <c r="C4565" s="1" t="s">
        <v>17</v>
      </c>
      <c r="D4565"/>
      <c r="E4565" s="1" t="str">
        <f t="shared" si="71"/>
        <v>کاردانی فنی مکانیک – مکانیک ماشین های زراعی و باغیکشاورزی</v>
      </c>
      <c r="F4565"/>
      <c r="G4565"/>
      <c r="H4565" s="1" t="s">
        <v>3428</v>
      </c>
      <c r="I4565" s="1" t="s">
        <v>74</v>
      </c>
      <c r="J4565" s="1" t="s">
        <v>22</v>
      </c>
      <c r="K4565" s="1" t="s">
        <v>18</v>
      </c>
      <c r="L4565" s="1" t="s">
        <v>18</v>
      </c>
      <c r="M4565" s="1">
        <v>350</v>
      </c>
      <c r="N4565" s="1" t="s">
        <v>19</v>
      </c>
      <c r="O4565" s="1" t="s">
        <v>8337</v>
      </c>
    </row>
    <row r="4566" spans="1:15">
      <c r="A4566" s="1">
        <v>2002207</v>
      </c>
      <c r="B4566" s="1" t="s">
        <v>10759</v>
      </c>
      <c r="C4566" s="1" t="s">
        <v>17</v>
      </c>
      <c r="D4566"/>
      <c r="E4566" s="1" t="str">
        <f t="shared" si="71"/>
        <v>کاردانی فنی مکانیک – مکانیک ماشین های فرآوری خوراک دامکشاورزی</v>
      </c>
      <c r="F4566"/>
      <c r="G4566"/>
      <c r="H4566" s="1" t="s">
        <v>3428</v>
      </c>
      <c r="I4566" s="1" t="s">
        <v>74</v>
      </c>
      <c r="J4566" s="1" t="s">
        <v>16</v>
      </c>
      <c r="K4566" s="1" t="s">
        <v>18</v>
      </c>
      <c r="L4566" s="1" t="s">
        <v>18</v>
      </c>
      <c r="M4566" s="1">
        <v>350</v>
      </c>
      <c r="N4566" s="1" t="s">
        <v>19</v>
      </c>
      <c r="O4566" s="1" t="s">
        <v>8339</v>
      </c>
    </row>
    <row r="4567" spans="1:15">
      <c r="A4567" s="1">
        <v>2002209</v>
      </c>
      <c r="B4567" s="1" t="s">
        <v>10761</v>
      </c>
      <c r="C4567" s="1" t="s">
        <v>17</v>
      </c>
      <c r="D4567"/>
      <c r="E4567" s="1" t="str">
        <f t="shared" si="71"/>
        <v>کاردانی فنی مکانیک – مکانیک ماشین های منابع طبیعیکشاورزی</v>
      </c>
      <c r="F4567"/>
      <c r="G4567"/>
      <c r="H4567" s="1" t="s">
        <v>3428</v>
      </c>
      <c r="I4567" s="1" t="s">
        <v>74</v>
      </c>
      <c r="J4567" s="1" t="s">
        <v>22</v>
      </c>
      <c r="K4567" s="1" t="s">
        <v>18</v>
      </c>
      <c r="L4567" s="1" t="s">
        <v>18</v>
      </c>
      <c r="M4567" s="1">
        <v>350</v>
      </c>
      <c r="N4567" s="1" t="s">
        <v>19</v>
      </c>
      <c r="O4567" s="1" t="s">
        <v>8341</v>
      </c>
    </row>
    <row r="4568" spans="1:15">
      <c r="A4568" s="1">
        <v>1431</v>
      </c>
      <c r="B4568" s="1" t="s">
        <v>10763</v>
      </c>
      <c r="C4568" s="1" t="s">
        <v>49</v>
      </c>
      <c r="D4568"/>
      <c r="E4568" s="1" t="str">
        <f t="shared" si="71"/>
        <v>کاردانی فنی مکانیک- تعمیر و نگهداری گیربکسصنعت</v>
      </c>
      <c r="F4568"/>
      <c r="G4568"/>
      <c r="H4568" s="1" t="s">
        <v>8300</v>
      </c>
      <c r="I4568" s="1" t="s">
        <v>15</v>
      </c>
      <c r="J4568" s="1" t="s">
        <v>16</v>
      </c>
      <c r="K4568" s="1" t="s">
        <v>18</v>
      </c>
      <c r="L4568" s="1" t="s">
        <v>18</v>
      </c>
      <c r="M4568" s="1">
        <v>839</v>
      </c>
      <c r="N4568" s="1" t="s">
        <v>132</v>
      </c>
      <c r="O4568" s="1" t="s">
        <v>8343</v>
      </c>
    </row>
    <row r="4569" spans="1:15">
      <c r="A4569" s="1">
        <v>2000560</v>
      </c>
      <c r="B4569" s="1" t="s">
        <v>10765</v>
      </c>
      <c r="C4569" s="1" t="s">
        <v>49</v>
      </c>
      <c r="D4569"/>
      <c r="E4569" s="1" t="str">
        <f t="shared" si="71"/>
        <v>کاردانی فنی مکانیک- تولید گیربکسصنعت</v>
      </c>
      <c r="F4569"/>
      <c r="G4569"/>
      <c r="H4569" s="1" t="s">
        <v>3428</v>
      </c>
      <c r="I4569" s="1" t="s">
        <v>74</v>
      </c>
      <c r="J4569" s="1" t="s">
        <v>22</v>
      </c>
      <c r="K4569" s="1" t="s">
        <v>18</v>
      </c>
      <c r="L4569" s="1" t="s">
        <v>18</v>
      </c>
      <c r="M4569" s="1">
        <v>350</v>
      </c>
      <c r="N4569" s="1" t="s">
        <v>19</v>
      </c>
      <c r="O4569" s="1" t="s">
        <v>8345</v>
      </c>
    </row>
    <row r="4570" spans="1:15">
      <c r="A4570" s="1">
        <v>1430</v>
      </c>
      <c r="B4570" s="1" t="s">
        <v>10767</v>
      </c>
      <c r="C4570" s="1" t="s">
        <v>49</v>
      </c>
      <c r="D4570"/>
      <c r="E4570" s="1" t="str">
        <f t="shared" si="71"/>
        <v>کاردانی فنی نرم افزار -  برنامه سازی کامپیوتریصنعت</v>
      </c>
      <c r="F4570"/>
      <c r="G4570"/>
      <c r="H4570" s="1" t="s">
        <v>8300</v>
      </c>
      <c r="I4570" s="1" t="s">
        <v>15</v>
      </c>
      <c r="J4570" s="1" t="s">
        <v>16</v>
      </c>
      <c r="K4570" s="1" t="s">
        <v>18</v>
      </c>
      <c r="L4570" s="1" t="s">
        <v>18</v>
      </c>
      <c r="M4570" s="1">
        <v>839</v>
      </c>
      <c r="N4570" s="1" t="s">
        <v>132</v>
      </c>
      <c r="O4570" s="1" t="s">
        <v>8347</v>
      </c>
    </row>
    <row r="4571" spans="1:15">
      <c r="A4571" s="1">
        <v>2000521</v>
      </c>
      <c r="B4571" s="1" t="s">
        <v>10769</v>
      </c>
      <c r="C4571" s="1" t="s">
        <v>4518</v>
      </c>
      <c r="D4571"/>
      <c r="E4571" s="1" t="str">
        <f t="shared" si="71"/>
        <v>کاردانی فنی نساجیمهندسی نساجی</v>
      </c>
      <c r="F4571"/>
      <c r="G4571"/>
      <c r="H4571" s="1" t="s">
        <v>3428</v>
      </c>
      <c r="I4571" s="1" t="s">
        <v>74</v>
      </c>
      <c r="J4571" s="1" t="s">
        <v>16</v>
      </c>
      <c r="K4571" s="1" t="s">
        <v>18</v>
      </c>
      <c r="L4571" s="1" t="s">
        <v>18</v>
      </c>
      <c r="M4571" s="1">
        <v>350</v>
      </c>
      <c r="N4571" s="1" t="s">
        <v>19</v>
      </c>
      <c r="O4571" s="1" t="s">
        <v>8349</v>
      </c>
    </row>
    <row r="4572" spans="1:15">
      <c r="A4572" s="1">
        <v>2003123</v>
      </c>
      <c r="B4572" s="1" t="s">
        <v>10772</v>
      </c>
      <c r="C4572" s="1" t="s">
        <v>49</v>
      </c>
      <c r="D4572"/>
      <c r="E4572" s="1" t="str">
        <f t="shared" si="71"/>
        <v>کاردانی فنی نساجی – چرم و پوستصنعت</v>
      </c>
      <c r="F4572"/>
      <c r="G4572"/>
      <c r="H4572" s="1" t="s">
        <v>8190</v>
      </c>
      <c r="I4572" s="1" t="s">
        <v>74</v>
      </c>
      <c r="J4572" s="1" t="s">
        <v>22</v>
      </c>
      <c r="K4572" s="1" t="s">
        <v>18</v>
      </c>
      <c r="L4572" s="1" t="s">
        <v>18</v>
      </c>
      <c r="M4572" s="1">
        <v>1251</v>
      </c>
      <c r="N4572" s="1" t="s">
        <v>19</v>
      </c>
      <c r="O4572" s="1" t="s">
        <v>8351</v>
      </c>
    </row>
    <row r="4573" spans="1:15">
      <c r="A4573" s="1">
        <v>2003178</v>
      </c>
      <c r="B4573" s="1" t="s">
        <v>10774</v>
      </c>
      <c r="C4573" s="1" t="s">
        <v>49</v>
      </c>
      <c r="D4573"/>
      <c r="E4573" s="1" t="str">
        <f t="shared" si="71"/>
        <v>کاردانی فنی نصب و نگهداری جرثقیلصنعت</v>
      </c>
      <c r="F4573"/>
      <c r="G4573"/>
      <c r="H4573" s="1" t="s">
        <v>8190</v>
      </c>
      <c r="I4573" s="1" t="s">
        <v>74</v>
      </c>
      <c r="J4573" s="1" t="s">
        <v>16</v>
      </c>
      <c r="K4573" s="1" t="s">
        <v>18</v>
      </c>
      <c r="L4573" s="1" t="s">
        <v>18</v>
      </c>
      <c r="M4573" s="1">
        <v>1251</v>
      </c>
      <c r="N4573" s="1" t="s">
        <v>19</v>
      </c>
      <c r="O4573" s="1" t="s">
        <v>8353</v>
      </c>
    </row>
    <row r="4574" spans="1:15">
      <c r="A4574" s="1">
        <v>2003177</v>
      </c>
      <c r="B4574" s="1" t="s">
        <v>10776</v>
      </c>
      <c r="C4574" s="1" t="s">
        <v>49</v>
      </c>
      <c r="D4574"/>
      <c r="E4574" s="1" t="str">
        <f t="shared" si="71"/>
        <v>کاردانی فنی نفت - عملیات و فرآورشصنعت</v>
      </c>
      <c r="F4574"/>
      <c r="G4574"/>
      <c r="H4574" s="1" t="s">
        <v>8190</v>
      </c>
      <c r="I4574" s="1" t="s">
        <v>74</v>
      </c>
      <c r="J4574" s="1" t="s">
        <v>16</v>
      </c>
      <c r="K4574" s="1" t="s">
        <v>18</v>
      </c>
      <c r="L4574" s="1" t="s">
        <v>18</v>
      </c>
      <c r="M4574" s="1">
        <v>1251</v>
      </c>
      <c r="N4574" s="1" t="s">
        <v>19</v>
      </c>
      <c r="O4574" s="1" t="s">
        <v>8355</v>
      </c>
    </row>
    <row r="4575" spans="1:15">
      <c r="A4575" s="1">
        <v>2003122</v>
      </c>
      <c r="B4575" s="1" t="s">
        <v>10778</v>
      </c>
      <c r="C4575" s="1" t="s">
        <v>49</v>
      </c>
      <c r="D4575"/>
      <c r="E4575" s="1" t="str">
        <f t="shared" si="71"/>
        <v>کاردانی فنی نقشه ­کشی صنعتیصنعت</v>
      </c>
      <c r="F4575"/>
      <c r="G4575"/>
      <c r="H4575" s="1" t="s">
        <v>8190</v>
      </c>
      <c r="I4575" s="1" t="s">
        <v>74</v>
      </c>
      <c r="J4575" s="1" t="s">
        <v>16</v>
      </c>
      <c r="K4575" s="1" t="s">
        <v>18</v>
      </c>
      <c r="L4575" s="1" t="s">
        <v>18</v>
      </c>
      <c r="M4575" s="1">
        <v>1251</v>
      </c>
      <c r="N4575" s="1" t="s">
        <v>19</v>
      </c>
      <c r="O4575" s="1" t="s">
        <v>8357</v>
      </c>
    </row>
    <row r="4576" spans="1:15">
      <c r="A4576" s="1">
        <v>2002202</v>
      </c>
      <c r="B4576" s="1" t="s">
        <v>10779</v>
      </c>
      <c r="C4576" s="1" t="s">
        <v>49</v>
      </c>
      <c r="D4576"/>
      <c r="E4576" s="1" t="str">
        <f t="shared" si="71"/>
        <v>کاردانی فنی نقشه برداری کارگاهیصنعت</v>
      </c>
      <c r="F4576"/>
      <c r="G4576"/>
      <c r="H4576" s="1" t="s">
        <v>3428</v>
      </c>
      <c r="I4576" s="1" t="s">
        <v>74</v>
      </c>
      <c r="J4576" s="1" t="s">
        <v>22</v>
      </c>
      <c r="K4576" s="1" t="s">
        <v>18</v>
      </c>
      <c r="L4576" s="1" t="s">
        <v>18</v>
      </c>
      <c r="M4576" s="1">
        <v>350</v>
      </c>
      <c r="N4576" s="1" t="s">
        <v>19</v>
      </c>
      <c r="O4576" s="1" t="s">
        <v>8359</v>
      </c>
    </row>
    <row r="4577" spans="1:15">
      <c r="A4577" s="1">
        <v>2002233</v>
      </c>
      <c r="B4577" s="1" t="s">
        <v>10781</v>
      </c>
      <c r="C4577" s="1" t="s">
        <v>49</v>
      </c>
      <c r="D4577"/>
      <c r="E4577" s="1" t="str">
        <f t="shared" si="71"/>
        <v>کاردانی فنی نورد فولادصنعت</v>
      </c>
      <c r="F4577"/>
      <c r="G4577"/>
      <c r="H4577" s="1" t="s">
        <v>8361</v>
      </c>
      <c r="I4577" s="1" t="s">
        <v>74</v>
      </c>
      <c r="J4577" s="1" t="s">
        <v>16</v>
      </c>
      <c r="K4577" s="1" t="s">
        <v>18</v>
      </c>
      <c r="L4577" s="1" t="s">
        <v>18</v>
      </c>
      <c r="M4577" s="1">
        <v>364</v>
      </c>
      <c r="N4577" s="1" t="s">
        <v>19</v>
      </c>
      <c r="O4577" s="1" t="s">
        <v>8362</v>
      </c>
    </row>
    <row r="4578" spans="1:15">
      <c r="A4578" s="1">
        <v>2003126</v>
      </c>
      <c r="B4578" s="1" t="s">
        <v>10783</v>
      </c>
      <c r="C4578" s="1" t="s">
        <v>49</v>
      </c>
      <c r="D4578"/>
      <c r="E4578" s="1" t="str">
        <f t="shared" si="71"/>
        <v>کاردانی فنی نگهداری و تعمیرات برق  دستگاه حفاریصنعت</v>
      </c>
      <c r="F4578"/>
      <c r="G4578"/>
      <c r="H4578" s="1" t="s">
        <v>8190</v>
      </c>
      <c r="I4578" s="1" t="s">
        <v>74</v>
      </c>
      <c r="J4578" s="1" t="s">
        <v>16</v>
      </c>
      <c r="K4578" s="1" t="s">
        <v>18</v>
      </c>
      <c r="L4578" s="1" t="s">
        <v>18</v>
      </c>
      <c r="M4578" s="1">
        <v>1251</v>
      </c>
      <c r="N4578" s="1" t="s">
        <v>19</v>
      </c>
      <c r="O4578" s="1" t="s">
        <v>8364</v>
      </c>
    </row>
    <row r="4579" spans="1:15">
      <c r="A4579" s="1">
        <v>2002187</v>
      </c>
      <c r="B4579" s="1" t="s">
        <v>10785</v>
      </c>
      <c r="C4579" s="1" t="s">
        <v>49</v>
      </c>
      <c r="D4579"/>
      <c r="E4579" s="1" t="str">
        <f t="shared" si="71"/>
        <v>کاردانی فنی نگهداری و تعمیرات مکانیک دستگاه حفاریصنعت</v>
      </c>
      <c r="F4579"/>
      <c r="G4579"/>
      <c r="H4579" s="1" t="s">
        <v>3428</v>
      </c>
      <c r="I4579" s="1" t="s">
        <v>74</v>
      </c>
      <c r="J4579" s="1" t="s">
        <v>16</v>
      </c>
      <c r="K4579" s="1" t="s">
        <v>18</v>
      </c>
      <c r="L4579" s="1" t="s">
        <v>18</v>
      </c>
      <c r="M4579" s="1">
        <v>350</v>
      </c>
      <c r="N4579" s="1" t="s">
        <v>19</v>
      </c>
      <c r="O4579" s="1" t="s">
        <v>8366</v>
      </c>
    </row>
    <row r="4580" spans="1:15">
      <c r="A4580" s="1">
        <v>2002426</v>
      </c>
      <c r="B4580" s="1" t="s">
        <v>10787</v>
      </c>
      <c r="C4580" s="1" t="s">
        <v>49</v>
      </c>
      <c r="D4580"/>
      <c r="E4580" s="1" t="str">
        <f t="shared" si="71"/>
        <v>کاردانی فنی هوانوردی – خلبانیPPLصنعت</v>
      </c>
      <c r="F4580"/>
      <c r="G4580"/>
      <c r="H4580" s="1" t="s">
        <v>1629</v>
      </c>
      <c r="I4580" s="1" t="s">
        <v>74</v>
      </c>
      <c r="J4580" s="1" t="s">
        <v>22</v>
      </c>
      <c r="K4580" s="1" t="s">
        <v>18</v>
      </c>
      <c r="L4580" s="1" t="s">
        <v>18</v>
      </c>
      <c r="M4580" s="1">
        <v>355</v>
      </c>
      <c r="N4580" s="1" t="s">
        <v>19</v>
      </c>
      <c r="O4580" s="1" t="s">
        <v>8368</v>
      </c>
    </row>
    <row r="4581" spans="1:15">
      <c r="A4581" s="1">
        <v>2000773</v>
      </c>
      <c r="B4581" s="1" t="s">
        <v>10789</v>
      </c>
      <c r="C4581" s="1" t="s">
        <v>49</v>
      </c>
      <c r="D4581"/>
      <c r="E4581" s="1" t="str">
        <f t="shared" si="71"/>
        <v>کاردانی فنی پایگاه دادهصنعت</v>
      </c>
      <c r="F4581"/>
      <c r="G4581"/>
      <c r="H4581" s="1" t="s">
        <v>3428</v>
      </c>
      <c r="I4581" s="1" t="s">
        <v>74</v>
      </c>
      <c r="J4581" s="1" t="s">
        <v>16</v>
      </c>
      <c r="K4581" s="1" t="s">
        <v>18</v>
      </c>
      <c r="L4581" s="1" t="s">
        <v>18</v>
      </c>
      <c r="M4581" s="1">
        <v>350</v>
      </c>
      <c r="N4581" s="1" t="s">
        <v>19</v>
      </c>
      <c r="O4581" s="1" t="s">
        <v>8370</v>
      </c>
    </row>
    <row r="4582" spans="1:15">
      <c r="A4582" s="1">
        <v>2002229</v>
      </c>
      <c r="B4582" s="1" t="s">
        <v>10791</v>
      </c>
      <c r="C4582" s="1" t="s">
        <v>49</v>
      </c>
      <c r="D4582"/>
      <c r="E4582" s="1" t="str">
        <f t="shared" si="71"/>
        <v>کاردانی فنی پشتیبانی سیستم های رایانه ایصنعت</v>
      </c>
      <c r="F4582"/>
      <c r="G4582"/>
      <c r="H4582" s="1" t="s">
        <v>8361</v>
      </c>
      <c r="I4582" s="1" t="s">
        <v>74</v>
      </c>
      <c r="J4582" s="1" t="s">
        <v>22</v>
      </c>
      <c r="K4582" s="1" t="s">
        <v>18</v>
      </c>
      <c r="L4582" s="1" t="s">
        <v>18</v>
      </c>
      <c r="M4582" s="1">
        <v>364</v>
      </c>
      <c r="N4582" s="1" t="s">
        <v>19</v>
      </c>
      <c r="O4582" s="1" t="s">
        <v>8372</v>
      </c>
    </row>
    <row r="4583" spans="1:15">
      <c r="A4583" s="1">
        <v>2003125</v>
      </c>
      <c r="B4583" s="1" t="s">
        <v>10793</v>
      </c>
      <c r="C4583" s="1" t="s">
        <v>49</v>
      </c>
      <c r="D4583"/>
      <c r="E4583" s="1" t="str">
        <f t="shared" si="71"/>
        <v>کاردانی فنی پشتیبانی وب و شبکه‌های اجتماعیصنعت</v>
      </c>
      <c r="F4583"/>
      <c r="G4583"/>
      <c r="H4583" s="1" t="s">
        <v>8190</v>
      </c>
      <c r="I4583" s="1" t="s">
        <v>74</v>
      </c>
      <c r="J4583" s="1" t="s">
        <v>22</v>
      </c>
      <c r="K4583" s="1" t="s">
        <v>18</v>
      </c>
      <c r="L4583" s="1" t="s">
        <v>18</v>
      </c>
      <c r="M4583" s="1">
        <v>1251</v>
      </c>
      <c r="N4583" s="1" t="s">
        <v>19</v>
      </c>
      <c r="O4583" s="1" t="s">
        <v>8374</v>
      </c>
    </row>
    <row r="4584" spans="1:15">
      <c r="A4584" s="1">
        <v>2002462</v>
      </c>
      <c r="B4584" s="1" t="s">
        <v>10795</v>
      </c>
      <c r="C4584" s="1" t="s">
        <v>49</v>
      </c>
      <c r="D4584"/>
      <c r="E4584" s="1" t="str">
        <f t="shared" si="71"/>
        <v>کاردانی فنی پیروتکنیکصنعت</v>
      </c>
      <c r="F4584"/>
      <c r="G4584"/>
      <c r="H4584" s="1" t="s">
        <v>3428</v>
      </c>
      <c r="I4584" s="1" t="s">
        <v>74</v>
      </c>
      <c r="J4584" s="1" t="s">
        <v>22</v>
      </c>
      <c r="K4584" s="1" t="s">
        <v>18</v>
      </c>
      <c r="L4584" s="1" t="s">
        <v>18</v>
      </c>
      <c r="M4584" s="1">
        <v>350</v>
      </c>
      <c r="N4584" s="1" t="s">
        <v>19</v>
      </c>
      <c r="O4584" s="1" t="s">
        <v>8376</v>
      </c>
    </row>
    <row r="4585" spans="1:15">
      <c r="A4585" s="1">
        <v>2000555</v>
      </c>
      <c r="B4585" s="1" t="s">
        <v>10797</v>
      </c>
      <c r="C4585" s="1" t="s">
        <v>49</v>
      </c>
      <c r="D4585"/>
      <c r="E4585" s="1" t="str">
        <f t="shared" si="71"/>
        <v>کاردانی فنی کامپیوتر – سیستم های کامپیوتریصنعت</v>
      </c>
      <c r="F4585"/>
      <c r="G4585"/>
      <c r="H4585" s="1" t="s">
        <v>3428</v>
      </c>
      <c r="I4585" s="1" t="s">
        <v>74</v>
      </c>
      <c r="J4585" s="1" t="s">
        <v>16</v>
      </c>
      <c r="K4585" s="1" t="s">
        <v>18</v>
      </c>
      <c r="L4585" s="1" t="s">
        <v>18</v>
      </c>
      <c r="M4585" s="1">
        <v>350</v>
      </c>
      <c r="N4585" s="1" t="s">
        <v>19</v>
      </c>
      <c r="O4585" s="1" t="s">
        <v>8378</v>
      </c>
    </row>
    <row r="4586" spans="1:15">
      <c r="A4586" s="1">
        <v>2002245</v>
      </c>
      <c r="B4586" s="1" t="s">
        <v>10799</v>
      </c>
      <c r="C4586" s="1" t="s">
        <v>49</v>
      </c>
      <c r="D4586"/>
      <c r="E4586" s="1" t="str">
        <f t="shared" si="71"/>
        <v>کاردانی فنی کنترلصنعت</v>
      </c>
      <c r="F4586"/>
      <c r="G4586"/>
      <c r="H4586" s="1" t="s">
        <v>3428</v>
      </c>
      <c r="I4586" s="1" t="s">
        <v>74</v>
      </c>
      <c r="J4586" s="1" t="s">
        <v>22</v>
      </c>
      <c r="K4586" s="1" t="s">
        <v>18</v>
      </c>
      <c r="L4586" s="1" t="s">
        <v>18</v>
      </c>
      <c r="M4586" s="1">
        <v>350</v>
      </c>
      <c r="N4586" s="1" t="s">
        <v>19</v>
      </c>
      <c r="O4586" s="1" t="s">
        <v>8380</v>
      </c>
    </row>
    <row r="4587" spans="1:15">
      <c r="A4587" s="1">
        <v>2002239</v>
      </c>
      <c r="B4587" s="1" t="s">
        <v>10801</v>
      </c>
      <c r="C4587" s="1" t="s">
        <v>49</v>
      </c>
      <c r="D4587"/>
      <c r="E4587" s="1" t="str">
        <f t="shared" si="71"/>
        <v>کاردانی فنی کنترل کیفیت قطعات مکانیکیصنعت</v>
      </c>
      <c r="F4587"/>
      <c r="G4587"/>
      <c r="H4587" s="1" t="s">
        <v>3428</v>
      </c>
      <c r="I4587" s="1" t="s">
        <v>74</v>
      </c>
      <c r="J4587" s="1" t="s">
        <v>22</v>
      </c>
      <c r="K4587" s="1" t="s">
        <v>18</v>
      </c>
      <c r="L4587" s="1" t="s">
        <v>18</v>
      </c>
      <c r="M4587" s="1">
        <v>350</v>
      </c>
      <c r="N4587" s="1" t="s">
        <v>19</v>
      </c>
      <c r="O4587" s="1" t="s">
        <v>8382</v>
      </c>
    </row>
    <row r="4588" spans="1:15">
      <c r="A4588" s="1">
        <v>2002253</v>
      </c>
      <c r="B4588" s="1" t="s">
        <v>10803</v>
      </c>
      <c r="C4588" s="1" t="s">
        <v>49</v>
      </c>
      <c r="D4588"/>
      <c r="E4588" s="1" t="str">
        <f t="shared" si="71"/>
        <v>کاردانی فنی کنترل کیفیت مواد غذاییصنعت</v>
      </c>
      <c r="F4588"/>
      <c r="G4588"/>
      <c r="H4588" s="1" t="s">
        <v>3562</v>
      </c>
      <c r="I4588" s="1" t="s">
        <v>74</v>
      </c>
      <c r="J4588" s="1" t="s">
        <v>16</v>
      </c>
      <c r="K4588" s="1" t="s">
        <v>18</v>
      </c>
      <c r="L4588" s="1" t="s">
        <v>18</v>
      </c>
      <c r="M4588" s="1">
        <v>376</v>
      </c>
      <c r="N4588" s="1" t="s">
        <v>19</v>
      </c>
      <c r="O4588" s="1" t="s">
        <v>8384</v>
      </c>
    </row>
    <row r="4589" spans="1:15">
      <c r="A4589" s="1">
        <v>2002221</v>
      </c>
      <c r="B4589" s="1" t="s">
        <v>10805</v>
      </c>
      <c r="C4589" s="1" t="s">
        <v>49</v>
      </c>
      <c r="D4589"/>
      <c r="E4589" s="1" t="str">
        <f t="shared" si="71"/>
        <v>کاردانی فنی گاز - عملیات تولید و فرآورشصنعت</v>
      </c>
      <c r="F4589"/>
      <c r="G4589"/>
      <c r="H4589" s="1" t="s">
        <v>3428</v>
      </c>
      <c r="I4589" s="1" t="s">
        <v>74</v>
      </c>
      <c r="J4589" s="1" t="s">
        <v>22</v>
      </c>
      <c r="K4589" s="1" t="s">
        <v>18</v>
      </c>
      <c r="L4589" s="1" t="s">
        <v>18</v>
      </c>
      <c r="M4589" s="1">
        <v>350</v>
      </c>
      <c r="N4589" s="1" t="s">
        <v>19</v>
      </c>
      <c r="O4589" s="1" t="s">
        <v>8386</v>
      </c>
    </row>
    <row r="4590" spans="1:15">
      <c r="A4590" s="1">
        <v>2002734</v>
      </c>
      <c r="B4590" s="1" t="s">
        <v>10807</v>
      </c>
      <c r="C4590" s="1" t="s">
        <v>49</v>
      </c>
      <c r="D4590"/>
      <c r="E4590" s="1" t="str">
        <f t="shared" si="71"/>
        <v>کاردانی فنی گاز طبیعی فشرده (CNG)صنعت</v>
      </c>
      <c r="F4590"/>
      <c r="G4590"/>
      <c r="H4590" s="1" t="s">
        <v>8388</v>
      </c>
      <c r="I4590" s="1" t="s">
        <v>74</v>
      </c>
      <c r="J4590" s="1" t="s">
        <v>16</v>
      </c>
      <c r="K4590" s="1" t="s">
        <v>18</v>
      </c>
      <c r="L4590" s="1" t="s">
        <v>18</v>
      </c>
      <c r="M4590" s="1">
        <v>395</v>
      </c>
      <c r="N4590" s="1" t="s">
        <v>19</v>
      </c>
      <c r="O4590" s="1" t="s">
        <v>8389</v>
      </c>
    </row>
    <row r="4591" spans="1:15">
      <c r="A4591" s="1">
        <v>2003172</v>
      </c>
      <c r="B4591" s="1" t="s">
        <v>10810</v>
      </c>
      <c r="C4591" s="1" t="s">
        <v>26</v>
      </c>
      <c r="D4591"/>
      <c r="E4591" s="1" t="str">
        <f t="shared" si="71"/>
        <v>کارشناسی حرفه ­ای تربیت بدنی - مربیگری تکواندومدیریت و خدمات اجتماعی</v>
      </c>
      <c r="F4591"/>
      <c r="G4591"/>
      <c r="H4591" s="1" t="s">
        <v>8190</v>
      </c>
      <c r="I4591" s="1" t="s">
        <v>74</v>
      </c>
      <c r="J4591" s="1" t="s">
        <v>16</v>
      </c>
      <c r="K4591" s="1" t="s">
        <v>18</v>
      </c>
      <c r="L4591" s="1" t="s">
        <v>18</v>
      </c>
      <c r="M4591" s="1">
        <v>1251</v>
      </c>
      <c r="N4591" s="1" t="s">
        <v>19</v>
      </c>
      <c r="O4591" s="1" t="s">
        <v>8391</v>
      </c>
    </row>
    <row r="4592" spans="1:15">
      <c r="A4592" s="1">
        <v>2002228</v>
      </c>
      <c r="B4592" s="1" t="s">
        <v>10812</v>
      </c>
      <c r="C4592" s="1" t="s">
        <v>60</v>
      </c>
      <c r="D4592"/>
      <c r="E4592" s="1" t="str">
        <f t="shared" si="71"/>
        <v>کارشناسی حرفه ­ای تربیت مبلغ قرآن کریمفرهنگ و هنر</v>
      </c>
      <c r="F4592"/>
      <c r="G4592"/>
      <c r="H4592" s="1" t="s">
        <v>3428</v>
      </c>
      <c r="I4592" s="1" t="s">
        <v>74</v>
      </c>
      <c r="J4592" s="1" t="s">
        <v>22</v>
      </c>
      <c r="K4592" s="1" t="s">
        <v>18</v>
      </c>
      <c r="L4592" s="1" t="s">
        <v>18</v>
      </c>
      <c r="M4592" s="1">
        <v>350</v>
      </c>
      <c r="N4592" s="1" t="s">
        <v>19</v>
      </c>
      <c r="O4592" s="1" t="s">
        <v>8393</v>
      </c>
    </row>
    <row r="4593" spans="1:15">
      <c r="A4593" s="1">
        <v>2003176</v>
      </c>
      <c r="B4593" s="1" t="s">
        <v>10814</v>
      </c>
      <c r="C4593" s="1" t="s">
        <v>26</v>
      </c>
      <c r="D4593"/>
      <c r="E4593" s="1" t="str">
        <f t="shared" si="71"/>
        <v>کارشناسی حرفه ­ای تربیت مربی پیش دبستانیمدیریت و خدمات اجتماعی</v>
      </c>
      <c r="F4593"/>
      <c r="G4593"/>
      <c r="H4593" s="1" t="s">
        <v>8190</v>
      </c>
      <c r="I4593" s="1" t="s">
        <v>74</v>
      </c>
      <c r="J4593" s="1" t="s">
        <v>22</v>
      </c>
      <c r="K4593" s="1" t="s">
        <v>18</v>
      </c>
      <c r="L4593" s="1" t="s">
        <v>18</v>
      </c>
      <c r="M4593" s="1">
        <v>1251</v>
      </c>
      <c r="N4593" s="1" t="s">
        <v>19</v>
      </c>
      <c r="O4593" s="1" t="s">
        <v>8395</v>
      </c>
    </row>
    <row r="4594" spans="1:15">
      <c r="A4594" s="1">
        <v>2003121</v>
      </c>
      <c r="B4594" s="1" t="s">
        <v>10816</v>
      </c>
      <c r="C4594" s="1" t="s">
        <v>26</v>
      </c>
      <c r="D4594"/>
      <c r="E4594" s="1" t="str">
        <f t="shared" si="71"/>
        <v>کارشناسی حرفه ­ای حسابداری -  حسابداری خدمات و آثار فرهنگی و هنریمدیریت و خدمات اجتماعی</v>
      </c>
      <c r="F4594"/>
      <c r="G4594"/>
      <c r="H4594" s="1" t="s">
        <v>8190</v>
      </c>
      <c r="I4594" s="1" t="s">
        <v>74</v>
      </c>
      <c r="J4594" s="1" t="s">
        <v>16</v>
      </c>
      <c r="K4594" s="1" t="s">
        <v>18</v>
      </c>
      <c r="L4594" s="1" t="s">
        <v>18</v>
      </c>
      <c r="M4594" s="1">
        <v>1251</v>
      </c>
      <c r="N4594" s="1" t="s">
        <v>19</v>
      </c>
      <c r="O4594" s="1" t="s">
        <v>8397</v>
      </c>
    </row>
    <row r="4595" spans="1:15">
      <c r="A4595" s="1">
        <v>2000510</v>
      </c>
      <c r="B4595" s="1" t="s">
        <v>10818</v>
      </c>
      <c r="C4595" s="1" t="s">
        <v>26</v>
      </c>
      <c r="D4595"/>
      <c r="E4595" s="1" t="str">
        <f t="shared" si="71"/>
        <v>کارشناسی حرفه ­ای حسابداری - حسابداری خدمات و تولیدات صنعتیمدیریت و خدمات اجتماعی</v>
      </c>
      <c r="F4595"/>
      <c r="G4595"/>
      <c r="H4595" s="1" t="s">
        <v>3428</v>
      </c>
      <c r="I4595" s="1" t="s">
        <v>74</v>
      </c>
      <c r="J4595" s="1" t="s">
        <v>22</v>
      </c>
      <c r="K4595" s="1" t="s">
        <v>18</v>
      </c>
      <c r="L4595" s="1" t="s">
        <v>18</v>
      </c>
      <c r="M4595" s="1">
        <v>350</v>
      </c>
      <c r="N4595" s="1" t="s">
        <v>19</v>
      </c>
      <c r="O4595" s="1" t="s">
        <v>8399</v>
      </c>
    </row>
    <row r="4596" spans="1:15">
      <c r="A4596" s="1">
        <v>2003270</v>
      </c>
      <c r="B4596" s="1" t="s">
        <v>10820</v>
      </c>
      <c r="C4596" s="1" t="s">
        <v>26</v>
      </c>
      <c r="D4596"/>
      <c r="E4596" s="1" t="str">
        <f t="shared" si="71"/>
        <v>کارشناسی حرفه ­ای حسابداری - حسابداری دولتیمدیریت و خدمات اجتماعی</v>
      </c>
      <c r="F4596"/>
      <c r="G4596"/>
      <c r="H4596" s="1" t="s">
        <v>8190</v>
      </c>
      <c r="I4596" s="1" t="s">
        <v>74</v>
      </c>
      <c r="J4596" s="1" t="s">
        <v>16</v>
      </c>
      <c r="K4596" s="1" t="s">
        <v>18</v>
      </c>
      <c r="L4596" s="1" t="s">
        <v>18</v>
      </c>
      <c r="M4596" s="1">
        <v>1251</v>
      </c>
      <c r="N4596" s="1" t="s">
        <v>19</v>
      </c>
      <c r="O4596" s="1" t="s">
        <v>8401</v>
      </c>
    </row>
    <row r="4597" spans="1:15">
      <c r="A4597" s="1">
        <v>2002465</v>
      </c>
      <c r="B4597" s="1" t="s">
        <v>10822</v>
      </c>
      <c r="C4597" s="1" t="s">
        <v>26</v>
      </c>
      <c r="D4597"/>
      <c r="E4597" s="1" t="str">
        <f t="shared" si="71"/>
        <v>کارشناسی حرفه ­ای حفاظت و پیشگیری از حریق و حوادثمدیریت و خدمات اجتماعی</v>
      </c>
      <c r="F4597"/>
      <c r="G4597"/>
      <c r="H4597" s="1" t="s">
        <v>3428</v>
      </c>
      <c r="I4597" s="1" t="s">
        <v>74</v>
      </c>
      <c r="J4597" s="1" t="s">
        <v>22</v>
      </c>
      <c r="K4597" s="1" t="s">
        <v>18</v>
      </c>
      <c r="L4597" s="1" t="s">
        <v>18</v>
      </c>
      <c r="M4597" s="1">
        <v>350</v>
      </c>
      <c r="N4597" s="1" t="s">
        <v>19</v>
      </c>
      <c r="O4597" s="1" t="s">
        <v>8403</v>
      </c>
    </row>
    <row r="4598" spans="1:15">
      <c r="A4598" s="1">
        <v>2002490</v>
      </c>
      <c r="B4598" s="1" t="s">
        <v>10824</v>
      </c>
      <c r="C4598" s="1" t="s">
        <v>26</v>
      </c>
      <c r="D4598"/>
      <c r="E4598" s="1" t="str">
        <f t="shared" si="71"/>
        <v>کارشناسی حرفه ­ای حقوق گرایش ارشاد در امور مدنیمدیریت و خدمات اجتماعی</v>
      </c>
      <c r="F4598"/>
      <c r="G4598"/>
      <c r="H4598" s="1" t="s">
        <v>225</v>
      </c>
      <c r="I4598" s="1" t="s">
        <v>74</v>
      </c>
      <c r="J4598" s="1" t="s">
        <v>22</v>
      </c>
      <c r="K4598" s="1" t="s">
        <v>18</v>
      </c>
      <c r="L4598" s="1" t="s">
        <v>18</v>
      </c>
      <c r="M4598" s="1">
        <v>859</v>
      </c>
      <c r="N4598" s="1" t="s">
        <v>19</v>
      </c>
      <c r="O4598" s="1" t="s">
        <v>8405</v>
      </c>
    </row>
    <row r="4599" spans="1:15">
      <c r="A4599" s="1">
        <v>2002463</v>
      </c>
      <c r="B4599" s="1" t="s">
        <v>10826</v>
      </c>
      <c r="C4599" s="1" t="s">
        <v>26</v>
      </c>
      <c r="D4599"/>
      <c r="E4599" s="1" t="str">
        <f t="shared" si="71"/>
        <v>کارشناسی حرفه ­ای حقوق- ارشاد در امور کیفریمدیریت و خدمات اجتماعی</v>
      </c>
      <c r="F4599"/>
      <c r="G4599"/>
      <c r="H4599" s="1" t="s">
        <v>1629</v>
      </c>
      <c r="I4599" s="1" t="s">
        <v>74</v>
      </c>
      <c r="J4599" s="1" t="s">
        <v>22</v>
      </c>
      <c r="K4599" s="1" t="s">
        <v>18</v>
      </c>
      <c r="L4599" s="1" t="s">
        <v>18</v>
      </c>
      <c r="M4599" s="1">
        <v>355</v>
      </c>
      <c r="N4599" s="1" t="s">
        <v>19</v>
      </c>
      <c r="O4599" s="1" t="s">
        <v>8407</v>
      </c>
    </row>
    <row r="4600" spans="1:15">
      <c r="A4600" s="1">
        <v>2002464</v>
      </c>
      <c r="B4600" s="1" t="s">
        <v>10828</v>
      </c>
      <c r="C4600" s="1" t="s">
        <v>60</v>
      </c>
      <c r="D4600"/>
      <c r="E4600" s="1" t="str">
        <f t="shared" si="71"/>
        <v>کارشناسی حرفه ­ای خبرنگاری- قرآنی و مذهبیفرهنگ و هنر</v>
      </c>
      <c r="F4600"/>
      <c r="G4600"/>
      <c r="H4600" s="1" t="s">
        <v>3428</v>
      </c>
      <c r="I4600" s="1" t="s">
        <v>74</v>
      </c>
      <c r="J4600" s="1" t="s">
        <v>22</v>
      </c>
      <c r="K4600" s="1" t="s">
        <v>18</v>
      </c>
      <c r="L4600" s="1" t="s">
        <v>18</v>
      </c>
      <c r="M4600" s="1">
        <v>350</v>
      </c>
      <c r="N4600" s="1" t="s">
        <v>19</v>
      </c>
      <c r="O4600" s="1" t="s">
        <v>8409</v>
      </c>
    </row>
    <row r="4601" spans="1:15">
      <c r="A4601" s="1">
        <v>2003282</v>
      </c>
      <c r="B4601" s="1" t="s">
        <v>10830</v>
      </c>
      <c r="C4601" s="1" t="s">
        <v>60</v>
      </c>
      <c r="D4601"/>
      <c r="E4601" s="1" t="str">
        <f t="shared" si="71"/>
        <v>کارشناسی حرفه ­ای روابط عمومی- رفتار اجتماعی و افکارسنجیفرهنگ و هنر</v>
      </c>
      <c r="F4601"/>
      <c r="G4601"/>
      <c r="H4601" s="1" t="s">
        <v>8190</v>
      </c>
      <c r="I4601" s="1" t="s">
        <v>74</v>
      </c>
      <c r="J4601" s="1" t="s">
        <v>16</v>
      </c>
      <c r="K4601" s="1" t="s">
        <v>18</v>
      </c>
      <c r="L4601" s="1" t="s">
        <v>18</v>
      </c>
      <c r="M4601" s="1">
        <v>1251</v>
      </c>
      <c r="N4601" s="1" t="s">
        <v>19</v>
      </c>
      <c r="O4601" s="1" t="s">
        <v>8411</v>
      </c>
    </row>
    <row r="4602" spans="1:15">
      <c r="A4602" s="1">
        <v>2002241</v>
      </c>
      <c r="B4602" s="1" t="s">
        <v>10832</v>
      </c>
      <c r="C4602" s="1" t="s">
        <v>60</v>
      </c>
      <c r="D4602"/>
      <c r="E4602" s="1" t="str">
        <f t="shared" si="71"/>
        <v>کارشناسی حرفه ­ای سینما - تدوین فیلمفرهنگ و هنر</v>
      </c>
      <c r="F4602"/>
      <c r="G4602"/>
      <c r="H4602" s="1" t="s">
        <v>3428</v>
      </c>
      <c r="I4602" s="1" t="s">
        <v>74</v>
      </c>
      <c r="J4602" s="1" t="s">
        <v>22</v>
      </c>
      <c r="K4602" s="1" t="s">
        <v>18</v>
      </c>
      <c r="L4602" s="1" t="s">
        <v>18</v>
      </c>
      <c r="M4602" s="1">
        <v>350</v>
      </c>
      <c r="N4602" s="1" t="s">
        <v>19</v>
      </c>
      <c r="O4602" s="1" t="s">
        <v>8413</v>
      </c>
    </row>
    <row r="4603" spans="1:15">
      <c r="A4603" s="1">
        <v>2003120</v>
      </c>
      <c r="B4603" s="1" t="s">
        <v>10834</v>
      </c>
      <c r="C4603" s="1" t="s">
        <v>60</v>
      </c>
      <c r="D4603"/>
      <c r="E4603" s="1" t="str">
        <f t="shared" si="71"/>
        <v>کارشناسی حرفه ­ای طراحی زیورآلاتفرهنگ و هنر</v>
      </c>
      <c r="F4603"/>
      <c r="G4603"/>
      <c r="H4603" s="1" t="s">
        <v>8190</v>
      </c>
      <c r="I4603" s="1" t="s">
        <v>74</v>
      </c>
      <c r="J4603" s="1" t="s">
        <v>16</v>
      </c>
      <c r="K4603" s="1" t="s">
        <v>18</v>
      </c>
      <c r="L4603" s="1" t="s">
        <v>18</v>
      </c>
      <c r="M4603" s="1">
        <v>1251</v>
      </c>
      <c r="N4603" s="1" t="s">
        <v>19</v>
      </c>
      <c r="O4603" s="1" t="s">
        <v>8415</v>
      </c>
    </row>
    <row r="4604" spans="1:15">
      <c r="A4604" s="1">
        <v>2002475</v>
      </c>
      <c r="B4604" s="1" t="s">
        <v>10836</v>
      </c>
      <c r="C4604" s="1" t="s">
        <v>60</v>
      </c>
      <c r="D4604"/>
      <c r="E4604" s="1" t="str">
        <f t="shared" si="71"/>
        <v>کارشناسی حرفه ­ای طراحی مبلمانفرهنگ و هنر</v>
      </c>
      <c r="F4604"/>
      <c r="G4604"/>
      <c r="H4604" s="1" t="s">
        <v>1629</v>
      </c>
      <c r="I4604" s="1" t="s">
        <v>74</v>
      </c>
      <c r="J4604" s="1" t="s">
        <v>22</v>
      </c>
      <c r="K4604" s="1" t="s">
        <v>18</v>
      </c>
      <c r="L4604" s="1" t="s">
        <v>18</v>
      </c>
      <c r="M4604" s="1">
        <v>355</v>
      </c>
      <c r="N4604" s="1" t="s">
        <v>19</v>
      </c>
      <c r="O4604" s="1" t="s">
        <v>8417</v>
      </c>
    </row>
    <row r="4605" spans="1:15">
      <c r="A4605" s="1">
        <v>2002488</v>
      </c>
      <c r="B4605" s="1" t="s">
        <v>10838</v>
      </c>
      <c r="C4605" s="1" t="s">
        <v>60</v>
      </c>
      <c r="D4605"/>
      <c r="E4605" s="1" t="str">
        <f t="shared" si="71"/>
        <v>کارشناسی حرفه ­ای طراحی و الگوسازی پوشاک گرایش لباس کودک و نوجوانفرهنگ و هنر</v>
      </c>
      <c r="F4605"/>
      <c r="G4605"/>
      <c r="H4605" s="1" t="s">
        <v>3428</v>
      </c>
      <c r="I4605" s="1" t="s">
        <v>74</v>
      </c>
      <c r="J4605" s="1" t="s">
        <v>22</v>
      </c>
      <c r="K4605" s="1" t="s">
        <v>18</v>
      </c>
      <c r="L4605" s="1" t="s">
        <v>18</v>
      </c>
      <c r="M4605" s="1">
        <v>350</v>
      </c>
      <c r="N4605" s="1" t="s">
        <v>19</v>
      </c>
      <c r="O4605" s="1" t="s">
        <v>8419</v>
      </c>
    </row>
    <row r="4606" spans="1:15">
      <c r="A4606" s="1">
        <v>2002489</v>
      </c>
      <c r="B4606" s="1" t="s">
        <v>10840</v>
      </c>
      <c r="C4606" s="1" t="s">
        <v>60</v>
      </c>
      <c r="D4606"/>
      <c r="E4606" s="1" t="str">
        <f t="shared" si="71"/>
        <v>کارشناسی حرفه ­ای طراحی و الگوسازی پوشاک- لباس  اقوامفرهنگ و هنر</v>
      </c>
      <c r="F4606"/>
      <c r="G4606"/>
      <c r="H4606" s="1" t="s">
        <v>3428</v>
      </c>
      <c r="I4606" s="1" t="s">
        <v>74</v>
      </c>
      <c r="J4606" s="1" t="s">
        <v>16</v>
      </c>
      <c r="K4606" s="1" t="s">
        <v>18</v>
      </c>
      <c r="L4606" s="1" t="s">
        <v>18</v>
      </c>
      <c r="M4606" s="1">
        <v>350</v>
      </c>
      <c r="N4606" s="1" t="s">
        <v>19</v>
      </c>
      <c r="O4606" s="1" t="s">
        <v>8421</v>
      </c>
    </row>
    <row r="4607" spans="1:15">
      <c r="A4607" s="1">
        <v>2002491</v>
      </c>
      <c r="B4607" s="1" t="s">
        <v>10842</v>
      </c>
      <c r="C4607" s="1" t="s">
        <v>60</v>
      </c>
      <c r="D4607"/>
      <c r="E4607" s="1" t="str">
        <f t="shared" si="71"/>
        <v>کارشناسی حرفه ­ای فرش گرایش بافت و رفوگریفرهنگ و هنر</v>
      </c>
      <c r="F4607"/>
      <c r="G4607"/>
      <c r="H4607" s="1" t="s">
        <v>3428</v>
      </c>
      <c r="I4607" s="1" t="s">
        <v>74</v>
      </c>
      <c r="J4607" s="1" t="s">
        <v>16</v>
      </c>
      <c r="K4607" s="1" t="s">
        <v>18</v>
      </c>
      <c r="L4607" s="1" t="s">
        <v>18</v>
      </c>
      <c r="M4607" s="1">
        <v>350</v>
      </c>
      <c r="N4607" s="1" t="s">
        <v>19</v>
      </c>
      <c r="O4607" s="1" t="s">
        <v>8423</v>
      </c>
    </row>
    <row r="4608" spans="1:15">
      <c r="A4608" s="1">
        <v>2002495</v>
      </c>
      <c r="B4608" s="1" t="s">
        <v>10844</v>
      </c>
      <c r="C4608" s="1" t="s">
        <v>60</v>
      </c>
      <c r="D4608"/>
      <c r="E4608" s="1" t="str">
        <f t="shared" si="71"/>
        <v>کارشناسی حرفه ­ای فرش- طراحیفرهنگ و هنر</v>
      </c>
      <c r="F4608"/>
      <c r="G4608"/>
      <c r="H4608" s="1" t="s">
        <v>3428</v>
      </c>
      <c r="I4608" s="1" t="s">
        <v>74</v>
      </c>
      <c r="J4608" s="1" t="s">
        <v>22</v>
      </c>
      <c r="K4608" s="1" t="s">
        <v>18</v>
      </c>
      <c r="L4608" s="1" t="s">
        <v>18</v>
      </c>
      <c r="M4608" s="1">
        <v>350</v>
      </c>
      <c r="N4608" s="1" t="s">
        <v>19</v>
      </c>
      <c r="O4608" s="1" t="s">
        <v>8425</v>
      </c>
    </row>
    <row r="4609" spans="1:15">
      <c r="A4609" s="1">
        <v>2000512</v>
      </c>
      <c r="B4609" s="1" t="s">
        <v>10846</v>
      </c>
      <c r="C4609" s="1" t="s">
        <v>60</v>
      </c>
      <c r="D4609"/>
      <c r="E4609" s="1" t="str">
        <f t="shared" si="71"/>
        <v>کارشناسی حرفه ­ای فیلم سازیفرهنگ و هنر</v>
      </c>
      <c r="F4609"/>
      <c r="G4609"/>
      <c r="H4609" s="1" t="s">
        <v>1629</v>
      </c>
      <c r="I4609" s="1" t="s">
        <v>15</v>
      </c>
      <c r="J4609" s="1" t="s">
        <v>22</v>
      </c>
      <c r="K4609" s="1" t="s">
        <v>18</v>
      </c>
      <c r="L4609" s="1" t="s">
        <v>18</v>
      </c>
      <c r="M4609" s="1">
        <v>355</v>
      </c>
      <c r="N4609" s="1" t="s">
        <v>19</v>
      </c>
      <c r="O4609" s="1" t="s">
        <v>8427</v>
      </c>
    </row>
    <row r="4610" spans="1:15">
      <c r="A4610" s="1">
        <v>2002232</v>
      </c>
      <c r="B4610" s="1" t="s">
        <v>10848</v>
      </c>
      <c r="C4610" s="1" t="s">
        <v>60</v>
      </c>
      <c r="D4610"/>
      <c r="E4610" s="1" t="str">
        <f t="shared" ref="E4610:E4673" si="72">B4610&amp;C4610</f>
        <v>کارشناسی حرفه ­ای مترجمی همزمان انگلیسیفرهنگ و هنر</v>
      </c>
      <c r="F4610"/>
      <c r="G4610"/>
      <c r="H4610" s="1" t="s">
        <v>8361</v>
      </c>
      <c r="I4610" s="1" t="s">
        <v>74</v>
      </c>
      <c r="J4610" s="1" t="s">
        <v>22</v>
      </c>
      <c r="K4610" s="1" t="s">
        <v>18</v>
      </c>
      <c r="L4610" s="1" t="s">
        <v>18</v>
      </c>
      <c r="M4610" s="1">
        <v>364</v>
      </c>
      <c r="N4610" s="1" t="s">
        <v>19</v>
      </c>
      <c r="O4610" s="1" t="s">
        <v>8429</v>
      </c>
    </row>
    <row r="4611" spans="1:15">
      <c r="A4611" s="1">
        <v>2003175</v>
      </c>
      <c r="B4611" s="1" t="s">
        <v>10850</v>
      </c>
      <c r="C4611" s="1" t="s">
        <v>60</v>
      </c>
      <c r="D4611"/>
      <c r="E4611" s="1" t="str">
        <f t="shared" si="72"/>
        <v>کارشناسی حرفه ­ای مجری گریفرهنگ و هنر</v>
      </c>
      <c r="F4611"/>
      <c r="G4611"/>
      <c r="H4611" s="1" t="s">
        <v>8190</v>
      </c>
      <c r="I4611" s="1" t="s">
        <v>74</v>
      </c>
      <c r="J4611" s="1" t="s">
        <v>16</v>
      </c>
      <c r="K4611" s="1" t="s">
        <v>18</v>
      </c>
      <c r="L4611" s="1" t="s">
        <v>18</v>
      </c>
      <c r="M4611" s="1">
        <v>1251</v>
      </c>
      <c r="N4611" s="1" t="s">
        <v>19</v>
      </c>
      <c r="O4611" s="1" t="s">
        <v>8431</v>
      </c>
    </row>
    <row r="4612" spans="1:15">
      <c r="A4612" s="1">
        <v>2002198</v>
      </c>
      <c r="B4612" s="1" t="s">
        <v>10852</v>
      </c>
      <c r="C4612" s="1" t="s">
        <v>26</v>
      </c>
      <c r="D4612"/>
      <c r="E4612" s="1" t="str">
        <f t="shared" si="72"/>
        <v>کارشناسی حرفه ­ای مددکاری اجتماعی- کودکمدیریت و خدمات اجتماعی</v>
      </c>
      <c r="F4612"/>
      <c r="G4612"/>
      <c r="H4612" s="1" t="s">
        <v>1629</v>
      </c>
      <c r="I4612" s="1" t="s">
        <v>74</v>
      </c>
      <c r="J4612" s="1" t="s">
        <v>22</v>
      </c>
      <c r="K4612" s="1" t="s">
        <v>18</v>
      </c>
      <c r="L4612" s="1" t="s">
        <v>18</v>
      </c>
      <c r="M4612" s="1">
        <v>355</v>
      </c>
      <c r="N4612" s="1" t="s">
        <v>19</v>
      </c>
      <c r="O4612" s="1" t="s">
        <v>8433</v>
      </c>
    </row>
    <row r="4613" spans="1:15">
      <c r="A4613" s="1">
        <v>2002231</v>
      </c>
      <c r="B4613" s="1" t="s">
        <v>10854</v>
      </c>
      <c r="C4613" s="1" t="s">
        <v>26</v>
      </c>
      <c r="D4613"/>
      <c r="E4613" s="1" t="str">
        <f t="shared" si="72"/>
        <v>کارشناسی حرفه ­ای مدیریت امداد سوانح طبیعیمدیریت و خدمات اجتماعی</v>
      </c>
      <c r="F4613"/>
      <c r="G4613"/>
      <c r="H4613" s="1" t="s">
        <v>8361</v>
      </c>
      <c r="I4613" s="1" t="s">
        <v>74</v>
      </c>
      <c r="J4613" s="1" t="s">
        <v>16</v>
      </c>
      <c r="K4613" s="1" t="s">
        <v>18</v>
      </c>
      <c r="L4613" s="1" t="s">
        <v>18</v>
      </c>
      <c r="M4613" s="1">
        <v>364</v>
      </c>
      <c r="N4613" s="1" t="s">
        <v>19</v>
      </c>
      <c r="O4613" s="1" t="s">
        <v>8435</v>
      </c>
    </row>
    <row r="4614" spans="1:15">
      <c r="A4614" s="1">
        <v>2002243</v>
      </c>
      <c r="B4614" s="1" t="s">
        <v>10856</v>
      </c>
      <c r="C4614" s="1" t="s">
        <v>26</v>
      </c>
      <c r="D4614"/>
      <c r="E4614" s="1" t="str">
        <f t="shared" si="72"/>
        <v>کارشناسی حرفه ­ای مدیریت امداد سوانح غیر طبیعیمدیریت و خدمات اجتماعی</v>
      </c>
      <c r="F4614"/>
      <c r="G4614"/>
      <c r="H4614" s="1" t="s">
        <v>3428</v>
      </c>
      <c r="I4614" s="1" t="s">
        <v>74</v>
      </c>
      <c r="J4614" s="1" t="s">
        <v>16</v>
      </c>
      <c r="K4614" s="1" t="s">
        <v>18</v>
      </c>
      <c r="L4614" s="1" t="s">
        <v>18</v>
      </c>
      <c r="M4614" s="1">
        <v>350</v>
      </c>
      <c r="N4614" s="1" t="s">
        <v>19</v>
      </c>
      <c r="O4614" s="1" t="s">
        <v>8437</v>
      </c>
    </row>
    <row r="4615" spans="1:15">
      <c r="A4615" s="1">
        <v>2003170</v>
      </c>
      <c r="B4615" s="1" t="s">
        <v>10858</v>
      </c>
      <c r="C4615" s="1" t="s">
        <v>26</v>
      </c>
      <c r="D4615"/>
      <c r="E4615" s="1" t="str">
        <f t="shared" si="72"/>
        <v>کارشناسی حرفه ­ای مدیریت امور حج و زیارتمدیریت و خدمات اجتماعی</v>
      </c>
      <c r="F4615"/>
      <c r="G4615"/>
      <c r="H4615" s="1" t="s">
        <v>8190</v>
      </c>
      <c r="I4615" s="1" t="s">
        <v>74</v>
      </c>
      <c r="J4615" s="1" t="s">
        <v>22</v>
      </c>
      <c r="K4615" s="1" t="s">
        <v>18</v>
      </c>
      <c r="L4615" s="1" t="s">
        <v>18</v>
      </c>
      <c r="M4615" s="1">
        <v>1251</v>
      </c>
      <c r="N4615" s="1" t="s">
        <v>19</v>
      </c>
      <c r="O4615" s="1" t="s">
        <v>8439</v>
      </c>
    </row>
    <row r="4616" spans="1:15">
      <c r="A4616" s="1">
        <v>2000535</v>
      </c>
      <c r="B4616" s="1" t="s">
        <v>10860</v>
      </c>
      <c r="C4616" s="1" t="s">
        <v>60</v>
      </c>
      <c r="D4616"/>
      <c r="E4616" s="1" t="str">
        <f t="shared" si="72"/>
        <v>کارشناسی حرفه ­ای مدیریت امور فرهنگی گرایش برنامه ریزی فرهنگیفرهنگ و هنر</v>
      </c>
      <c r="F4616"/>
      <c r="G4616"/>
      <c r="H4616" s="1" t="s">
        <v>3428</v>
      </c>
      <c r="I4616" s="1" t="s">
        <v>74</v>
      </c>
      <c r="J4616" s="1" t="s">
        <v>22</v>
      </c>
      <c r="K4616" s="1" t="s">
        <v>18</v>
      </c>
      <c r="L4616" s="1" t="s">
        <v>18</v>
      </c>
      <c r="M4616" s="1">
        <v>350</v>
      </c>
      <c r="N4616" s="1" t="s">
        <v>19</v>
      </c>
      <c r="O4616" s="1" t="s">
        <v>8441</v>
      </c>
    </row>
    <row r="4617" spans="1:15">
      <c r="A4617" s="1">
        <v>2001863</v>
      </c>
      <c r="B4617" s="1" t="s">
        <v>10862</v>
      </c>
      <c r="C4617" s="1" t="s">
        <v>60</v>
      </c>
      <c r="D4617"/>
      <c r="E4617" s="1" t="str">
        <f t="shared" si="72"/>
        <v>کارشناسی حرفه ­ای مدیریت امور فرهنگی گرایش برنامه ریزی فعالیت های قرآنی و مذهبیفرهنگ و هنر</v>
      </c>
      <c r="F4617"/>
      <c r="G4617"/>
      <c r="H4617" s="1" t="s">
        <v>485</v>
      </c>
      <c r="I4617" s="1" t="s">
        <v>15</v>
      </c>
      <c r="J4617" s="1" t="s">
        <v>16</v>
      </c>
      <c r="K4617" s="1" t="s">
        <v>18</v>
      </c>
      <c r="L4617" s="1" t="s">
        <v>18</v>
      </c>
      <c r="M4617" s="1">
        <v>324</v>
      </c>
      <c r="N4617" s="1" t="s">
        <v>19</v>
      </c>
      <c r="O4617" s="1" t="s">
        <v>8443</v>
      </c>
    </row>
    <row r="4618" spans="1:15">
      <c r="A4618" s="1">
        <v>2002482</v>
      </c>
      <c r="B4618" s="1" t="s">
        <v>10864</v>
      </c>
      <c r="C4618" s="1" t="s">
        <v>60</v>
      </c>
      <c r="D4618"/>
      <c r="E4618" s="1" t="str">
        <f t="shared" si="72"/>
        <v>کارشناسی حرفه ­ای مدیریت امور فرهنگی- امور همایش ها و جشنواره هافرهنگ و هنر</v>
      </c>
      <c r="F4618"/>
      <c r="G4618"/>
      <c r="H4618" s="1" t="s">
        <v>1629</v>
      </c>
      <c r="I4618" s="1" t="s">
        <v>74</v>
      </c>
      <c r="J4618" s="1" t="s">
        <v>22</v>
      </c>
      <c r="K4618" s="1" t="s">
        <v>18</v>
      </c>
      <c r="L4618" s="1" t="s">
        <v>18</v>
      </c>
      <c r="M4618" s="1">
        <v>355</v>
      </c>
      <c r="N4618" s="1" t="s">
        <v>19</v>
      </c>
      <c r="O4618" s="1" t="s">
        <v>8445</v>
      </c>
    </row>
    <row r="4619" spans="1:15">
      <c r="A4619" s="1">
        <v>2002483</v>
      </c>
      <c r="B4619" s="1" t="s">
        <v>10866</v>
      </c>
      <c r="C4619" s="1" t="s">
        <v>26</v>
      </c>
      <c r="D4619"/>
      <c r="E4619" s="1" t="str">
        <f t="shared" si="72"/>
        <v>کارشناسی حرفه ­ای مدیریت بیمه اشخاصمدیریت و خدمات اجتماعی</v>
      </c>
      <c r="F4619"/>
      <c r="G4619"/>
      <c r="H4619" s="1" t="s">
        <v>1629</v>
      </c>
      <c r="I4619" s="1" t="s">
        <v>74</v>
      </c>
      <c r="J4619" s="1" t="s">
        <v>22</v>
      </c>
      <c r="K4619" s="1" t="s">
        <v>18</v>
      </c>
      <c r="L4619" s="1" t="s">
        <v>18</v>
      </c>
      <c r="M4619" s="1">
        <v>355</v>
      </c>
      <c r="N4619" s="1" t="s">
        <v>19</v>
      </c>
      <c r="O4619" s="1" t="s">
        <v>8447</v>
      </c>
    </row>
    <row r="4620" spans="1:15">
      <c r="A4620" s="1">
        <v>2002493</v>
      </c>
      <c r="B4620" s="1" t="s">
        <v>10868</v>
      </c>
      <c r="C4620" s="1" t="s">
        <v>60</v>
      </c>
      <c r="D4620"/>
      <c r="E4620" s="1" t="str">
        <f t="shared" si="72"/>
        <v>کارشناسی حرفه ­ای مدیریت تبلیغات فرهنگیفرهنگ و هنر</v>
      </c>
      <c r="F4620"/>
      <c r="G4620"/>
      <c r="H4620" s="1" t="s">
        <v>3428</v>
      </c>
      <c r="I4620" s="1" t="s">
        <v>74</v>
      </c>
      <c r="J4620" s="1" t="s">
        <v>22</v>
      </c>
      <c r="K4620" s="1" t="s">
        <v>18</v>
      </c>
      <c r="L4620" s="1" t="s">
        <v>18</v>
      </c>
      <c r="M4620" s="1">
        <v>350</v>
      </c>
      <c r="N4620" s="1" t="s">
        <v>19</v>
      </c>
      <c r="O4620" s="1" t="s">
        <v>8449</v>
      </c>
    </row>
    <row r="4621" spans="1:15">
      <c r="A4621" s="1">
        <v>2002485</v>
      </c>
      <c r="B4621" s="1" t="s">
        <v>10870</v>
      </c>
      <c r="C4621" s="1" t="s">
        <v>26</v>
      </c>
      <c r="D4621"/>
      <c r="E4621" s="1" t="str">
        <f t="shared" si="72"/>
        <v>کارشناسی حرفه ­ای مدیریت شعب بانکمدیریت و خدمات اجتماعی</v>
      </c>
      <c r="F4621"/>
      <c r="G4621"/>
      <c r="H4621" s="1" t="s">
        <v>3428</v>
      </c>
      <c r="I4621" s="1" t="s">
        <v>74</v>
      </c>
      <c r="J4621" s="1" t="s">
        <v>16</v>
      </c>
      <c r="K4621" s="1" t="s">
        <v>18</v>
      </c>
      <c r="L4621" s="1" t="s">
        <v>18</v>
      </c>
      <c r="M4621" s="1">
        <v>350</v>
      </c>
      <c r="N4621" s="1" t="s">
        <v>19</v>
      </c>
      <c r="O4621" s="1" t="s">
        <v>8451</v>
      </c>
    </row>
    <row r="4622" spans="1:15">
      <c r="A4622" s="1">
        <v>2002227</v>
      </c>
      <c r="B4622" s="1" t="s">
        <v>10872</v>
      </c>
      <c r="C4622" s="1" t="s">
        <v>26</v>
      </c>
      <c r="D4622"/>
      <c r="E4622" s="1" t="str">
        <f t="shared" si="72"/>
        <v>کارشناسی حرفه ­ای مدیریت عملیات امداد و نجاتمدیریت و خدمات اجتماعی</v>
      </c>
      <c r="F4622"/>
      <c r="G4622"/>
      <c r="H4622" s="1" t="s">
        <v>1632</v>
      </c>
      <c r="I4622" s="1" t="s">
        <v>74</v>
      </c>
      <c r="J4622" s="1" t="s">
        <v>22</v>
      </c>
      <c r="K4622" s="1" t="s">
        <v>18</v>
      </c>
      <c r="L4622" s="1" t="s">
        <v>18</v>
      </c>
      <c r="M4622" s="1">
        <v>343</v>
      </c>
      <c r="N4622" s="1" t="s">
        <v>19</v>
      </c>
      <c r="O4622" s="1" t="s">
        <v>8453</v>
      </c>
    </row>
    <row r="4623" spans="1:15">
      <c r="A4623" s="1">
        <v>2002216</v>
      </c>
      <c r="B4623" s="1" t="s">
        <v>10874</v>
      </c>
      <c r="C4623" s="1" t="s">
        <v>26</v>
      </c>
      <c r="D4623"/>
      <c r="E4623" s="1" t="str">
        <f t="shared" si="72"/>
        <v>کارشناسی حرفه ­ای مدیریت لجستیک بنادرمدیریت و خدمات اجتماعی</v>
      </c>
      <c r="F4623"/>
      <c r="G4623"/>
      <c r="H4623" s="1" t="s">
        <v>3428</v>
      </c>
      <c r="I4623" s="1" t="s">
        <v>15</v>
      </c>
      <c r="J4623" s="1" t="s">
        <v>22</v>
      </c>
      <c r="K4623" s="1" t="s">
        <v>18</v>
      </c>
      <c r="L4623" s="1" t="s">
        <v>18</v>
      </c>
      <c r="M4623" s="1">
        <v>350</v>
      </c>
      <c r="N4623" s="1" t="s">
        <v>19</v>
      </c>
      <c r="O4623" s="1" t="s">
        <v>8455</v>
      </c>
    </row>
    <row r="4624" spans="1:15">
      <c r="A4624" s="1">
        <v>2002214</v>
      </c>
      <c r="B4624" s="1" t="s">
        <v>10876</v>
      </c>
      <c r="C4624" s="1" t="s">
        <v>60</v>
      </c>
      <c r="D4624"/>
      <c r="E4624" s="1" t="str">
        <f t="shared" si="72"/>
        <v>کارشناسی حرفه ­ای مدیریت گردشگریفرهنگ و هنر</v>
      </c>
      <c r="F4624"/>
      <c r="G4624"/>
      <c r="H4624" s="1" t="s">
        <v>1629</v>
      </c>
      <c r="I4624" s="1" t="s">
        <v>74</v>
      </c>
      <c r="J4624" s="1" t="s">
        <v>22</v>
      </c>
      <c r="K4624" s="1" t="s">
        <v>18</v>
      </c>
      <c r="L4624" s="1" t="s">
        <v>18</v>
      </c>
      <c r="M4624" s="1">
        <v>355</v>
      </c>
      <c r="N4624" s="1" t="s">
        <v>19</v>
      </c>
      <c r="O4624" s="1" t="s">
        <v>8457</v>
      </c>
    </row>
    <row r="4625" spans="1:15">
      <c r="A4625" s="1">
        <v>2002466</v>
      </c>
      <c r="B4625" s="1" t="s">
        <v>10878</v>
      </c>
      <c r="C4625" s="1" t="s">
        <v>26</v>
      </c>
      <c r="D4625"/>
      <c r="E4625" s="1" t="str">
        <f t="shared" si="72"/>
        <v>کارشناسی حرفه ­ای مشاوره ژنتیکمدیریت و خدمات اجتماعی</v>
      </c>
      <c r="F4625"/>
      <c r="G4625"/>
      <c r="H4625" s="1" t="s">
        <v>1629</v>
      </c>
      <c r="I4625" s="1" t="s">
        <v>74</v>
      </c>
      <c r="J4625" s="1" t="s">
        <v>22</v>
      </c>
      <c r="K4625" s="1" t="s">
        <v>18</v>
      </c>
      <c r="L4625" s="1" t="s">
        <v>18</v>
      </c>
      <c r="M4625" s="1">
        <v>355</v>
      </c>
      <c r="N4625" s="1" t="s">
        <v>19</v>
      </c>
      <c r="O4625" s="1" t="s">
        <v>8459</v>
      </c>
    </row>
    <row r="4626" spans="1:15">
      <c r="A4626" s="1">
        <v>2002215</v>
      </c>
      <c r="B4626" s="1" t="s">
        <v>10880</v>
      </c>
      <c r="C4626" s="1" t="s">
        <v>60</v>
      </c>
      <c r="D4626"/>
      <c r="E4626" s="1" t="str">
        <f t="shared" si="72"/>
        <v>کارشناسی حرفه ­ای معماری- طراحی محیط بیرونیفرهنگ و هنر</v>
      </c>
      <c r="F4626"/>
      <c r="G4626"/>
      <c r="H4626" s="1" t="s">
        <v>1629</v>
      </c>
      <c r="I4626" s="1" t="s">
        <v>74</v>
      </c>
      <c r="J4626" s="1" t="s">
        <v>22</v>
      </c>
      <c r="K4626" s="1" t="s">
        <v>18</v>
      </c>
      <c r="L4626" s="1" t="s">
        <v>18</v>
      </c>
      <c r="M4626" s="1">
        <v>355</v>
      </c>
      <c r="N4626" s="1" t="s">
        <v>19</v>
      </c>
      <c r="O4626" s="1" t="s">
        <v>8461</v>
      </c>
    </row>
    <row r="4627" spans="1:15">
      <c r="A4627" s="1">
        <v>2002217</v>
      </c>
      <c r="B4627" s="1" t="s">
        <v>10882</v>
      </c>
      <c r="C4627" s="1" t="s">
        <v>60</v>
      </c>
      <c r="D4627"/>
      <c r="E4627" s="1" t="str">
        <f t="shared" si="72"/>
        <v>کارشناسی حرفه ­ای معماری- طراحی محیط داخلیفرهنگ و هنر</v>
      </c>
      <c r="F4627"/>
      <c r="G4627"/>
      <c r="H4627" s="1" t="s">
        <v>3428</v>
      </c>
      <c r="I4627" s="1" t="s">
        <v>74</v>
      </c>
      <c r="J4627" s="1" t="s">
        <v>22</v>
      </c>
      <c r="K4627" s="1" t="s">
        <v>18</v>
      </c>
      <c r="L4627" s="1" t="s">
        <v>18</v>
      </c>
      <c r="M4627" s="1">
        <v>350</v>
      </c>
      <c r="N4627" s="1" t="s">
        <v>19</v>
      </c>
      <c r="O4627" s="1" t="s">
        <v>8463</v>
      </c>
    </row>
    <row r="4628" spans="1:15">
      <c r="A4628" s="1">
        <v>2000796</v>
      </c>
      <c r="B4628" s="1" t="s">
        <v>10884</v>
      </c>
      <c r="C4628" s="1" t="s">
        <v>60</v>
      </c>
      <c r="D4628"/>
      <c r="E4628" s="1" t="str">
        <f t="shared" si="72"/>
        <v>کارشناسی حرفه ­ای موسیقی گرایش آهنگ سازی ایرانیفرهنگ و هنر</v>
      </c>
      <c r="F4628"/>
      <c r="G4628"/>
      <c r="H4628" s="1" t="s">
        <v>3428</v>
      </c>
      <c r="I4628" s="1" t="s">
        <v>74</v>
      </c>
      <c r="J4628" s="1" t="s">
        <v>22</v>
      </c>
      <c r="K4628" s="1" t="s">
        <v>18</v>
      </c>
      <c r="L4628" s="1" t="s">
        <v>18</v>
      </c>
      <c r="M4628" s="1">
        <v>350</v>
      </c>
      <c r="N4628" s="1" t="s">
        <v>19</v>
      </c>
      <c r="O4628" s="1" t="s">
        <v>8465</v>
      </c>
    </row>
    <row r="4629" spans="1:15">
      <c r="A4629" s="1">
        <v>2002238</v>
      </c>
      <c r="B4629" s="1" t="s">
        <v>10886</v>
      </c>
      <c r="C4629" s="1" t="s">
        <v>60</v>
      </c>
      <c r="D4629"/>
      <c r="E4629" s="1" t="str">
        <f t="shared" si="72"/>
        <v>کارشناسی حرفه ­ای موسیقی گرایش رهبری ارکسترفرهنگ و هنر</v>
      </c>
      <c r="F4629"/>
      <c r="G4629"/>
      <c r="H4629" s="1" t="s">
        <v>3428</v>
      </c>
      <c r="I4629" s="1" t="s">
        <v>74</v>
      </c>
      <c r="J4629" s="1" t="s">
        <v>16</v>
      </c>
      <c r="K4629" s="1" t="s">
        <v>18</v>
      </c>
      <c r="L4629" s="1" t="s">
        <v>18</v>
      </c>
      <c r="M4629" s="1">
        <v>350</v>
      </c>
      <c r="N4629" s="1" t="s">
        <v>19</v>
      </c>
      <c r="O4629" s="1" t="s">
        <v>8467</v>
      </c>
    </row>
    <row r="4630" spans="1:15">
      <c r="A4630" s="1">
        <v>2002226</v>
      </c>
      <c r="B4630" s="1" t="s">
        <v>10888</v>
      </c>
      <c r="C4630" s="1" t="s">
        <v>60</v>
      </c>
      <c r="D4630"/>
      <c r="E4630" s="1" t="str">
        <f t="shared" si="72"/>
        <v>کارشناسی حرفه ­ای موسیقی- موسیقی آیینیفرهنگ و هنر</v>
      </c>
      <c r="F4630"/>
      <c r="G4630"/>
      <c r="H4630" s="1" t="s">
        <v>3428</v>
      </c>
      <c r="I4630" s="1" t="s">
        <v>74</v>
      </c>
      <c r="J4630" s="1" t="s">
        <v>22</v>
      </c>
      <c r="K4630" s="1" t="s">
        <v>18</v>
      </c>
      <c r="L4630" s="1" t="s">
        <v>18</v>
      </c>
      <c r="M4630" s="1">
        <v>350</v>
      </c>
      <c r="N4630" s="1" t="s">
        <v>19</v>
      </c>
      <c r="O4630" s="1" t="s">
        <v>8469</v>
      </c>
    </row>
    <row r="4631" spans="1:15">
      <c r="A4631" s="1">
        <v>2003174</v>
      </c>
      <c r="B4631" s="1" t="s">
        <v>10890</v>
      </c>
      <c r="C4631" s="1" t="s">
        <v>60</v>
      </c>
      <c r="D4631"/>
      <c r="E4631" s="1" t="str">
        <f t="shared" si="72"/>
        <v>کارشناسی حرفه ­ای نقاشی - نقاشی ایرانیفرهنگ و هنر</v>
      </c>
      <c r="F4631"/>
      <c r="G4631"/>
      <c r="H4631" s="1" t="s">
        <v>8190</v>
      </c>
      <c r="I4631" s="1" t="s">
        <v>74</v>
      </c>
      <c r="J4631" s="1" t="s">
        <v>16</v>
      </c>
      <c r="K4631" s="1" t="s">
        <v>18</v>
      </c>
      <c r="L4631" s="1" t="s">
        <v>18</v>
      </c>
      <c r="M4631" s="1">
        <v>1251</v>
      </c>
      <c r="N4631" s="1" t="s">
        <v>19</v>
      </c>
      <c r="O4631" s="1" t="s">
        <v>8471</v>
      </c>
    </row>
    <row r="4632" spans="1:15">
      <c r="A4632" s="1">
        <v>2000546</v>
      </c>
      <c r="B4632" s="1" t="s">
        <v>10892</v>
      </c>
      <c r="C4632" s="1" t="s">
        <v>60</v>
      </c>
      <c r="D4632"/>
      <c r="E4632" s="1" t="str">
        <f t="shared" si="72"/>
        <v>کارشناسی حرفه ­ای نقاشی - نگارگری و زرنگارهفرهنگ و هنر</v>
      </c>
      <c r="F4632"/>
      <c r="G4632"/>
      <c r="H4632" s="1" t="s">
        <v>3428</v>
      </c>
      <c r="I4632" s="1" t="s">
        <v>74</v>
      </c>
      <c r="J4632" s="1" t="s">
        <v>22</v>
      </c>
      <c r="K4632" s="1" t="s">
        <v>18</v>
      </c>
      <c r="L4632" s="1" t="s">
        <v>18</v>
      </c>
      <c r="M4632" s="1">
        <v>350</v>
      </c>
      <c r="N4632" s="1" t="s">
        <v>19</v>
      </c>
      <c r="O4632" s="1" t="s">
        <v>8473</v>
      </c>
    </row>
    <row r="4633" spans="1:15">
      <c r="A4633" s="1">
        <v>2003127</v>
      </c>
      <c r="B4633" s="1" t="s">
        <v>10894</v>
      </c>
      <c r="C4633" s="1" t="s">
        <v>60</v>
      </c>
      <c r="D4633"/>
      <c r="E4633" s="1" t="str">
        <f t="shared" si="72"/>
        <v>کارشناسی حرفه ­ای نقاشی گرایش نقاشیفرهنگ و هنر</v>
      </c>
      <c r="F4633"/>
      <c r="G4633"/>
      <c r="H4633" s="1" t="s">
        <v>8190</v>
      </c>
      <c r="I4633" s="1" t="s">
        <v>74</v>
      </c>
      <c r="J4633" s="1" t="s">
        <v>22</v>
      </c>
      <c r="K4633" s="1" t="s">
        <v>18</v>
      </c>
      <c r="L4633" s="1" t="s">
        <v>18</v>
      </c>
      <c r="M4633" s="1">
        <v>1251</v>
      </c>
      <c r="N4633" s="1" t="s">
        <v>19</v>
      </c>
      <c r="O4633" s="1" t="s">
        <v>8475</v>
      </c>
    </row>
    <row r="4634" spans="1:15">
      <c r="A4634" s="1">
        <v>2003118</v>
      </c>
      <c r="B4634" s="1" t="s">
        <v>10896</v>
      </c>
      <c r="C4634" s="1" t="s">
        <v>26</v>
      </c>
      <c r="D4634"/>
      <c r="E4634" s="1" t="str">
        <f t="shared" si="72"/>
        <v>کارشناسی حرفه ­ای هدایتگری سیاسیمدیریت و خدمات اجتماعی</v>
      </c>
      <c r="F4634"/>
      <c r="G4634"/>
      <c r="H4634" s="1" t="s">
        <v>8190</v>
      </c>
      <c r="I4634" s="1" t="s">
        <v>74</v>
      </c>
      <c r="J4634" s="1" t="s">
        <v>16</v>
      </c>
      <c r="K4634" s="1" t="s">
        <v>18</v>
      </c>
      <c r="L4634" s="1" t="s">
        <v>18</v>
      </c>
      <c r="M4634" s="1">
        <v>1251</v>
      </c>
      <c r="N4634" s="1" t="s">
        <v>19</v>
      </c>
      <c r="O4634" s="1" t="s">
        <v>8477</v>
      </c>
    </row>
    <row r="4635" spans="1:15">
      <c r="A4635" s="1">
        <v>2002428</v>
      </c>
      <c r="B4635" s="1" t="s">
        <v>10898</v>
      </c>
      <c r="C4635" s="1" t="s">
        <v>60</v>
      </c>
      <c r="D4635"/>
      <c r="E4635" s="1" t="str">
        <f t="shared" si="72"/>
        <v>کارشناسی حرفه ­ای هنرهای نمایشی سنتی و آیینیفرهنگ و هنر</v>
      </c>
      <c r="F4635"/>
      <c r="G4635"/>
      <c r="H4635" s="1" t="s">
        <v>3428</v>
      </c>
      <c r="I4635" s="1" t="s">
        <v>74</v>
      </c>
      <c r="J4635" s="1" t="s">
        <v>16</v>
      </c>
      <c r="K4635" s="1" t="s">
        <v>18</v>
      </c>
      <c r="L4635" s="1" t="s">
        <v>18</v>
      </c>
      <c r="M4635" s="1">
        <v>350</v>
      </c>
      <c r="N4635" s="1" t="s">
        <v>19</v>
      </c>
      <c r="O4635" s="1" t="s">
        <v>8479</v>
      </c>
    </row>
    <row r="4636" spans="1:15">
      <c r="A4636" s="1">
        <v>2002236</v>
      </c>
      <c r="B4636" s="1" t="s">
        <v>10900</v>
      </c>
      <c r="C4636" s="1" t="s">
        <v>60</v>
      </c>
      <c r="D4636"/>
      <c r="E4636" s="1" t="str">
        <f t="shared" si="72"/>
        <v>کارشناسی حرفه ­ای گریم گرایش آرایش و پیرایش موفرهنگ و هنر</v>
      </c>
      <c r="F4636"/>
      <c r="G4636"/>
      <c r="H4636" s="1" t="s">
        <v>3428</v>
      </c>
      <c r="I4636" s="1" t="s">
        <v>74</v>
      </c>
      <c r="J4636" s="1" t="s">
        <v>22</v>
      </c>
      <c r="K4636" s="1" t="s">
        <v>18</v>
      </c>
      <c r="L4636" s="1" t="s">
        <v>18</v>
      </c>
      <c r="M4636" s="1">
        <v>350</v>
      </c>
      <c r="N4636" s="1" t="s">
        <v>19</v>
      </c>
      <c r="O4636" s="1" t="s">
        <v>8481</v>
      </c>
    </row>
    <row r="4637" spans="1:15">
      <c r="A4637" s="1">
        <v>2002429</v>
      </c>
      <c r="B4637" s="1" t="s">
        <v>10902</v>
      </c>
      <c r="C4637" s="1" t="s">
        <v>60</v>
      </c>
      <c r="D4637"/>
      <c r="E4637" s="1" t="str">
        <f t="shared" si="72"/>
        <v>کارشناسی حرفه ­ای گریم- ماسکفرهنگ و هنر</v>
      </c>
      <c r="F4637"/>
      <c r="G4637"/>
      <c r="H4637" s="1" t="s">
        <v>1629</v>
      </c>
      <c r="I4637" s="1" t="s">
        <v>74</v>
      </c>
      <c r="J4637" s="1" t="s">
        <v>22</v>
      </c>
      <c r="K4637" s="1" t="s">
        <v>18</v>
      </c>
      <c r="L4637" s="1" t="s">
        <v>18</v>
      </c>
      <c r="M4637" s="1">
        <v>355</v>
      </c>
      <c r="N4637" s="1" t="s">
        <v>19</v>
      </c>
      <c r="O4637" s="1" t="s">
        <v>8483</v>
      </c>
    </row>
    <row r="4638" spans="1:15">
      <c r="A4638" s="1">
        <v>2002249</v>
      </c>
      <c r="B4638" s="1" t="s">
        <v>10904</v>
      </c>
      <c r="C4638" s="1" t="s">
        <v>60</v>
      </c>
      <c r="D4638"/>
      <c r="E4638" s="1" t="str">
        <f t="shared" si="72"/>
        <v>کارشناسی حرفه ­ای گویندگی و دوبلهفرهنگ و هنر</v>
      </c>
      <c r="F4638"/>
      <c r="G4638"/>
      <c r="H4638" s="1" t="s">
        <v>3428</v>
      </c>
      <c r="I4638" s="1" t="s">
        <v>74</v>
      </c>
      <c r="J4638" s="1" t="s">
        <v>22</v>
      </c>
      <c r="K4638" s="1" t="s">
        <v>18</v>
      </c>
      <c r="L4638" s="1" t="s">
        <v>18</v>
      </c>
      <c r="M4638" s="1">
        <v>350</v>
      </c>
      <c r="N4638" s="1" t="s">
        <v>19</v>
      </c>
      <c r="O4638" s="1" t="s">
        <v>8485</v>
      </c>
    </row>
    <row r="4639" spans="1:15">
      <c r="A4639" s="1">
        <v>2002184</v>
      </c>
      <c r="B4639" s="1" t="s">
        <v>10906</v>
      </c>
      <c r="C4639" s="1" t="s">
        <v>26</v>
      </c>
      <c r="D4639"/>
      <c r="E4639" s="1" t="str">
        <f t="shared" si="72"/>
        <v>کارشناسی حرفه ای  تغذیه ورزشیمدیریت و خدمات اجتماعی</v>
      </c>
      <c r="F4639"/>
      <c r="G4639"/>
      <c r="H4639" s="1" t="s">
        <v>1629</v>
      </c>
      <c r="I4639" s="1" t="s">
        <v>74</v>
      </c>
      <c r="J4639" s="1" t="s">
        <v>22</v>
      </c>
      <c r="K4639" s="1" t="s">
        <v>18</v>
      </c>
      <c r="L4639" s="1" t="s">
        <v>18</v>
      </c>
      <c r="M4639" s="1">
        <v>355</v>
      </c>
      <c r="N4639" s="1" t="s">
        <v>19</v>
      </c>
      <c r="O4639" s="1" t="s">
        <v>8487</v>
      </c>
    </row>
    <row r="4640" spans="1:15">
      <c r="A4640" s="1">
        <v>2000559</v>
      </c>
      <c r="B4640" s="1" t="s">
        <v>10908</v>
      </c>
      <c r="C4640" s="1" t="s">
        <v>26</v>
      </c>
      <c r="D4640"/>
      <c r="E4640" s="1" t="str">
        <f t="shared" si="72"/>
        <v>کارشناسی حرفه ای  داوری و ورزش های آبیمدیریت و خدمات اجتماعی</v>
      </c>
      <c r="F4640"/>
      <c r="G4640"/>
      <c r="H4640" s="1" t="s">
        <v>3428</v>
      </c>
      <c r="I4640" s="1" t="s">
        <v>74</v>
      </c>
      <c r="J4640" s="1" t="s">
        <v>22</v>
      </c>
      <c r="K4640" s="1" t="s">
        <v>18</v>
      </c>
      <c r="L4640" s="1" t="s">
        <v>18</v>
      </c>
      <c r="M4640" s="1">
        <v>350</v>
      </c>
      <c r="N4640" s="1" t="s">
        <v>19</v>
      </c>
      <c r="O4640" s="1" t="s">
        <v>8489</v>
      </c>
    </row>
    <row r="4641" spans="1:15">
      <c r="A4641" s="1">
        <v>2000508</v>
      </c>
      <c r="B4641" s="1" t="s">
        <v>10910</v>
      </c>
      <c r="C4641" s="1" t="s">
        <v>26</v>
      </c>
      <c r="D4641"/>
      <c r="E4641" s="1" t="str">
        <f t="shared" si="72"/>
        <v>کارشناسی حرفه ای  داوری ورزش های تیراندازیمدیریت و خدمات اجتماعی</v>
      </c>
      <c r="F4641"/>
      <c r="G4641"/>
      <c r="H4641" s="1" t="s">
        <v>1629</v>
      </c>
      <c r="I4641" s="1" t="s">
        <v>74</v>
      </c>
      <c r="J4641" s="1" t="s">
        <v>22</v>
      </c>
      <c r="K4641" s="1" t="s">
        <v>18</v>
      </c>
      <c r="L4641" s="1" t="s">
        <v>18</v>
      </c>
      <c r="M4641" s="1">
        <v>355</v>
      </c>
      <c r="N4641" s="1" t="s">
        <v>19</v>
      </c>
      <c r="O4641" s="1" t="s">
        <v>8491</v>
      </c>
    </row>
    <row r="4642" spans="1:15">
      <c r="A4642" s="1">
        <v>2002197</v>
      </c>
      <c r="B4642" s="1" t="s">
        <v>10912</v>
      </c>
      <c r="C4642" s="1" t="s">
        <v>26</v>
      </c>
      <c r="D4642"/>
      <c r="E4642" s="1" t="str">
        <f t="shared" si="72"/>
        <v>کارشناسی حرفه ای  داوری ورزش های راکتیمدیریت و خدمات اجتماعی</v>
      </c>
      <c r="F4642"/>
      <c r="G4642"/>
      <c r="H4642" s="1" t="s">
        <v>3428</v>
      </c>
      <c r="I4642" s="1" t="s">
        <v>74</v>
      </c>
      <c r="J4642" s="1" t="s">
        <v>22</v>
      </c>
      <c r="K4642" s="1" t="s">
        <v>18</v>
      </c>
      <c r="L4642" s="1" t="s">
        <v>18</v>
      </c>
      <c r="M4642" s="1">
        <v>350</v>
      </c>
      <c r="N4642" s="1" t="s">
        <v>19</v>
      </c>
      <c r="O4642" s="1" t="s">
        <v>8493</v>
      </c>
    </row>
    <row r="4643" spans="1:15">
      <c r="A4643" s="1">
        <v>2002218</v>
      </c>
      <c r="B4643" s="1" t="s">
        <v>10914</v>
      </c>
      <c r="C4643" s="1" t="s">
        <v>26</v>
      </c>
      <c r="D4643"/>
      <c r="E4643" s="1" t="str">
        <f t="shared" si="72"/>
        <v>کارشناسی حرفه ای  داوری ورزش های رزمیمدیریت و خدمات اجتماعی</v>
      </c>
      <c r="F4643"/>
      <c r="G4643"/>
      <c r="H4643" s="1" t="s">
        <v>1629</v>
      </c>
      <c r="I4643" s="1" t="s">
        <v>74</v>
      </c>
      <c r="J4643" s="1" t="s">
        <v>16</v>
      </c>
      <c r="K4643" s="1" t="s">
        <v>18</v>
      </c>
      <c r="L4643" s="1" t="s">
        <v>18</v>
      </c>
      <c r="M4643" s="1">
        <v>355</v>
      </c>
      <c r="N4643" s="1" t="s">
        <v>19</v>
      </c>
      <c r="O4643" s="1" t="s">
        <v>8495</v>
      </c>
    </row>
    <row r="4644" spans="1:15">
      <c r="A4644" s="1">
        <v>2002223</v>
      </c>
      <c r="B4644" s="1" t="s">
        <v>10916</v>
      </c>
      <c r="C4644" s="1" t="s">
        <v>26</v>
      </c>
      <c r="D4644"/>
      <c r="E4644" s="1" t="str">
        <f t="shared" si="72"/>
        <v>کارشناسی حرفه ای  داوری ورزش های قدرتیمدیریت و خدمات اجتماعی</v>
      </c>
      <c r="F4644"/>
      <c r="G4644"/>
      <c r="H4644" s="1" t="s">
        <v>3428</v>
      </c>
      <c r="I4644" s="1" t="s">
        <v>74</v>
      </c>
      <c r="J4644" s="1" t="s">
        <v>16</v>
      </c>
      <c r="K4644" s="1" t="s">
        <v>18</v>
      </c>
      <c r="L4644" s="1" t="s">
        <v>18</v>
      </c>
      <c r="M4644" s="1">
        <v>350</v>
      </c>
      <c r="N4644" s="1" t="s">
        <v>19</v>
      </c>
      <c r="O4644" s="1" t="s">
        <v>8497</v>
      </c>
    </row>
    <row r="4645" spans="1:15">
      <c r="A4645" s="1">
        <v>2000775</v>
      </c>
      <c r="B4645" s="1" t="s">
        <v>10918</v>
      </c>
      <c r="C4645" s="1" t="s">
        <v>26</v>
      </c>
      <c r="D4645"/>
      <c r="E4645" s="1" t="str">
        <f t="shared" si="72"/>
        <v>کارشناسی حرفه ای  داوری ورزش های میدانیمدیریت و خدمات اجتماعی</v>
      </c>
      <c r="F4645"/>
      <c r="G4645"/>
      <c r="H4645" s="1" t="s">
        <v>1629</v>
      </c>
      <c r="I4645" s="1" t="s">
        <v>74</v>
      </c>
      <c r="J4645" s="1" t="s">
        <v>22</v>
      </c>
      <c r="K4645" s="1" t="s">
        <v>18</v>
      </c>
      <c r="L4645" s="1" t="s">
        <v>18</v>
      </c>
      <c r="M4645" s="1">
        <v>355</v>
      </c>
      <c r="N4645" s="1" t="s">
        <v>19</v>
      </c>
      <c r="O4645" s="1" t="s">
        <v>8499</v>
      </c>
    </row>
    <row r="4646" spans="1:15">
      <c r="A4646" s="1">
        <v>2002496</v>
      </c>
      <c r="B4646" s="1" t="s">
        <v>10920</v>
      </c>
      <c r="C4646" s="1" t="s">
        <v>26</v>
      </c>
      <c r="D4646"/>
      <c r="E4646" s="1" t="str">
        <f t="shared" si="72"/>
        <v>کارشناسی حرفه ای  داوری ورزشی آمادگی جسمانیمدیریت و خدمات اجتماعی</v>
      </c>
      <c r="F4646"/>
      <c r="G4646"/>
      <c r="H4646" s="1" t="s">
        <v>1629</v>
      </c>
      <c r="I4646" s="1" t="s">
        <v>74</v>
      </c>
      <c r="J4646" s="1" t="s">
        <v>16</v>
      </c>
      <c r="K4646" s="1" t="s">
        <v>18</v>
      </c>
      <c r="L4646" s="1" t="s">
        <v>18</v>
      </c>
      <c r="M4646" s="1">
        <v>355</v>
      </c>
      <c r="N4646" s="1" t="s">
        <v>19</v>
      </c>
      <c r="O4646" s="1" t="s">
        <v>8501</v>
      </c>
    </row>
    <row r="4647" spans="1:15">
      <c r="A4647" s="1">
        <v>2002484</v>
      </c>
      <c r="B4647" s="1" t="s">
        <v>10922</v>
      </c>
      <c r="C4647" s="1" t="s">
        <v>26</v>
      </c>
      <c r="D4647"/>
      <c r="E4647" s="1" t="str">
        <f t="shared" si="72"/>
        <v>کارشناسی حرفه ای  داوری ورزشی پیست و کوهستانمدیریت و خدمات اجتماعی</v>
      </c>
      <c r="F4647"/>
      <c r="G4647"/>
      <c r="H4647" s="1" t="s">
        <v>1629</v>
      </c>
      <c r="I4647" s="1" t="s">
        <v>74</v>
      </c>
      <c r="J4647" s="1" t="s">
        <v>22</v>
      </c>
      <c r="K4647" s="1" t="s">
        <v>18</v>
      </c>
      <c r="L4647" s="1" t="s">
        <v>18</v>
      </c>
      <c r="M4647" s="1">
        <v>355</v>
      </c>
      <c r="N4647" s="1" t="s">
        <v>19</v>
      </c>
      <c r="O4647" s="1" t="s">
        <v>8503</v>
      </c>
    </row>
    <row r="4648" spans="1:15">
      <c r="A4648" s="1">
        <v>2002732</v>
      </c>
      <c r="B4648" s="1" t="s">
        <v>10924</v>
      </c>
      <c r="C4648" s="1" t="s">
        <v>26</v>
      </c>
      <c r="D4648"/>
      <c r="E4648" s="1" t="str">
        <f t="shared" si="72"/>
        <v>کارشناسی حرفه ای  دیپلماسی بشردوستانهمدیریت و خدمات اجتماعی</v>
      </c>
      <c r="F4648"/>
      <c r="G4648"/>
      <c r="H4648" s="1" t="s">
        <v>3428</v>
      </c>
      <c r="I4648" s="1" t="s">
        <v>74</v>
      </c>
      <c r="J4648" s="1" t="s">
        <v>16</v>
      </c>
      <c r="K4648" s="1" t="s">
        <v>18</v>
      </c>
      <c r="L4648" s="1" t="s">
        <v>18</v>
      </c>
      <c r="M4648" s="1">
        <v>350</v>
      </c>
      <c r="N4648" s="1" t="s">
        <v>19</v>
      </c>
      <c r="O4648" s="1" t="s">
        <v>8505</v>
      </c>
    </row>
    <row r="4649" spans="1:15">
      <c r="A4649" s="1">
        <v>9128</v>
      </c>
      <c r="B4649" s="1" t="s">
        <v>10926</v>
      </c>
      <c r="C4649" s="1" t="s">
        <v>60</v>
      </c>
      <c r="D4649"/>
      <c r="E4649" s="1" t="str">
        <f t="shared" si="72"/>
        <v>کارشناسی حرفه ای  طراحی و توسعه برندفرهنگ و هنر</v>
      </c>
      <c r="F4649"/>
      <c r="G4649"/>
      <c r="H4649" s="1" t="s">
        <v>2672</v>
      </c>
      <c r="I4649" s="1" t="s">
        <v>74</v>
      </c>
      <c r="J4649" s="1" t="s">
        <v>16</v>
      </c>
      <c r="K4649" s="1" t="s">
        <v>18</v>
      </c>
      <c r="L4649" s="1" t="s">
        <v>18</v>
      </c>
      <c r="M4649" s="1">
        <v>689</v>
      </c>
      <c r="N4649" s="1" t="s">
        <v>132</v>
      </c>
      <c r="O4649" s="1" t="s">
        <v>8507</v>
      </c>
    </row>
    <row r="4650" spans="1:15">
      <c r="A4650" s="1">
        <v>9127</v>
      </c>
      <c r="B4650" s="1" t="s">
        <v>10928</v>
      </c>
      <c r="C4650" s="1" t="s">
        <v>26</v>
      </c>
      <c r="D4650"/>
      <c r="E4650" s="1" t="str">
        <f t="shared" si="72"/>
        <v>کارشناسی حرفه ای  مدیریت امور اداری و منابع انسانیمدیریت و خدمات اجتماعی</v>
      </c>
      <c r="F4650"/>
      <c r="G4650"/>
      <c r="H4650" s="1" t="s">
        <v>2672</v>
      </c>
      <c r="I4650" s="1" t="s">
        <v>74</v>
      </c>
      <c r="J4650" s="1" t="s">
        <v>16</v>
      </c>
      <c r="K4650" s="1" t="s">
        <v>18</v>
      </c>
      <c r="L4650" s="1" t="s">
        <v>18</v>
      </c>
      <c r="M4650" s="1">
        <v>689</v>
      </c>
      <c r="N4650" s="1" t="s">
        <v>132</v>
      </c>
      <c r="O4650" s="1" t="s">
        <v>8509</v>
      </c>
    </row>
    <row r="4651" spans="1:15">
      <c r="A4651" s="1">
        <v>2000511</v>
      </c>
      <c r="B4651" s="1" t="s">
        <v>10930</v>
      </c>
      <c r="C4651" s="1" t="s">
        <v>26</v>
      </c>
      <c r="D4651"/>
      <c r="E4651" s="1" t="str">
        <f t="shared" si="72"/>
        <v>کارشناسی حرفه ای  مدیریت سلامت – خانواده و مراقبت سالمندانمدیریت و خدمات اجتماعی</v>
      </c>
      <c r="F4651"/>
      <c r="G4651"/>
      <c r="H4651" s="1" t="s">
        <v>3428</v>
      </c>
      <c r="I4651" s="1" t="s">
        <v>15</v>
      </c>
      <c r="J4651" s="1" t="s">
        <v>22</v>
      </c>
      <c r="K4651" s="1" t="s">
        <v>18</v>
      </c>
      <c r="L4651" s="1" t="s">
        <v>18</v>
      </c>
      <c r="M4651" s="1">
        <v>350</v>
      </c>
      <c r="N4651" s="1" t="s">
        <v>19</v>
      </c>
      <c r="O4651" s="1" t="s">
        <v>8511</v>
      </c>
    </row>
    <row r="4652" spans="1:15">
      <c r="A4652" s="1">
        <v>2002427</v>
      </c>
      <c r="B4652" s="1" t="s">
        <v>10932</v>
      </c>
      <c r="C4652" s="1" t="s">
        <v>26</v>
      </c>
      <c r="D4652"/>
      <c r="E4652" s="1" t="str">
        <f t="shared" si="72"/>
        <v>کارشناسی حرفه ای  مدیریت فروشگاه های زنجیره ایمدیریت و خدمات اجتماعی</v>
      </c>
      <c r="F4652"/>
      <c r="G4652"/>
      <c r="H4652" s="1" t="s">
        <v>3428</v>
      </c>
      <c r="I4652" s="1" t="s">
        <v>74</v>
      </c>
      <c r="J4652" s="1" t="s">
        <v>22</v>
      </c>
      <c r="K4652" s="1" t="s">
        <v>18</v>
      </c>
      <c r="L4652" s="1" t="s">
        <v>18</v>
      </c>
      <c r="M4652" s="1">
        <v>350</v>
      </c>
      <c r="N4652" s="1" t="s">
        <v>19</v>
      </c>
      <c r="O4652" s="1" t="s">
        <v>8513</v>
      </c>
    </row>
    <row r="4653" spans="1:15">
      <c r="A4653" s="1">
        <v>2000517</v>
      </c>
      <c r="B4653" s="1" t="s">
        <v>10934</v>
      </c>
      <c r="C4653" s="1" t="s">
        <v>26</v>
      </c>
      <c r="D4653"/>
      <c r="E4653" s="1" t="str">
        <f t="shared" si="72"/>
        <v>کارشناسی حرفه ای  مربی گری اسکیتمدیریت و خدمات اجتماعی</v>
      </c>
      <c r="F4653"/>
      <c r="G4653"/>
      <c r="H4653" s="1" t="s">
        <v>3428</v>
      </c>
      <c r="I4653" s="1" t="s">
        <v>74</v>
      </c>
      <c r="J4653" s="1" t="s">
        <v>22</v>
      </c>
      <c r="K4653" s="1" t="s">
        <v>18</v>
      </c>
      <c r="L4653" s="1" t="s">
        <v>18</v>
      </c>
      <c r="M4653" s="1">
        <v>350</v>
      </c>
      <c r="N4653" s="1" t="s">
        <v>19</v>
      </c>
      <c r="O4653" s="1" t="s">
        <v>8515</v>
      </c>
    </row>
    <row r="4654" spans="1:15">
      <c r="A4654" s="1">
        <v>2003173</v>
      </c>
      <c r="B4654" s="1" t="s">
        <v>10936</v>
      </c>
      <c r="C4654" s="1" t="s">
        <v>26</v>
      </c>
      <c r="D4654"/>
      <c r="E4654" s="1" t="str">
        <f t="shared" si="72"/>
        <v>کارشناسی حرفه ای  مربی گری سوارکاریمدیریت و خدمات اجتماعی</v>
      </c>
      <c r="F4654"/>
      <c r="G4654"/>
      <c r="H4654" s="1" t="s">
        <v>8190</v>
      </c>
      <c r="I4654" s="1" t="s">
        <v>74</v>
      </c>
      <c r="J4654" s="1" t="s">
        <v>16</v>
      </c>
      <c r="K4654" s="1" t="s">
        <v>18</v>
      </c>
      <c r="L4654" s="1" t="s">
        <v>18</v>
      </c>
      <c r="M4654" s="1">
        <v>1251</v>
      </c>
      <c r="N4654" s="1" t="s">
        <v>19</v>
      </c>
      <c r="O4654" s="1" t="s">
        <v>8517</v>
      </c>
    </row>
    <row r="4655" spans="1:15">
      <c r="A4655" s="1">
        <v>2003124</v>
      </c>
      <c r="B4655" s="1" t="s">
        <v>10938</v>
      </c>
      <c r="C4655" s="1" t="s">
        <v>26</v>
      </c>
      <c r="D4655"/>
      <c r="E4655" s="1" t="str">
        <f t="shared" si="72"/>
        <v>کارشناسی حرفه ای  مربی گری هندبالمدیریت و خدمات اجتماعی</v>
      </c>
      <c r="F4655"/>
      <c r="G4655"/>
      <c r="H4655" s="1" t="s">
        <v>8190</v>
      </c>
      <c r="I4655" s="1" t="s">
        <v>74</v>
      </c>
      <c r="J4655" s="1" t="s">
        <v>16</v>
      </c>
      <c r="K4655" s="1" t="s">
        <v>18</v>
      </c>
      <c r="L4655" s="1" t="s">
        <v>18</v>
      </c>
      <c r="M4655" s="1">
        <v>1251</v>
      </c>
      <c r="N4655" s="1" t="s">
        <v>19</v>
      </c>
      <c r="O4655" s="1" t="s">
        <v>8519</v>
      </c>
    </row>
    <row r="4656" spans="1:15">
      <c r="A4656" s="1">
        <v>2002196</v>
      </c>
      <c r="B4656" s="1" t="s">
        <v>10940</v>
      </c>
      <c r="C4656" s="1" t="s">
        <v>26</v>
      </c>
      <c r="D4656"/>
      <c r="E4656" s="1" t="str">
        <f t="shared" si="72"/>
        <v>کارشناسی حرفه ای  مشاوره املاک ومستغلاتمدیریت و خدمات اجتماعی</v>
      </c>
      <c r="F4656"/>
      <c r="G4656"/>
      <c r="H4656" s="1" t="s">
        <v>3428</v>
      </c>
      <c r="I4656" s="1" t="s">
        <v>74</v>
      </c>
      <c r="J4656" s="1" t="s">
        <v>22</v>
      </c>
      <c r="K4656" s="1" t="s">
        <v>18</v>
      </c>
      <c r="L4656" s="1" t="s">
        <v>18</v>
      </c>
      <c r="M4656" s="1">
        <v>350</v>
      </c>
      <c r="N4656" s="1" t="s">
        <v>19</v>
      </c>
      <c r="O4656" s="1" t="s">
        <v>8521</v>
      </c>
    </row>
    <row r="4657" spans="1:15">
      <c r="A4657" s="1">
        <v>2003171</v>
      </c>
      <c r="B4657" s="1" t="s">
        <v>10942</v>
      </c>
      <c r="C4657" s="1" t="s">
        <v>26</v>
      </c>
      <c r="D4657"/>
      <c r="E4657" s="1" t="str">
        <f t="shared" si="72"/>
        <v>کارشناسی حرفه ای  کوچینگ شغلیمدیریت و خدمات اجتماعی</v>
      </c>
      <c r="F4657"/>
      <c r="G4657"/>
      <c r="H4657" s="1" t="s">
        <v>8190</v>
      </c>
      <c r="I4657" s="1" t="s">
        <v>74</v>
      </c>
      <c r="J4657" s="1" t="s">
        <v>22</v>
      </c>
      <c r="K4657" s="1" t="s">
        <v>18</v>
      </c>
      <c r="L4657" s="1" t="s">
        <v>18</v>
      </c>
      <c r="M4657" s="1">
        <v>1251</v>
      </c>
      <c r="N4657" s="1" t="s">
        <v>19</v>
      </c>
      <c r="O4657" s="1" t="s">
        <v>8523</v>
      </c>
    </row>
    <row r="4658" spans="1:15">
      <c r="A4658" s="1">
        <v>2002185</v>
      </c>
      <c r="B4658" s="1" t="s">
        <v>10944</v>
      </c>
      <c r="C4658" s="1" t="s">
        <v>26</v>
      </c>
      <c r="D4658"/>
      <c r="E4658" s="1" t="str">
        <f t="shared" si="72"/>
        <v>کارشناسی حرفه ای  کوچینگ کسب و کارمدیریت و خدمات اجتماعی</v>
      </c>
      <c r="F4658"/>
      <c r="G4658"/>
      <c r="H4658" s="1" t="s">
        <v>1629</v>
      </c>
      <c r="I4658" s="1" t="s">
        <v>74</v>
      </c>
      <c r="J4658" s="1" t="s">
        <v>22</v>
      </c>
      <c r="K4658" s="1" t="s">
        <v>18</v>
      </c>
      <c r="L4658" s="1" t="s">
        <v>18</v>
      </c>
      <c r="M4658" s="1">
        <v>355</v>
      </c>
      <c r="N4658" s="1" t="s">
        <v>19</v>
      </c>
      <c r="O4658" s="1" t="s">
        <v>8525</v>
      </c>
    </row>
    <row r="4659" spans="1:15">
      <c r="A4659" s="1">
        <v>2000567</v>
      </c>
      <c r="B4659" s="1" t="s">
        <v>10946</v>
      </c>
      <c r="C4659" s="1" t="s">
        <v>60</v>
      </c>
      <c r="D4659"/>
      <c r="E4659" s="1" t="str">
        <f t="shared" si="72"/>
        <v>کارشناسی حرفه ای آشپزی – آشپزی مللفرهنگ و هنر</v>
      </c>
      <c r="F4659"/>
      <c r="G4659"/>
      <c r="H4659" s="1" t="s">
        <v>3428</v>
      </c>
      <c r="I4659" s="1" t="s">
        <v>74</v>
      </c>
      <c r="J4659" s="1" t="s">
        <v>16</v>
      </c>
      <c r="K4659" s="1" t="s">
        <v>18</v>
      </c>
      <c r="L4659" s="1" t="s">
        <v>18</v>
      </c>
      <c r="M4659" s="1">
        <v>350</v>
      </c>
      <c r="N4659" s="1" t="s">
        <v>19</v>
      </c>
      <c r="O4659" s="1" t="s">
        <v>8527</v>
      </c>
    </row>
    <row r="4660" spans="1:15">
      <c r="A4660" s="1">
        <v>2002733</v>
      </c>
      <c r="B4660" s="1" t="s">
        <v>10948</v>
      </c>
      <c r="C4660" s="1" t="s">
        <v>26</v>
      </c>
      <c r="D4660"/>
      <c r="E4660" s="1" t="str">
        <f t="shared" si="72"/>
        <v>کارشناسی حرفه ای آماد و پشتیبانی در سوانحمدیریت و خدمات اجتماعی</v>
      </c>
      <c r="F4660"/>
      <c r="G4660"/>
      <c r="H4660" s="1" t="s">
        <v>3428</v>
      </c>
      <c r="I4660" s="1" t="s">
        <v>74</v>
      </c>
      <c r="J4660" s="1" t="s">
        <v>22</v>
      </c>
      <c r="K4660" s="1" t="s">
        <v>18</v>
      </c>
      <c r="L4660" s="1" t="s">
        <v>18</v>
      </c>
      <c r="M4660" s="1">
        <v>350</v>
      </c>
      <c r="N4660" s="1" t="s">
        <v>19</v>
      </c>
      <c r="O4660" s="1" t="s">
        <v>8529</v>
      </c>
    </row>
    <row r="4661" spans="1:15">
      <c r="A4661" s="1">
        <v>2002242</v>
      </c>
      <c r="B4661" s="1" t="s">
        <v>10950</v>
      </c>
      <c r="C4661" s="1" t="s">
        <v>60</v>
      </c>
      <c r="D4661"/>
      <c r="E4661" s="1" t="str">
        <f t="shared" si="72"/>
        <v>کارشناسی حرفه ای آهنگسازی موسیقی پاپفرهنگ و هنر</v>
      </c>
      <c r="F4661"/>
      <c r="G4661"/>
      <c r="H4661" s="1" t="s">
        <v>3428</v>
      </c>
      <c r="I4661" s="1" t="s">
        <v>74</v>
      </c>
      <c r="J4661" s="1" t="s">
        <v>22</v>
      </c>
      <c r="K4661" s="1" t="s">
        <v>18</v>
      </c>
      <c r="L4661" s="1" t="s">
        <v>18</v>
      </c>
      <c r="M4661" s="1">
        <v>350</v>
      </c>
      <c r="N4661" s="1" t="s">
        <v>19</v>
      </c>
      <c r="O4661" s="1" t="s">
        <v>8531</v>
      </c>
    </row>
    <row r="4662" spans="1:15">
      <c r="A4662" s="1">
        <v>2002470</v>
      </c>
      <c r="B4662" s="1" t="s">
        <v>10952</v>
      </c>
      <c r="C4662" s="1" t="s">
        <v>60</v>
      </c>
      <c r="D4662"/>
      <c r="E4662" s="1" t="str">
        <f t="shared" si="72"/>
        <v>کارشناسی حرفه ای آینده پژوهی صنایع فرهنگیفرهنگ و هنر</v>
      </c>
      <c r="F4662"/>
      <c r="G4662"/>
      <c r="H4662" s="1" t="s">
        <v>1629</v>
      </c>
      <c r="I4662" s="1" t="s">
        <v>74</v>
      </c>
      <c r="J4662" s="1" t="s">
        <v>16</v>
      </c>
      <c r="K4662" s="1" t="s">
        <v>18</v>
      </c>
      <c r="L4662" s="1" t="s">
        <v>18</v>
      </c>
      <c r="M4662" s="1">
        <v>355</v>
      </c>
      <c r="N4662" s="1" t="s">
        <v>19</v>
      </c>
      <c r="O4662" s="1" t="s">
        <v>8533</v>
      </c>
    </row>
    <row r="4663" spans="1:15">
      <c r="A4663" s="1">
        <v>2002497</v>
      </c>
      <c r="B4663" s="1" t="s">
        <v>10954</v>
      </c>
      <c r="C4663" s="1" t="s">
        <v>60</v>
      </c>
      <c r="D4663"/>
      <c r="E4663" s="1" t="str">
        <f t="shared" si="72"/>
        <v>کارشناسی حرفه ای ارزیابی صنایع دستی - صنایع چوبیفرهنگ و هنر</v>
      </c>
      <c r="F4663"/>
      <c r="G4663"/>
      <c r="H4663" s="1" t="s">
        <v>1629</v>
      </c>
      <c r="I4663" s="1" t="s">
        <v>74</v>
      </c>
      <c r="J4663" s="1" t="s">
        <v>22</v>
      </c>
      <c r="K4663" s="1" t="s">
        <v>18</v>
      </c>
      <c r="L4663" s="1" t="s">
        <v>18</v>
      </c>
      <c r="M4663" s="1">
        <v>355</v>
      </c>
      <c r="N4663" s="1" t="s">
        <v>19</v>
      </c>
      <c r="O4663" s="1" t="s">
        <v>8535</v>
      </c>
    </row>
    <row r="4664" spans="1:15">
      <c r="A4664" s="1">
        <v>2002471</v>
      </c>
      <c r="B4664" s="1" t="s">
        <v>10956</v>
      </c>
      <c r="C4664" s="1" t="s">
        <v>60</v>
      </c>
      <c r="D4664"/>
      <c r="E4664" s="1" t="str">
        <f t="shared" si="72"/>
        <v>کارشناسی حرفه ای ارزیابی صنایع دستی و میراث فرهنگیفرهنگ و هنر</v>
      </c>
      <c r="F4664"/>
      <c r="G4664"/>
      <c r="H4664" s="1" t="s">
        <v>1629</v>
      </c>
      <c r="I4664" s="1" t="s">
        <v>74</v>
      </c>
      <c r="J4664" s="1" t="s">
        <v>22</v>
      </c>
      <c r="K4664" s="1" t="s">
        <v>18</v>
      </c>
      <c r="L4664" s="1" t="s">
        <v>18</v>
      </c>
      <c r="M4664" s="1">
        <v>355</v>
      </c>
      <c r="N4664" s="1" t="s">
        <v>19</v>
      </c>
      <c r="O4664" s="1" t="s">
        <v>8537</v>
      </c>
    </row>
    <row r="4665" spans="1:15">
      <c r="A4665" s="1">
        <v>2002473</v>
      </c>
      <c r="B4665" s="1" t="s">
        <v>10958</v>
      </c>
      <c r="C4665" s="1" t="s">
        <v>26</v>
      </c>
      <c r="D4665"/>
      <c r="E4665" s="1" t="str">
        <f t="shared" si="72"/>
        <v>کارشناسی حرفه ای ارشد بهداشت روانی و اجتماعی در بحرانمدیریت و خدمات اجتماعی</v>
      </c>
      <c r="F4665"/>
      <c r="G4665"/>
      <c r="H4665" s="1" t="s">
        <v>1629</v>
      </c>
      <c r="I4665" s="1" t="s">
        <v>74</v>
      </c>
      <c r="J4665" s="1" t="s">
        <v>22</v>
      </c>
      <c r="K4665" s="1" t="s">
        <v>18</v>
      </c>
      <c r="L4665" s="1" t="s">
        <v>18</v>
      </c>
      <c r="M4665" s="1">
        <v>355</v>
      </c>
      <c r="N4665" s="1" t="s">
        <v>19</v>
      </c>
      <c r="O4665" s="1" t="s">
        <v>8539</v>
      </c>
    </row>
    <row r="4666" spans="1:15">
      <c r="A4666" s="1">
        <v>2002468</v>
      </c>
      <c r="B4666" s="1" t="s">
        <v>10960</v>
      </c>
      <c r="C4666" s="1" t="s">
        <v>26</v>
      </c>
      <c r="D4666"/>
      <c r="E4666" s="1" t="str">
        <f t="shared" si="72"/>
        <v>کارشناسی حرفه ای ارشد بهینه سازی لجستیک بنادرمدیریت و خدمات اجتماعی</v>
      </c>
      <c r="F4666"/>
      <c r="G4666"/>
      <c r="H4666" s="1" t="s">
        <v>1629</v>
      </c>
      <c r="I4666" s="1" t="s">
        <v>74</v>
      </c>
      <c r="J4666" s="1" t="s">
        <v>16</v>
      </c>
      <c r="K4666" s="1" t="s">
        <v>18</v>
      </c>
      <c r="L4666" s="1" t="s">
        <v>18</v>
      </c>
      <c r="M4666" s="1">
        <v>355</v>
      </c>
      <c r="N4666" s="1" t="s">
        <v>19</v>
      </c>
      <c r="O4666" s="1" t="s">
        <v>8541</v>
      </c>
    </row>
    <row r="4667" spans="1:15">
      <c r="A4667" s="1">
        <v>2002487</v>
      </c>
      <c r="B4667" s="1" t="s">
        <v>10962</v>
      </c>
      <c r="C4667" s="1" t="s">
        <v>26</v>
      </c>
      <c r="D4667"/>
      <c r="E4667" s="1" t="str">
        <f t="shared" si="72"/>
        <v>کارشناسی حرفه ای ارشد توانمندسازی معلولینمدیریت و خدمات اجتماعی</v>
      </c>
      <c r="F4667"/>
      <c r="G4667"/>
      <c r="H4667" s="1" t="s">
        <v>3428</v>
      </c>
      <c r="I4667" s="1" t="s">
        <v>74</v>
      </c>
      <c r="J4667" s="1" t="s">
        <v>22</v>
      </c>
      <c r="K4667" s="1" t="s">
        <v>18</v>
      </c>
      <c r="L4667" s="1" t="s">
        <v>18</v>
      </c>
      <c r="M4667" s="1">
        <v>350</v>
      </c>
      <c r="N4667" s="1" t="s">
        <v>19</v>
      </c>
      <c r="O4667" s="1" t="s">
        <v>8543</v>
      </c>
    </row>
    <row r="4668" spans="1:15">
      <c r="A4668" s="1">
        <v>2002492</v>
      </c>
      <c r="B4668" s="1" t="s">
        <v>10964</v>
      </c>
      <c r="C4668" s="1" t="s">
        <v>26</v>
      </c>
      <c r="D4668"/>
      <c r="E4668" s="1" t="str">
        <f t="shared" si="72"/>
        <v>کارشناسی حرفه ای ارشد سیستم های اطلاعات مدیریت بحرانمدیریت و خدمات اجتماعی</v>
      </c>
      <c r="F4668"/>
      <c r="G4668"/>
      <c r="H4668" s="1" t="s">
        <v>1629</v>
      </c>
      <c r="I4668" s="1" t="s">
        <v>74</v>
      </c>
      <c r="J4668" s="1" t="s">
        <v>16</v>
      </c>
      <c r="K4668" s="1" t="s">
        <v>18</v>
      </c>
      <c r="L4668" s="1" t="s">
        <v>18</v>
      </c>
      <c r="M4668" s="1">
        <v>355</v>
      </c>
      <c r="N4668" s="1" t="s">
        <v>19</v>
      </c>
      <c r="O4668" s="1" t="s">
        <v>8545</v>
      </c>
    </row>
    <row r="4669" spans="1:15">
      <c r="A4669" s="1">
        <v>2003110</v>
      </c>
      <c r="B4669" s="1" t="s">
        <v>10966</v>
      </c>
      <c r="C4669" s="1" t="s">
        <v>26</v>
      </c>
      <c r="D4669"/>
      <c r="E4669" s="1" t="str">
        <f t="shared" si="72"/>
        <v>کارشناسی حرفه ای ارشد مداخله در بحران های اجتماعیمدیریت و خدمات اجتماعی</v>
      </c>
      <c r="F4669"/>
      <c r="G4669"/>
      <c r="H4669" s="1" t="s">
        <v>4358</v>
      </c>
      <c r="I4669" s="1" t="s">
        <v>74</v>
      </c>
      <c r="J4669" s="1" t="s">
        <v>16</v>
      </c>
      <c r="K4669" s="1" t="s">
        <v>18</v>
      </c>
      <c r="L4669" s="1" t="s">
        <v>18</v>
      </c>
      <c r="M4669" s="1">
        <v>418</v>
      </c>
      <c r="N4669" s="1" t="s">
        <v>19</v>
      </c>
      <c r="O4669" s="1" t="s">
        <v>8547</v>
      </c>
    </row>
    <row r="4670" spans="1:15">
      <c r="A4670" s="1">
        <v>2002220</v>
      </c>
      <c r="B4670" s="1" t="s">
        <v>10968</v>
      </c>
      <c r="C4670" s="1" t="s">
        <v>26</v>
      </c>
      <c r="D4670"/>
      <c r="E4670" s="1" t="str">
        <f t="shared" si="72"/>
        <v>کارشناسی حرفه ای ارشد مدیریت ایمنی و آتش نشانی شهریمدیریت و خدمات اجتماعی</v>
      </c>
      <c r="F4670"/>
      <c r="G4670"/>
      <c r="H4670" s="1" t="s">
        <v>3428</v>
      </c>
      <c r="I4670" s="1" t="s">
        <v>74</v>
      </c>
      <c r="J4670" s="1" t="s">
        <v>22</v>
      </c>
      <c r="K4670" s="1" t="s">
        <v>18</v>
      </c>
      <c r="L4670" s="1" t="s">
        <v>18</v>
      </c>
      <c r="M4670" s="1">
        <v>350</v>
      </c>
      <c r="N4670" s="1" t="s">
        <v>19</v>
      </c>
      <c r="O4670" s="1" t="s">
        <v>8549</v>
      </c>
    </row>
    <row r="4671" spans="1:15">
      <c r="A4671" s="1">
        <v>2000550</v>
      </c>
      <c r="B4671" s="1" t="s">
        <v>10970</v>
      </c>
      <c r="C4671" s="1" t="s">
        <v>26</v>
      </c>
      <c r="D4671"/>
      <c r="E4671" s="1" t="str">
        <f t="shared" si="72"/>
        <v>کارشناسی حرفه ای ارشد مدیریت مراکز مراقبتی و پرورشی کودکانمدیریت و خدمات اجتماعی</v>
      </c>
      <c r="F4671"/>
      <c r="G4671"/>
      <c r="H4671" s="1" t="s">
        <v>3428</v>
      </c>
      <c r="I4671" s="1" t="s">
        <v>15</v>
      </c>
      <c r="J4671" s="1" t="s">
        <v>22</v>
      </c>
      <c r="K4671" s="1" t="s">
        <v>18</v>
      </c>
      <c r="L4671" s="1" t="s">
        <v>18</v>
      </c>
      <c r="M4671" s="1">
        <v>350</v>
      </c>
      <c r="N4671" s="1" t="s">
        <v>19</v>
      </c>
      <c r="O4671" s="1" t="s">
        <v>8551</v>
      </c>
    </row>
    <row r="4672" spans="1:15">
      <c r="A4672" s="1">
        <v>2000578</v>
      </c>
      <c r="B4672" s="1" t="s">
        <v>10972</v>
      </c>
      <c r="C4672" s="1" t="s">
        <v>26</v>
      </c>
      <c r="D4672"/>
      <c r="E4672" s="1" t="str">
        <f t="shared" si="72"/>
        <v>کارشناسی حرفه ای ارشد مدیریت مقابله با بیوتروریزممدیریت و خدمات اجتماعی</v>
      </c>
      <c r="F4672"/>
      <c r="G4672"/>
      <c r="H4672" s="1" t="s">
        <v>8361</v>
      </c>
      <c r="I4672" s="1" t="s">
        <v>74</v>
      </c>
      <c r="J4672" s="1" t="s">
        <v>16</v>
      </c>
      <c r="K4672" s="1" t="s">
        <v>18</v>
      </c>
      <c r="L4672" s="1" t="s">
        <v>18</v>
      </c>
      <c r="M4672" s="1">
        <v>364</v>
      </c>
      <c r="N4672" s="1" t="s">
        <v>19</v>
      </c>
      <c r="O4672" s="1" t="s">
        <v>8553</v>
      </c>
    </row>
    <row r="4673" spans="1:15">
      <c r="A4673" s="1">
        <v>2002203</v>
      </c>
      <c r="B4673" s="1" t="s">
        <v>10973</v>
      </c>
      <c r="C4673" s="1" t="s">
        <v>26</v>
      </c>
      <c r="D4673"/>
      <c r="E4673" s="1" t="str">
        <f t="shared" si="72"/>
        <v>کارشناسی حرفه ای ارشد نظارت بر خدمات گردشگریمدیریت و خدمات اجتماعی</v>
      </c>
      <c r="F4673"/>
      <c r="G4673"/>
      <c r="H4673" s="1" t="s">
        <v>3428</v>
      </c>
      <c r="I4673" s="1" t="s">
        <v>74</v>
      </c>
      <c r="J4673" s="1" t="s">
        <v>22</v>
      </c>
      <c r="K4673" s="1" t="s">
        <v>18</v>
      </c>
      <c r="L4673" s="1" t="s">
        <v>18</v>
      </c>
      <c r="M4673" s="1">
        <v>350</v>
      </c>
      <c r="N4673" s="1" t="s">
        <v>19</v>
      </c>
      <c r="O4673" s="1" t="s">
        <v>8555</v>
      </c>
    </row>
    <row r="4674" spans="1:15">
      <c r="A4674" s="1">
        <v>2002225</v>
      </c>
      <c r="B4674" s="1" t="s">
        <v>10975</v>
      </c>
      <c r="C4674" s="1" t="s">
        <v>26</v>
      </c>
      <c r="D4674"/>
      <c r="E4674" s="1" t="str">
        <f t="shared" ref="E4674:E4737" si="73">B4674&amp;C4674</f>
        <v>کارشناسی حرفه ای ارشد نظام تامین و تدارکمدیریت و خدمات اجتماعی</v>
      </c>
      <c r="F4674"/>
      <c r="G4674"/>
      <c r="H4674" s="1" t="s">
        <v>3428</v>
      </c>
      <c r="I4674" s="1" t="s">
        <v>74</v>
      </c>
      <c r="J4674" s="1" t="s">
        <v>22</v>
      </c>
      <c r="K4674" s="1" t="s">
        <v>18</v>
      </c>
      <c r="L4674" s="1" t="s">
        <v>18</v>
      </c>
      <c r="M4674" s="1">
        <v>350</v>
      </c>
      <c r="N4674" s="1" t="s">
        <v>19</v>
      </c>
      <c r="O4674" s="1" t="s">
        <v>8557</v>
      </c>
    </row>
    <row r="4675" spans="1:15">
      <c r="A4675" s="1">
        <v>2000548</v>
      </c>
      <c r="B4675" s="1" t="s">
        <v>10977</v>
      </c>
      <c r="C4675" s="1" t="s">
        <v>26</v>
      </c>
      <c r="D4675"/>
      <c r="E4675" s="1" t="str">
        <f t="shared" si="73"/>
        <v>کارشناسی حرفه ای ارشد پیشگیری از اعتیادمدیریت و خدمات اجتماعی</v>
      </c>
      <c r="F4675"/>
      <c r="G4675"/>
      <c r="H4675" s="1" t="s">
        <v>1629</v>
      </c>
      <c r="I4675" s="1" t="s">
        <v>74</v>
      </c>
      <c r="J4675" s="1" t="s">
        <v>22</v>
      </c>
      <c r="K4675" s="1" t="s">
        <v>18</v>
      </c>
      <c r="L4675" s="1" t="s">
        <v>18</v>
      </c>
      <c r="M4675" s="1">
        <v>355</v>
      </c>
      <c r="N4675" s="1" t="s">
        <v>19</v>
      </c>
      <c r="O4675" s="1" t="s">
        <v>8559</v>
      </c>
    </row>
    <row r="4676" spans="1:15">
      <c r="A4676" s="1">
        <v>2002248</v>
      </c>
      <c r="B4676" s="1" t="s">
        <v>10979</v>
      </c>
      <c r="C4676" s="1" t="s">
        <v>26</v>
      </c>
      <c r="D4676"/>
      <c r="E4676" s="1" t="str">
        <f t="shared" si="73"/>
        <v>کارشناسی حرفه ای ارشد پیشگیری از اعتیاد در محیط های خاصمدیریت و خدمات اجتماعی</v>
      </c>
      <c r="F4676"/>
      <c r="G4676"/>
      <c r="H4676" s="1" t="s">
        <v>3428</v>
      </c>
      <c r="I4676" s="1" t="s">
        <v>74</v>
      </c>
      <c r="J4676" s="1" t="s">
        <v>16</v>
      </c>
      <c r="K4676" s="1" t="s">
        <v>18</v>
      </c>
      <c r="L4676" s="1" t="s">
        <v>18</v>
      </c>
      <c r="M4676" s="1">
        <v>350</v>
      </c>
      <c r="N4676" s="1" t="s">
        <v>19</v>
      </c>
      <c r="O4676" s="1" t="s">
        <v>8561</v>
      </c>
    </row>
    <row r="4677" spans="1:15">
      <c r="A4677" s="1">
        <v>2002234</v>
      </c>
      <c r="B4677" s="1" t="s">
        <v>10981</v>
      </c>
      <c r="C4677" s="1" t="s">
        <v>26</v>
      </c>
      <c r="D4677"/>
      <c r="E4677" s="1" t="str">
        <f t="shared" si="73"/>
        <v>کارشناسی حرفه ای ارشد پیشگیری از زلزله و کاهش اثرات زلزلهمدیریت و خدمات اجتماعی</v>
      </c>
      <c r="F4677"/>
      <c r="G4677"/>
      <c r="H4677" s="1" t="s">
        <v>225</v>
      </c>
      <c r="I4677" s="1" t="s">
        <v>74</v>
      </c>
      <c r="J4677" s="1" t="s">
        <v>16</v>
      </c>
      <c r="K4677" s="1" t="s">
        <v>18</v>
      </c>
      <c r="L4677" s="1" t="s">
        <v>18</v>
      </c>
      <c r="M4677" s="1">
        <v>349</v>
      </c>
      <c r="N4677" s="1" t="s">
        <v>19</v>
      </c>
      <c r="O4677" s="1" t="s">
        <v>8563</v>
      </c>
    </row>
    <row r="4678" spans="1:15">
      <c r="A4678" s="1">
        <v>2002204</v>
      </c>
      <c r="B4678" s="1" t="s">
        <v>10983</v>
      </c>
      <c r="C4678" s="1" t="s">
        <v>26</v>
      </c>
      <c r="D4678"/>
      <c r="E4678" s="1" t="str">
        <f t="shared" si="73"/>
        <v>کارشناسی حرفه ای اطلاعات نظامیمدیریت و خدمات اجتماعی</v>
      </c>
      <c r="F4678"/>
      <c r="G4678"/>
      <c r="H4678" s="1" t="s">
        <v>1632</v>
      </c>
      <c r="I4678" s="1" t="s">
        <v>74</v>
      </c>
      <c r="J4678" s="1" t="s">
        <v>22</v>
      </c>
      <c r="K4678" s="1" t="s">
        <v>18</v>
      </c>
      <c r="L4678" s="1" t="s">
        <v>18</v>
      </c>
      <c r="M4678" s="1">
        <v>343</v>
      </c>
      <c r="N4678" s="1" t="s">
        <v>19</v>
      </c>
      <c r="O4678" s="1" t="s">
        <v>8565</v>
      </c>
    </row>
    <row r="4679" spans="1:15">
      <c r="A4679" s="1">
        <v>2002731</v>
      </c>
      <c r="B4679" s="1" t="s">
        <v>10984</v>
      </c>
      <c r="C4679" s="1" t="s">
        <v>26</v>
      </c>
      <c r="D4679"/>
      <c r="E4679" s="1" t="str">
        <f t="shared" si="73"/>
        <v>کارشناسی حرفه ای امور گمرکیمدیریت و خدمات اجتماعی</v>
      </c>
      <c r="F4679"/>
      <c r="G4679"/>
      <c r="H4679" s="1" t="s">
        <v>3428</v>
      </c>
      <c r="I4679" s="1" t="s">
        <v>74</v>
      </c>
      <c r="J4679" s="1" t="s">
        <v>16</v>
      </c>
      <c r="K4679" s="1" t="s">
        <v>18</v>
      </c>
      <c r="L4679" s="1" t="s">
        <v>18</v>
      </c>
      <c r="M4679" s="1">
        <v>350</v>
      </c>
      <c r="N4679" s="1" t="s">
        <v>19</v>
      </c>
      <c r="O4679" s="1" t="s">
        <v>8567</v>
      </c>
    </row>
    <row r="4680" spans="1:15">
      <c r="A4680" s="1">
        <v>2003128</v>
      </c>
      <c r="B4680" s="1" t="s">
        <v>10986</v>
      </c>
      <c r="C4680" s="1" t="s">
        <v>26</v>
      </c>
      <c r="D4680"/>
      <c r="E4680" s="1" t="str">
        <f t="shared" si="73"/>
        <v>کارشناسی حرفه ای ایمنی، سلامت و محیط زیست و صنایع (HSE)مدیریت و خدمات اجتماعی</v>
      </c>
      <c r="F4680"/>
      <c r="G4680"/>
      <c r="H4680" s="1" t="s">
        <v>8190</v>
      </c>
      <c r="I4680" s="1" t="s">
        <v>74</v>
      </c>
      <c r="J4680" s="1" t="s">
        <v>16</v>
      </c>
      <c r="K4680" s="1" t="s">
        <v>18</v>
      </c>
      <c r="L4680" s="1" t="s">
        <v>18</v>
      </c>
      <c r="M4680" s="1">
        <v>1251</v>
      </c>
      <c r="N4680" s="1" t="s">
        <v>19</v>
      </c>
      <c r="O4680" s="1" t="s">
        <v>8569</v>
      </c>
    </row>
    <row r="4681" spans="1:15">
      <c r="A4681" s="1">
        <v>2000522</v>
      </c>
      <c r="B4681" s="1" t="s">
        <v>10988</v>
      </c>
      <c r="C4681" s="1" t="s">
        <v>26</v>
      </c>
      <c r="D4681"/>
      <c r="E4681" s="1" t="str">
        <f t="shared" si="73"/>
        <v>کارشناسی حرفه ای تربیت بدنی- مربی گری آمادگی جسمانیمدیریت و خدمات اجتماعی</v>
      </c>
      <c r="F4681"/>
      <c r="G4681"/>
      <c r="H4681" s="1" t="s">
        <v>3428</v>
      </c>
      <c r="I4681" s="1" t="s">
        <v>74</v>
      </c>
      <c r="J4681" s="1" t="s">
        <v>22</v>
      </c>
      <c r="K4681" s="1" t="s">
        <v>18</v>
      </c>
      <c r="L4681" s="1" t="s">
        <v>18</v>
      </c>
      <c r="M4681" s="1">
        <v>350</v>
      </c>
      <c r="N4681" s="1" t="s">
        <v>19</v>
      </c>
      <c r="O4681" s="1" t="s">
        <v>8571</v>
      </c>
    </row>
    <row r="4682" spans="1:15">
      <c r="A4682" s="1">
        <v>2002201</v>
      </c>
      <c r="B4682" s="1" t="s">
        <v>10990</v>
      </c>
      <c r="C4682" s="1" t="s">
        <v>60</v>
      </c>
      <c r="D4682"/>
      <c r="E4682" s="1" t="str">
        <f t="shared" si="73"/>
        <v>کارشناسی حرفه ای تربیت مربی - امور فرهنگی کودک و نوجوانفرهنگ و هنر</v>
      </c>
      <c r="F4682"/>
      <c r="G4682"/>
      <c r="H4682" s="1" t="s">
        <v>3428</v>
      </c>
      <c r="I4682" s="1" t="s">
        <v>74</v>
      </c>
      <c r="J4682" s="1" t="s">
        <v>22</v>
      </c>
      <c r="K4682" s="1" t="s">
        <v>18</v>
      </c>
      <c r="L4682" s="1" t="s">
        <v>18</v>
      </c>
      <c r="M4682" s="1">
        <v>350</v>
      </c>
      <c r="N4682" s="1" t="s">
        <v>19</v>
      </c>
      <c r="O4682" s="1" t="s">
        <v>8573</v>
      </c>
    </row>
    <row r="4683" spans="1:15">
      <c r="A4683" s="1">
        <v>2002478</v>
      </c>
      <c r="B4683" s="1" t="s">
        <v>10992</v>
      </c>
      <c r="C4683" s="1" t="s">
        <v>60</v>
      </c>
      <c r="D4683"/>
      <c r="E4683" s="1" t="str">
        <f t="shared" si="73"/>
        <v>کارشناسی حرفه ای تربیت مربی موسیقیفرهنگ و هنر</v>
      </c>
      <c r="F4683"/>
      <c r="G4683"/>
      <c r="H4683" s="1" t="s">
        <v>1629</v>
      </c>
      <c r="I4683" s="1" t="s">
        <v>74</v>
      </c>
      <c r="J4683" s="1" t="s">
        <v>22</v>
      </c>
      <c r="K4683" s="1" t="s">
        <v>18</v>
      </c>
      <c r="L4683" s="1" t="s">
        <v>18</v>
      </c>
      <c r="M4683" s="1">
        <v>355</v>
      </c>
      <c r="N4683" s="1" t="s">
        <v>19</v>
      </c>
      <c r="O4683" s="1" t="s">
        <v>8575</v>
      </c>
    </row>
    <row r="4684" spans="1:15">
      <c r="A4684" s="1">
        <v>2000774</v>
      </c>
      <c r="B4684" s="1" t="s">
        <v>10995</v>
      </c>
      <c r="C4684" s="1" t="s">
        <v>60</v>
      </c>
      <c r="D4684"/>
      <c r="E4684" s="1" t="str">
        <f t="shared" si="73"/>
        <v>کارشناسی حرفه ای تلاوت و قرائت قرآن کریمفرهنگ و هنر</v>
      </c>
      <c r="F4684"/>
      <c r="G4684"/>
      <c r="H4684" s="1" t="s">
        <v>1629</v>
      </c>
      <c r="I4684" s="1" t="s">
        <v>74</v>
      </c>
      <c r="J4684" s="1" t="s">
        <v>22</v>
      </c>
      <c r="K4684" s="1" t="s">
        <v>18</v>
      </c>
      <c r="L4684" s="1" t="s">
        <v>18</v>
      </c>
      <c r="M4684" s="1">
        <v>355</v>
      </c>
      <c r="N4684" s="1" t="s">
        <v>19</v>
      </c>
      <c r="O4684" s="1" t="s">
        <v>8577</v>
      </c>
    </row>
    <row r="4685" spans="1:15">
      <c r="A4685" s="1">
        <v>2002479</v>
      </c>
      <c r="B4685" s="1" t="s">
        <v>10998</v>
      </c>
      <c r="C4685" s="1" t="s">
        <v>26</v>
      </c>
      <c r="D4685"/>
      <c r="E4685" s="1" t="str">
        <f t="shared" si="73"/>
        <v>کارشناسی حرفه ای توانبخشی افراد کم توان ذهنیمدیریت و خدمات اجتماعی</v>
      </c>
      <c r="F4685"/>
      <c r="G4685"/>
      <c r="H4685" s="1" t="s">
        <v>3428</v>
      </c>
      <c r="I4685" s="1" t="s">
        <v>74</v>
      </c>
      <c r="J4685" s="1" t="s">
        <v>22</v>
      </c>
      <c r="K4685" s="1" t="s">
        <v>18</v>
      </c>
      <c r="L4685" s="1" t="s">
        <v>18</v>
      </c>
      <c r="M4685" s="1">
        <v>350</v>
      </c>
      <c r="N4685" s="1" t="s">
        <v>19</v>
      </c>
      <c r="O4685" s="1" t="s">
        <v>8579</v>
      </c>
    </row>
    <row r="4686" spans="1:15">
      <c r="A4686" s="1">
        <v>2001714</v>
      </c>
      <c r="B4686" s="1" t="s">
        <v>11000</v>
      </c>
      <c r="C4686" s="1" t="s">
        <v>26</v>
      </c>
      <c r="D4686"/>
      <c r="E4686" s="1" t="str">
        <f t="shared" si="73"/>
        <v>کارشناسی حرفه ای حسابداری امور مالیمدیریت و خدمات اجتماعی</v>
      </c>
      <c r="F4686"/>
      <c r="G4686"/>
      <c r="H4686" s="1" t="s">
        <v>740</v>
      </c>
      <c r="I4686" s="1" t="s">
        <v>15</v>
      </c>
      <c r="J4686" s="1" t="s">
        <v>16</v>
      </c>
      <c r="K4686" s="1" t="s">
        <v>18</v>
      </c>
      <c r="L4686" s="1" t="s">
        <v>18</v>
      </c>
      <c r="M4686" s="1">
        <v>170</v>
      </c>
      <c r="N4686" s="1" t="s">
        <v>19</v>
      </c>
      <c r="O4686" s="1" t="s">
        <v>8581</v>
      </c>
    </row>
    <row r="4687" spans="1:15">
      <c r="A4687" s="1">
        <v>1139</v>
      </c>
      <c r="B4687" s="1" t="s">
        <v>11002</v>
      </c>
      <c r="C4687" s="1" t="s">
        <v>26</v>
      </c>
      <c r="D4687"/>
      <c r="E4687" s="1" t="str">
        <f t="shared" si="73"/>
        <v>کارشناسی حرفه ای حسابداری بانکیمدیریت و خدمات اجتماعی</v>
      </c>
      <c r="F4687"/>
      <c r="G4687"/>
      <c r="H4687" s="1" t="s">
        <v>5032</v>
      </c>
      <c r="I4687" s="1" t="s">
        <v>15</v>
      </c>
      <c r="J4687" s="1" t="s">
        <v>16</v>
      </c>
      <c r="K4687" s="1" t="s">
        <v>18</v>
      </c>
      <c r="L4687" s="1" t="s">
        <v>18</v>
      </c>
      <c r="M4687" s="1">
        <v>823</v>
      </c>
      <c r="N4687" s="1" t="s">
        <v>132</v>
      </c>
      <c r="O4687" s="1" t="s">
        <v>8583</v>
      </c>
    </row>
    <row r="4688" spans="1:15">
      <c r="A4688" s="1">
        <v>9163</v>
      </c>
      <c r="B4688" s="1" t="s">
        <v>11004</v>
      </c>
      <c r="C4688" s="1" t="s">
        <v>26</v>
      </c>
      <c r="D4688"/>
      <c r="E4688" s="1" t="str">
        <f t="shared" si="73"/>
        <v>کارشناسی حرفه ای حسابداری بخش عمومیمدیریت و خدمات اجتماعی</v>
      </c>
      <c r="F4688"/>
      <c r="G4688"/>
      <c r="H4688" s="1" t="s">
        <v>3661</v>
      </c>
      <c r="I4688" s="1" t="s">
        <v>74</v>
      </c>
      <c r="J4688" s="1" t="s">
        <v>22</v>
      </c>
      <c r="K4688" s="1" t="s">
        <v>18</v>
      </c>
      <c r="L4688" s="1" t="s">
        <v>18</v>
      </c>
      <c r="M4688" s="1">
        <v>301</v>
      </c>
      <c r="N4688" s="1" t="s">
        <v>132</v>
      </c>
      <c r="O4688" s="1" t="s">
        <v>8585</v>
      </c>
    </row>
    <row r="4689" spans="1:15">
      <c r="A4689" s="1">
        <v>1729</v>
      </c>
      <c r="B4689" s="1" t="s">
        <v>11006</v>
      </c>
      <c r="C4689" s="1" t="s">
        <v>26</v>
      </c>
      <c r="D4689"/>
      <c r="E4689" s="1" t="str">
        <f t="shared" si="73"/>
        <v>کارشناسی حرفه ای حسابداری بهای تمام شدهمدیریت و خدمات اجتماعی</v>
      </c>
      <c r="F4689"/>
      <c r="G4689"/>
      <c r="H4689" s="1" t="s">
        <v>5476</v>
      </c>
      <c r="I4689" s="1" t="s">
        <v>15</v>
      </c>
      <c r="J4689" s="1" t="s">
        <v>22</v>
      </c>
      <c r="K4689" s="1" t="s">
        <v>18</v>
      </c>
      <c r="L4689" s="1" t="s">
        <v>18</v>
      </c>
      <c r="M4689" s="1">
        <v>102</v>
      </c>
      <c r="N4689" s="1" t="s">
        <v>132</v>
      </c>
      <c r="O4689" s="1" t="s">
        <v>8586</v>
      </c>
    </row>
    <row r="4690" spans="1:15">
      <c r="A4690" s="1">
        <v>9001</v>
      </c>
      <c r="B4690" s="1" t="s">
        <v>11008</v>
      </c>
      <c r="C4690" s="1" t="s">
        <v>26</v>
      </c>
      <c r="D4690"/>
      <c r="E4690" s="1" t="str">
        <f t="shared" si="73"/>
        <v>کارشناسی حرفه ای حسابداری مالیاتیمدیریت و خدمات اجتماعی</v>
      </c>
      <c r="F4690"/>
      <c r="G4690"/>
      <c r="H4690" s="1" t="s">
        <v>7756</v>
      </c>
      <c r="I4690" s="1" t="s">
        <v>15</v>
      </c>
      <c r="J4690" s="1" t="s">
        <v>16</v>
      </c>
      <c r="K4690" s="1" t="s">
        <v>18</v>
      </c>
      <c r="L4690" s="1" t="s">
        <v>18</v>
      </c>
      <c r="M4690" s="1">
        <v>979</v>
      </c>
      <c r="N4690" s="1" t="s">
        <v>132</v>
      </c>
      <c r="O4690" s="1" t="s">
        <v>8588</v>
      </c>
    </row>
    <row r="4691" spans="1:15">
      <c r="A4691" s="1">
        <v>9242</v>
      </c>
      <c r="B4691" s="1" t="s">
        <v>11010</v>
      </c>
      <c r="C4691" s="1" t="s">
        <v>26</v>
      </c>
      <c r="D4691"/>
      <c r="E4691" s="1" t="str">
        <f t="shared" si="73"/>
        <v>کارشناسی حرفه ای حسابداری گرایش حسابداری مالیمدیریت و خدمات اجتماعی</v>
      </c>
      <c r="F4691"/>
      <c r="G4691"/>
      <c r="H4691" s="1" t="s">
        <v>1958</v>
      </c>
      <c r="I4691" s="1" t="s">
        <v>74</v>
      </c>
      <c r="J4691" s="1" t="s">
        <v>22</v>
      </c>
      <c r="K4691" s="1" t="s">
        <v>18</v>
      </c>
      <c r="L4691" s="1" t="s">
        <v>18</v>
      </c>
      <c r="M4691" s="1">
        <v>316</v>
      </c>
      <c r="N4691" s="1" t="s">
        <v>132</v>
      </c>
      <c r="O4691" s="1" t="s">
        <v>8589</v>
      </c>
    </row>
    <row r="4692" spans="1:15">
      <c r="A4692" s="1">
        <v>1818</v>
      </c>
      <c r="B4692" s="1" t="s">
        <v>11012</v>
      </c>
      <c r="C4692" s="1" t="s">
        <v>26</v>
      </c>
      <c r="D4692"/>
      <c r="E4692" s="1" t="str">
        <f t="shared" si="73"/>
        <v>کارشناسی حرفه ای حسابداری گرایش حسابداری مالیاتیمدیریت و خدمات اجتماعی</v>
      </c>
      <c r="F4692"/>
      <c r="G4692"/>
      <c r="H4692" s="1" t="s">
        <v>8590</v>
      </c>
      <c r="I4692" s="1" t="s">
        <v>74</v>
      </c>
      <c r="J4692" s="1" t="s">
        <v>16</v>
      </c>
      <c r="K4692" s="1" t="s">
        <v>18</v>
      </c>
      <c r="L4692" s="1" t="s">
        <v>18</v>
      </c>
      <c r="M4692" s="1">
        <v>854</v>
      </c>
      <c r="N4692" s="1" t="s">
        <v>132</v>
      </c>
      <c r="O4692" s="1" t="s">
        <v>8591</v>
      </c>
    </row>
    <row r="4693" spans="1:15">
      <c r="A4693" s="1">
        <v>3251</v>
      </c>
      <c r="B4693" s="1" t="s">
        <v>11014</v>
      </c>
      <c r="C4693" s="1" t="s">
        <v>26</v>
      </c>
      <c r="D4693"/>
      <c r="E4693" s="1" t="str">
        <f t="shared" si="73"/>
        <v>کارشناسی حرفه ای حسابداری-حسابداری بانکیمدیریت و خدمات اجتماعی</v>
      </c>
      <c r="F4693"/>
      <c r="G4693"/>
      <c r="H4693" s="1" t="s">
        <v>4525</v>
      </c>
      <c r="I4693" s="1" t="s">
        <v>74</v>
      </c>
      <c r="J4693" s="1" t="s">
        <v>16</v>
      </c>
      <c r="K4693" s="1" t="s">
        <v>18</v>
      </c>
      <c r="L4693" s="1" t="s">
        <v>18</v>
      </c>
      <c r="M4693" s="1">
        <v>704</v>
      </c>
      <c r="N4693" s="1" t="s">
        <v>17</v>
      </c>
      <c r="O4693" s="1" t="s">
        <v>8593</v>
      </c>
    </row>
    <row r="4694" spans="1:15">
      <c r="A4694" s="1">
        <v>3284</v>
      </c>
      <c r="B4694" s="1" t="s">
        <v>11015</v>
      </c>
      <c r="C4694" s="1" t="s">
        <v>26</v>
      </c>
      <c r="D4694"/>
      <c r="E4694" s="1" t="str">
        <f t="shared" si="73"/>
        <v>کارشناسی حرفه ای حسابداری-حسابداری خدمات و تولیدات صنعتیمدیریت و خدمات اجتماعی</v>
      </c>
      <c r="F4694"/>
      <c r="G4694"/>
      <c r="H4694" s="1" t="s">
        <v>146</v>
      </c>
      <c r="I4694" s="1" t="s">
        <v>15</v>
      </c>
      <c r="J4694" s="1" t="s">
        <v>16</v>
      </c>
      <c r="K4694" s="1" t="s">
        <v>18</v>
      </c>
      <c r="L4694" s="1" t="s">
        <v>18</v>
      </c>
      <c r="M4694" s="1">
        <v>365</v>
      </c>
      <c r="N4694" s="1" t="s">
        <v>17</v>
      </c>
      <c r="O4694" s="1" t="s">
        <v>8595</v>
      </c>
    </row>
    <row r="4695" spans="1:15">
      <c r="A4695" s="1">
        <v>1144</v>
      </c>
      <c r="B4695" s="1" t="s">
        <v>11016</v>
      </c>
      <c r="C4695" s="1" t="s">
        <v>26</v>
      </c>
      <c r="D4695"/>
      <c r="E4695" s="1" t="str">
        <f t="shared" si="73"/>
        <v>کارشناسی حرفه ای حسابداری-حسابداری دولتیمدیریت و خدمات اجتماعی</v>
      </c>
      <c r="F4695"/>
      <c r="G4695"/>
      <c r="H4695" s="1" t="s">
        <v>2518</v>
      </c>
      <c r="I4695" s="1" t="s">
        <v>15</v>
      </c>
      <c r="J4695" s="1" t="s">
        <v>16</v>
      </c>
      <c r="K4695" s="1" t="s">
        <v>18</v>
      </c>
      <c r="L4695" s="1" t="s">
        <v>18</v>
      </c>
      <c r="M4695" s="1">
        <v>664</v>
      </c>
      <c r="N4695" s="1" t="s">
        <v>132</v>
      </c>
      <c r="O4695" s="1" t="s">
        <v>8597</v>
      </c>
    </row>
    <row r="4696" spans="1:15">
      <c r="A4696" s="1">
        <v>9093</v>
      </c>
      <c r="B4696" s="1" t="s">
        <v>11017</v>
      </c>
      <c r="C4696" s="1" t="s">
        <v>26</v>
      </c>
      <c r="D4696"/>
      <c r="E4696" s="1" t="str">
        <f t="shared" si="73"/>
        <v>کارشناسی حرفه ای حسابداری-حسابرسیمدیریت و خدمات اجتماعی</v>
      </c>
      <c r="F4696"/>
      <c r="G4696"/>
      <c r="H4696" s="1" t="s">
        <v>8599</v>
      </c>
      <c r="I4696" s="1" t="s">
        <v>74</v>
      </c>
      <c r="J4696" s="1" t="s">
        <v>16</v>
      </c>
      <c r="K4696" s="1" t="s">
        <v>18</v>
      </c>
      <c r="L4696" s="1" t="s">
        <v>18</v>
      </c>
      <c r="M4696" s="1">
        <v>1049</v>
      </c>
      <c r="N4696" s="1" t="s">
        <v>132</v>
      </c>
      <c r="O4696" s="1" t="s">
        <v>8600</v>
      </c>
    </row>
    <row r="4697" spans="1:15">
      <c r="A4697" s="1">
        <v>9088</v>
      </c>
      <c r="B4697" s="1" t="s">
        <v>11019</v>
      </c>
      <c r="C4697" s="1" t="s">
        <v>26</v>
      </c>
      <c r="D4697"/>
      <c r="E4697" s="1" t="str">
        <f t="shared" si="73"/>
        <v>کارشناسی حرفه ای حسابرسیمدیریت و خدمات اجتماعی</v>
      </c>
      <c r="F4697"/>
      <c r="G4697"/>
      <c r="H4697" s="1" t="s">
        <v>8601</v>
      </c>
      <c r="I4697" s="1" t="s">
        <v>74</v>
      </c>
      <c r="J4697" s="1" t="s">
        <v>16</v>
      </c>
      <c r="K4697" s="1" t="s">
        <v>18</v>
      </c>
      <c r="L4697" s="1" t="s">
        <v>18</v>
      </c>
      <c r="M4697" s="1">
        <v>967</v>
      </c>
      <c r="N4697" s="1" t="s">
        <v>132</v>
      </c>
      <c r="O4697" s="1" t="s">
        <v>8602</v>
      </c>
    </row>
    <row r="4698" spans="1:15">
      <c r="A4698" s="1">
        <v>1145</v>
      </c>
      <c r="B4698" s="1" t="s">
        <v>11021</v>
      </c>
      <c r="C4698" s="1" t="s">
        <v>26</v>
      </c>
      <c r="D4698"/>
      <c r="E4698" s="1" t="str">
        <f t="shared" si="73"/>
        <v>کارشناسی حرفه ای حقوق - دستیاری قضایی در امور کیفریمدیریت و خدمات اجتماعی</v>
      </c>
      <c r="F4698"/>
      <c r="G4698"/>
      <c r="H4698" s="1" t="s">
        <v>1201</v>
      </c>
      <c r="I4698" s="1" t="s">
        <v>15</v>
      </c>
      <c r="J4698" s="1" t="s">
        <v>16</v>
      </c>
      <c r="K4698" s="1" t="s">
        <v>18</v>
      </c>
      <c r="L4698" s="1" t="s">
        <v>18</v>
      </c>
      <c r="M4698" s="1">
        <v>513</v>
      </c>
      <c r="N4698" s="1" t="s">
        <v>132</v>
      </c>
      <c r="O4698" s="1" t="s">
        <v>8604</v>
      </c>
    </row>
    <row r="4699" spans="1:15">
      <c r="A4699" s="1">
        <v>1146</v>
      </c>
      <c r="B4699" s="1" t="s">
        <v>11023</v>
      </c>
      <c r="C4699" s="1" t="s">
        <v>26</v>
      </c>
      <c r="D4699"/>
      <c r="E4699" s="1" t="str">
        <f t="shared" si="73"/>
        <v>کارشناسی حرفه ای حقوق اداریمدیریت و خدمات اجتماعی</v>
      </c>
      <c r="F4699"/>
      <c r="G4699"/>
      <c r="H4699" s="1" t="s">
        <v>812</v>
      </c>
      <c r="I4699" s="1" t="s">
        <v>15</v>
      </c>
      <c r="J4699" s="1" t="s">
        <v>16</v>
      </c>
      <c r="K4699" s="1" t="s">
        <v>18</v>
      </c>
      <c r="L4699" s="1" t="s">
        <v>18</v>
      </c>
      <c r="M4699" s="1">
        <v>466</v>
      </c>
      <c r="N4699" s="1" t="s">
        <v>132</v>
      </c>
      <c r="O4699" s="1" t="s">
        <v>8606</v>
      </c>
    </row>
    <row r="4700" spans="1:15">
      <c r="A4700" s="1">
        <v>1975</v>
      </c>
      <c r="B4700" s="1" t="s">
        <v>11025</v>
      </c>
      <c r="C4700" s="1" t="s">
        <v>26</v>
      </c>
      <c r="D4700"/>
      <c r="E4700" s="1" t="str">
        <f t="shared" si="73"/>
        <v>کارشناسی حرفه ای حقوق اصنافمدیریت و خدمات اجتماعی</v>
      </c>
      <c r="F4700"/>
      <c r="G4700"/>
      <c r="H4700" s="1" t="s">
        <v>910</v>
      </c>
      <c r="I4700" s="1" t="s">
        <v>15</v>
      </c>
      <c r="J4700" s="1" t="s">
        <v>16</v>
      </c>
      <c r="K4700" s="1" t="s">
        <v>18</v>
      </c>
      <c r="L4700" s="1" t="s">
        <v>18</v>
      </c>
      <c r="M4700" s="1">
        <v>501</v>
      </c>
      <c r="N4700" s="1" t="s">
        <v>132</v>
      </c>
      <c r="O4700" s="1" t="s">
        <v>8608</v>
      </c>
    </row>
    <row r="4701" spans="1:15">
      <c r="A4701" s="1">
        <v>1970</v>
      </c>
      <c r="B4701" s="1" t="s">
        <v>11027</v>
      </c>
      <c r="C4701" s="1" t="s">
        <v>26</v>
      </c>
      <c r="D4701"/>
      <c r="E4701" s="1" t="str">
        <f t="shared" si="73"/>
        <v>کارشناسی حرفه ای حقوق بازار سرمایهمدیریت و خدمات اجتماعی</v>
      </c>
      <c r="F4701"/>
      <c r="G4701"/>
      <c r="H4701" s="1" t="s">
        <v>910</v>
      </c>
      <c r="I4701" s="1" t="s">
        <v>15</v>
      </c>
      <c r="J4701" s="1" t="s">
        <v>16</v>
      </c>
      <c r="K4701" s="1" t="s">
        <v>18</v>
      </c>
      <c r="L4701" s="1" t="s">
        <v>18</v>
      </c>
      <c r="M4701" s="1">
        <v>501</v>
      </c>
      <c r="N4701" s="1" t="s">
        <v>132</v>
      </c>
      <c r="O4701" s="1" t="s">
        <v>8608</v>
      </c>
    </row>
    <row r="4702" spans="1:15">
      <c r="A4702" s="1">
        <v>1973</v>
      </c>
      <c r="B4702" s="1" t="s">
        <v>11029</v>
      </c>
      <c r="C4702" s="1" t="s">
        <v>26</v>
      </c>
      <c r="D4702"/>
      <c r="E4702" s="1" t="str">
        <f t="shared" si="73"/>
        <v>کارشناسی حرفه ای حقوق بیمهمدیریت و خدمات اجتماعی</v>
      </c>
      <c r="F4702"/>
      <c r="G4702"/>
      <c r="H4702" s="1" t="s">
        <v>910</v>
      </c>
      <c r="I4702" s="1" t="s">
        <v>15</v>
      </c>
      <c r="J4702" s="1" t="s">
        <v>16</v>
      </c>
      <c r="K4702" s="1" t="s">
        <v>18</v>
      </c>
      <c r="L4702" s="1" t="s">
        <v>18</v>
      </c>
      <c r="M4702" s="1">
        <v>501</v>
      </c>
      <c r="N4702" s="1" t="s">
        <v>132</v>
      </c>
      <c r="O4702" s="1" t="s">
        <v>8608</v>
      </c>
    </row>
    <row r="4703" spans="1:15">
      <c r="A4703" s="1">
        <v>1971</v>
      </c>
      <c r="B4703" s="1" t="s">
        <v>11032</v>
      </c>
      <c r="C4703" s="1" t="s">
        <v>26</v>
      </c>
      <c r="D4703"/>
      <c r="E4703" s="1" t="str">
        <f t="shared" si="73"/>
        <v>کارشناسی حرفه ای حقوق تجاری بین المللیمدیریت و خدمات اجتماعی</v>
      </c>
      <c r="F4703"/>
      <c r="G4703"/>
      <c r="H4703" s="1" t="s">
        <v>910</v>
      </c>
      <c r="I4703" s="1" t="s">
        <v>15</v>
      </c>
      <c r="J4703" s="1" t="s">
        <v>16</v>
      </c>
      <c r="K4703" s="1" t="s">
        <v>18</v>
      </c>
      <c r="L4703" s="1" t="s">
        <v>18</v>
      </c>
      <c r="M4703" s="1">
        <v>501</v>
      </c>
      <c r="N4703" s="1" t="s">
        <v>132</v>
      </c>
      <c r="O4703" s="1" t="s">
        <v>8608</v>
      </c>
    </row>
    <row r="4704" spans="1:15">
      <c r="A4704" s="1">
        <v>1307</v>
      </c>
      <c r="B4704" s="1" t="s">
        <v>11034</v>
      </c>
      <c r="C4704" s="1" t="s">
        <v>26</v>
      </c>
      <c r="D4704"/>
      <c r="E4704" s="1" t="str">
        <f t="shared" si="73"/>
        <v>کارشناسی حرفه ای حقوق ثبت اسناد و املاکمدیریت و خدمات اجتماعی</v>
      </c>
      <c r="F4704"/>
      <c r="G4704"/>
      <c r="H4704" s="1" t="s">
        <v>7679</v>
      </c>
      <c r="I4704" s="1" t="s">
        <v>15</v>
      </c>
      <c r="J4704" s="1" t="s">
        <v>16</v>
      </c>
      <c r="K4704" s="1" t="s">
        <v>18</v>
      </c>
      <c r="L4704" s="1" t="s">
        <v>18</v>
      </c>
      <c r="M4704" s="1">
        <v>430</v>
      </c>
      <c r="N4704" s="1" t="s">
        <v>132</v>
      </c>
      <c r="O4704" s="1" t="s">
        <v>8612</v>
      </c>
    </row>
    <row r="4705" spans="1:15">
      <c r="A4705" s="1">
        <v>1976</v>
      </c>
      <c r="B4705" s="1" t="s">
        <v>11037</v>
      </c>
      <c r="C4705" s="1" t="s">
        <v>26</v>
      </c>
      <c r="D4705"/>
      <c r="E4705" s="1" t="str">
        <f t="shared" si="73"/>
        <v>کارشناسی حرفه ای حقوق داوریمدیریت و خدمات اجتماعی</v>
      </c>
      <c r="F4705"/>
      <c r="G4705"/>
      <c r="H4705" s="1" t="s">
        <v>910</v>
      </c>
      <c r="I4705" s="1" t="s">
        <v>15</v>
      </c>
      <c r="J4705" s="1" t="s">
        <v>16</v>
      </c>
      <c r="K4705" s="1" t="s">
        <v>18</v>
      </c>
      <c r="L4705" s="1" t="s">
        <v>18</v>
      </c>
      <c r="M4705" s="1">
        <v>501</v>
      </c>
      <c r="N4705" s="1" t="s">
        <v>132</v>
      </c>
      <c r="O4705" s="1" t="s">
        <v>8608</v>
      </c>
    </row>
    <row r="4706" spans="1:15">
      <c r="A4706" s="1">
        <v>1972</v>
      </c>
      <c r="B4706" s="1" t="s">
        <v>11039</v>
      </c>
      <c r="C4706" s="1" t="s">
        <v>26</v>
      </c>
      <c r="D4706"/>
      <c r="E4706" s="1" t="str">
        <f t="shared" si="73"/>
        <v>کارشناسی حرفه ای حقوق ساختمانمدیریت و خدمات اجتماعی</v>
      </c>
      <c r="F4706"/>
      <c r="G4706"/>
      <c r="H4706" s="1" t="s">
        <v>910</v>
      </c>
      <c r="I4706" s="1" t="s">
        <v>15</v>
      </c>
      <c r="J4706" s="1" t="s">
        <v>16</v>
      </c>
      <c r="K4706" s="1" t="s">
        <v>18</v>
      </c>
      <c r="L4706" s="1" t="s">
        <v>18</v>
      </c>
      <c r="M4706" s="1">
        <v>501</v>
      </c>
      <c r="N4706" s="1" t="s">
        <v>132</v>
      </c>
      <c r="O4706" s="1" t="s">
        <v>8608</v>
      </c>
    </row>
    <row r="4707" spans="1:15">
      <c r="A4707" s="1">
        <v>1305</v>
      </c>
      <c r="B4707" s="1" t="s">
        <v>11041</v>
      </c>
      <c r="C4707" s="1" t="s">
        <v>26</v>
      </c>
      <c r="D4707"/>
      <c r="E4707" s="1" t="str">
        <f t="shared" si="73"/>
        <v>کارشناسی حرفه ای حقوق شرکت های تجاریمدیریت و خدمات اجتماعی</v>
      </c>
      <c r="F4707"/>
      <c r="G4707"/>
      <c r="H4707" s="1" t="s">
        <v>7679</v>
      </c>
      <c r="I4707" s="1" t="s">
        <v>15</v>
      </c>
      <c r="J4707" s="1" t="s">
        <v>16</v>
      </c>
      <c r="K4707" s="1" t="s">
        <v>18</v>
      </c>
      <c r="L4707" s="1" t="s">
        <v>18</v>
      </c>
      <c r="M4707" s="1">
        <v>430</v>
      </c>
      <c r="N4707" s="1" t="s">
        <v>132</v>
      </c>
      <c r="O4707" s="1" t="s">
        <v>8616</v>
      </c>
    </row>
    <row r="4708" spans="1:15">
      <c r="A4708" s="1">
        <v>1306</v>
      </c>
      <c r="B4708" s="1" t="s">
        <v>11043</v>
      </c>
      <c r="C4708" s="1" t="s">
        <v>26</v>
      </c>
      <c r="D4708"/>
      <c r="E4708" s="1" t="str">
        <f t="shared" si="73"/>
        <v>کارشناسی حرفه ای حقوق فناوری اطلاعاتمدیریت و خدمات اجتماعی</v>
      </c>
      <c r="F4708"/>
      <c r="G4708"/>
      <c r="H4708" s="1" t="s">
        <v>7679</v>
      </c>
      <c r="I4708" s="1" t="s">
        <v>15</v>
      </c>
      <c r="J4708" s="1" t="s">
        <v>16</v>
      </c>
      <c r="K4708" s="1" t="s">
        <v>18</v>
      </c>
      <c r="L4708" s="1" t="s">
        <v>18</v>
      </c>
      <c r="M4708" s="1">
        <v>430</v>
      </c>
      <c r="N4708" s="1" t="s">
        <v>132</v>
      </c>
      <c r="O4708" s="1" t="s">
        <v>8618</v>
      </c>
    </row>
    <row r="4709" spans="1:15">
      <c r="A4709" s="1">
        <v>1974</v>
      </c>
      <c r="B4709" s="1" t="s">
        <v>11045</v>
      </c>
      <c r="C4709" s="1" t="s">
        <v>26</v>
      </c>
      <c r="D4709"/>
      <c r="E4709" s="1" t="str">
        <f t="shared" si="73"/>
        <v>کارشناسی حرفه ای حقوق مالیاتیمدیریت و خدمات اجتماعی</v>
      </c>
      <c r="F4709"/>
      <c r="G4709"/>
      <c r="H4709" s="1" t="s">
        <v>910</v>
      </c>
      <c r="I4709" s="1" t="s">
        <v>15</v>
      </c>
      <c r="J4709" s="1" t="s">
        <v>16</v>
      </c>
      <c r="K4709" s="1" t="s">
        <v>18</v>
      </c>
      <c r="L4709" s="1" t="s">
        <v>18</v>
      </c>
      <c r="M4709" s="1">
        <v>501</v>
      </c>
      <c r="N4709" s="1" t="s">
        <v>132</v>
      </c>
      <c r="O4709" s="1" t="s">
        <v>8608</v>
      </c>
    </row>
    <row r="4710" spans="1:15">
      <c r="A4710" s="1">
        <v>1728</v>
      </c>
      <c r="B4710" s="1" t="s">
        <v>11047</v>
      </c>
      <c r="C4710" s="1" t="s">
        <v>26</v>
      </c>
      <c r="D4710"/>
      <c r="E4710" s="1" t="str">
        <f t="shared" si="73"/>
        <v>کارشناسی حرفه ای حقوق معماری و شهرسازیمدیریت و خدمات اجتماعی</v>
      </c>
      <c r="F4710"/>
      <c r="G4710"/>
      <c r="H4710" s="1" t="s">
        <v>910</v>
      </c>
      <c r="I4710" s="1" t="s">
        <v>15</v>
      </c>
      <c r="J4710" s="1" t="s">
        <v>16</v>
      </c>
      <c r="K4710" s="1" t="s">
        <v>18</v>
      </c>
      <c r="L4710" s="1" t="s">
        <v>18</v>
      </c>
      <c r="M4710" s="1">
        <v>501</v>
      </c>
      <c r="N4710" s="1" t="s">
        <v>132</v>
      </c>
      <c r="O4710" s="1" t="s">
        <v>8608</v>
      </c>
    </row>
    <row r="4711" spans="1:15">
      <c r="A4711" s="1">
        <v>2001687</v>
      </c>
      <c r="B4711" s="1" t="s">
        <v>11049</v>
      </c>
      <c r="C4711" s="1" t="s">
        <v>26</v>
      </c>
      <c r="D4711"/>
      <c r="E4711" s="1" t="str">
        <f t="shared" si="73"/>
        <v>کارشناسی حرفه ای حقوق ورزشیمدیریت و خدمات اجتماعی</v>
      </c>
      <c r="F4711"/>
      <c r="G4711"/>
      <c r="H4711" s="1" t="s">
        <v>515</v>
      </c>
      <c r="I4711" s="1" t="s">
        <v>15</v>
      </c>
      <c r="J4711" s="1" t="s">
        <v>16</v>
      </c>
      <c r="K4711" s="1" t="s">
        <v>18</v>
      </c>
      <c r="L4711" s="1" t="s">
        <v>18</v>
      </c>
      <c r="M4711" s="1">
        <v>190</v>
      </c>
      <c r="N4711" s="1" t="s">
        <v>19</v>
      </c>
      <c r="O4711" s="1" t="s">
        <v>8622</v>
      </c>
    </row>
    <row r="4712" spans="1:15">
      <c r="A4712" s="1">
        <v>9174</v>
      </c>
      <c r="B4712" s="1" t="s">
        <v>11051</v>
      </c>
      <c r="C4712" s="1" t="s">
        <v>26</v>
      </c>
      <c r="D4712"/>
      <c r="E4712" s="1" t="str">
        <f t="shared" si="73"/>
        <v>کارشناسی حرفه ای حقوق گردشگریمدیریت و خدمات اجتماعی</v>
      </c>
      <c r="F4712"/>
      <c r="G4712"/>
      <c r="H4712" s="1" t="s">
        <v>1872</v>
      </c>
      <c r="I4712" s="1" t="s">
        <v>74</v>
      </c>
      <c r="J4712" s="1" t="s">
        <v>16</v>
      </c>
      <c r="K4712" s="1" t="s">
        <v>18</v>
      </c>
      <c r="L4712" s="1" t="s">
        <v>18</v>
      </c>
      <c r="M4712" s="1">
        <v>788</v>
      </c>
      <c r="N4712" s="1" t="s">
        <v>132</v>
      </c>
      <c r="O4712" s="1" t="s">
        <v>8624</v>
      </c>
    </row>
    <row r="4713" spans="1:15">
      <c r="A4713" s="1">
        <v>1694</v>
      </c>
      <c r="B4713" s="1" t="s">
        <v>11053</v>
      </c>
      <c r="C4713" s="1" t="s">
        <v>26</v>
      </c>
      <c r="D4713"/>
      <c r="E4713" s="1" t="str">
        <f t="shared" si="73"/>
        <v>کارشناسی حرفه ای حقوق – دستیاری قضایی در امور مدنیمدیریت و خدمات اجتماعی</v>
      </c>
      <c r="F4713"/>
      <c r="G4713"/>
      <c r="H4713" s="1" t="s">
        <v>1969</v>
      </c>
      <c r="I4713" s="1" t="s">
        <v>15</v>
      </c>
      <c r="J4713" s="1" t="s">
        <v>16</v>
      </c>
      <c r="K4713" s="1" t="s">
        <v>18</v>
      </c>
      <c r="L4713" s="1" t="s">
        <v>18</v>
      </c>
      <c r="M4713" s="1">
        <v>422</v>
      </c>
      <c r="N4713" s="1" t="s">
        <v>132</v>
      </c>
      <c r="O4713" s="1" t="s">
        <v>8626</v>
      </c>
    </row>
    <row r="4714" spans="1:15">
      <c r="A4714" s="1">
        <v>1797</v>
      </c>
      <c r="B4714" s="1" t="s">
        <v>11056</v>
      </c>
      <c r="C4714" s="1" t="s">
        <v>26</v>
      </c>
      <c r="D4714"/>
      <c r="E4714" s="1" t="str">
        <f t="shared" si="73"/>
        <v>کارشناسی حرفه ای حقوق – دستیاری قضایی در امور کیفریمدیریت و خدمات اجتماعی</v>
      </c>
      <c r="F4714"/>
      <c r="G4714"/>
      <c r="H4714" s="1" t="s">
        <v>1616</v>
      </c>
      <c r="I4714" s="1" t="s">
        <v>74</v>
      </c>
      <c r="J4714" s="1" t="s">
        <v>22</v>
      </c>
      <c r="K4714" s="1" t="s">
        <v>18</v>
      </c>
      <c r="L4714" s="1" t="s">
        <v>18</v>
      </c>
      <c r="M4714" s="1">
        <v>906</v>
      </c>
      <c r="N4714" s="1" t="s">
        <v>132</v>
      </c>
      <c r="O4714" s="1" t="s">
        <v>8628</v>
      </c>
    </row>
    <row r="4715" spans="1:15">
      <c r="A4715" s="1">
        <v>1982</v>
      </c>
      <c r="B4715" s="1" t="s">
        <v>11058</v>
      </c>
      <c r="C4715" s="1" t="s">
        <v>26</v>
      </c>
      <c r="D4715"/>
      <c r="E4715" s="1" t="str">
        <f t="shared" si="73"/>
        <v>کارشناسی حرفه ای حقوق- ارشاد در امور مدنیمدیریت و خدمات اجتماعی</v>
      </c>
      <c r="F4715"/>
      <c r="G4715"/>
      <c r="H4715" s="1" t="s">
        <v>3522</v>
      </c>
      <c r="I4715" s="1" t="s">
        <v>15</v>
      </c>
      <c r="J4715" s="1" t="s">
        <v>16</v>
      </c>
      <c r="K4715" s="1" t="s">
        <v>18</v>
      </c>
      <c r="L4715" s="1" t="s">
        <v>18</v>
      </c>
      <c r="M4715" s="1">
        <v>400</v>
      </c>
      <c r="N4715" s="1" t="s">
        <v>132</v>
      </c>
      <c r="O4715" s="1" t="s">
        <v>8630</v>
      </c>
    </row>
    <row r="4716" spans="1:15">
      <c r="A4716" s="1">
        <v>1792</v>
      </c>
      <c r="B4716" s="1" t="s">
        <v>11060</v>
      </c>
      <c r="C4716" s="1" t="s">
        <v>26</v>
      </c>
      <c r="D4716"/>
      <c r="E4716" s="1" t="str">
        <f t="shared" si="73"/>
        <v>کارشناسی حرفه ای حقوق-حقوق ثبتیمدیریت و خدمات اجتماعی</v>
      </c>
      <c r="F4716"/>
      <c r="G4716"/>
      <c r="H4716" s="1" t="s">
        <v>1616</v>
      </c>
      <c r="I4716" s="1" t="s">
        <v>74</v>
      </c>
      <c r="J4716" s="1" t="s">
        <v>22</v>
      </c>
      <c r="K4716" s="1" t="s">
        <v>18</v>
      </c>
      <c r="L4716" s="1" t="s">
        <v>18</v>
      </c>
      <c r="M4716" s="1">
        <v>906</v>
      </c>
      <c r="N4716" s="1" t="s">
        <v>132</v>
      </c>
      <c r="O4716" s="1" t="s">
        <v>8631</v>
      </c>
    </row>
    <row r="4717" spans="1:15">
      <c r="A4717" s="1">
        <v>1946</v>
      </c>
      <c r="B4717" s="1" t="s">
        <v>11062</v>
      </c>
      <c r="C4717" s="1" t="s">
        <v>60</v>
      </c>
      <c r="D4717"/>
      <c r="E4717" s="1" t="str">
        <f t="shared" si="73"/>
        <v>کارشناسی حرفه ای خبرنگاری گرایش سیاسی و اقتصادیفرهنگ و هنر</v>
      </c>
      <c r="F4717"/>
      <c r="G4717"/>
      <c r="H4717" s="1" t="s">
        <v>1616</v>
      </c>
      <c r="I4717" s="1" t="s">
        <v>74</v>
      </c>
      <c r="J4717" s="1" t="s">
        <v>16</v>
      </c>
      <c r="K4717" s="1" t="s">
        <v>18</v>
      </c>
      <c r="L4717" s="1" t="s">
        <v>18</v>
      </c>
      <c r="M4717" s="1">
        <v>906</v>
      </c>
      <c r="N4717" s="1" t="s">
        <v>132</v>
      </c>
      <c r="O4717" s="1" t="s">
        <v>8632</v>
      </c>
    </row>
    <row r="4718" spans="1:15">
      <c r="A4718" s="1">
        <v>1794</v>
      </c>
      <c r="B4718" s="1" t="s">
        <v>11064</v>
      </c>
      <c r="C4718" s="1" t="s">
        <v>26</v>
      </c>
      <c r="D4718"/>
      <c r="E4718" s="1" t="str">
        <f t="shared" si="73"/>
        <v>کارشناسی حرفه ای خدمات بازرگانی بین المللیمدیریت و خدمات اجتماعی</v>
      </c>
      <c r="F4718"/>
      <c r="G4718"/>
      <c r="H4718" s="1" t="s">
        <v>1616</v>
      </c>
      <c r="I4718" s="1" t="s">
        <v>74</v>
      </c>
      <c r="J4718" s="1" t="s">
        <v>22</v>
      </c>
      <c r="K4718" s="1" t="s">
        <v>18</v>
      </c>
      <c r="L4718" s="1" t="s">
        <v>18</v>
      </c>
      <c r="M4718" s="1">
        <v>906</v>
      </c>
      <c r="N4718" s="1" t="s">
        <v>132</v>
      </c>
      <c r="O4718" s="1" t="s">
        <v>8634</v>
      </c>
    </row>
    <row r="4719" spans="1:15">
      <c r="A4719" s="1">
        <v>1948</v>
      </c>
      <c r="B4719" s="1" t="s">
        <v>11066</v>
      </c>
      <c r="C4719" s="1" t="s">
        <v>26</v>
      </c>
      <c r="D4719"/>
      <c r="E4719" s="1" t="str">
        <f t="shared" si="73"/>
        <v>کارشناسی حرفه ای خدمات حقوقی ارشاد و معاضدت قضاییمدیریت و خدمات اجتماعی</v>
      </c>
      <c r="F4719"/>
      <c r="G4719"/>
      <c r="H4719" s="1" t="s">
        <v>1616</v>
      </c>
      <c r="I4719" s="1" t="s">
        <v>74</v>
      </c>
      <c r="J4719" s="1" t="s">
        <v>16</v>
      </c>
      <c r="K4719" s="1" t="s">
        <v>18</v>
      </c>
      <c r="L4719" s="1" t="s">
        <v>18</v>
      </c>
      <c r="M4719" s="1">
        <v>906</v>
      </c>
      <c r="N4719" s="1" t="s">
        <v>132</v>
      </c>
      <c r="O4719" s="1" t="s">
        <v>8635</v>
      </c>
    </row>
    <row r="4720" spans="1:15">
      <c r="A4720" s="1">
        <v>1796</v>
      </c>
      <c r="B4720" s="1" t="s">
        <v>11068</v>
      </c>
      <c r="C4720" s="1" t="s">
        <v>26</v>
      </c>
      <c r="D4720"/>
      <c r="E4720" s="1" t="str">
        <f t="shared" si="73"/>
        <v>کارشناسی حرفه ای خدمات حقوقی امور قضاییمدیریت و خدمات اجتماعی</v>
      </c>
      <c r="F4720"/>
      <c r="G4720"/>
      <c r="H4720" s="1" t="s">
        <v>1616</v>
      </c>
      <c r="I4720" s="1" t="s">
        <v>74</v>
      </c>
      <c r="J4720" s="1" t="s">
        <v>22</v>
      </c>
      <c r="K4720" s="1" t="s">
        <v>18</v>
      </c>
      <c r="L4720" s="1" t="s">
        <v>18</v>
      </c>
      <c r="M4720" s="1">
        <v>906</v>
      </c>
      <c r="N4720" s="1" t="s">
        <v>132</v>
      </c>
      <c r="O4720" s="1" t="s">
        <v>8637</v>
      </c>
    </row>
    <row r="4721" spans="1:15">
      <c r="A4721" s="1">
        <v>1950</v>
      </c>
      <c r="B4721" s="1" t="s">
        <v>11070</v>
      </c>
      <c r="C4721" s="1" t="s">
        <v>26</v>
      </c>
      <c r="D4721"/>
      <c r="E4721" s="1" t="str">
        <f t="shared" si="73"/>
        <v>کارشناسی حرفه ای خدمات حقوقی امور ورزشیمدیریت و خدمات اجتماعی</v>
      </c>
      <c r="F4721"/>
      <c r="G4721"/>
      <c r="H4721" s="1" t="s">
        <v>1616</v>
      </c>
      <c r="I4721" s="1" t="s">
        <v>74</v>
      </c>
      <c r="J4721" s="1" t="s">
        <v>16</v>
      </c>
      <c r="K4721" s="1" t="s">
        <v>18</v>
      </c>
      <c r="L4721" s="1" t="s">
        <v>18</v>
      </c>
      <c r="M4721" s="1">
        <v>906</v>
      </c>
      <c r="N4721" s="1" t="s">
        <v>132</v>
      </c>
      <c r="O4721" s="1" t="s">
        <v>8638</v>
      </c>
    </row>
    <row r="4722" spans="1:15">
      <c r="A4722" s="1">
        <v>1984</v>
      </c>
      <c r="B4722" s="1" t="s">
        <v>11072</v>
      </c>
      <c r="C4722" s="1" t="s">
        <v>26</v>
      </c>
      <c r="D4722"/>
      <c r="E4722" s="1" t="str">
        <f t="shared" si="73"/>
        <v>کارشناسی حرفه ای خدمات حقوقی ثبت و دفاتر اسناد رسمیمدیریت و خدمات اجتماعی</v>
      </c>
      <c r="F4722"/>
      <c r="G4722"/>
      <c r="H4722" s="1" t="s">
        <v>3522</v>
      </c>
      <c r="I4722" s="1" t="s">
        <v>15</v>
      </c>
      <c r="J4722" s="1" t="s">
        <v>16</v>
      </c>
      <c r="K4722" s="1" t="s">
        <v>18</v>
      </c>
      <c r="L4722" s="1" t="s">
        <v>18</v>
      </c>
      <c r="M4722" s="1">
        <v>400</v>
      </c>
      <c r="N4722" s="1" t="s">
        <v>132</v>
      </c>
      <c r="O4722" s="1" t="s">
        <v>8630</v>
      </c>
    </row>
    <row r="4723" spans="1:15">
      <c r="A4723" s="1">
        <v>1793</v>
      </c>
      <c r="B4723" s="1" t="s">
        <v>11074</v>
      </c>
      <c r="C4723" s="1" t="s">
        <v>60</v>
      </c>
      <c r="D4723"/>
      <c r="E4723" s="1" t="str">
        <f t="shared" si="73"/>
        <v>کارشناسی حرفه ای خوشنویسیفرهنگ و هنر</v>
      </c>
      <c r="F4723"/>
      <c r="G4723"/>
      <c r="H4723" s="1" t="s">
        <v>1616</v>
      </c>
      <c r="I4723" s="1" t="s">
        <v>74</v>
      </c>
      <c r="J4723" s="1" t="s">
        <v>22</v>
      </c>
      <c r="K4723" s="1" t="s">
        <v>18</v>
      </c>
      <c r="L4723" s="1" t="s">
        <v>18</v>
      </c>
      <c r="M4723" s="1">
        <v>906</v>
      </c>
      <c r="N4723" s="1" t="s">
        <v>132</v>
      </c>
      <c r="O4723" s="1" t="s">
        <v>8640</v>
      </c>
    </row>
    <row r="4724" spans="1:15">
      <c r="A4724" s="1">
        <v>1947</v>
      </c>
      <c r="B4724" s="1" t="s">
        <v>11078</v>
      </c>
      <c r="C4724" s="1" t="s">
        <v>26</v>
      </c>
      <c r="D4724"/>
      <c r="E4724" s="1" t="str">
        <f t="shared" si="73"/>
        <v>کارشناسی حرفه ای داوری فوتبالمدیریت و خدمات اجتماعی</v>
      </c>
      <c r="F4724"/>
      <c r="G4724"/>
      <c r="H4724" s="1" t="s">
        <v>1616</v>
      </c>
      <c r="I4724" s="1" t="s">
        <v>74</v>
      </c>
      <c r="J4724" s="1" t="s">
        <v>16</v>
      </c>
      <c r="K4724" s="1" t="s">
        <v>18</v>
      </c>
      <c r="L4724" s="1" t="s">
        <v>18</v>
      </c>
      <c r="M4724" s="1">
        <v>906</v>
      </c>
      <c r="N4724" s="1" t="s">
        <v>132</v>
      </c>
      <c r="O4724" s="1" t="s">
        <v>8641</v>
      </c>
    </row>
    <row r="4725" spans="1:15">
      <c r="A4725" s="1">
        <v>1983</v>
      </c>
      <c r="B4725" s="1" t="s">
        <v>11080</v>
      </c>
      <c r="C4725" s="1" t="s">
        <v>60</v>
      </c>
      <c r="D4725"/>
      <c r="E4725" s="1" t="str">
        <f t="shared" si="73"/>
        <v>کارشناسی حرفه ای روابط عمومی-الکترونیکفرهنگ و هنر</v>
      </c>
      <c r="F4725"/>
      <c r="G4725"/>
      <c r="H4725" s="1" t="s">
        <v>3522</v>
      </c>
      <c r="I4725" s="1" t="s">
        <v>15</v>
      </c>
      <c r="J4725" s="1" t="s">
        <v>16</v>
      </c>
      <c r="K4725" s="1" t="s">
        <v>18</v>
      </c>
      <c r="L4725" s="1" t="s">
        <v>18</v>
      </c>
      <c r="M4725" s="1">
        <v>400</v>
      </c>
      <c r="N4725" s="1" t="s">
        <v>132</v>
      </c>
      <c r="O4725" s="1" t="s">
        <v>8630</v>
      </c>
    </row>
    <row r="4726" spans="1:15">
      <c r="A4726" s="1">
        <v>1795</v>
      </c>
      <c r="B4726" s="1" t="s">
        <v>11082</v>
      </c>
      <c r="C4726" s="1" t="s">
        <v>60</v>
      </c>
      <c r="D4726"/>
      <c r="E4726" s="1" t="str">
        <f t="shared" si="73"/>
        <v>کارشناسی حرفه ای روابط عمومی-امور رسانهفرهنگ و هنر</v>
      </c>
      <c r="F4726"/>
      <c r="G4726"/>
      <c r="H4726" s="1" t="s">
        <v>1616</v>
      </c>
      <c r="I4726" s="1" t="s">
        <v>74</v>
      </c>
      <c r="J4726" s="1" t="s">
        <v>22</v>
      </c>
      <c r="K4726" s="1" t="s">
        <v>18</v>
      </c>
      <c r="L4726" s="1" t="s">
        <v>18</v>
      </c>
      <c r="M4726" s="1">
        <v>906</v>
      </c>
      <c r="N4726" s="1" t="s">
        <v>132</v>
      </c>
      <c r="O4726" s="1" t="s">
        <v>8643</v>
      </c>
    </row>
    <row r="4727" spans="1:15">
      <c r="A4727" s="1">
        <v>1949</v>
      </c>
      <c r="B4727" s="1" t="s">
        <v>11084</v>
      </c>
      <c r="C4727" s="1" t="s">
        <v>26</v>
      </c>
      <c r="D4727"/>
      <c r="E4727" s="1" t="str">
        <f t="shared" si="73"/>
        <v>کارشناسی حرفه ای روان شناسی کیفریمدیریت و خدمات اجتماعی</v>
      </c>
      <c r="F4727"/>
      <c r="G4727"/>
      <c r="H4727" s="1" t="s">
        <v>1616</v>
      </c>
      <c r="I4727" s="1" t="s">
        <v>74</v>
      </c>
      <c r="J4727" s="1" t="s">
        <v>16</v>
      </c>
      <c r="K4727" s="1" t="s">
        <v>18</v>
      </c>
      <c r="L4727" s="1" t="s">
        <v>18</v>
      </c>
      <c r="M4727" s="1">
        <v>906</v>
      </c>
      <c r="N4727" s="1" t="s">
        <v>132</v>
      </c>
      <c r="O4727" s="1" t="s">
        <v>8644</v>
      </c>
    </row>
    <row r="4728" spans="1:15">
      <c r="A4728" s="1">
        <v>1985</v>
      </c>
      <c r="B4728" s="1" t="s">
        <v>11086</v>
      </c>
      <c r="C4728" s="1" t="s">
        <v>26</v>
      </c>
      <c r="D4728"/>
      <c r="E4728" s="1" t="str">
        <f t="shared" si="73"/>
        <v>کارشناسی حرفه ای روانشناسی ورزشیمدیریت و خدمات اجتماعی</v>
      </c>
      <c r="F4728"/>
      <c r="G4728"/>
      <c r="H4728" s="1" t="s">
        <v>3522</v>
      </c>
      <c r="I4728" s="1" t="s">
        <v>15</v>
      </c>
      <c r="J4728" s="1" t="s">
        <v>16</v>
      </c>
      <c r="K4728" s="1" t="s">
        <v>18</v>
      </c>
      <c r="L4728" s="1" t="s">
        <v>18</v>
      </c>
      <c r="M4728" s="1">
        <v>400</v>
      </c>
      <c r="N4728" s="1" t="s">
        <v>132</v>
      </c>
      <c r="O4728" s="1" t="s">
        <v>8630</v>
      </c>
    </row>
    <row r="4729" spans="1:15">
      <c r="A4729" s="1">
        <v>1083</v>
      </c>
      <c r="B4729" s="1" t="s">
        <v>11088</v>
      </c>
      <c r="C4729" s="1" t="s">
        <v>60</v>
      </c>
      <c r="D4729"/>
      <c r="E4729" s="1" t="str">
        <f t="shared" si="73"/>
        <v>کارشناسی حرفه ای روایتگری دفاع مقدسفرهنگ و هنر</v>
      </c>
      <c r="F4729"/>
      <c r="G4729"/>
      <c r="H4729" s="1" t="s">
        <v>5032</v>
      </c>
      <c r="I4729" s="1" t="s">
        <v>15</v>
      </c>
      <c r="J4729" s="1" t="s">
        <v>16</v>
      </c>
      <c r="K4729" s="1" t="s">
        <v>18</v>
      </c>
      <c r="L4729" s="1" t="s">
        <v>18</v>
      </c>
      <c r="M4729" s="1">
        <v>438</v>
      </c>
      <c r="N4729" s="1" t="s">
        <v>132</v>
      </c>
      <c r="O4729" s="1" t="s">
        <v>8646</v>
      </c>
    </row>
    <row r="4730" spans="1:15">
      <c r="A4730" s="1">
        <v>9011</v>
      </c>
      <c r="B4730" s="1" t="s">
        <v>11090</v>
      </c>
      <c r="C4730" s="1" t="s">
        <v>60</v>
      </c>
      <c r="D4730"/>
      <c r="E4730" s="1" t="str">
        <f t="shared" si="73"/>
        <v>کارشناسی حرفه ای صنایع دستی – صنایع آبگینهفرهنگ و هنر</v>
      </c>
      <c r="F4730"/>
      <c r="G4730"/>
      <c r="H4730" s="1" t="s">
        <v>7413</v>
      </c>
      <c r="I4730" s="1" t="s">
        <v>74</v>
      </c>
      <c r="J4730" s="1" t="s">
        <v>16</v>
      </c>
      <c r="K4730" s="1" t="s">
        <v>18</v>
      </c>
      <c r="L4730" s="1" t="s">
        <v>18</v>
      </c>
      <c r="M4730" s="1">
        <v>759</v>
      </c>
      <c r="N4730" s="1" t="s">
        <v>132</v>
      </c>
      <c r="O4730" s="1" t="s">
        <v>8648</v>
      </c>
    </row>
    <row r="4731" spans="1:15">
      <c r="A4731" s="1">
        <v>1853</v>
      </c>
      <c r="B4731" s="1" t="s">
        <v>11092</v>
      </c>
      <c r="C4731" s="1" t="s">
        <v>60</v>
      </c>
      <c r="D4731"/>
      <c r="E4731" s="1" t="str">
        <f t="shared" si="73"/>
        <v>کارشناسی حرفه ای صنایع دستی – صنایع سنگیفرهنگ و هنر</v>
      </c>
      <c r="F4731"/>
      <c r="G4731"/>
      <c r="H4731" s="1" t="s">
        <v>1616</v>
      </c>
      <c r="I4731" s="1" t="s">
        <v>15</v>
      </c>
      <c r="J4731" s="1" t="s">
        <v>22</v>
      </c>
      <c r="K4731" s="1" t="s">
        <v>18</v>
      </c>
      <c r="L4731" s="1" t="s">
        <v>18</v>
      </c>
      <c r="M4731" s="1">
        <v>152</v>
      </c>
      <c r="N4731" s="1" t="s">
        <v>132</v>
      </c>
      <c r="O4731" s="1" t="s">
        <v>8650</v>
      </c>
    </row>
    <row r="4732" spans="1:15">
      <c r="A4732" s="1">
        <v>1866</v>
      </c>
      <c r="B4732" s="1" t="s">
        <v>11094</v>
      </c>
      <c r="C4732" s="1" t="s">
        <v>26</v>
      </c>
      <c r="D4732"/>
      <c r="E4732" s="1" t="str">
        <f t="shared" si="73"/>
        <v>کارشناسی حرفه ای طراحی و استقرار محیط های کسب و کارمدیریت و خدمات اجتماعی</v>
      </c>
      <c r="F4732"/>
      <c r="G4732"/>
      <c r="H4732" s="1" t="s">
        <v>433</v>
      </c>
      <c r="I4732" s="1" t="s">
        <v>15</v>
      </c>
      <c r="J4732" s="1" t="s">
        <v>16</v>
      </c>
      <c r="K4732" s="1" t="s">
        <v>18</v>
      </c>
      <c r="L4732" s="1" t="s">
        <v>18</v>
      </c>
      <c r="M4732" s="1">
        <v>548</v>
      </c>
      <c r="N4732" s="1" t="s">
        <v>132</v>
      </c>
      <c r="O4732" s="1" t="s">
        <v>8652</v>
      </c>
    </row>
    <row r="4733" spans="1:15">
      <c r="A4733" s="1">
        <v>16079</v>
      </c>
      <c r="B4733" s="1" t="s">
        <v>11096</v>
      </c>
      <c r="C4733" s="1" t="s">
        <v>60</v>
      </c>
      <c r="D4733"/>
      <c r="E4733" s="1" t="str">
        <f t="shared" si="73"/>
        <v>کارشناسی حرفه ای طراحی گرافیک - تصویرسازیفرهنگ و هنر</v>
      </c>
      <c r="F4733"/>
      <c r="G4733"/>
      <c r="H4733" s="1" t="s">
        <v>8654</v>
      </c>
      <c r="I4733" s="1" t="s">
        <v>15</v>
      </c>
      <c r="J4733" s="1" t="s">
        <v>22</v>
      </c>
      <c r="K4733" s="1" t="s">
        <v>18</v>
      </c>
      <c r="L4733" s="1" t="s">
        <v>18</v>
      </c>
      <c r="M4733" s="1">
        <v>855</v>
      </c>
      <c r="N4733" s="1" t="s">
        <v>132</v>
      </c>
      <c r="O4733" s="1" t="s">
        <v>8655</v>
      </c>
    </row>
    <row r="4734" spans="1:15">
      <c r="A4734" s="1">
        <v>1148</v>
      </c>
      <c r="B4734" s="1" t="s">
        <v>11098</v>
      </c>
      <c r="C4734" s="1" t="s">
        <v>60</v>
      </c>
      <c r="D4734"/>
      <c r="E4734" s="1" t="str">
        <f t="shared" si="73"/>
        <v>کارشناسی حرفه ای طراحی گرافیک - رسانه های چاپیفرهنگ و هنر</v>
      </c>
      <c r="F4734"/>
      <c r="G4734"/>
      <c r="H4734" s="1" t="s">
        <v>3366</v>
      </c>
      <c r="I4734" s="1" t="s">
        <v>15</v>
      </c>
      <c r="J4734" s="1" t="s">
        <v>16</v>
      </c>
      <c r="K4734" s="1" t="s">
        <v>18</v>
      </c>
      <c r="L4734" s="1" t="s">
        <v>18</v>
      </c>
      <c r="M4734" s="1">
        <v>440</v>
      </c>
      <c r="N4734" s="1" t="s">
        <v>132</v>
      </c>
      <c r="O4734" s="1" t="s">
        <v>8657</v>
      </c>
    </row>
    <row r="4735" spans="1:15">
      <c r="A4735" s="1">
        <v>16119</v>
      </c>
      <c r="B4735" s="1" t="s">
        <v>11100</v>
      </c>
      <c r="C4735" s="1" t="s">
        <v>60</v>
      </c>
      <c r="D4735"/>
      <c r="E4735" s="1" t="str">
        <f t="shared" si="73"/>
        <v>کارشناسی حرفه ای طراحی گرافیک - طراحی محیطیفرهنگ و هنر</v>
      </c>
      <c r="F4735"/>
      <c r="G4735"/>
      <c r="H4735" s="1" t="s">
        <v>8659</v>
      </c>
      <c r="I4735" s="1" t="s">
        <v>15</v>
      </c>
      <c r="J4735" s="1" t="s">
        <v>16</v>
      </c>
      <c r="K4735" s="1" t="s">
        <v>18</v>
      </c>
      <c r="L4735" s="1" t="s">
        <v>18</v>
      </c>
      <c r="M4735" s="1">
        <v>831</v>
      </c>
      <c r="N4735" s="1" t="s">
        <v>17</v>
      </c>
      <c r="O4735" s="1" t="s">
        <v>8660</v>
      </c>
    </row>
    <row r="4736" spans="1:15">
      <c r="A4736" s="1">
        <v>1308</v>
      </c>
      <c r="B4736" s="1" t="s">
        <v>11102</v>
      </c>
      <c r="C4736" s="1" t="s">
        <v>17</v>
      </c>
      <c r="D4736"/>
      <c r="E4736" s="1" t="str">
        <f t="shared" si="73"/>
        <v>کارشناسی حرفه ای علوم حیوانات آزمایشگاهیکشاورزی</v>
      </c>
      <c r="F4736"/>
      <c r="G4736"/>
      <c r="H4736" s="1" t="s">
        <v>2273</v>
      </c>
      <c r="I4736" s="1" t="s">
        <v>74</v>
      </c>
      <c r="J4736" s="1" t="s">
        <v>16</v>
      </c>
      <c r="K4736" s="1" t="s">
        <v>18</v>
      </c>
      <c r="L4736" s="1" t="s">
        <v>18</v>
      </c>
      <c r="M4736" s="1">
        <v>636</v>
      </c>
      <c r="N4736" s="1" t="s">
        <v>132</v>
      </c>
      <c r="O4736" s="1" t="s">
        <v>8662</v>
      </c>
    </row>
    <row r="4737" spans="1:15">
      <c r="A4737" s="1">
        <v>1253</v>
      </c>
      <c r="B4737" s="1" t="s">
        <v>11104</v>
      </c>
      <c r="C4737" s="1" t="s">
        <v>60</v>
      </c>
      <c r="D4737"/>
      <c r="E4737" s="1" t="str">
        <f t="shared" si="73"/>
        <v>کارشناسی حرفه ای علوم کتابداری و اطلاع رسانیفرهنگ و هنر</v>
      </c>
      <c r="F4737"/>
      <c r="G4737"/>
      <c r="H4737" s="1" t="s">
        <v>8663</v>
      </c>
      <c r="I4737" s="1" t="s">
        <v>15</v>
      </c>
      <c r="J4737" s="1" t="s">
        <v>22</v>
      </c>
      <c r="K4737" s="1" t="s">
        <v>18</v>
      </c>
      <c r="L4737" s="1" t="s">
        <v>18</v>
      </c>
      <c r="M4737" s="1">
        <v>685</v>
      </c>
      <c r="N4737" s="1" t="s">
        <v>132</v>
      </c>
      <c r="O4737" s="1" t="s">
        <v>8664</v>
      </c>
    </row>
    <row r="4738" spans="1:15">
      <c r="A4738" s="1">
        <v>9085</v>
      </c>
      <c r="B4738" s="1" t="s">
        <v>11106</v>
      </c>
      <c r="C4738" s="1" t="s">
        <v>60</v>
      </c>
      <c r="D4738"/>
      <c r="E4738" s="1" t="str">
        <f t="shared" ref="E4738:E4801" si="74">B4738&amp;C4738</f>
        <v>کارشناسی حرفه ای عکاسی -  مد و پوشاکفرهنگ و هنر</v>
      </c>
      <c r="F4738"/>
      <c r="G4738"/>
      <c r="H4738" s="1" t="s">
        <v>8665</v>
      </c>
      <c r="I4738" s="1" t="s">
        <v>74</v>
      </c>
      <c r="J4738" s="1" t="s">
        <v>22</v>
      </c>
      <c r="K4738" s="1" t="s">
        <v>18</v>
      </c>
      <c r="L4738" s="1" t="s">
        <v>18</v>
      </c>
      <c r="M4738" s="1">
        <v>274</v>
      </c>
      <c r="N4738" s="1" t="s">
        <v>132</v>
      </c>
      <c r="O4738" s="1" t="s">
        <v>8666</v>
      </c>
    </row>
    <row r="4739" spans="1:15">
      <c r="A4739" s="1">
        <v>1152</v>
      </c>
      <c r="B4739" s="1" t="s">
        <v>11108</v>
      </c>
      <c r="C4739" s="1" t="s">
        <v>26</v>
      </c>
      <c r="D4739"/>
      <c r="E4739" s="1" t="str">
        <f t="shared" si="74"/>
        <v>کارشناسی حرفه ای ماساژورزشی و کایروپراتیکمدیریت و خدمات اجتماعی</v>
      </c>
      <c r="F4739"/>
      <c r="G4739"/>
      <c r="H4739" s="1" t="s">
        <v>4757</v>
      </c>
      <c r="I4739" s="1" t="s">
        <v>74</v>
      </c>
      <c r="J4739" s="1" t="s">
        <v>16</v>
      </c>
      <c r="K4739" s="1" t="s">
        <v>18</v>
      </c>
      <c r="L4739" s="1" t="s">
        <v>18</v>
      </c>
      <c r="M4739" s="1">
        <v>699</v>
      </c>
      <c r="N4739" s="1" t="s">
        <v>132</v>
      </c>
      <c r="O4739" s="1" t="s">
        <v>8668</v>
      </c>
    </row>
    <row r="4740" spans="1:15">
      <c r="A4740" s="1">
        <v>1483</v>
      </c>
      <c r="B4740" s="1" t="s">
        <v>11110</v>
      </c>
      <c r="C4740" s="1" t="s">
        <v>60</v>
      </c>
      <c r="D4740"/>
      <c r="E4740" s="1" t="str">
        <f t="shared" si="74"/>
        <v>کارشناسی حرفه ای مترجمی - خبراسپانیولیفرهنگ و هنر</v>
      </c>
      <c r="F4740"/>
      <c r="G4740"/>
      <c r="H4740" s="1" t="s">
        <v>4065</v>
      </c>
      <c r="I4740" s="1" t="s">
        <v>74</v>
      </c>
      <c r="J4740" s="1" t="s">
        <v>22</v>
      </c>
      <c r="K4740" s="1" t="s">
        <v>18</v>
      </c>
      <c r="L4740" s="1" t="s">
        <v>18</v>
      </c>
      <c r="M4740" s="1">
        <v>730</v>
      </c>
      <c r="N4740" s="1" t="s">
        <v>132</v>
      </c>
      <c r="O4740" s="1" t="s">
        <v>8670</v>
      </c>
    </row>
    <row r="4741" spans="1:15">
      <c r="A4741" s="1">
        <v>1484</v>
      </c>
      <c r="B4741" s="1" t="s">
        <v>11112</v>
      </c>
      <c r="C4741" s="1" t="s">
        <v>26</v>
      </c>
      <c r="D4741"/>
      <c r="E4741" s="1" t="str">
        <f t="shared" si="74"/>
        <v>کارشناسی حرفه ای مددکاری روانی- اجتماعی در بحران (سوانح طبیعی)مدیریت و خدمات اجتماعی</v>
      </c>
      <c r="F4741"/>
      <c r="G4741"/>
      <c r="H4741" s="1" t="s">
        <v>4065</v>
      </c>
      <c r="I4741" s="1" t="s">
        <v>74</v>
      </c>
      <c r="J4741" s="1" t="s">
        <v>22</v>
      </c>
      <c r="K4741" s="1" t="s">
        <v>18</v>
      </c>
      <c r="L4741" s="1" t="s">
        <v>18</v>
      </c>
      <c r="M4741" s="1">
        <v>730</v>
      </c>
      <c r="N4741" s="1" t="s">
        <v>132</v>
      </c>
      <c r="O4741" s="1" t="s">
        <v>8672</v>
      </c>
    </row>
    <row r="4742" spans="1:15">
      <c r="A4742" s="1">
        <v>1482</v>
      </c>
      <c r="B4742" s="1" t="s">
        <v>11114</v>
      </c>
      <c r="C4742" s="1" t="s">
        <v>26</v>
      </c>
      <c r="D4742"/>
      <c r="E4742" s="1" t="str">
        <f t="shared" si="74"/>
        <v>کارشناسی حرفه ای مددکاری قضاییمدیریت و خدمات اجتماعی</v>
      </c>
      <c r="F4742"/>
      <c r="G4742"/>
      <c r="H4742" s="1" t="s">
        <v>4065</v>
      </c>
      <c r="I4742" s="1" t="s">
        <v>74</v>
      </c>
      <c r="J4742" s="1" t="s">
        <v>22</v>
      </c>
      <c r="K4742" s="1" t="s">
        <v>18</v>
      </c>
      <c r="L4742" s="1" t="s">
        <v>18</v>
      </c>
      <c r="M4742" s="1">
        <v>730</v>
      </c>
      <c r="N4742" s="1" t="s">
        <v>132</v>
      </c>
      <c r="O4742" s="1" t="s">
        <v>8674</v>
      </c>
    </row>
    <row r="4743" spans="1:15">
      <c r="A4743" s="1">
        <v>1957</v>
      </c>
      <c r="B4743" s="1" t="s">
        <v>11116</v>
      </c>
      <c r="C4743" s="1" t="s">
        <v>26</v>
      </c>
      <c r="D4743"/>
      <c r="E4743" s="1" t="str">
        <f t="shared" si="74"/>
        <v>کارشناسی حرفه ای مدیریت آموزش های شهروندیمدیریت و خدمات اجتماعی</v>
      </c>
      <c r="F4743"/>
      <c r="G4743"/>
      <c r="H4743" s="1" t="s">
        <v>3403</v>
      </c>
      <c r="I4743" s="1" t="s">
        <v>15</v>
      </c>
      <c r="J4743" s="1" t="s">
        <v>16</v>
      </c>
      <c r="K4743" s="1" t="s">
        <v>18</v>
      </c>
      <c r="L4743" s="1" t="s">
        <v>18</v>
      </c>
      <c r="M4743" s="1">
        <v>495</v>
      </c>
      <c r="N4743" s="1" t="s">
        <v>132</v>
      </c>
      <c r="O4743" s="1" t="s">
        <v>8676</v>
      </c>
    </row>
    <row r="4744" spans="1:15">
      <c r="A4744" s="1">
        <v>1478</v>
      </c>
      <c r="B4744" s="1" t="s">
        <v>11118</v>
      </c>
      <c r="C4744" s="1" t="s">
        <v>60</v>
      </c>
      <c r="D4744"/>
      <c r="E4744" s="1" t="str">
        <f t="shared" si="74"/>
        <v>کارشناسی حرفه ای مدیریت اسناد و مدارکفرهنگ و هنر</v>
      </c>
      <c r="F4744"/>
      <c r="G4744"/>
      <c r="H4744" s="1" t="s">
        <v>4065</v>
      </c>
      <c r="I4744" s="1" t="s">
        <v>74</v>
      </c>
      <c r="J4744" s="1" t="s">
        <v>22</v>
      </c>
      <c r="K4744" s="1" t="s">
        <v>18</v>
      </c>
      <c r="L4744" s="1" t="s">
        <v>18</v>
      </c>
      <c r="M4744" s="1">
        <v>730</v>
      </c>
      <c r="N4744" s="1" t="s">
        <v>132</v>
      </c>
      <c r="O4744" s="1" t="s">
        <v>8678</v>
      </c>
    </row>
    <row r="4745" spans="1:15">
      <c r="A4745" s="1">
        <v>1480</v>
      </c>
      <c r="B4745" s="1" t="s">
        <v>11120</v>
      </c>
      <c r="C4745" s="1" t="s">
        <v>26</v>
      </c>
      <c r="D4745"/>
      <c r="E4745" s="1" t="str">
        <f t="shared" si="74"/>
        <v>کارشناسی حرفه ای مدیریت اماکن ورزشیمدیریت و خدمات اجتماعی</v>
      </c>
      <c r="F4745"/>
      <c r="G4745"/>
      <c r="H4745" s="1" t="s">
        <v>4065</v>
      </c>
      <c r="I4745" s="1" t="s">
        <v>74</v>
      </c>
      <c r="J4745" s="1" t="s">
        <v>22</v>
      </c>
      <c r="K4745" s="1" t="s">
        <v>18</v>
      </c>
      <c r="L4745" s="1" t="s">
        <v>18</v>
      </c>
      <c r="M4745" s="1">
        <v>730</v>
      </c>
      <c r="N4745" s="1" t="s">
        <v>132</v>
      </c>
      <c r="O4745" s="1" t="s">
        <v>8680</v>
      </c>
    </row>
    <row r="4746" spans="1:15">
      <c r="A4746" s="1">
        <v>1958</v>
      </c>
      <c r="B4746" s="1" t="s">
        <v>11122</v>
      </c>
      <c r="C4746" s="1" t="s">
        <v>26</v>
      </c>
      <c r="D4746"/>
      <c r="E4746" s="1" t="str">
        <f t="shared" si="74"/>
        <v>کارشناسی حرفه ای مدیریت امداد سوانح غیر طبیعیمدیریت و خدمات اجتماعی</v>
      </c>
      <c r="F4746"/>
      <c r="G4746"/>
      <c r="H4746" s="1" t="s">
        <v>3403</v>
      </c>
      <c r="I4746" s="1" t="s">
        <v>15</v>
      </c>
      <c r="J4746" s="1" t="s">
        <v>16</v>
      </c>
      <c r="K4746" s="1" t="s">
        <v>18</v>
      </c>
      <c r="L4746" s="1" t="s">
        <v>18</v>
      </c>
      <c r="M4746" s="1">
        <v>495</v>
      </c>
      <c r="N4746" s="1" t="s">
        <v>132</v>
      </c>
      <c r="O4746" s="1" t="s">
        <v>8676</v>
      </c>
    </row>
    <row r="4747" spans="1:15">
      <c r="A4747" s="1">
        <v>1479</v>
      </c>
      <c r="B4747" s="1" t="s">
        <v>11123</v>
      </c>
      <c r="C4747" s="1" t="s">
        <v>60</v>
      </c>
      <c r="D4747"/>
      <c r="E4747" s="1" t="str">
        <f t="shared" si="74"/>
        <v>کارشناسی حرفه ای مدیریت امور فرهنگی - امور همایش ها و جشنواره هافرهنگ و هنر</v>
      </c>
      <c r="F4747"/>
      <c r="G4747"/>
      <c r="H4747" s="1" t="s">
        <v>4065</v>
      </c>
      <c r="I4747" s="1" t="s">
        <v>74</v>
      </c>
      <c r="J4747" s="1" t="s">
        <v>22</v>
      </c>
      <c r="K4747" s="1" t="s">
        <v>18</v>
      </c>
      <c r="L4747" s="1" t="s">
        <v>18</v>
      </c>
      <c r="M4747" s="1">
        <v>730</v>
      </c>
      <c r="N4747" s="1" t="s">
        <v>132</v>
      </c>
      <c r="O4747" s="1" t="s">
        <v>8683</v>
      </c>
    </row>
    <row r="4748" spans="1:15">
      <c r="A4748" s="1">
        <v>1476</v>
      </c>
      <c r="B4748" s="1" t="s">
        <v>11125</v>
      </c>
      <c r="C4748" s="1" t="s">
        <v>60</v>
      </c>
      <c r="D4748"/>
      <c r="E4748" s="1" t="str">
        <f t="shared" si="74"/>
        <v>کارشناسی حرفه ای مدیریت امور فرهنگی - برنامه ریزی فرهنگیفرهنگ و هنر</v>
      </c>
      <c r="F4748"/>
      <c r="G4748"/>
      <c r="H4748" s="1" t="s">
        <v>4065</v>
      </c>
      <c r="I4748" s="1" t="s">
        <v>74</v>
      </c>
      <c r="J4748" s="1" t="s">
        <v>22</v>
      </c>
      <c r="K4748" s="1" t="s">
        <v>18</v>
      </c>
      <c r="L4748" s="1" t="s">
        <v>18</v>
      </c>
      <c r="M4748" s="1">
        <v>730</v>
      </c>
      <c r="N4748" s="1" t="s">
        <v>132</v>
      </c>
      <c r="O4748" s="1" t="s">
        <v>8685</v>
      </c>
    </row>
    <row r="4749" spans="1:15">
      <c r="A4749" s="1">
        <v>1481</v>
      </c>
      <c r="B4749" s="1" t="s">
        <v>11127</v>
      </c>
      <c r="C4749" s="1" t="s">
        <v>60</v>
      </c>
      <c r="D4749"/>
      <c r="E4749" s="1" t="str">
        <f t="shared" si="74"/>
        <v>کارشناسی حرفه ای مدیریت امور فرهنگی - برنامه ریزی فعالیت های قرآنی و مذهبیفرهنگ و هنر</v>
      </c>
      <c r="F4749"/>
      <c r="G4749"/>
      <c r="H4749" s="1" t="s">
        <v>4065</v>
      </c>
      <c r="I4749" s="1" t="s">
        <v>74</v>
      </c>
      <c r="J4749" s="1" t="s">
        <v>22</v>
      </c>
      <c r="K4749" s="1" t="s">
        <v>18</v>
      </c>
      <c r="L4749" s="1" t="s">
        <v>18</v>
      </c>
      <c r="M4749" s="1">
        <v>730</v>
      </c>
      <c r="N4749" s="1" t="s">
        <v>132</v>
      </c>
      <c r="O4749" s="1" t="s">
        <v>8686</v>
      </c>
    </row>
    <row r="4750" spans="1:15">
      <c r="A4750" s="1">
        <v>1959</v>
      </c>
      <c r="B4750" s="1" t="s">
        <v>11129</v>
      </c>
      <c r="C4750" s="1" t="s">
        <v>26</v>
      </c>
      <c r="D4750"/>
      <c r="E4750" s="1" t="str">
        <f t="shared" si="74"/>
        <v>کارشناسی حرفه ای مدیریت امور فرهنگی - ورزشیمدیریت و خدمات اجتماعی</v>
      </c>
      <c r="F4750"/>
      <c r="G4750"/>
      <c r="H4750" s="1" t="s">
        <v>3403</v>
      </c>
      <c r="I4750" s="1" t="s">
        <v>15</v>
      </c>
      <c r="J4750" s="1" t="s">
        <v>16</v>
      </c>
      <c r="K4750" s="1" t="s">
        <v>18</v>
      </c>
      <c r="L4750" s="1" t="s">
        <v>18</v>
      </c>
      <c r="M4750" s="1">
        <v>495</v>
      </c>
      <c r="N4750" s="1" t="s">
        <v>132</v>
      </c>
      <c r="O4750" s="1" t="s">
        <v>8676</v>
      </c>
    </row>
    <row r="4751" spans="1:15">
      <c r="A4751" s="1">
        <v>1066</v>
      </c>
      <c r="B4751" s="1" t="s">
        <v>11131</v>
      </c>
      <c r="C4751" s="1" t="s">
        <v>60</v>
      </c>
      <c r="D4751"/>
      <c r="E4751" s="1" t="str">
        <f t="shared" si="74"/>
        <v>کارشناسی حرفه ای مدیریت امور فرهنگی – برنامه ریزی فرهنگیفرهنگ و هنر</v>
      </c>
      <c r="F4751"/>
      <c r="G4751"/>
      <c r="H4751" s="1" t="s">
        <v>8006</v>
      </c>
      <c r="I4751" s="1" t="s">
        <v>74</v>
      </c>
      <c r="J4751" s="1" t="s">
        <v>16</v>
      </c>
      <c r="K4751" s="1" t="s">
        <v>18</v>
      </c>
      <c r="L4751" s="1" t="s">
        <v>18</v>
      </c>
      <c r="M4751" s="1">
        <v>717</v>
      </c>
      <c r="N4751" s="1" t="s">
        <v>132</v>
      </c>
      <c r="O4751" s="1" t="s">
        <v>8688</v>
      </c>
    </row>
    <row r="4752" spans="1:15">
      <c r="A4752" s="1">
        <v>1477</v>
      </c>
      <c r="B4752" s="1" t="s">
        <v>11132</v>
      </c>
      <c r="C4752" s="1" t="s">
        <v>60</v>
      </c>
      <c r="D4752"/>
      <c r="E4752" s="1" t="str">
        <f t="shared" si="74"/>
        <v>کارشناسی حرفه ای مدیریت امور فرهنگی-ارزیابی فرهنگیفرهنگ و هنر</v>
      </c>
      <c r="F4752"/>
      <c r="G4752"/>
      <c r="H4752" s="1" t="s">
        <v>4065</v>
      </c>
      <c r="I4752" s="1" t="s">
        <v>74</v>
      </c>
      <c r="J4752" s="1" t="s">
        <v>22</v>
      </c>
      <c r="K4752" s="1" t="s">
        <v>18</v>
      </c>
      <c r="L4752" s="1" t="s">
        <v>18</v>
      </c>
      <c r="M4752" s="1">
        <v>730</v>
      </c>
      <c r="N4752" s="1" t="s">
        <v>132</v>
      </c>
      <c r="O4752" s="1" t="s">
        <v>8690</v>
      </c>
    </row>
    <row r="4753" spans="1:15">
      <c r="A4753" s="1">
        <v>1956</v>
      </c>
      <c r="B4753" s="1" t="s">
        <v>11134</v>
      </c>
      <c r="C4753" s="1" t="s">
        <v>60</v>
      </c>
      <c r="D4753"/>
      <c r="E4753" s="1" t="str">
        <f t="shared" si="74"/>
        <v>کارشناسی حرفه ای مدیریت امور فرهنگی-دیپلماسی و ارتباطات فرهنگیفرهنگ و هنر</v>
      </c>
      <c r="F4753"/>
      <c r="G4753"/>
      <c r="H4753" s="1" t="s">
        <v>3403</v>
      </c>
      <c r="I4753" s="1" t="s">
        <v>15</v>
      </c>
      <c r="J4753" s="1" t="s">
        <v>16</v>
      </c>
      <c r="K4753" s="1" t="s">
        <v>18</v>
      </c>
      <c r="L4753" s="1" t="s">
        <v>18</v>
      </c>
      <c r="M4753" s="1">
        <v>495</v>
      </c>
      <c r="N4753" s="1" t="s">
        <v>132</v>
      </c>
      <c r="O4753" s="1" t="s">
        <v>8676</v>
      </c>
    </row>
    <row r="4754" spans="1:15">
      <c r="A4754" s="1">
        <v>1150</v>
      </c>
      <c r="B4754" s="1" t="s">
        <v>11136</v>
      </c>
      <c r="C4754" s="1" t="s">
        <v>26</v>
      </c>
      <c r="D4754"/>
      <c r="E4754" s="1" t="str">
        <f t="shared" si="74"/>
        <v>کارشناسی حرفه ای مدیریت امور نمایشگاهیمدیریت و خدمات اجتماعی</v>
      </c>
      <c r="F4754"/>
      <c r="G4754"/>
      <c r="H4754" s="1" t="s">
        <v>5806</v>
      </c>
      <c r="I4754" s="1" t="s">
        <v>74</v>
      </c>
      <c r="J4754" s="1" t="s">
        <v>16</v>
      </c>
      <c r="K4754" s="1" t="s">
        <v>18</v>
      </c>
      <c r="L4754" s="1" t="s">
        <v>18</v>
      </c>
      <c r="M4754" s="1">
        <v>746</v>
      </c>
      <c r="N4754" s="1" t="s">
        <v>132</v>
      </c>
      <c r="O4754" s="1" t="s">
        <v>8692</v>
      </c>
    </row>
    <row r="4755" spans="1:15">
      <c r="A4755" s="1">
        <v>1151</v>
      </c>
      <c r="B4755" s="1" t="s">
        <v>11138</v>
      </c>
      <c r="C4755" s="1" t="s">
        <v>60</v>
      </c>
      <c r="D4755"/>
      <c r="E4755" s="1" t="str">
        <f t="shared" si="74"/>
        <v>کارشناسی حرفه ای مدیریت امور هنریفرهنگ و هنر</v>
      </c>
      <c r="F4755"/>
      <c r="G4755"/>
      <c r="H4755" s="1" t="s">
        <v>3744</v>
      </c>
      <c r="I4755" s="1" t="s">
        <v>15</v>
      </c>
      <c r="J4755" s="1" t="s">
        <v>16</v>
      </c>
      <c r="K4755" s="1" t="s">
        <v>18</v>
      </c>
      <c r="L4755" s="1" t="s">
        <v>18</v>
      </c>
      <c r="M4755" s="1">
        <v>414</v>
      </c>
      <c r="N4755" s="1" t="s">
        <v>132</v>
      </c>
      <c r="O4755" s="1" t="s">
        <v>8694</v>
      </c>
    </row>
    <row r="4756" spans="1:15">
      <c r="A4756" s="1">
        <v>7257</v>
      </c>
      <c r="B4756" s="1" t="s">
        <v>11140</v>
      </c>
      <c r="C4756" s="1" t="s">
        <v>60</v>
      </c>
      <c r="D4756"/>
      <c r="E4756" s="1" t="str">
        <f t="shared" si="74"/>
        <v>کارشناسی حرفه ای مدیریت امور چاپفرهنگ و هنر</v>
      </c>
      <c r="F4756"/>
      <c r="G4756"/>
      <c r="H4756" s="1" t="s">
        <v>8696</v>
      </c>
      <c r="I4756" s="1" t="s">
        <v>74</v>
      </c>
      <c r="J4756" s="1" t="s">
        <v>22</v>
      </c>
      <c r="K4756" s="1" t="s">
        <v>18</v>
      </c>
      <c r="L4756" s="1" t="s">
        <v>18</v>
      </c>
      <c r="M4756" s="1">
        <v>864</v>
      </c>
      <c r="N4756" s="1" t="s">
        <v>99</v>
      </c>
      <c r="O4756" s="1" t="s">
        <v>8697</v>
      </c>
    </row>
    <row r="4757" spans="1:15">
      <c r="A4757" s="1">
        <v>7258</v>
      </c>
      <c r="B4757" s="1" t="s">
        <v>11142</v>
      </c>
      <c r="C4757" s="1" t="s">
        <v>26</v>
      </c>
      <c r="D4757"/>
      <c r="E4757" s="1" t="str">
        <f t="shared" si="74"/>
        <v>کارشناسی حرفه ای مدیریت ایستگاه پلیسمدیریت و خدمات اجتماعی</v>
      </c>
      <c r="F4757"/>
      <c r="G4757"/>
      <c r="H4757" s="1" t="s">
        <v>8698</v>
      </c>
      <c r="I4757" s="1" t="s">
        <v>74</v>
      </c>
      <c r="J4757" s="1" t="s">
        <v>22</v>
      </c>
      <c r="K4757" s="1" t="s">
        <v>18</v>
      </c>
      <c r="L4757" s="1" t="s">
        <v>18</v>
      </c>
      <c r="M4757" s="1">
        <v>865</v>
      </c>
      <c r="N4757" s="1" t="s">
        <v>99</v>
      </c>
      <c r="O4757" s="1" t="s">
        <v>8699</v>
      </c>
    </row>
    <row r="4758" spans="1:15">
      <c r="A4758" s="1">
        <v>7259</v>
      </c>
      <c r="B4758" s="1" t="s">
        <v>11144</v>
      </c>
      <c r="C4758" s="1" t="s">
        <v>26</v>
      </c>
      <c r="D4758"/>
      <c r="E4758" s="1" t="str">
        <f t="shared" si="74"/>
        <v>کارشناسی حرفه ای مدیریت بازاریابی بیمهمدیریت و خدمات اجتماعی</v>
      </c>
      <c r="F4758"/>
      <c r="G4758"/>
      <c r="H4758" s="1" t="s">
        <v>8698</v>
      </c>
      <c r="I4758" s="1" t="s">
        <v>74</v>
      </c>
      <c r="J4758" s="1" t="s">
        <v>22</v>
      </c>
      <c r="K4758" s="1" t="s">
        <v>18</v>
      </c>
      <c r="L4758" s="1" t="s">
        <v>18</v>
      </c>
      <c r="M4758" s="1">
        <v>865</v>
      </c>
      <c r="N4758" s="1" t="s">
        <v>99</v>
      </c>
      <c r="O4758" s="1" t="s">
        <v>8700</v>
      </c>
    </row>
    <row r="4759" spans="1:15">
      <c r="A4759" s="1">
        <v>2003043</v>
      </c>
      <c r="B4759" s="1" t="s">
        <v>11146</v>
      </c>
      <c r="C4759" s="1" t="s">
        <v>26</v>
      </c>
      <c r="D4759"/>
      <c r="E4759" s="1" t="str">
        <f t="shared" si="74"/>
        <v>کارشناسی حرفه ای مدیریت بحران در اماکنمدیریت و خدمات اجتماعی</v>
      </c>
      <c r="F4759"/>
      <c r="G4759"/>
      <c r="H4759" s="1" t="s">
        <v>3375</v>
      </c>
      <c r="I4759" s="1" t="s">
        <v>15</v>
      </c>
      <c r="J4759" s="1" t="s">
        <v>16</v>
      </c>
      <c r="K4759" s="1" t="s">
        <v>18</v>
      </c>
      <c r="L4759" s="1" t="s">
        <v>18</v>
      </c>
      <c r="M4759" s="1">
        <v>22</v>
      </c>
      <c r="N4759" s="1" t="s">
        <v>575</v>
      </c>
      <c r="O4759" s="1" t="s">
        <v>8701</v>
      </c>
    </row>
    <row r="4760" spans="1:15">
      <c r="A4760" s="1">
        <v>7333</v>
      </c>
      <c r="B4760" s="1" t="s">
        <v>11148</v>
      </c>
      <c r="C4760" s="1" t="s">
        <v>26</v>
      </c>
      <c r="D4760"/>
      <c r="E4760" s="1" t="str">
        <f t="shared" si="74"/>
        <v>کارشناسی حرفه ای مدیریت بیمه - بیمه اشخاصمدیریت و خدمات اجتماعی</v>
      </c>
      <c r="F4760"/>
      <c r="G4760"/>
      <c r="H4760" s="1" t="s">
        <v>78</v>
      </c>
      <c r="I4760" s="1" t="s">
        <v>74</v>
      </c>
      <c r="J4760" s="1" t="s">
        <v>22</v>
      </c>
      <c r="K4760" s="1" t="s">
        <v>18</v>
      </c>
      <c r="L4760" s="1" t="s">
        <v>18</v>
      </c>
      <c r="M4760" s="1">
        <v>313</v>
      </c>
      <c r="N4760" s="1" t="s">
        <v>99</v>
      </c>
      <c r="O4760" s="1" t="s">
        <v>8702</v>
      </c>
    </row>
    <row r="4761" spans="1:15">
      <c r="A4761" s="1">
        <v>7334</v>
      </c>
      <c r="B4761" s="1" t="s">
        <v>11150</v>
      </c>
      <c r="C4761" s="1" t="s">
        <v>26</v>
      </c>
      <c r="D4761"/>
      <c r="E4761" s="1" t="str">
        <f t="shared" si="74"/>
        <v>کارشناسی حرفه ای مدیریت بیمه - بیمه اموالمدیریت و خدمات اجتماعی</v>
      </c>
      <c r="F4761"/>
      <c r="G4761"/>
      <c r="H4761" s="1" t="s">
        <v>78</v>
      </c>
      <c r="I4761" s="1" t="s">
        <v>74</v>
      </c>
      <c r="J4761" s="1" t="s">
        <v>22</v>
      </c>
      <c r="K4761" s="1" t="s">
        <v>18</v>
      </c>
      <c r="L4761" s="1" t="s">
        <v>18</v>
      </c>
      <c r="M4761" s="1">
        <v>313</v>
      </c>
      <c r="N4761" s="1" t="s">
        <v>99</v>
      </c>
      <c r="O4761" s="1" t="s">
        <v>8703</v>
      </c>
    </row>
    <row r="4762" spans="1:15">
      <c r="A4762" s="1">
        <v>7089</v>
      </c>
      <c r="B4762" s="1" t="s">
        <v>11152</v>
      </c>
      <c r="C4762" s="1" t="s">
        <v>60</v>
      </c>
      <c r="D4762"/>
      <c r="E4762" s="1" t="str">
        <f t="shared" si="74"/>
        <v>کارشناسی حرفه ای مدیریت تبلیغات سیاسیفرهنگ و هنر</v>
      </c>
      <c r="F4762"/>
      <c r="G4762"/>
      <c r="H4762" s="1" t="s">
        <v>1028</v>
      </c>
      <c r="I4762" s="1" t="s">
        <v>15</v>
      </c>
      <c r="J4762" s="1" t="s">
        <v>22</v>
      </c>
      <c r="K4762" s="1" t="s">
        <v>18</v>
      </c>
      <c r="L4762" s="1" t="s">
        <v>18</v>
      </c>
      <c r="M4762" s="1">
        <v>510</v>
      </c>
      <c r="N4762" s="1" t="s">
        <v>99</v>
      </c>
      <c r="O4762" s="1" t="s">
        <v>8704</v>
      </c>
    </row>
    <row r="4763" spans="1:15">
      <c r="A4763" s="1">
        <v>7249</v>
      </c>
      <c r="B4763" s="1" t="s">
        <v>11154</v>
      </c>
      <c r="C4763" s="1" t="s">
        <v>26</v>
      </c>
      <c r="D4763"/>
      <c r="E4763" s="1" t="str">
        <f t="shared" si="74"/>
        <v>کارشناسی حرفه ای مدیریت تجاری سازیمدیریت و خدمات اجتماعی</v>
      </c>
      <c r="F4763"/>
      <c r="G4763"/>
      <c r="H4763" s="1" t="s">
        <v>8705</v>
      </c>
      <c r="I4763" s="1" t="s">
        <v>74</v>
      </c>
      <c r="J4763" s="1" t="s">
        <v>22</v>
      </c>
      <c r="K4763" s="1" t="s">
        <v>18</v>
      </c>
      <c r="L4763" s="1" t="s">
        <v>18</v>
      </c>
      <c r="M4763" s="1">
        <v>913</v>
      </c>
      <c r="N4763" s="1" t="s">
        <v>99</v>
      </c>
      <c r="O4763" s="1" t="s">
        <v>8706</v>
      </c>
    </row>
    <row r="4764" spans="1:15">
      <c r="A4764" s="1">
        <v>7148</v>
      </c>
      <c r="B4764" s="1" t="s">
        <v>11156</v>
      </c>
      <c r="C4764" s="1" t="s">
        <v>26</v>
      </c>
      <c r="D4764"/>
      <c r="E4764" s="1" t="str">
        <f t="shared" si="74"/>
        <v>کارشناسی حرفه ای مدیریت رفاه اجتماعیمدیریت و خدمات اجتماعی</v>
      </c>
      <c r="F4764"/>
      <c r="G4764"/>
      <c r="H4764" s="1" t="s">
        <v>1028</v>
      </c>
      <c r="I4764" s="1" t="s">
        <v>15</v>
      </c>
      <c r="J4764" s="1" t="s">
        <v>22</v>
      </c>
      <c r="K4764" s="1" t="s">
        <v>18</v>
      </c>
      <c r="L4764" s="1" t="s">
        <v>18</v>
      </c>
      <c r="M4764" s="1">
        <v>510</v>
      </c>
      <c r="N4764" s="1" t="s">
        <v>99</v>
      </c>
      <c r="O4764" s="1" t="s">
        <v>8707</v>
      </c>
    </row>
    <row r="4765" spans="1:15">
      <c r="A4765" s="1">
        <v>7183</v>
      </c>
      <c r="B4765" s="1" t="s">
        <v>11158</v>
      </c>
      <c r="C4765" s="1" t="s">
        <v>26</v>
      </c>
      <c r="D4765"/>
      <c r="E4765" s="1" t="str">
        <f t="shared" si="74"/>
        <v>کارشناسی حرفه ای مدیریت سلامت – خانواده و مراقبت زنانمدیریت و خدمات اجتماعی</v>
      </c>
      <c r="F4765"/>
      <c r="G4765"/>
      <c r="H4765" s="1" t="s">
        <v>2831</v>
      </c>
      <c r="I4765" s="1" t="s">
        <v>74</v>
      </c>
      <c r="J4765" s="1" t="s">
        <v>16</v>
      </c>
      <c r="K4765" s="1" t="s">
        <v>18</v>
      </c>
      <c r="L4765" s="1" t="s">
        <v>18</v>
      </c>
      <c r="M4765" s="1">
        <v>585</v>
      </c>
      <c r="N4765" s="1" t="s">
        <v>99</v>
      </c>
      <c r="O4765" s="1" t="s">
        <v>8709</v>
      </c>
    </row>
    <row r="4766" spans="1:15">
      <c r="A4766" s="1">
        <v>7027</v>
      </c>
      <c r="B4766" s="1" t="s">
        <v>11160</v>
      </c>
      <c r="C4766" s="1" t="s">
        <v>26</v>
      </c>
      <c r="D4766"/>
      <c r="E4766" s="1" t="str">
        <f t="shared" si="74"/>
        <v>کارشناسی حرفه ای مدیریت سلامت – خانواده و مشاور تغذیه مادر و کودکمدیریت و خدمات اجتماعی</v>
      </c>
      <c r="F4766"/>
      <c r="G4766"/>
      <c r="H4766" s="1" t="s">
        <v>4335</v>
      </c>
      <c r="I4766" s="1" t="s">
        <v>74</v>
      </c>
      <c r="J4766" s="1" t="s">
        <v>22</v>
      </c>
      <c r="K4766" s="1" t="s">
        <v>18</v>
      </c>
      <c r="L4766" s="1" t="s">
        <v>18</v>
      </c>
      <c r="M4766" s="1">
        <v>708</v>
      </c>
      <c r="N4766" s="1" t="s">
        <v>99</v>
      </c>
      <c r="O4766" s="1" t="s">
        <v>8711</v>
      </c>
    </row>
    <row r="4767" spans="1:15">
      <c r="A4767" s="1">
        <v>7195</v>
      </c>
      <c r="B4767" s="1" t="s">
        <v>11162</v>
      </c>
      <c r="C4767" s="1" t="s">
        <v>26</v>
      </c>
      <c r="D4767"/>
      <c r="E4767" s="1" t="str">
        <f t="shared" si="74"/>
        <v>کارشناسی حرفه ای مدیریت لجستیک بنادرمدیریت و خدمات اجتماعی</v>
      </c>
      <c r="F4767"/>
      <c r="G4767"/>
      <c r="H4767" s="1" t="s">
        <v>3107</v>
      </c>
      <c r="I4767" s="1" t="s">
        <v>74</v>
      </c>
      <c r="J4767" s="1" t="s">
        <v>22</v>
      </c>
      <c r="K4767" s="1" t="s">
        <v>18</v>
      </c>
      <c r="L4767" s="1" t="s">
        <v>18</v>
      </c>
      <c r="M4767" s="1">
        <v>863</v>
      </c>
      <c r="N4767" s="1" t="s">
        <v>99</v>
      </c>
      <c r="O4767" s="1" t="s">
        <v>8713</v>
      </c>
    </row>
    <row r="4768" spans="1:15">
      <c r="A4768" s="1">
        <v>7191</v>
      </c>
      <c r="B4768" s="1" t="s">
        <v>11163</v>
      </c>
      <c r="C4768" s="1" t="s">
        <v>26</v>
      </c>
      <c r="D4768"/>
      <c r="E4768" s="1" t="str">
        <f t="shared" si="74"/>
        <v>کارشناسی حرفه ای مدیریت لجستیک و زنجیره تامین - بازرگانیمدیریت و خدمات اجتماعی</v>
      </c>
      <c r="F4768"/>
      <c r="G4768"/>
      <c r="H4768" s="1" t="s">
        <v>3107</v>
      </c>
      <c r="I4768" s="1" t="s">
        <v>74</v>
      </c>
      <c r="J4768" s="1" t="s">
        <v>22</v>
      </c>
      <c r="K4768" s="1" t="s">
        <v>18</v>
      </c>
      <c r="L4768" s="1" t="s">
        <v>18</v>
      </c>
      <c r="M4768" s="1">
        <v>863</v>
      </c>
      <c r="N4768" s="1" t="s">
        <v>99</v>
      </c>
      <c r="O4768" s="1" t="s">
        <v>8715</v>
      </c>
    </row>
    <row r="4769" spans="1:15">
      <c r="A4769" s="1">
        <v>7193</v>
      </c>
      <c r="B4769" s="1" t="s">
        <v>11165</v>
      </c>
      <c r="C4769" s="1" t="s">
        <v>26</v>
      </c>
      <c r="D4769"/>
      <c r="E4769" s="1" t="str">
        <f t="shared" si="74"/>
        <v>کارشناسی حرفه ای مدیریت محلهمدیریت و خدمات اجتماعی</v>
      </c>
      <c r="F4769"/>
      <c r="G4769"/>
      <c r="H4769" s="1" t="s">
        <v>3107</v>
      </c>
      <c r="I4769" s="1" t="s">
        <v>74</v>
      </c>
      <c r="J4769" s="1" t="s">
        <v>22</v>
      </c>
      <c r="K4769" s="1" t="s">
        <v>18</v>
      </c>
      <c r="L4769" s="1" t="s">
        <v>18</v>
      </c>
      <c r="M4769" s="1">
        <v>863</v>
      </c>
      <c r="N4769" s="1" t="s">
        <v>99</v>
      </c>
      <c r="O4769" s="1" t="s">
        <v>8717</v>
      </c>
    </row>
    <row r="4770" spans="1:15">
      <c r="A4770" s="1">
        <v>7192</v>
      </c>
      <c r="B4770" s="1" t="s">
        <v>11167</v>
      </c>
      <c r="C4770" s="1" t="s">
        <v>26</v>
      </c>
      <c r="D4770"/>
      <c r="E4770" s="1" t="str">
        <f t="shared" si="74"/>
        <v>کارشناسی حرفه ای مدیریت پیشگیری و مراقبت بیماریهامدیریت و خدمات اجتماعی</v>
      </c>
      <c r="F4770"/>
      <c r="G4770"/>
      <c r="H4770" s="1" t="s">
        <v>3107</v>
      </c>
      <c r="I4770" s="1" t="s">
        <v>74</v>
      </c>
      <c r="J4770" s="1" t="s">
        <v>22</v>
      </c>
      <c r="K4770" s="1" t="s">
        <v>18</v>
      </c>
      <c r="L4770" s="1" t="s">
        <v>18</v>
      </c>
      <c r="M4770" s="1">
        <v>863</v>
      </c>
      <c r="N4770" s="1" t="s">
        <v>99</v>
      </c>
      <c r="O4770" s="1" t="s">
        <v>8719</v>
      </c>
    </row>
    <row r="4771" spans="1:15">
      <c r="A4771" s="1">
        <v>7194</v>
      </c>
      <c r="B4771" s="1" t="s">
        <v>11169</v>
      </c>
      <c r="C4771" s="1" t="s">
        <v>26</v>
      </c>
      <c r="D4771"/>
      <c r="E4771" s="1" t="str">
        <f t="shared" si="74"/>
        <v>کارشناسی حرفه ای مدیریت کسب و کارمدیریت و خدمات اجتماعی</v>
      </c>
      <c r="F4771"/>
      <c r="G4771"/>
      <c r="H4771" s="1" t="s">
        <v>3107</v>
      </c>
      <c r="I4771" s="1" t="s">
        <v>74</v>
      </c>
      <c r="J4771" s="1" t="s">
        <v>22</v>
      </c>
      <c r="K4771" s="1" t="s">
        <v>18</v>
      </c>
      <c r="L4771" s="1" t="s">
        <v>18</v>
      </c>
      <c r="M4771" s="1">
        <v>863</v>
      </c>
      <c r="N4771" s="1" t="s">
        <v>99</v>
      </c>
      <c r="O4771" s="1" t="s">
        <v>8721</v>
      </c>
    </row>
    <row r="4772" spans="1:15">
      <c r="A4772" s="1">
        <v>3176</v>
      </c>
      <c r="B4772" s="1" t="s">
        <v>11171</v>
      </c>
      <c r="C4772" s="1" t="s">
        <v>26</v>
      </c>
      <c r="D4772"/>
      <c r="E4772" s="1" t="str">
        <f t="shared" si="74"/>
        <v>کارشناسی حرفه ای مربی گری اسکواشمدیریت و خدمات اجتماعی</v>
      </c>
      <c r="F4772"/>
      <c r="G4772"/>
      <c r="H4772" s="1" t="s">
        <v>152</v>
      </c>
      <c r="I4772" s="1" t="s">
        <v>15</v>
      </c>
      <c r="J4772" s="1" t="s">
        <v>16</v>
      </c>
      <c r="K4772" s="1" t="s">
        <v>18</v>
      </c>
      <c r="L4772" s="1" t="s">
        <v>18</v>
      </c>
      <c r="M4772" s="1">
        <v>563</v>
      </c>
      <c r="N4772" s="1" t="s">
        <v>17</v>
      </c>
      <c r="O4772" s="1" t="s">
        <v>8723</v>
      </c>
    </row>
    <row r="4773" spans="1:15">
      <c r="A4773" s="1">
        <v>3084</v>
      </c>
      <c r="B4773" s="1" t="s">
        <v>11173</v>
      </c>
      <c r="C4773" s="1" t="s">
        <v>26</v>
      </c>
      <c r="D4773"/>
      <c r="E4773" s="1" t="str">
        <f t="shared" si="74"/>
        <v>کارشناسی حرفه ای مربی گری بسکتبالمدیریت و خدمات اجتماعی</v>
      </c>
      <c r="F4773"/>
      <c r="G4773"/>
      <c r="H4773" s="1" t="s">
        <v>152</v>
      </c>
      <c r="I4773" s="1" t="s">
        <v>15</v>
      </c>
      <c r="J4773" s="1" t="s">
        <v>16</v>
      </c>
      <c r="K4773" s="1" t="s">
        <v>18</v>
      </c>
      <c r="L4773" s="1" t="s">
        <v>18</v>
      </c>
      <c r="M4773" s="1">
        <v>563</v>
      </c>
      <c r="N4773" s="1" t="s">
        <v>17</v>
      </c>
      <c r="O4773" s="1" t="s">
        <v>8725</v>
      </c>
    </row>
    <row r="4774" spans="1:15">
      <c r="A4774" s="1">
        <v>3179</v>
      </c>
      <c r="B4774" s="1" t="s">
        <v>11175</v>
      </c>
      <c r="C4774" s="1" t="s">
        <v>26</v>
      </c>
      <c r="D4774"/>
      <c r="E4774" s="1" t="str">
        <f t="shared" si="74"/>
        <v>کارشناسی حرفه ای مربی گری بوکسمدیریت و خدمات اجتماعی</v>
      </c>
      <c r="F4774"/>
      <c r="G4774"/>
      <c r="H4774" s="1" t="s">
        <v>152</v>
      </c>
      <c r="I4774" s="1" t="s">
        <v>15</v>
      </c>
      <c r="J4774" s="1" t="s">
        <v>16</v>
      </c>
      <c r="K4774" s="1" t="s">
        <v>18</v>
      </c>
      <c r="L4774" s="1" t="s">
        <v>18</v>
      </c>
      <c r="M4774" s="1">
        <v>563</v>
      </c>
      <c r="N4774" s="1" t="s">
        <v>17</v>
      </c>
      <c r="O4774" s="1" t="s">
        <v>8727</v>
      </c>
    </row>
    <row r="4775" spans="1:15">
      <c r="A4775" s="1">
        <v>3181</v>
      </c>
      <c r="B4775" s="1" t="s">
        <v>11177</v>
      </c>
      <c r="C4775" s="1" t="s">
        <v>26</v>
      </c>
      <c r="D4775"/>
      <c r="E4775" s="1" t="str">
        <f t="shared" si="74"/>
        <v>کارشناسی حرفه ای مربی گری تیراندازیمدیریت و خدمات اجتماعی</v>
      </c>
      <c r="F4775"/>
      <c r="G4775"/>
      <c r="H4775" s="1" t="s">
        <v>2751</v>
      </c>
      <c r="I4775" s="1" t="s">
        <v>15</v>
      </c>
      <c r="J4775" s="1" t="s">
        <v>16</v>
      </c>
      <c r="K4775" s="1" t="s">
        <v>18</v>
      </c>
      <c r="L4775" s="1" t="s">
        <v>18</v>
      </c>
      <c r="M4775" s="1">
        <v>670</v>
      </c>
      <c r="N4775" s="1" t="s">
        <v>17</v>
      </c>
      <c r="O4775" s="1" t="s">
        <v>8729</v>
      </c>
    </row>
    <row r="4776" spans="1:15">
      <c r="A4776" s="1">
        <v>3182</v>
      </c>
      <c r="B4776" s="1" t="s">
        <v>11179</v>
      </c>
      <c r="C4776" s="1" t="s">
        <v>26</v>
      </c>
      <c r="D4776"/>
      <c r="E4776" s="1" t="str">
        <f t="shared" si="74"/>
        <v>کارشناسی حرفه ای مربی گری تیراندازی با کمانمدیریت و خدمات اجتماعی</v>
      </c>
      <c r="F4776"/>
      <c r="G4776"/>
      <c r="H4776" s="1" t="s">
        <v>152</v>
      </c>
      <c r="I4776" s="1" t="s">
        <v>15</v>
      </c>
      <c r="J4776" s="1" t="s">
        <v>16</v>
      </c>
      <c r="K4776" s="1" t="s">
        <v>18</v>
      </c>
      <c r="L4776" s="1" t="s">
        <v>18</v>
      </c>
      <c r="M4776" s="1">
        <v>563</v>
      </c>
      <c r="N4776" s="1" t="s">
        <v>17</v>
      </c>
      <c r="O4776" s="1" t="s">
        <v>8731</v>
      </c>
    </row>
    <row r="4777" spans="1:15">
      <c r="A4777" s="1">
        <v>3183</v>
      </c>
      <c r="B4777" s="1" t="s">
        <v>11181</v>
      </c>
      <c r="C4777" s="1" t="s">
        <v>26</v>
      </c>
      <c r="D4777"/>
      <c r="E4777" s="1" t="str">
        <f t="shared" si="74"/>
        <v>کارشناسی حرفه ای مربی گری جودومدیریت و خدمات اجتماعی</v>
      </c>
      <c r="F4777"/>
      <c r="G4777"/>
      <c r="H4777" s="1" t="s">
        <v>152</v>
      </c>
      <c r="I4777" s="1" t="s">
        <v>15</v>
      </c>
      <c r="J4777" s="1" t="s">
        <v>16</v>
      </c>
      <c r="K4777" s="1" t="s">
        <v>18</v>
      </c>
      <c r="L4777" s="1" t="s">
        <v>18</v>
      </c>
      <c r="M4777" s="1">
        <v>563</v>
      </c>
      <c r="N4777" s="1" t="s">
        <v>17</v>
      </c>
      <c r="O4777" s="1" t="s">
        <v>8733</v>
      </c>
    </row>
    <row r="4778" spans="1:15">
      <c r="A4778" s="1">
        <v>3180</v>
      </c>
      <c r="B4778" s="1" t="s">
        <v>11183</v>
      </c>
      <c r="C4778" s="1" t="s">
        <v>26</v>
      </c>
      <c r="D4778"/>
      <c r="E4778" s="1" t="str">
        <f t="shared" si="74"/>
        <v>کارشناسی حرفه ای مربی گری دو و میدانیمدیریت و خدمات اجتماعی</v>
      </c>
      <c r="F4778"/>
      <c r="G4778"/>
      <c r="H4778" s="1" t="s">
        <v>152</v>
      </c>
      <c r="I4778" s="1" t="s">
        <v>15</v>
      </c>
      <c r="J4778" s="1" t="s">
        <v>16</v>
      </c>
      <c r="K4778" s="1" t="s">
        <v>18</v>
      </c>
      <c r="L4778" s="1" t="s">
        <v>18</v>
      </c>
      <c r="M4778" s="1">
        <v>563</v>
      </c>
      <c r="N4778" s="1" t="s">
        <v>17</v>
      </c>
      <c r="O4778" s="1" t="s">
        <v>8735</v>
      </c>
    </row>
    <row r="4779" spans="1:15">
      <c r="A4779" s="1">
        <v>3184</v>
      </c>
      <c r="B4779" s="1" t="s">
        <v>11185</v>
      </c>
      <c r="C4779" s="1" t="s">
        <v>26</v>
      </c>
      <c r="D4779"/>
      <c r="E4779" s="1" t="str">
        <f t="shared" si="74"/>
        <v>کارشناسی حرفه ای مربی گری دوچرخه سواریمدیریت و خدمات اجتماعی</v>
      </c>
      <c r="F4779"/>
      <c r="G4779"/>
      <c r="H4779" s="1" t="s">
        <v>152</v>
      </c>
      <c r="I4779" s="1" t="s">
        <v>15</v>
      </c>
      <c r="J4779" s="1" t="s">
        <v>16</v>
      </c>
      <c r="K4779" s="1" t="s">
        <v>18</v>
      </c>
      <c r="L4779" s="1" t="s">
        <v>18</v>
      </c>
      <c r="M4779" s="1">
        <v>563</v>
      </c>
      <c r="N4779" s="1" t="s">
        <v>17</v>
      </c>
      <c r="O4779" s="1" t="s">
        <v>8737</v>
      </c>
    </row>
    <row r="4780" spans="1:15">
      <c r="A4780" s="1">
        <v>3256</v>
      </c>
      <c r="B4780" s="1" t="s">
        <v>11187</v>
      </c>
      <c r="C4780" s="1" t="s">
        <v>26</v>
      </c>
      <c r="D4780"/>
      <c r="E4780" s="1" t="str">
        <f t="shared" si="74"/>
        <v>کارشناسی حرفه ای مربی گری راگبیمدیریت و خدمات اجتماعی</v>
      </c>
      <c r="F4780"/>
      <c r="G4780"/>
      <c r="H4780" s="1" t="s">
        <v>152</v>
      </c>
      <c r="I4780" s="1" t="s">
        <v>15</v>
      </c>
      <c r="J4780" s="1" t="s">
        <v>16</v>
      </c>
      <c r="K4780" s="1" t="s">
        <v>18</v>
      </c>
      <c r="L4780" s="1" t="s">
        <v>18</v>
      </c>
      <c r="M4780" s="1">
        <v>563</v>
      </c>
      <c r="N4780" s="1" t="s">
        <v>17</v>
      </c>
      <c r="O4780" s="1" t="s">
        <v>8739</v>
      </c>
    </row>
    <row r="4781" spans="1:15">
      <c r="A4781" s="1">
        <v>3255</v>
      </c>
      <c r="B4781" s="1" t="s">
        <v>11189</v>
      </c>
      <c r="C4781" s="1" t="s">
        <v>26</v>
      </c>
      <c r="D4781"/>
      <c r="E4781" s="1" t="str">
        <f t="shared" si="74"/>
        <v>کارشناسی حرفه ای مربی گری سنگ نوردی و صعودهای ورزشیمدیریت و خدمات اجتماعی</v>
      </c>
      <c r="F4781"/>
      <c r="G4781"/>
      <c r="H4781" s="1" t="s">
        <v>152</v>
      </c>
      <c r="I4781" s="1" t="s">
        <v>15</v>
      </c>
      <c r="J4781" s="1" t="s">
        <v>16</v>
      </c>
      <c r="K4781" s="1" t="s">
        <v>18</v>
      </c>
      <c r="L4781" s="1" t="s">
        <v>18</v>
      </c>
      <c r="M4781" s="1">
        <v>563</v>
      </c>
      <c r="N4781" s="1" t="s">
        <v>17</v>
      </c>
      <c r="O4781" s="1" t="s">
        <v>8741</v>
      </c>
    </row>
    <row r="4782" spans="1:15">
      <c r="A4782" s="1">
        <v>3258</v>
      </c>
      <c r="B4782" s="1" t="s">
        <v>11191</v>
      </c>
      <c r="C4782" s="1" t="s">
        <v>26</v>
      </c>
      <c r="D4782"/>
      <c r="E4782" s="1" t="str">
        <f t="shared" si="74"/>
        <v>کارشناسی حرفه ای مربی گری شنامدیریت و خدمات اجتماعی</v>
      </c>
      <c r="F4782"/>
      <c r="G4782"/>
      <c r="H4782" s="1" t="s">
        <v>152</v>
      </c>
      <c r="I4782" s="1" t="s">
        <v>15</v>
      </c>
      <c r="J4782" s="1" t="s">
        <v>16</v>
      </c>
      <c r="K4782" s="1" t="s">
        <v>18</v>
      </c>
      <c r="L4782" s="1" t="s">
        <v>18</v>
      </c>
      <c r="M4782" s="1">
        <v>563</v>
      </c>
      <c r="N4782" s="1" t="s">
        <v>17</v>
      </c>
      <c r="O4782" s="1" t="s">
        <v>8743</v>
      </c>
    </row>
    <row r="4783" spans="1:15">
      <c r="A4783" s="1">
        <v>3259</v>
      </c>
      <c r="B4783" s="1" t="s">
        <v>11193</v>
      </c>
      <c r="C4783" s="1" t="s">
        <v>26</v>
      </c>
      <c r="D4783"/>
      <c r="E4783" s="1" t="str">
        <f t="shared" si="74"/>
        <v>کارشناسی حرفه ای مربی گری غواصیمدیریت و خدمات اجتماعی</v>
      </c>
      <c r="F4783"/>
      <c r="G4783"/>
      <c r="H4783" s="1" t="s">
        <v>152</v>
      </c>
      <c r="I4783" s="1" t="s">
        <v>15</v>
      </c>
      <c r="J4783" s="1" t="s">
        <v>16</v>
      </c>
      <c r="K4783" s="1" t="s">
        <v>18</v>
      </c>
      <c r="L4783" s="1" t="s">
        <v>18</v>
      </c>
      <c r="M4783" s="1">
        <v>563</v>
      </c>
      <c r="N4783" s="1" t="s">
        <v>17</v>
      </c>
      <c r="O4783" s="1" t="s">
        <v>8745</v>
      </c>
    </row>
    <row r="4784" spans="1:15">
      <c r="A4784" s="1">
        <v>3262</v>
      </c>
      <c r="B4784" s="1" t="s">
        <v>11195</v>
      </c>
      <c r="C4784" s="1" t="s">
        <v>26</v>
      </c>
      <c r="D4784"/>
      <c r="E4784" s="1" t="str">
        <f t="shared" si="74"/>
        <v>کارشناسی حرفه ای مربی گری فوتبالمدیریت و خدمات اجتماعی</v>
      </c>
      <c r="F4784"/>
      <c r="G4784"/>
      <c r="H4784" s="1" t="s">
        <v>152</v>
      </c>
      <c r="I4784" s="1" t="s">
        <v>15</v>
      </c>
      <c r="J4784" s="1" t="s">
        <v>16</v>
      </c>
      <c r="K4784" s="1" t="s">
        <v>18</v>
      </c>
      <c r="L4784" s="1" t="s">
        <v>18</v>
      </c>
      <c r="M4784" s="1">
        <v>563</v>
      </c>
      <c r="N4784" s="1" t="s">
        <v>17</v>
      </c>
      <c r="O4784" s="1" t="s">
        <v>8747</v>
      </c>
    </row>
    <row r="4785" spans="1:15">
      <c r="A4785" s="1">
        <v>3261</v>
      </c>
      <c r="B4785" s="1" t="s">
        <v>11197</v>
      </c>
      <c r="C4785" s="1" t="s">
        <v>26</v>
      </c>
      <c r="D4785"/>
      <c r="E4785" s="1" t="str">
        <f t="shared" si="74"/>
        <v>کارشناسی حرفه ای مربی گری فوتسالمدیریت و خدمات اجتماعی</v>
      </c>
      <c r="F4785"/>
      <c r="G4785"/>
      <c r="H4785" s="1" t="s">
        <v>152</v>
      </c>
      <c r="I4785" s="1" t="s">
        <v>15</v>
      </c>
      <c r="J4785" s="1" t="s">
        <v>16</v>
      </c>
      <c r="K4785" s="1" t="s">
        <v>18</v>
      </c>
      <c r="L4785" s="1" t="s">
        <v>18</v>
      </c>
      <c r="M4785" s="1">
        <v>563</v>
      </c>
      <c r="N4785" s="1" t="s">
        <v>17</v>
      </c>
      <c r="O4785" s="1" t="s">
        <v>8749</v>
      </c>
    </row>
    <row r="4786" spans="1:15">
      <c r="A4786" s="1">
        <v>3260</v>
      </c>
      <c r="B4786" s="1" t="s">
        <v>11199</v>
      </c>
      <c r="C4786" s="1" t="s">
        <v>26</v>
      </c>
      <c r="D4786"/>
      <c r="E4786" s="1" t="str">
        <f t="shared" si="74"/>
        <v>کارشناسی حرفه ای مربی گری واترپلومدیریت و خدمات اجتماعی</v>
      </c>
      <c r="F4786"/>
      <c r="G4786"/>
      <c r="H4786" s="1" t="s">
        <v>152</v>
      </c>
      <c r="I4786" s="1" t="s">
        <v>15</v>
      </c>
      <c r="J4786" s="1" t="s">
        <v>16</v>
      </c>
      <c r="K4786" s="1" t="s">
        <v>18</v>
      </c>
      <c r="L4786" s="1" t="s">
        <v>18</v>
      </c>
      <c r="M4786" s="1">
        <v>563</v>
      </c>
      <c r="N4786" s="1" t="s">
        <v>17</v>
      </c>
      <c r="O4786" s="1" t="s">
        <v>8751</v>
      </c>
    </row>
    <row r="4787" spans="1:15">
      <c r="A4787" s="1">
        <v>3263</v>
      </c>
      <c r="B4787" s="1" t="s">
        <v>11201</v>
      </c>
      <c r="C4787" s="1" t="s">
        <v>26</v>
      </c>
      <c r="D4787"/>
      <c r="E4787" s="1" t="str">
        <f t="shared" si="74"/>
        <v>کارشناسی حرفه ای مربی گری والیبالمدیریت و خدمات اجتماعی</v>
      </c>
      <c r="F4787"/>
      <c r="G4787"/>
      <c r="H4787" s="1" t="s">
        <v>152</v>
      </c>
      <c r="I4787" s="1" t="s">
        <v>15</v>
      </c>
      <c r="J4787" s="1" t="s">
        <v>16</v>
      </c>
      <c r="K4787" s="1" t="s">
        <v>18</v>
      </c>
      <c r="L4787" s="1" t="s">
        <v>18</v>
      </c>
      <c r="M4787" s="1">
        <v>563</v>
      </c>
      <c r="N4787" s="1" t="s">
        <v>17</v>
      </c>
      <c r="O4787" s="1" t="s">
        <v>8753</v>
      </c>
    </row>
    <row r="4788" spans="1:15">
      <c r="A4788" s="1">
        <v>3257</v>
      </c>
      <c r="B4788" s="1" t="s">
        <v>11203</v>
      </c>
      <c r="C4788" s="1" t="s">
        <v>26</v>
      </c>
      <c r="D4788"/>
      <c r="E4788" s="1" t="str">
        <f t="shared" si="74"/>
        <v>کارشناسی حرفه ای مربی گری ورزش  رزم ملی ایرانمدیریت و خدمات اجتماعی</v>
      </c>
      <c r="F4788"/>
      <c r="G4788"/>
      <c r="H4788" s="1" t="s">
        <v>152</v>
      </c>
      <c r="I4788" s="1" t="s">
        <v>15</v>
      </c>
      <c r="J4788" s="1" t="s">
        <v>16</v>
      </c>
      <c r="K4788" s="1" t="s">
        <v>18</v>
      </c>
      <c r="L4788" s="1" t="s">
        <v>18</v>
      </c>
      <c r="M4788" s="1">
        <v>563</v>
      </c>
      <c r="N4788" s="1" t="s">
        <v>17</v>
      </c>
      <c r="O4788" s="1" t="s">
        <v>8755</v>
      </c>
    </row>
    <row r="4789" spans="1:15">
      <c r="A4789" s="1">
        <v>3185</v>
      </c>
      <c r="B4789" s="1" t="s">
        <v>11205</v>
      </c>
      <c r="C4789" s="1" t="s">
        <v>26</v>
      </c>
      <c r="D4789"/>
      <c r="E4789" s="1" t="str">
        <f t="shared" si="74"/>
        <v>کارشناسی حرفه ای مربی گری ورزش سالمندانمدیریت و خدمات اجتماعی</v>
      </c>
      <c r="F4789"/>
      <c r="G4789"/>
      <c r="H4789" s="1" t="s">
        <v>152</v>
      </c>
      <c r="I4789" s="1" t="s">
        <v>15</v>
      </c>
      <c r="J4789" s="1" t="s">
        <v>16</v>
      </c>
      <c r="K4789" s="1" t="s">
        <v>18</v>
      </c>
      <c r="L4789" s="1" t="s">
        <v>18</v>
      </c>
      <c r="M4789" s="1">
        <v>563</v>
      </c>
      <c r="N4789" s="1" t="s">
        <v>17</v>
      </c>
      <c r="O4789" s="1" t="s">
        <v>8757</v>
      </c>
    </row>
    <row r="4790" spans="1:15">
      <c r="A4790" s="1">
        <v>3187</v>
      </c>
      <c r="B4790" s="1" t="s">
        <v>11207</v>
      </c>
      <c r="C4790" s="1" t="s">
        <v>26</v>
      </c>
      <c r="D4790"/>
      <c r="E4790" s="1" t="str">
        <f t="shared" si="74"/>
        <v>کارشناسی حرفه ای مربی گری ورزش معلولانمدیریت و خدمات اجتماعی</v>
      </c>
      <c r="F4790"/>
      <c r="G4790"/>
      <c r="H4790" s="1" t="s">
        <v>152</v>
      </c>
      <c r="I4790" s="1" t="s">
        <v>15</v>
      </c>
      <c r="J4790" s="1" t="s">
        <v>16</v>
      </c>
      <c r="K4790" s="1" t="s">
        <v>18</v>
      </c>
      <c r="L4790" s="1" t="s">
        <v>18</v>
      </c>
      <c r="M4790" s="1">
        <v>563</v>
      </c>
      <c r="N4790" s="1" t="s">
        <v>17</v>
      </c>
      <c r="O4790" s="1" t="s">
        <v>8759</v>
      </c>
    </row>
    <row r="4791" spans="1:15">
      <c r="A4791" s="1">
        <v>3186</v>
      </c>
      <c r="B4791" s="1" t="s">
        <v>11209</v>
      </c>
      <c r="C4791" s="1" t="s">
        <v>26</v>
      </c>
      <c r="D4791"/>
      <c r="E4791" s="1" t="str">
        <f t="shared" si="74"/>
        <v>کارشناسی حرفه ای مربی گری ورزش پهلوانی و زورخانه ایمدیریت و خدمات اجتماعی</v>
      </c>
      <c r="F4791"/>
      <c r="G4791"/>
      <c r="H4791" s="1" t="s">
        <v>8761</v>
      </c>
      <c r="I4791" s="1" t="s">
        <v>15</v>
      </c>
      <c r="J4791" s="1" t="s">
        <v>16</v>
      </c>
      <c r="K4791" s="1" t="s">
        <v>18</v>
      </c>
      <c r="L4791" s="1" t="s">
        <v>18</v>
      </c>
      <c r="M4791" s="1">
        <v>206</v>
      </c>
      <c r="N4791" s="1" t="s">
        <v>17</v>
      </c>
      <c r="O4791" s="1" t="s">
        <v>8762</v>
      </c>
    </row>
    <row r="4792" spans="1:15">
      <c r="A4792" s="1">
        <v>3188</v>
      </c>
      <c r="B4792" s="1" t="s">
        <v>11211</v>
      </c>
      <c r="C4792" s="1" t="s">
        <v>26</v>
      </c>
      <c r="D4792"/>
      <c r="E4792" s="1" t="str">
        <f t="shared" si="74"/>
        <v>کارشناسی حرفه ای مربی گری وزنه برداریمدیریت و خدمات اجتماعی</v>
      </c>
      <c r="F4792"/>
      <c r="G4792"/>
      <c r="H4792" s="1" t="s">
        <v>2751</v>
      </c>
      <c r="I4792" s="1" t="s">
        <v>15</v>
      </c>
      <c r="J4792" s="1" t="s">
        <v>16</v>
      </c>
      <c r="K4792" s="1" t="s">
        <v>18</v>
      </c>
      <c r="L4792" s="1" t="s">
        <v>18</v>
      </c>
      <c r="M4792" s="1">
        <v>670</v>
      </c>
      <c r="N4792" s="1" t="s">
        <v>17</v>
      </c>
      <c r="O4792" s="1" t="s">
        <v>8764</v>
      </c>
    </row>
    <row r="4793" spans="1:15">
      <c r="A4793" s="1">
        <v>3189</v>
      </c>
      <c r="B4793" s="1" t="s">
        <v>11213</v>
      </c>
      <c r="C4793" s="1" t="s">
        <v>26</v>
      </c>
      <c r="D4793"/>
      <c r="E4793" s="1" t="str">
        <f t="shared" si="74"/>
        <v>کارشناسی حرفه ای مربی گری پرورش انداممدیریت و خدمات اجتماعی</v>
      </c>
      <c r="F4793"/>
      <c r="G4793"/>
      <c r="H4793" s="1" t="s">
        <v>152</v>
      </c>
      <c r="I4793" s="1" t="s">
        <v>15</v>
      </c>
      <c r="J4793" s="1" t="s">
        <v>16</v>
      </c>
      <c r="K4793" s="1" t="s">
        <v>18</v>
      </c>
      <c r="L4793" s="1" t="s">
        <v>18</v>
      </c>
      <c r="M4793" s="1">
        <v>563</v>
      </c>
      <c r="N4793" s="1" t="s">
        <v>17</v>
      </c>
      <c r="O4793" s="1" t="s">
        <v>8766</v>
      </c>
    </row>
    <row r="4794" spans="1:15">
      <c r="A4794" s="1">
        <v>3268</v>
      </c>
      <c r="B4794" s="1" t="s">
        <v>11215</v>
      </c>
      <c r="C4794" s="1" t="s">
        <v>26</v>
      </c>
      <c r="D4794"/>
      <c r="E4794" s="1" t="str">
        <f t="shared" si="74"/>
        <v>کارشناسی حرفه ای مربی گری چوگانمدیریت و خدمات اجتماعی</v>
      </c>
      <c r="F4794"/>
      <c r="G4794"/>
      <c r="H4794" s="1" t="s">
        <v>1786</v>
      </c>
      <c r="I4794" s="1" t="s">
        <v>15</v>
      </c>
      <c r="J4794" s="1" t="s">
        <v>16</v>
      </c>
      <c r="K4794" s="1" t="s">
        <v>18</v>
      </c>
      <c r="L4794" s="1" t="s">
        <v>18</v>
      </c>
      <c r="M4794" s="1">
        <v>95</v>
      </c>
      <c r="N4794" s="1" t="s">
        <v>17</v>
      </c>
      <c r="O4794" s="1" t="s">
        <v>8768</v>
      </c>
    </row>
    <row r="4795" spans="1:15">
      <c r="A4795" s="1">
        <v>3267</v>
      </c>
      <c r="B4795" s="1" t="s">
        <v>11217</v>
      </c>
      <c r="C4795" s="1" t="s">
        <v>26</v>
      </c>
      <c r="D4795"/>
      <c r="E4795" s="1" t="str">
        <f t="shared" si="74"/>
        <v>کارشناسی حرفه ای مربی گری ژیمناستیکمدیریت و خدمات اجتماعی</v>
      </c>
      <c r="F4795"/>
      <c r="G4795"/>
      <c r="H4795" s="1" t="s">
        <v>1786</v>
      </c>
      <c r="I4795" s="1" t="s">
        <v>15</v>
      </c>
      <c r="J4795" s="1" t="s">
        <v>16</v>
      </c>
      <c r="K4795" s="1" t="s">
        <v>18</v>
      </c>
      <c r="L4795" s="1" t="s">
        <v>18</v>
      </c>
      <c r="M4795" s="1">
        <v>95</v>
      </c>
      <c r="N4795" s="1" t="s">
        <v>17</v>
      </c>
      <c r="O4795" s="1" t="s">
        <v>8770</v>
      </c>
    </row>
    <row r="4796" spans="1:15">
      <c r="A4796" s="1">
        <v>3266</v>
      </c>
      <c r="B4796" s="1" t="s">
        <v>11219</v>
      </c>
      <c r="C4796" s="1" t="s">
        <v>26</v>
      </c>
      <c r="D4796"/>
      <c r="E4796" s="1" t="str">
        <f t="shared" si="74"/>
        <v>کارشناسی حرفه ای مربی گری کاراتهمدیریت و خدمات اجتماعی</v>
      </c>
      <c r="F4796"/>
      <c r="G4796"/>
      <c r="H4796" s="1" t="s">
        <v>1786</v>
      </c>
      <c r="I4796" s="1" t="s">
        <v>15</v>
      </c>
      <c r="J4796" s="1" t="s">
        <v>16</v>
      </c>
      <c r="K4796" s="1" t="s">
        <v>18</v>
      </c>
      <c r="L4796" s="1" t="s">
        <v>18</v>
      </c>
      <c r="M4796" s="1">
        <v>95</v>
      </c>
      <c r="N4796" s="1" t="s">
        <v>17</v>
      </c>
      <c r="O4796" s="1" t="s">
        <v>8772</v>
      </c>
    </row>
    <row r="4797" spans="1:15">
      <c r="A4797" s="1">
        <v>3190</v>
      </c>
      <c r="B4797" s="1" t="s">
        <v>11221</v>
      </c>
      <c r="C4797" s="1" t="s">
        <v>26</v>
      </c>
      <c r="D4797"/>
      <c r="E4797" s="1" t="str">
        <f t="shared" si="74"/>
        <v>کارشناسی حرفه ای مربی گری کشتیمدیریت و خدمات اجتماعی</v>
      </c>
      <c r="F4797"/>
      <c r="G4797"/>
      <c r="H4797" s="1" t="s">
        <v>152</v>
      </c>
      <c r="I4797" s="1" t="s">
        <v>15</v>
      </c>
      <c r="J4797" s="1" t="s">
        <v>16</v>
      </c>
      <c r="K4797" s="1" t="s">
        <v>18</v>
      </c>
      <c r="L4797" s="1" t="s">
        <v>18</v>
      </c>
      <c r="M4797" s="1">
        <v>563</v>
      </c>
      <c r="N4797" s="1" t="s">
        <v>17</v>
      </c>
      <c r="O4797" s="1" t="s">
        <v>8774</v>
      </c>
    </row>
    <row r="4798" spans="1:15">
      <c r="A4798" s="1">
        <v>3191</v>
      </c>
      <c r="B4798" s="1" t="s">
        <v>11223</v>
      </c>
      <c r="C4798" s="1" t="s">
        <v>26</v>
      </c>
      <c r="D4798"/>
      <c r="E4798" s="1" t="str">
        <f t="shared" si="74"/>
        <v>کارشناسی حرفه ای مربی گری کوه پیمایی و کوه نوردیمدیریت و خدمات اجتماعی</v>
      </c>
      <c r="F4798"/>
      <c r="G4798"/>
      <c r="H4798" s="1" t="s">
        <v>152</v>
      </c>
      <c r="I4798" s="1" t="s">
        <v>15</v>
      </c>
      <c r="J4798" s="1" t="s">
        <v>16</v>
      </c>
      <c r="K4798" s="1" t="s">
        <v>18</v>
      </c>
      <c r="L4798" s="1" t="s">
        <v>18</v>
      </c>
      <c r="M4798" s="1">
        <v>563</v>
      </c>
      <c r="N4798" s="1" t="s">
        <v>17</v>
      </c>
      <c r="O4798" s="1" t="s">
        <v>8776</v>
      </c>
    </row>
    <row r="4799" spans="1:15">
      <c r="A4799" s="1">
        <v>3269</v>
      </c>
      <c r="B4799" s="1" t="s">
        <v>11225</v>
      </c>
      <c r="C4799" s="1" t="s">
        <v>26</v>
      </c>
      <c r="D4799"/>
      <c r="E4799" s="1" t="str">
        <f t="shared" si="74"/>
        <v>کارشناسی حرفه ای مربیگری شطرنجمدیریت و خدمات اجتماعی</v>
      </c>
      <c r="F4799"/>
      <c r="G4799"/>
      <c r="H4799" s="1" t="s">
        <v>152</v>
      </c>
      <c r="I4799" s="1" t="s">
        <v>15</v>
      </c>
      <c r="J4799" s="1" t="s">
        <v>16</v>
      </c>
      <c r="K4799" s="1" t="s">
        <v>18</v>
      </c>
      <c r="L4799" s="1" t="s">
        <v>18</v>
      </c>
      <c r="M4799" s="1">
        <v>563</v>
      </c>
      <c r="N4799" s="1" t="s">
        <v>17</v>
      </c>
      <c r="O4799" s="1" t="s">
        <v>8778</v>
      </c>
    </row>
    <row r="4800" spans="1:15">
      <c r="A4800" s="1">
        <v>3194</v>
      </c>
      <c r="B4800" s="1" t="s">
        <v>11227</v>
      </c>
      <c r="C4800" s="1" t="s">
        <v>60</v>
      </c>
      <c r="D4800"/>
      <c r="E4800" s="1" t="str">
        <f t="shared" si="74"/>
        <v>کارشناسی حرفه ای مرمت و احیا بناهای تاریخیفرهنگ و هنر</v>
      </c>
      <c r="F4800"/>
      <c r="G4800"/>
      <c r="H4800" s="1" t="s">
        <v>152</v>
      </c>
      <c r="I4800" s="1" t="s">
        <v>15</v>
      </c>
      <c r="J4800" s="1" t="s">
        <v>16</v>
      </c>
      <c r="K4800" s="1" t="s">
        <v>18</v>
      </c>
      <c r="L4800" s="1" t="s">
        <v>18</v>
      </c>
      <c r="M4800" s="1">
        <v>563</v>
      </c>
      <c r="N4800" s="1" t="s">
        <v>17</v>
      </c>
      <c r="O4800" s="1" t="s">
        <v>8780</v>
      </c>
    </row>
    <row r="4801" spans="1:15">
      <c r="A4801" s="1">
        <v>3195</v>
      </c>
      <c r="B4801" s="1" t="s">
        <v>11229</v>
      </c>
      <c r="C4801" s="1" t="s">
        <v>60</v>
      </c>
      <c r="D4801"/>
      <c r="E4801" s="1" t="str">
        <f t="shared" si="74"/>
        <v>کارشناسی حرفه ای موسیقی - آواز ایرانیفرهنگ و هنر</v>
      </c>
      <c r="F4801"/>
      <c r="G4801"/>
      <c r="H4801" s="1" t="s">
        <v>152</v>
      </c>
      <c r="I4801" s="1" t="s">
        <v>15</v>
      </c>
      <c r="J4801" s="1" t="s">
        <v>16</v>
      </c>
      <c r="K4801" s="1" t="s">
        <v>18</v>
      </c>
      <c r="L4801" s="1" t="s">
        <v>18</v>
      </c>
      <c r="M4801" s="1">
        <v>563</v>
      </c>
      <c r="N4801" s="1" t="s">
        <v>17</v>
      </c>
      <c r="O4801" s="1" t="s">
        <v>8782</v>
      </c>
    </row>
    <row r="4802" spans="1:15">
      <c r="A4802" s="1">
        <v>3193</v>
      </c>
      <c r="B4802" s="1" t="s">
        <v>11231</v>
      </c>
      <c r="C4802" s="1" t="s">
        <v>60</v>
      </c>
      <c r="D4802"/>
      <c r="E4802" s="1" t="str">
        <f t="shared" ref="E4802:E4865" si="75">B4802&amp;C4802</f>
        <v>کارشناسی حرفه ای موسیقی – نوازندگی ساز کلاسیکفرهنگ و هنر</v>
      </c>
      <c r="F4802"/>
      <c r="G4802"/>
      <c r="H4802" s="1" t="s">
        <v>152</v>
      </c>
      <c r="I4802" s="1" t="s">
        <v>15</v>
      </c>
      <c r="J4802" s="1" t="s">
        <v>16</v>
      </c>
      <c r="K4802" s="1" t="s">
        <v>18</v>
      </c>
      <c r="L4802" s="1" t="s">
        <v>18</v>
      </c>
      <c r="M4802" s="1">
        <v>563</v>
      </c>
      <c r="N4802" s="1" t="s">
        <v>17</v>
      </c>
      <c r="O4802" s="1" t="s">
        <v>8784</v>
      </c>
    </row>
    <row r="4803" spans="1:15">
      <c r="A4803" s="1">
        <v>3196</v>
      </c>
      <c r="B4803" s="1" t="s">
        <v>11233</v>
      </c>
      <c r="C4803" s="1" t="s">
        <v>60</v>
      </c>
      <c r="D4803"/>
      <c r="E4803" s="1" t="str">
        <f t="shared" si="75"/>
        <v>کارشناسی حرفه ای میراث فرهنگی – امور موزهفرهنگ و هنر</v>
      </c>
      <c r="F4803"/>
      <c r="G4803"/>
      <c r="H4803" s="1" t="s">
        <v>152</v>
      </c>
      <c r="I4803" s="1" t="s">
        <v>15</v>
      </c>
      <c r="J4803" s="1" t="s">
        <v>16</v>
      </c>
      <c r="K4803" s="1" t="s">
        <v>18</v>
      </c>
      <c r="L4803" s="1" t="s">
        <v>18</v>
      </c>
      <c r="M4803" s="1">
        <v>563</v>
      </c>
      <c r="N4803" s="1" t="s">
        <v>17</v>
      </c>
      <c r="O4803" s="1" t="s">
        <v>8786</v>
      </c>
    </row>
    <row r="4804" spans="1:15">
      <c r="A4804" s="1">
        <v>3270</v>
      </c>
      <c r="B4804" s="1" t="s">
        <v>11235</v>
      </c>
      <c r="C4804" s="1" t="s">
        <v>60</v>
      </c>
      <c r="D4804"/>
      <c r="E4804" s="1" t="str">
        <f t="shared" si="75"/>
        <v>کارشناسی حرفه ای نقاشی – نقاشی رایانه ایفرهنگ و هنر</v>
      </c>
      <c r="F4804"/>
      <c r="G4804"/>
      <c r="H4804" s="1" t="s">
        <v>152</v>
      </c>
      <c r="I4804" s="1" t="s">
        <v>15</v>
      </c>
      <c r="J4804" s="1" t="s">
        <v>16</v>
      </c>
      <c r="K4804" s="1" t="s">
        <v>18</v>
      </c>
      <c r="L4804" s="1" t="s">
        <v>18</v>
      </c>
      <c r="M4804" s="1">
        <v>563</v>
      </c>
      <c r="N4804" s="1" t="s">
        <v>17</v>
      </c>
      <c r="O4804" s="1" t="s">
        <v>8788</v>
      </c>
    </row>
    <row r="4805" spans="1:15">
      <c r="A4805" s="1">
        <v>3197</v>
      </c>
      <c r="B4805" s="1" t="s">
        <v>11237</v>
      </c>
      <c r="C4805" s="1" t="s">
        <v>60</v>
      </c>
      <c r="D4805"/>
      <c r="E4805" s="1" t="str">
        <f t="shared" si="75"/>
        <v>کارشناسی حرفه ای نقاشی – کاریکاتورفرهنگ و هنر</v>
      </c>
      <c r="F4805"/>
      <c r="G4805"/>
      <c r="H4805" s="1" t="s">
        <v>152</v>
      </c>
      <c r="I4805" s="1" t="s">
        <v>15</v>
      </c>
      <c r="J4805" s="1" t="s">
        <v>16</v>
      </c>
      <c r="K4805" s="1" t="s">
        <v>18</v>
      </c>
      <c r="L4805" s="1" t="s">
        <v>18</v>
      </c>
      <c r="M4805" s="1">
        <v>563</v>
      </c>
      <c r="N4805" s="1" t="s">
        <v>17</v>
      </c>
      <c r="O4805" s="1" t="s">
        <v>8790</v>
      </c>
    </row>
    <row r="4806" spans="1:15">
      <c r="A4806" s="1">
        <v>3271</v>
      </c>
      <c r="B4806" s="1" t="s">
        <v>11239</v>
      </c>
      <c r="C4806" s="1" t="s">
        <v>60</v>
      </c>
      <c r="D4806"/>
      <c r="E4806" s="1" t="str">
        <f t="shared" si="75"/>
        <v>کارشناسی حرفه ای نقاشیخطفرهنگ و هنر</v>
      </c>
      <c r="F4806"/>
      <c r="G4806"/>
      <c r="H4806" s="1" t="s">
        <v>152</v>
      </c>
      <c r="I4806" s="1" t="s">
        <v>15</v>
      </c>
      <c r="J4806" s="1" t="s">
        <v>16</v>
      </c>
      <c r="K4806" s="1" t="s">
        <v>18</v>
      </c>
      <c r="L4806" s="1" t="s">
        <v>18</v>
      </c>
      <c r="M4806" s="1">
        <v>563</v>
      </c>
      <c r="N4806" s="1" t="s">
        <v>17</v>
      </c>
      <c r="O4806" s="1" t="s">
        <v>8792</v>
      </c>
    </row>
    <row r="4807" spans="1:15">
      <c r="A4807" s="1">
        <v>3198</v>
      </c>
      <c r="B4807" s="1" t="s">
        <v>11241</v>
      </c>
      <c r="C4807" s="1" t="s">
        <v>60</v>
      </c>
      <c r="D4807"/>
      <c r="E4807" s="1" t="str">
        <f t="shared" si="75"/>
        <v>کارشناسی حرفه ای نوازندگی پیانو ایرانیفرهنگ و هنر</v>
      </c>
      <c r="F4807"/>
      <c r="G4807"/>
      <c r="H4807" s="1" t="s">
        <v>152</v>
      </c>
      <c r="I4807" s="1" t="s">
        <v>15</v>
      </c>
      <c r="J4807" s="1" t="s">
        <v>16</v>
      </c>
      <c r="K4807" s="1" t="s">
        <v>18</v>
      </c>
      <c r="L4807" s="1" t="s">
        <v>18</v>
      </c>
      <c r="M4807" s="1">
        <v>563</v>
      </c>
      <c r="N4807" s="1" t="s">
        <v>17</v>
      </c>
      <c r="O4807" s="1" t="s">
        <v>8794</v>
      </c>
    </row>
    <row r="4808" spans="1:15">
      <c r="A4808" s="1">
        <v>3273</v>
      </c>
      <c r="B4808" s="1" t="s">
        <v>11243</v>
      </c>
      <c r="C4808" s="1" t="s">
        <v>26</v>
      </c>
      <c r="D4808"/>
      <c r="E4808" s="1" t="str">
        <f t="shared" si="75"/>
        <v>کارشناسی حرفه ای پزشک یار ورزشیمدیریت و خدمات اجتماعی</v>
      </c>
      <c r="F4808"/>
      <c r="G4808"/>
      <c r="H4808" s="1" t="s">
        <v>152</v>
      </c>
      <c r="I4808" s="1" t="s">
        <v>15</v>
      </c>
      <c r="J4808" s="1" t="s">
        <v>16</v>
      </c>
      <c r="K4808" s="1" t="s">
        <v>18</v>
      </c>
      <c r="L4808" s="1" t="s">
        <v>18</v>
      </c>
      <c r="M4808" s="1">
        <v>563</v>
      </c>
      <c r="N4808" s="1" t="s">
        <v>17</v>
      </c>
      <c r="O4808" s="1" t="s">
        <v>8796</v>
      </c>
    </row>
    <row r="4809" spans="1:15">
      <c r="A4809" s="1">
        <v>3276</v>
      </c>
      <c r="B4809" s="1" t="s">
        <v>11245</v>
      </c>
      <c r="C4809" s="1" t="s">
        <v>26</v>
      </c>
      <c r="D4809"/>
      <c r="E4809" s="1" t="str">
        <f t="shared" si="75"/>
        <v>کارشناسی حرفه ای پیرایش زنانهمدیریت و خدمات اجتماعی</v>
      </c>
      <c r="F4809"/>
      <c r="G4809"/>
      <c r="H4809" s="1" t="s">
        <v>152</v>
      </c>
      <c r="I4809" s="1" t="s">
        <v>15</v>
      </c>
      <c r="J4809" s="1" t="s">
        <v>16</v>
      </c>
      <c r="K4809" s="1" t="s">
        <v>18</v>
      </c>
      <c r="L4809" s="1" t="s">
        <v>18</v>
      </c>
      <c r="M4809" s="1">
        <v>563</v>
      </c>
      <c r="N4809" s="1" t="s">
        <v>17</v>
      </c>
      <c r="O4809" s="1" t="s">
        <v>8798</v>
      </c>
    </row>
    <row r="4810" spans="1:15">
      <c r="A4810" s="1">
        <v>3277</v>
      </c>
      <c r="B4810" s="1" t="s">
        <v>11247</v>
      </c>
      <c r="C4810" s="1" t="s">
        <v>26</v>
      </c>
      <c r="D4810"/>
      <c r="E4810" s="1" t="str">
        <f t="shared" si="75"/>
        <v>کارشناسی حرفه ای پیرایش مردانهمدیریت و خدمات اجتماعی</v>
      </c>
      <c r="F4810"/>
      <c r="G4810"/>
      <c r="H4810" s="1" t="s">
        <v>152</v>
      </c>
      <c r="I4810" s="1" t="s">
        <v>15</v>
      </c>
      <c r="J4810" s="1" t="s">
        <v>16</v>
      </c>
      <c r="K4810" s="1" t="s">
        <v>18</v>
      </c>
      <c r="L4810" s="1" t="s">
        <v>18</v>
      </c>
      <c r="M4810" s="1">
        <v>563</v>
      </c>
      <c r="N4810" s="1" t="s">
        <v>17</v>
      </c>
      <c r="O4810" s="1" t="s">
        <v>8800</v>
      </c>
    </row>
    <row r="4811" spans="1:15">
      <c r="A4811" s="1">
        <v>3275</v>
      </c>
      <c r="B4811" s="1" t="s">
        <v>11249</v>
      </c>
      <c r="C4811" s="1" t="s">
        <v>26</v>
      </c>
      <c r="D4811"/>
      <c r="E4811" s="1" t="str">
        <f t="shared" si="75"/>
        <v>کارشناسی حرفه ای گویندگی و مجری گری ورزشیمدیریت و خدمات اجتماعی</v>
      </c>
      <c r="F4811"/>
      <c r="G4811"/>
      <c r="H4811" s="1" t="s">
        <v>152</v>
      </c>
      <c r="I4811" s="1" t="s">
        <v>15</v>
      </c>
      <c r="J4811" s="1" t="s">
        <v>16</v>
      </c>
      <c r="K4811" s="1" t="s">
        <v>18</v>
      </c>
      <c r="L4811" s="1" t="s">
        <v>18</v>
      </c>
      <c r="M4811" s="1">
        <v>563</v>
      </c>
      <c r="N4811" s="1" t="s">
        <v>17</v>
      </c>
      <c r="O4811" s="1" t="s">
        <v>8802</v>
      </c>
    </row>
    <row r="4812" spans="1:15">
      <c r="A4812" s="1">
        <v>3274</v>
      </c>
      <c r="B4812" s="1" t="s">
        <v>11251</v>
      </c>
      <c r="C4812" s="1" t="s">
        <v>26</v>
      </c>
      <c r="D4812"/>
      <c r="E4812" s="1" t="str">
        <f t="shared" si="75"/>
        <v>کارشناسی حرفه­ ای آسیب شناسی اجتماعی- پیشگیری از اعتیادمدیریت و خدمات اجتماعی</v>
      </c>
      <c r="F4812"/>
      <c r="G4812"/>
      <c r="H4812" s="1" t="s">
        <v>152</v>
      </c>
      <c r="I4812" s="1" t="s">
        <v>15</v>
      </c>
      <c r="J4812" s="1" t="s">
        <v>16</v>
      </c>
      <c r="K4812" s="1" t="s">
        <v>18</v>
      </c>
      <c r="L4812" s="1" t="s">
        <v>18</v>
      </c>
      <c r="M4812" s="1">
        <v>563</v>
      </c>
      <c r="N4812" s="1" t="s">
        <v>17</v>
      </c>
      <c r="O4812" s="1" t="s">
        <v>8804</v>
      </c>
    </row>
    <row r="4813" spans="1:15">
      <c r="A4813" s="1">
        <v>3199</v>
      </c>
      <c r="B4813" s="1" t="s">
        <v>11253</v>
      </c>
      <c r="C4813" s="1" t="s">
        <v>26</v>
      </c>
      <c r="D4813"/>
      <c r="E4813" s="1" t="str">
        <f t="shared" si="75"/>
        <v>کارشناسی حرفه­ ای آموزش بزرگسالانمدیریت و خدمات اجتماعی</v>
      </c>
      <c r="F4813"/>
      <c r="G4813"/>
      <c r="H4813" s="1" t="s">
        <v>8806</v>
      </c>
      <c r="I4813" s="1" t="s">
        <v>15</v>
      </c>
      <c r="J4813" s="1" t="s">
        <v>16</v>
      </c>
      <c r="K4813" s="1" t="s">
        <v>18</v>
      </c>
      <c r="L4813" s="1" t="s">
        <v>18</v>
      </c>
      <c r="M4813" s="1">
        <v>333</v>
      </c>
      <c r="N4813" s="1" t="s">
        <v>17</v>
      </c>
      <c r="O4813" s="1" t="s">
        <v>8807</v>
      </c>
    </row>
    <row r="4814" spans="1:15">
      <c r="A4814" s="1">
        <v>3202</v>
      </c>
      <c r="B4814" s="1" t="s">
        <v>11255</v>
      </c>
      <c r="C4814" s="1" t="s">
        <v>26</v>
      </c>
      <c r="D4814"/>
      <c r="E4814" s="1" t="str">
        <f t="shared" si="75"/>
        <v>کارشناسی حرفه­ ای اصلاح و تربیتمدیریت و خدمات اجتماعی</v>
      </c>
      <c r="F4814"/>
      <c r="G4814"/>
      <c r="H4814" s="1" t="s">
        <v>8806</v>
      </c>
      <c r="I4814" s="1" t="s">
        <v>15</v>
      </c>
      <c r="J4814" s="1" t="s">
        <v>16</v>
      </c>
      <c r="K4814" s="1" t="s">
        <v>18</v>
      </c>
      <c r="L4814" s="1" t="s">
        <v>18</v>
      </c>
      <c r="M4814" s="1">
        <v>333</v>
      </c>
      <c r="N4814" s="1" t="s">
        <v>17</v>
      </c>
      <c r="O4814" s="1" t="s">
        <v>8809</v>
      </c>
    </row>
    <row r="4815" spans="1:15">
      <c r="A4815" s="1">
        <v>3200</v>
      </c>
      <c r="B4815" s="1" t="s">
        <v>11257</v>
      </c>
      <c r="C4815" s="1" t="s">
        <v>60</v>
      </c>
      <c r="D4815"/>
      <c r="E4815" s="1" t="str">
        <f t="shared" si="75"/>
        <v>کارشناسی حرفه­ ای تربیت مبلغ علوم اسلامی (به زبان انگلیسی)فرهنگ و هنر</v>
      </c>
      <c r="F4815"/>
      <c r="G4815"/>
      <c r="H4815" s="1" t="s">
        <v>8806</v>
      </c>
      <c r="I4815" s="1" t="s">
        <v>15</v>
      </c>
      <c r="J4815" s="1" t="s">
        <v>16</v>
      </c>
      <c r="K4815" s="1" t="s">
        <v>18</v>
      </c>
      <c r="L4815" s="1" t="s">
        <v>18</v>
      </c>
      <c r="M4815" s="1">
        <v>333</v>
      </c>
      <c r="N4815" s="1" t="s">
        <v>17</v>
      </c>
      <c r="O4815" s="1" t="s">
        <v>8811</v>
      </c>
    </row>
    <row r="4816" spans="1:15">
      <c r="A4816" s="1">
        <v>3201</v>
      </c>
      <c r="B4816" s="1" t="s">
        <v>11259</v>
      </c>
      <c r="C4816" s="1" t="s">
        <v>60</v>
      </c>
      <c r="D4816"/>
      <c r="E4816" s="1" t="str">
        <f t="shared" si="75"/>
        <v>کارشناسی حرفه­ ای تکنولوژی آموزش های فرهنگی و هنریفرهنگ و هنر</v>
      </c>
      <c r="F4816"/>
      <c r="G4816"/>
      <c r="H4816" s="1" t="s">
        <v>8806</v>
      </c>
      <c r="I4816" s="1" t="s">
        <v>15</v>
      </c>
      <c r="J4816" s="1" t="s">
        <v>16</v>
      </c>
      <c r="K4816" s="1" t="s">
        <v>18</v>
      </c>
      <c r="L4816" s="1" t="s">
        <v>18</v>
      </c>
      <c r="M4816" s="1">
        <v>333</v>
      </c>
      <c r="N4816" s="1" t="s">
        <v>17</v>
      </c>
      <c r="O4816" s="1" t="s">
        <v>8813</v>
      </c>
    </row>
    <row r="4817" spans="1:15">
      <c r="A4817" s="1">
        <v>3292</v>
      </c>
      <c r="B4817" s="1" t="s">
        <v>11261</v>
      </c>
      <c r="C4817" s="1" t="s">
        <v>26</v>
      </c>
      <c r="D4817"/>
      <c r="E4817" s="1" t="str">
        <f t="shared" si="75"/>
        <v>کارشناسی حرفه­ ای حسابداری - حسابرسیمدیریت و خدمات اجتماعی</v>
      </c>
      <c r="F4817"/>
      <c r="G4817"/>
      <c r="H4817" s="1" t="s">
        <v>137</v>
      </c>
      <c r="I4817" s="1" t="s">
        <v>74</v>
      </c>
      <c r="J4817" s="1" t="s">
        <v>16</v>
      </c>
      <c r="K4817" s="1" t="s">
        <v>18</v>
      </c>
      <c r="L4817" s="1" t="s">
        <v>18</v>
      </c>
      <c r="M4817" s="1">
        <v>544</v>
      </c>
      <c r="N4817" s="1" t="s">
        <v>17</v>
      </c>
      <c r="O4817" s="1" t="s">
        <v>8815</v>
      </c>
    </row>
    <row r="4818" spans="1:15">
      <c r="A4818" s="1">
        <v>3287</v>
      </c>
      <c r="B4818" s="1" t="s">
        <v>11262</v>
      </c>
      <c r="C4818" s="1" t="s">
        <v>60</v>
      </c>
      <c r="D4818"/>
      <c r="E4818" s="1" t="str">
        <f t="shared" si="75"/>
        <v>کارشناسی حرفه­ ای خبرنگاری گرایش ورزشیفرهنگ و هنر</v>
      </c>
      <c r="F4818"/>
      <c r="G4818"/>
      <c r="H4818" s="1" t="s">
        <v>5325</v>
      </c>
      <c r="I4818" s="1" t="s">
        <v>74</v>
      </c>
      <c r="J4818" s="1" t="s">
        <v>22</v>
      </c>
      <c r="K4818" s="1" t="s">
        <v>18</v>
      </c>
      <c r="L4818" s="1" t="s">
        <v>18</v>
      </c>
      <c r="M4818" s="1">
        <v>404</v>
      </c>
      <c r="N4818" s="1" t="s">
        <v>17</v>
      </c>
      <c r="O4818" s="1" t="s">
        <v>8817</v>
      </c>
    </row>
    <row r="4819" spans="1:15">
      <c r="A4819" s="1">
        <v>3289</v>
      </c>
      <c r="B4819" s="1" t="s">
        <v>11264</v>
      </c>
      <c r="C4819" s="1" t="s">
        <v>60</v>
      </c>
      <c r="D4819"/>
      <c r="E4819" s="1" t="str">
        <f t="shared" si="75"/>
        <v>کارشناسی حرفه­ ای خبرنگاری- اجتماعی و فرهنگیفرهنگ و هنر</v>
      </c>
      <c r="F4819"/>
      <c r="G4819"/>
      <c r="H4819" s="1" t="s">
        <v>8819</v>
      </c>
      <c r="I4819" s="1" t="s">
        <v>74</v>
      </c>
      <c r="J4819" s="1" t="s">
        <v>16</v>
      </c>
      <c r="K4819" s="1" t="s">
        <v>18</v>
      </c>
      <c r="L4819" s="1" t="s">
        <v>18</v>
      </c>
      <c r="M4819" s="1">
        <v>390</v>
      </c>
      <c r="N4819" s="1" t="s">
        <v>17</v>
      </c>
      <c r="O4819" s="1" t="s">
        <v>8820</v>
      </c>
    </row>
    <row r="4820" spans="1:15">
      <c r="A4820" s="1">
        <v>3291</v>
      </c>
      <c r="B4820" s="1" t="s">
        <v>11266</v>
      </c>
      <c r="C4820" s="1" t="s">
        <v>60</v>
      </c>
      <c r="D4820"/>
      <c r="E4820" s="1" t="str">
        <f t="shared" si="75"/>
        <v>کارشناسی حرفه­ ای روابط عمومی- الکترونیکفرهنگ و هنر</v>
      </c>
      <c r="F4820"/>
      <c r="G4820"/>
      <c r="H4820" s="1" t="s">
        <v>8819</v>
      </c>
      <c r="I4820" s="1" t="s">
        <v>74</v>
      </c>
      <c r="J4820" s="1" t="s">
        <v>16</v>
      </c>
      <c r="K4820" s="1" t="s">
        <v>18</v>
      </c>
      <c r="L4820" s="1" t="s">
        <v>18</v>
      </c>
      <c r="M4820" s="1">
        <v>390</v>
      </c>
      <c r="N4820" s="1" t="s">
        <v>17</v>
      </c>
      <c r="O4820" s="1" t="s">
        <v>8822</v>
      </c>
    </row>
    <row r="4821" spans="1:15">
      <c r="A4821" s="1">
        <v>3290</v>
      </c>
      <c r="B4821" s="1" t="s">
        <v>11267</v>
      </c>
      <c r="C4821" s="1" t="s">
        <v>60</v>
      </c>
      <c r="D4821"/>
      <c r="E4821" s="1" t="str">
        <f t="shared" si="75"/>
        <v>کارشناسی حرفه­ ای روابط عمومی- امور رسانهفرهنگ و هنر</v>
      </c>
      <c r="F4821"/>
      <c r="G4821"/>
      <c r="H4821" s="1" t="s">
        <v>5325</v>
      </c>
      <c r="I4821" s="1" t="s">
        <v>74</v>
      </c>
      <c r="J4821" s="1" t="s">
        <v>16</v>
      </c>
      <c r="K4821" s="1" t="s">
        <v>18</v>
      </c>
      <c r="L4821" s="1" t="s">
        <v>18</v>
      </c>
      <c r="M4821" s="1">
        <v>404</v>
      </c>
      <c r="N4821" s="1" t="s">
        <v>17</v>
      </c>
      <c r="O4821" s="1" t="s">
        <v>8824</v>
      </c>
    </row>
    <row r="4822" spans="1:15">
      <c r="A4822" s="1">
        <v>3288</v>
      </c>
      <c r="B4822" s="1" t="s">
        <v>11268</v>
      </c>
      <c r="C4822" s="1" t="s">
        <v>60</v>
      </c>
      <c r="D4822"/>
      <c r="E4822" s="1" t="str">
        <f t="shared" si="75"/>
        <v>کارشناسی حرفه­ ای سینما - تصویر سازیفرهنگ و هنر</v>
      </c>
      <c r="F4822"/>
      <c r="G4822"/>
      <c r="H4822" s="1" t="s">
        <v>5325</v>
      </c>
      <c r="I4822" s="1" t="s">
        <v>74</v>
      </c>
      <c r="J4822" s="1" t="s">
        <v>16</v>
      </c>
      <c r="K4822" s="1" t="s">
        <v>18</v>
      </c>
      <c r="L4822" s="1" t="s">
        <v>18</v>
      </c>
      <c r="M4822" s="1">
        <v>404</v>
      </c>
      <c r="N4822" s="1" t="s">
        <v>17</v>
      </c>
      <c r="O4822" s="1" t="s">
        <v>8826</v>
      </c>
    </row>
    <row r="4823" spans="1:15">
      <c r="A4823" s="1">
        <v>3203</v>
      </c>
      <c r="B4823" s="1" t="s">
        <v>11270</v>
      </c>
      <c r="C4823" s="1" t="s">
        <v>60</v>
      </c>
      <c r="D4823"/>
      <c r="E4823" s="1" t="str">
        <f t="shared" si="75"/>
        <v>کارشناسی حرفه­ ای سینما - کارگردانیفرهنگ و هنر</v>
      </c>
      <c r="F4823"/>
      <c r="G4823"/>
      <c r="H4823" s="1" t="s">
        <v>901</v>
      </c>
      <c r="I4823" s="1" t="s">
        <v>15</v>
      </c>
      <c r="J4823" s="1" t="s">
        <v>16</v>
      </c>
      <c r="K4823" s="1" t="s">
        <v>18</v>
      </c>
      <c r="L4823" s="1" t="s">
        <v>18</v>
      </c>
      <c r="M4823" s="1">
        <v>659</v>
      </c>
      <c r="N4823" s="1" t="s">
        <v>17</v>
      </c>
      <c r="O4823" s="1" t="s">
        <v>8828</v>
      </c>
    </row>
    <row r="4824" spans="1:15">
      <c r="A4824" s="1">
        <v>3177</v>
      </c>
      <c r="B4824" s="1" t="s">
        <v>11272</v>
      </c>
      <c r="C4824" s="1" t="s">
        <v>60</v>
      </c>
      <c r="D4824"/>
      <c r="E4824" s="1" t="str">
        <f t="shared" si="75"/>
        <v>کارشناسی حرفه­ ای طراحی و الگوسازی پوشاک گرایش لباس اجتماعی و مشاغلفرهنگ و هنر</v>
      </c>
      <c r="F4824"/>
      <c r="G4824"/>
      <c r="H4824" s="1" t="s">
        <v>152</v>
      </c>
      <c r="I4824" s="1" t="s">
        <v>15</v>
      </c>
      <c r="J4824" s="1" t="s">
        <v>16</v>
      </c>
      <c r="K4824" s="1" t="s">
        <v>18</v>
      </c>
      <c r="L4824" s="1" t="s">
        <v>18</v>
      </c>
      <c r="M4824" s="1">
        <v>563</v>
      </c>
      <c r="N4824" s="1" t="s">
        <v>17</v>
      </c>
      <c r="O4824" s="1" t="s">
        <v>8830</v>
      </c>
    </row>
    <row r="4825" spans="1:15">
      <c r="A4825" s="1">
        <v>3427</v>
      </c>
      <c r="B4825" s="1" t="s">
        <v>11274</v>
      </c>
      <c r="C4825" s="1" t="s">
        <v>60</v>
      </c>
      <c r="D4825"/>
      <c r="E4825" s="1" t="str">
        <f t="shared" si="75"/>
        <v>کارشناسی حرفه­ ای طراحی و الگوسازی پوشاک- لباس   مجلسی و خانگیفرهنگ و هنر</v>
      </c>
      <c r="F4825"/>
      <c r="G4825"/>
      <c r="H4825" s="1" t="s">
        <v>152</v>
      </c>
      <c r="I4825" s="1" t="s">
        <v>15</v>
      </c>
      <c r="J4825" s="1" t="s">
        <v>16</v>
      </c>
      <c r="K4825" s="1" t="s">
        <v>18</v>
      </c>
      <c r="L4825" s="1" t="s">
        <v>18</v>
      </c>
      <c r="M4825" s="1">
        <v>563</v>
      </c>
      <c r="N4825" s="1" t="s">
        <v>17</v>
      </c>
      <c r="O4825" s="1" t="s">
        <v>8832</v>
      </c>
    </row>
    <row r="4826" spans="1:15">
      <c r="A4826" s="1">
        <v>3425</v>
      </c>
      <c r="B4826" s="1" t="s">
        <v>11276</v>
      </c>
      <c r="C4826" s="1" t="s">
        <v>60</v>
      </c>
      <c r="D4826"/>
      <c r="E4826" s="1" t="str">
        <f t="shared" si="75"/>
        <v>کارشناسی حرفه­ ای علوم کتابداری و اطلاع رسانیفرهنگ و هنر</v>
      </c>
      <c r="F4826"/>
      <c r="G4826"/>
      <c r="H4826" s="1" t="s">
        <v>152</v>
      </c>
      <c r="I4826" s="1" t="s">
        <v>15</v>
      </c>
      <c r="J4826" s="1" t="s">
        <v>16</v>
      </c>
      <c r="K4826" s="1" t="s">
        <v>18</v>
      </c>
      <c r="L4826" s="1" t="s">
        <v>18</v>
      </c>
      <c r="M4826" s="1">
        <v>563</v>
      </c>
      <c r="N4826" s="1" t="s">
        <v>17</v>
      </c>
      <c r="O4826" s="1" t="s">
        <v>8832</v>
      </c>
    </row>
    <row r="4827" spans="1:15">
      <c r="A4827" s="1">
        <v>3424</v>
      </c>
      <c r="B4827" s="1" t="s">
        <v>11277</v>
      </c>
      <c r="C4827" s="1" t="s">
        <v>60</v>
      </c>
      <c r="D4827"/>
      <c r="E4827" s="1" t="str">
        <f t="shared" si="75"/>
        <v>کارشناسی حرفه­ ای عکاسی خبریفرهنگ و هنر</v>
      </c>
      <c r="F4827"/>
      <c r="G4827"/>
      <c r="H4827" s="1" t="s">
        <v>152</v>
      </c>
      <c r="I4827" s="1" t="s">
        <v>15</v>
      </c>
      <c r="J4827" s="1" t="s">
        <v>16</v>
      </c>
      <c r="K4827" s="1" t="s">
        <v>18</v>
      </c>
      <c r="L4827" s="1" t="s">
        <v>18</v>
      </c>
      <c r="M4827" s="1">
        <v>563</v>
      </c>
      <c r="N4827" s="1" t="s">
        <v>17</v>
      </c>
      <c r="O4827" s="1" t="s">
        <v>8832</v>
      </c>
    </row>
    <row r="4828" spans="1:15">
      <c r="A4828" s="1">
        <v>3426</v>
      </c>
      <c r="B4828" s="1" t="s">
        <v>11279</v>
      </c>
      <c r="C4828" s="1" t="s">
        <v>60</v>
      </c>
      <c r="D4828"/>
      <c r="E4828" s="1" t="str">
        <f t="shared" si="75"/>
        <v>کارشناسی حرفه­ ای عکاسی- تبلیغاتفرهنگ و هنر</v>
      </c>
      <c r="F4828"/>
      <c r="G4828"/>
      <c r="H4828" s="1" t="s">
        <v>152</v>
      </c>
      <c r="I4828" s="1" t="s">
        <v>15</v>
      </c>
      <c r="J4828" s="1" t="s">
        <v>16</v>
      </c>
      <c r="K4828" s="1" t="s">
        <v>18</v>
      </c>
      <c r="L4828" s="1" t="s">
        <v>18</v>
      </c>
      <c r="M4828" s="1">
        <v>563</v>
      </c>
      <c r="N4828" s="1" t="s">
        <v>17</v>
      </c>
      <c r="O4828" s="1" t="s">
        <v>8832</v>
      </c>
    </row>
    <row r="4829" spans="1:15">
      <c r="A4829" s="1">
        <v>3178</v>
      </c>
      <c r="B4829" s="1" t="s">
        <v>11281</v>
      </c>
      <c r="C4829" s="1" t="s">
        <v>60</v>
      </c>
      <c r="D4829"/>
      <c r="E4829" s="1" t="str">
        <f t="shared" si="75"/>
        <v>کارشناسی حرفه­ ای فرش- ارزیابی و بازاریابیفرهنگ و هنر</v>
      </c>
      <c r="F4829"/>
      <c r="G4829"/>
      <c r="H4829" s="1" t="s">
        <v>152</v>
      </c>
      <c r="I4829" s="1" t="s">
        <v>15</v>
      </c>
      <c r="J4829" s="1" t="s">
        <v>16</v>
      </c>
      <c r="K4829" s="1" t="s">
        <v>18</v>
      </c>
      <c r="L4829" s="1" t="s">
        <v>18</v>
      </c>
      <c r="M4829" s="1">
        <v>563</v>
      </c>
      <c r="N4829" s="1" t="s">
        <v>17</v>
      </c>
      <c r="O4829" s="1" t="s">
        <v>8837</v>
      </c>
    </row>
    <row r="4830" spans="1:15">
      <c r="A4830" s="1">
        <v>9270</v>
      </c>
      <c r="B4830" s="1" t="s">
        <v>11283</v>
      </c>
      <c r="C4830" s="1" t="s">
        <v>60</v>
      </c>
      <c r="D4830"/>
      <c r="E4830" s="1" t="str">
        <f t="shared" si="75"/>
        <v>کارشناسی حرفه­ ای فیلمنامه نویسیفرهنگ و هنر</v>
      </c>
      <c r="F4830"/>
      <c r="G4830"/>
      <c r="H4830" s="1" t="s">
        <v>1822</v>
      </c>
      <c r="I4830" s="1" t="s">
        <v>74</v>
      </c>
      <c r="J4830" s="1" t="s">
        <v>16</v>
      </c>
      <c r="K4830" s="1" t="s">
        <v>18</v>
      </c>
      <c r="L4830" s="1" t="s">
        <v>18</v>
      </c>
      <c r="M4830" s="1">
        <v>1237</v>
      </c>
      <c r="N4830" s="1" t="s">
        <v>132</v>
      </c>
      <c r="O4830" s="1" t="s">
        <v>8839</v>
      </c>
    </row>
    <row r="4831" spans="1:15">
      <c r="A4831" s="1">
        <v>1386</v>
      </c>
      <c r="B4831" s="1" t="s">
        <v>11285</v>
      </c>
      <c r="C4831" s="1" t="s">
        <v>60</v>
      </c>
      <c r="D4831"/>
      <c r="E4831" s="1" t="str">
        <f t="shared" si="75"/>
        <v>کارشناسی حرفه­ ای مترجمی - خبر انگلیسیفرهنگ و هنر</v>
      </c>
      <c r="F4831"/>
      <c r="G4831"/>
      <c r="H4831" s="1" t="s">
        <v>3932</v>
      </c>
      <c r="I4831" s="1" t="s">
        <v>15</v>
      </c>
      <c r="J4831" s="1" t="s">
        <v>16</v>
      </c>
      <c r="K4831" s="1" t="s">
        <v>18</v>
      </c>
      <c r="L4831" s="1" t="s">
        <v>18</v>
      </c>
      <c r="M4831" s="1">
        <v>245</v>
      </c>
      <c r="N4831" s="1" t="s">
        <v>132</v>
      </c>
      <c r="O4831" s="1" t="s">
        <v>8841</v>
      </c>
    </row>
    <row r="4832" spans="1:15">
      <c r="A4832" s="1">
        <v>3278</v>
      </c>
      <c r="B4832" s="1" t="s">
        <v>11287</v>
      </c>
      <c r="C4832" s="1" t="s">
        <v>26</v>
      </c>
      <c r="D4832"/>
      <c r="E4832" s="1" t="str">
        <f t="shared" si="75"/>
        <v>کارشناسی حرفه­ ای مددکاری اجتماعی گرایش خانوادهمدیریت و خدمات اجتماعی</v>
      </c>
      <c r="F4832"/>
      <c r="G4832"/>
      <c r="H4832" s="1" t="s">
        <v>152</v>
      </c>
      <c r="I4832" s="1" t="s">
        <v>15</v>
      </c>
      <c r="J4832" s="1" t="s">
        <v>16</v>
      </c>
      <c r="K4832" s="1" t="s">
        <v>18</v>
      </c>
      <c r="L4832" s="1" t="s">
        <v>18</v>
      </c>
      <c r="M4832" s="1">
        <v>563</v>
      </c>
      <c r="N4832" s="1" t="s">
        <v>17</v>
      </c>
      <c r="O4832" s="1" t="s">
        <v>8843</v>
      </c>
    </row>
    <row r="4833" spans="1:15">
      <c r="A4833" s="1">
        <v>1315</v>
      </c>
      <c r="B4833" s="1" t="s">
        <v>11289</v>
      </c>
      <c r="C4833" s="1" t="s">
        <v>26</v>
      </c>
      <c r="D4833"/>
      <c r="E4833" s="1" t="str">
        <f t="shared" si="75"/>
        <v>کارشناسی حرفه­ ای مددکاری اجتماعی- مراکز اورژانس اجتماعیمدیریت و خدمات اجتماعی</v>
      </c>
      <c r="F4833"/>
      <c r="G4833"/>
      <c r="H4833" s="1" t="s">
        <v>8845</v>
      </c>
      <c r="I4833" s="1" t="s">
        <v>74</v>
      </c>
      <c r="J4833" s="1" t="s">
        <v>22</v>
      </c>
      <c r="K4833" s="1" t="s">
        <v>18</v>
      </c>
      <c r="L4833" s="1" t="s">
        <v>18</v>
      </c>
      <c r="M4833" s="1">
        <v>62</v>
      </c>
      <c r="N4833" s="1" t="s">
        <v>132</v>
      </c>
      <c r="O4833" s="1" t="s">
        <v>8846</v>
      </c>
    </row>
    <row r="4834" spans="1:15">
      <c r="A4834" s="1">
        <v>1930</v>
      </c>
      <c r="B4834" s="1" t="s">
        <v>11291</v>
      </c>
      <c r="C4834" s="1" t="s">
        <v>60</v>
      </c>
      <c r="D4834"/>
      <c r="E4834" s="1" t="str">
        <f t="shared" si="75"/>
        <v>کارشناسی حرفه­ ای مدیریت امور فرهنگی- ارزیابی فرهنگیفرهنگ و هنر</v>
      </c>
      <c r="F4834"/>
      <c r="G4834"/>
      <c r="H4834" s="1" t="s">
        <v>7898</v>
      </c>
      <c r="I4834" s="1" t="s">
        <v>74</v>
      </c>
      <c r="J4834" s="1" t="s">
        <v>22</v>
      </c>
      <c r="K4834" s="1" t="s">
        <v>18</v>
      </c>
      <c r="L4834" s="1" t="s">
        <v>18</v>
      </c>
      <c r="M4834" s="1">
        <v>941</v>
      </c>
      <c r="N4834" s="1" t="s">
        <v>132</v>
      </c>
      <c r="O4834" s="1" t="s">
        <v>8847</v>
      </c>
    </row>
    <row r="4835" spans="1:15">
      <c r="A4835" s="1">
        <v>9036</v>
      </c>
      <c r="B4835" s="1" t="s">
        <v>11292</v>
      </c>
      <c r="C4835" s="1" t="s">
        <v>60</v>
      </c>
      <c r="D4835"/>
      <c r="E4835" s="1" t="str">
        <f t="shared" si="75"/>
        <v>کارشناسی حرفه­ ای مدیریت امور فرهنگی- دیپلماسی و ارتباطات فرهنگیفرهنگ و هنر</v>
      </c>
      <c r="F4835"/>
      <c r="G4835"/>
      <c r="H4835" s="1" t="s">
        <v>2368</v>
      </c>
      <c r="I4835" s="1" t="s">
        <v>74</v>
      </c>
      <c r="J4835" s="1" t="s">
        <v>16</v>
      </c>
      <c r="K4835" s="1" t="s">
        <v>18</v>
      </c>
      <c r="L4835" s="1" t="s">
        <v>18</v>
      </c>
      <c r="M4835" s="1">
        <v>779</v>
      </c>
      <c r="N4835" s="1" t="s">
        <v>132</v>
      </c>
      <c r="O4835" s="1" t="s">
        <v>8849</v>
      </c>
    </row>
    <row r="4836" spans="1:15">
      <c r="A4836" s="1">
        <v>9263</v>
      </c>
      <c r="B4836" s="1" t="s">
        <v>11293</v>
      </c>
      <c r="C4836" s="1" t="s">
        <v>26</v>
      </c>
      <c r="D4836"/>
      <c r="E4836" s="1" t="str">
        <f t="shared" si="75"/>
        <v>کارشناسی حرفه­ ای مدیریت بورسمدیریت و خدمات اجتماعی</v>
      </c>
      <c r="F4836"/>
      <c r="G4836"/>
      <c r="H4836" s="1" t="s">
        <v>1822</v>
      </c>
      <c r="I4836" s="1" t="s">
        <v>74</v>
      </c>
      <c r="J4836" s="1" t="s">
        <v>16</v>
      </c>
      <c r="K4836" s="1" t="s">
        <v>18</v>
      </c>
      <c r="L4836" s="1" t="s">
        <v>18</v>
      </c>
      <c r="M4836" s="1">
        <v>1237</v>
      </c>
      <c r="N4836" s="1" t="s">
        <v>132</v>
      </c>
      <c r="O4836" s="1" t="s">
        <v>8851</v>
      </c>
    </row>
    <row r="4837" spans="1:15">
      <c r="A4837" s="1">
        <v>9265</v>
      </c>
      <c r="B4837" s="1" t="s">
        <v>11295</v>
      </c>
      <c r="C4837" s="1" t="s">
        <v>26</v>
      </c>
      <c r="D4837"/>
      <c r="E4837" s="1" t="str">
        <f t="shared" si="75"/>
        <v>کارشناسی حرفه­ ای مدیریت بیمه اموالمدیریت و خدمات اجتماعی</v>
      </c>
      <c r="F4837"/>
      <c r="G4837"/>
      <c r="H4837" s="1" t="s">
        <v>1822</v>
      </c>
      <c r="I4837" s="1" t="s">
        <v>74</v>
      </c>
      <c r="J4837" s="1" t="s">
        <v>16</v>
      </c>
      <c r="K4837" s="1" t="s">
        <v>18</v>
      </c>
      <c r="L4837" s="1" t="s">
        <v>18</v>
      </c>
      <c r="M4837" s="1">
        <v>1237</v>
      </c>
      <c r="N4837" s="1" t="s">
        <v>132</v>
      </c>
      <c r="O4837" s="1" t="s">
        <v>8851</v>
      </c>
    </row>
    <row r="4838" spans="1:15">
      <c r="A4838" s="1">
        <v>9264</v>
      </c>
      <c r="B4838" s="1" t="s">
        <v>11297</v>
      </c>
      <c r="C4838" s="1" t="s">
        <v>60</v>
      </c>
      <c r="D4838"/>
      <c r="E4838" s="1" t="str">
        <f t="shared" si="75"/>
        <v>کارشناسی حرفه­ ای مدیریت تبلیغات تجاریفرهنگ و هنر</v>
      </c>
      <c r="F4838"/>
      <c r="G4838"/>
      <c r="H4838" s="1" t="s">
        <v>1822</v>
      </c>
      <c r="I4838" s="1" t="s">
        <v>74</v>
      </c>
      <c r="J4838" s="1" t="s">
        <v>16</v>
      </c>
      <c r="K4838" s="1" t="s">
        <v>18</v>
      </c>
      <c r="L4838" s="1" t="s">
        <v>18</v>
      </c>
      <c r="M4838" s="1">
        <v>1237</v>
      </c>
      <c r="N4838" s="1" t="s">
        <v>132</v>
      </c>
      <c r="O4838" s="1" t="s">
        <v>8851</v>
      </c>
    </row>
    <row r="4839" spans="1:15">
      <c r="A4839" s="1">
        <v>1161</v>
      </c>
      <c r="B4839" s="1" t="s">
        <v>11299</v>
      </c>
      <c r="C4839" s="1" t="s">
        <v>26</v>
      </c>
      <c r="D4839"/>
      <c r="E4839" s="1" t="str">
        <f t="shared" si="75"/>
        <v>کارشناسی حرفه­ ای مدیریت تعاونمدیریت و خدمات اجتماعی</v>
      </c>
      <c r="F4839"/>
      <c r="G4839"/>
      <c r="H4839" s="1" t="s">
        <v>8855</v>
      </c>
      <c r="I4839" s="1" t="s">
        <v>15</v>
      </c>
      <c r="J4839" s="1" t="s">
        <v>22</v>
      </c>
      <c r="K4839" s="1" t="s">
        <v>18</v>
      </c>
      <c r="L4839" s="1" t="s">
        <v>18</v>
      </c>
      <c r="M4839" s="1">
        <v>847</v>
      </c>
      <c r="N4839" s="1" t="s">
        <v>132</v>
      </c>
      <c r="O4839" s="1" t="s">
        <v>8856</v>
      </c>
    </row>
    <row r="4840" spans="1:15">
      <c r="A4840" s="1">
        <v>9219</v>
      </c>
      <c r="B4840" s="1" t="s">
        <v>11301</v>
      </c>
      <c r="C4840" s="1" t="s">
        <v>17</v>
      </c>
      <c r="D4840"/>
      <c r="E4840" s="1" t="str">
        <f t="shared" si="75"/>
        <v>کارشناسی حرفه­ ای مدیریت مخاطرات کشاورزیکشاورزی</v>
      </c>
      <c r="F4840"/>
      <c r="G4840"/>
      <c r="H4840" s="1" t="s">
        <v>78</v>
      </c>
      <c r="I4840" s="1" t="s">
        <v>74</v>
      </c>
      <c r="J4840" s="1" t="s">
        <v>22</v>
      </c>
      <c r="K4840" s="1" t="s">
        <v>18</v>
      </c>
      <c r="L4840" s="1" t="s">
        <v>18</v>
      </c>
      <c r="M4840" s="1">
        <v>313</v>
      </c>
      <c r="N4840" s="1" t="s">
        <v>132</v>
      </c>
      <c r="O4840" s="1" t="s">
        <v>8857</v>
      </c>
    </row>
    <row r="4841" spans="1:15">
      <c r="A4841" s="1">
        <v>9131</v>
      </c>
      <c r="B4841" s="1" t="s">
        <v>11303</v>
      </c>
      <c r="C4841" s="1" t="s">
        <v>26</v>
      </c>
      <c r="D4841"/>
      <c r="E4841" s="1" t="str">
        <f t="shared" si="75"/>
        <v>کارشناسی حرفه­ ای مدیریت و فرماندهی عملیات در حریق و حوادثمدیریت و خدمات اجتماعی</v>
      </c>
      <c r="F4841"/>
      <c r="G4841"/>
      <c r="H4841" s="1" t="s">
        <v>2501</v>
      </c>
      <c r="I4841" s="1" t="s">
        <v>74</v>
      </c>
      <c r="J4841" s="1" t="s">
        <v>22</v>
      </c>
      <c r="K4841" s="1" t="s">
        <v>18</v>
      </c>
      <c r="L4841" s="1" t="s">
        <v>18</v>
      </c>
      <c r="M4841" s="1">
        <v>1073</v>
      </c>
      <c r="N4841" s="1" t="s">
        <v>132</v>
      </c>
      <c r="O4841" s="1" t="s">
        <v>8858</v>
      </c>
    </row>
    <row r="4842" spans="1:15">
      <c r="A4842" s="1">
        <v>9212</v>
      </c>
      <c r="B4842" s="1" t="s">
        <v>11305</v>
      </c>
      <c r="C4842" s="1" t="s">
        <v>60</v>
      </c>
      <c r="D4842"/>
      <c r="E4842" s="1" t="str">
        <f t="shared" si="75"/>
        <v>کارشناسی حرفه­ ای مربی هنر کودکفرهنگ و هنر</v>
      </c>
      <c r="F4842"/>
      <c r="G4842"/>
      <c r="H4842" s="1" t="s">
        <v>2747</v>
      </c>
      <c r="I4842" s="1" t="s">
        <v>74</v>
      </c>
      <c r="J4842" s="1" t="s">
        <v>22</v>
      </c>
      <c r="K4842" s="1" t="s">
        <v>18</v>
      </c>
      <c r="L4842" s="1" t="s">
        <v>18</v>
      </c>
      <c r="M4842" s="1">
        <v>310</v>
      </c>
      <c r="N4842" s="1" t="s">
        <v>132</v>
      </c>
      <c r="O4842" s="1" t="s">
        <v>8859</v>
      </c>
    </row>
    <row r="4843" spans="1:15">
      <c r="A4843" s="1">
        <v>9132</v>
      </c>
      <c r="B4843" s="1" t="s">
        <v>11307</v>
      </c>
      <c r="C4843" s="1" t="s">
        <v>60</v>
      </c>
      <c r="D4843"/>
      <c r="E4843" s="1" t="str">
        <f t="shared" si="75"/>
        <v>کارشناسی حرفه­ ای هنرهای نمایشی - تاتر کاربردیفرهنگ و هنر</v>
      </c>
      <c r="F4843"/>
      <c r="G4843"/>
      <c r="H4843" s="1" t="s">
        <v>2501</v>
      </c>
      <c r="I4843" s="1" t="s">
        <v>74</v>
      </c>
      <c r="J4843" s="1" t="s">
        <v>22</v>
      </c>
      <c r="K4843" s="1" t="s">
        <v>18</v>
      </c>
      <c r="L4843" s="1" t="s">
        <v>18</v>
      </c>
      <c r="M4843" s="1">
        <v>1073</v>
      </c>
      <c r="N4843" s="1" t="s">
        <v>132</v>
      </c>
      <c r="O4843" s="1" t="s">
        <v>8861</v>
      </c>
    </row>
    <row r="4844" spans="1:15">
      <c r="A4844" s="1">
        <v>9200</v>
      </c>
      <c r="B4844" s="1" t="s">
        <v>11309</v>
      </c>
      <c r="C4844" s="1" t="s">
        <v>60</v>
      </c>
      <c r="D4844"/>
      <c r="E4844" s="1" t="str">
        <f t="shared" si="75"/>
        <v>کارشناسی حرفه­ ای هنرهای نمایشی - طراحی صحنهفرهنگ و هنر</v>
      </c>
      <c r="F4844"/>
      <c r="G4844"/>
      <c r="H4844" s="1" t="s">
        <v>2465</v>
      </c>
      <c r="I4844" s="1" t="s">
        <v>74</v>
      </c>
      <c r="J4844" s="1" t="s">
        <v>22</v>
      </c>
      <c r="K4844" s="1" t="s">
        <v>18</v>
      </c>
      <c r="L4844" s="1" t="s">
        <v>18</v>
      </c>
      <c r="M4844" s="1">
        <v>305</v>
      </c>
      <c r="N4844" s="1" t="s">
        <v>132</v>
      </c>
      <c r="O4844" s="1" t="s">
        <v>8862</v>
      </c>
    </row>
    <row r="4845" spans="1:15">
      <c r="A4845" s="1">
        <v>9133</v>
      </c>
      <c r="B4845" s="1" t="s">
        <v>11311</v>
      </c>
      <c r="C4845" s="1" t="s">
        <v>26</v>
      </c>
      <c r="D4845"/>
      <c r="E4845" s="1" t="str">
        <f t="shared" si="75"/>
        <v>کارشناسی حرفه­ ای پستمدیریت و خدمات اجتماعی</v>
      </c>
      <c r="F4845"/>
      <c r="G4845"/>
      <c r="H4845" s="1" t="s">
        <v>2501</v>
      </c>
      <c r="I4845" s="1" t="s">
        <v>74</v>
      </c>
      <c r="J4845" s="1" t="s">
        <v>22</v>
      </c>
      <c r="K4845" s="1" t="s">
        <v>18</v>
      </c>
      <c r="L4845" s="1" t="s">
        <v>18</v>
      </c>
      <c r="M4845" s="1">
        <v>1073</v>
      </c>
      <c r="N4845" s="1" t="s">
        <v>132</v>
      </c>
      <c r="O4845" s="1" t="s">
        <v>8864</v>
      </c>
    </row>
    <row r="4846" spans="1:15">
      <c r="A4846" s="1">
        <v>9138</v>
      </c>
      <c r="B4846" s="1" t="s">
        <v>11313</v>
      </c>
      <c r="C4846" s="1" t="s">
        <v>60</v>
      </c>
      <c r="D4846"/>
      <c r="E4846" s="1" t="str">
        <f t="shared" si="75"/>
        <v>کارشناسی حرفه­ ای چاپ - طراحی و آماده سازیفرهنگ و هنر</v>
      </c>
      <c r="F4846"/>
      <c r="G4846"/>
      <c r="H4846" s="1" t="s">
        <v>8865</v>
      </c>
      <c r="I4846" s="1" t="s">
        <v>74</v>
      </c>
      <c r="J4846" s="1" t="s">
        <v>22</v>
      </c>
      <c r="K4846" s="1" t="s">
        <v>18</v>
      </c>
      <c r="L4846" s="1" t="s">
        <v>18</v>
      </c>
      <c r="M4846" s="1">
        <v>1076</v>
      </c>
      <c r="N4846" s="1" t="s">
        <v>132</v>
      </c>
      <c r="O4846" s="1" t="s">
        <v>8866</v>
      </c>
    </row>
    <row r="4847" spans="1:15">
      <c r="A4847" s="1">
        <v>1103</v>
      </c>
      <c r="B4847" s="1" t="s">
        <v>11315</v>
      </c>
      <c r="C4847" s="1" t="s">
        <v>60</v>
      </c>
      <c r="D4847"/>
      <c r="E4847" s="1" t="str">
        <f t="shared" si="75"/>
        <v>کارشناسی حرفه­ ای گریم- چهره پردازیفرهنگ و هنر</v>
      </c>
      <c r="F4847"/>
      <c r="G4847"/>
      <c r="H4847" s="1" t="s">
        <v>2984</v>
      </c>
      <c r="I4847" s="1" t="s">
        <v>74</v>
      </c>
      <c r="J4847" s="1" t="s">
        <v>16</v>
      </c>
      <c r="K4847" s="1" t="s">
        <v>18</v>
      </c>
      <c r="L4847" s="1" t="s">
        <v>18</v>
      </c>
      <c r="M4847" s="1">
        <v>465</v>
      </c>
      <c r="N4847" s="1" t="s">
        <v>132</v>
      </c>
      <c r="O4847" s="1" t="s">
        <v>8868</v>
      </c>
    </row>
    <row r="4848" spans="1:15">
      <c r="A4848" s="1">
        <v>1158</v>
      </c>
      <c r="B4848" s="1" t="s">
        <v>11317</v>
      </c>
      <c r="C4848" s="1" t="s">
        <v>26</v>
      </c>
      <c r="D4848"/>
      <c r="E4848" s="1" t="str">
        <f t="shared" si="75"/>
        <v>کارشناسی حرفه­ای مدیریت بیمه مسئولیتمدیریت و خدمات اجتماعی</v>
      </c>
      <c r="F4848"/>
      <c r="G4848"/>
      <c r="H4848" s="1" t="s">
        <v>1837</v>
      </c>
      <c r="I4848" s="1" t="s">
        <v>74</v>
      </c>
      <c r="J4848" s="1" t="s">
        <v>16</v>
      </c>
      <c r="K4848" s="1" t="s">
        <v>18</v>
      </c>
      <c r="L4848" s="1" t="s">
        <v>18</v>
      </c>
      <c r="M4848" s="1">
        <v>542</v>
      </c>
      <c r="N4848" s="1" t="s">
        <v>132</v>
      </c>
      <c r="O4848" s="1" t="s">
        <v>8870</v>
      </c>
    </row>
    <row r="4849" spans="1:15">
      <c r="A4849" s="1">
        <v>9134</v>
      </c>
      <c r="B4849" s="1" t="s">
        <v>11319</v>
      </c>
      <c r="C4849" s="1" t="s">
        <v>26</v>
      </c>
      <c r="D4849"/>
      <c r="E4849" s="1" t="str">
        <f t="shared" si="75"/>
        <v>کارشناسی ناپیوسته  داوری ورزش های توپ و تورمدیریت و خدمات اجتماعی</v>
      </c>
      <c r="F4849"/>
      <c r="G4849"/>
      <c r="H4849" s="1" t="s">
        <v>2501</v>
      </c>
      <c r="I4849" s="1" t="s">
        <v>74</v>
      </c>
      <c r="J4849" s="1" t="s">
        <v>22</v>
      </c>
      <c r="K4849" s="1" t="s">
        <v>18</v>
      </c>
      <c r="L4849" s="1" t="s">
        <v>18</v>
      </c>
      <c r="M4849" s="1">
        <v>1073</v>
      </c>
      <c r="N4849" s="1" t="s">
        <v>132</v>
      </c>
      <c r="O4849" s="1" t="s">
        <v>8871</v>
      </c>
    </row>
    <row r="4850" spans="1:15">
      <c r="A4850" s="1">
        <v>1156</v>
      </c>
      <c r="B4850" s="1" t="s">
        <v>11321</v>
      </c>
      <c r="C4850" s="1" t="s">
        <v>834</v>
      </c>
      <c r="D4850"/>
      <c r="E4850" s="1" t="str">
        <f t="shared" si="75"/>
        <v>کارهای عمومی ساختمانمهندسی عمران</v>
      </c>
      <c r="F4850"/>
      <c r="G4850"/>
      <c r="H4850" s="1" t="s">
        <v>8873</v>
      </c>
      <c r="I4850" s="1" t="s">
        <v>74</v>
      </c>
      <c r="J4850" s="1" t="s">
        <v>16</v>
      </c>
      <c r="K4850" s="1" t="s">
        <v>18</v>
      </c>
      <c r="L4850" s="1" t="s">
        <v>18</v>
      </c>
      <c r="M4850" s="1">
        <v>155</v>
      </c>
      <c r="N4850" s="1" t="s">
        <v>132</v>
      </c>
      <c r="O4850" s="1" t="s">
        <v>8874</v>
      </c>
    </row>
    <row r="4851" spans="1:15">
      <c r="A4851" s="1">
        <v>1160</v>
      </c>
      <c r="B4851" s="1" t="s">
        <v>11323</v>
      </c>
      <c r="C4851" s="1" t="s">
        <v>143</v>
      </c>
      <c r="D4851"/>
      <c r="E4851" s="1" t="str">
        <f t="shared" si="75"/>
        <v>کارگردانیهنرهای نمایشی</v>
      </c>
      <c r="F4851"/>
      <c r="G4851"/>
      <c r="H4851" s="1" t="s">
        <v>1201</v>
      </c>
      <c r="I4851" s="1" t="s">
        <v>74</v>
      </c>
      <c r="J4851" s="1" t="s">
        <v>16</v>
      </c>
      <c r="K4851" s="1" t="s">
        <v>18</v>
      </c>
      <c r="L4851" s="1" t="s">
        <v>18</v>
      </c>
      <c r="M4851" s="1">
        <v>513</v>
      </c>
      <c r="N4851" s="1" t="s">
        <v>132</v>
      </c>
      <c r="O4851" s="1" t="s">
        <v>8876</v>
      </c>
    </row>
    <row r="4852" spans="1:15">
      <c r="A4852" s="1">
        <v>9066</v>
      </c>
      <c r="B4852" s="1" t="s">
        <v>11325</v>
      </c>
      <c r="C4852" s="1" t="s">
        <v>143</v>
      </c>
      <c r="D4852"/>
      <c r="E4852" s="1" t="str">
        <f t="shared" si="75"/>
        <v>کارگردانی تلویزیونهنرهای نمایشی</v>
      </c>
      <c r="F4852"/>
      <c r="G4852"/>
      <c r="H4852" s="1" t="s">
        <v>4576</v>
      </c>
      <c r="I4852" s="1" t="s">
        <v>74</v>
      </c>
      <c r="J4852" s="1" t="s">
        <v>22</v>
      </c>
      <c r="K4852" s="1" t="s">
        <v>18</v>
      </c>
      <c r="L4852" s="1" t="s">
        <v>18</v>
      </c>
      <c r="M4852" s="1">
        <v>1022</v>
      </c>
      <c r="N4852" s="1" t="s">
        <v>132</v>
      </c>
      <c r="O4852" s="1" t="s">
        <v>8877</v>
      </c>
    </row>
    <row r="4853" spans="1:15">
      <c r="A4853" s="1">
        <v>9136</v>
      </c>
      <c r="B4853" s="1" t="s">
        <v>11327</v>
      </c>
      <c r="C4853" s="1" t="s">
        <v>143</v>
      </c>
      <c r="D4853"/>
      <c r="E4853" s="1" t="str">
        <f t="shared" si="75"/>
        <v>کارگردانی نمایشهنرهای نمایشی</v>
      </c>
      <c r="F4853"/>
      <c r="G4853"/>
      <c r="H4853" s="1" t="s">
        <v>2501</v>
      </c>
      <c r="I4853" s="1" t="s">
        <v>74</v>
      </c>
      <c r="J4853" s="1" t="s">
        <v>22</v>
      </c>
      <c r="K4853" s="1" t="s">
        <v>18</v>
      </c>
      <c r="L4853" s="1" t="s">
        <v>18</v>
      </c>
      <c r="M4853" s="1">
        <v>1073</v>
      </c>
      <c r="N4853" s="1" t="s">
        <v>132</v>
      </c>
      <c r="O4853" s="1" t="s">
        <v>8878</v>
      </c>
    </row>
    <row r="4854" spans="1:15">
      <c r="A4854" s="1">
        <v>9135</v>
      </c>
      <c r="B4854" s="1" t="s">
        <v>11329</v>
      </c>
      <c r="C4854" s="1" t="s">
        <v>49</v>
      </c>
      <c r="D4854"/>
      <c r="E4854" s="1" t="str">
        <f t="shared" si="75"/>
        <v>کامپیوترصنعت</v>
      </c>
      <c r="F4854"/>
      <c r="G4854"/>
      <c r="H4854" s="1" t="s">
        <v>2501</v>
      </c>
      <c r="I4854" s="1" t="s">
        <v>74</v>
      </c>
      <c r="J4854" s="1" t="s">
        <v>22</v>
      </c>
      <c r="K4854" s="1" t="s">
        <v>18</v>
      </c>
      <c r="L4854" s="1" t="s">
        <v>18</v>
      </c>
      <c r="M4854" s="1">
        <v>1073</v>
      </c>
      <c r="N4854" s="1" t="s">
        <v>132</v>
      </c>
      <c r="O4854" s="1" t="s">
        <v>8879</v>
      </c>
    </row>
    <row r="4855" spans="1:15">
      <c r="A4855" s="1">
        <v>9162</v>
      </c>
      <c r="B4855" s="1" t="s">
        <v>11330</v>
      </c>
      <c r="C4855" s="1" t="s">
        <v>2187</v>
      </c>
      <c r="D4855"/>
      <c r="E4855" s="1" t="str">
        <f t="shared" si="75"/>
        <v>کامپیوتر نرم افزاربرق و کامپیوتر</v>
      </c>
      <c r="F4855"/>
      <c r="G4855"/>
      <c r="H4855" s="1" t="s">
        <v>3661</v>
      </c>
      <c r="I4855" s="1" t="s">
        <v>74</v>
      </c>
      <c r="J4855" s="1" t="s">
        <v>22</v>
      </c>
      <c r="K4855" s="1" t="s">
        <v>18</v>
      </c>
      <c r="L4855" s="1" t="s">
        <v>18</v>
      </c>
      <c r="M4855" s="1">
        <v>301</v>
      </c>
      <c r="N4855" s="1" t="s">
        <v>132</v>
      </c>
      <c r="O4855" s="1" t="s">
        <v>8881</v>
      </c>
    </row>
    <row r="4856" spans="1:15">
      <c r="A4856" s="1">
        <v>9273</v>
      </c>
      <c r="B4856" s="1" t="s">
        <v>11332</v>
      </c>
      <c r="C4856" s="1" t="s">
        <v>2187</v>
      </c>
      <c r="D4856"/>
      <c r="E4856" s="1" t="str">
        <f t="shared" si="75"/>
        <v>کامپیوتر گرایش نرم افزاربرق و کامپیوتر</v>
      </c>
      <c r="F4856"/>
      <c r="G4856"/>
      <c r="H4856" s="1" t="s">
        <v>1920</v>
      </c>
      <c r="I4856" s="1" t="s">
        <v>15</v>
      </c>
      <c r="J4856" s="1" t="s">
        <v>16</v>
      </c>
      <c r="K4856" s="1" t="s">
        <v>18</v>
      </c>
      <c r="L4856" s="1" t="s">
        <v>18</v>
      </c>
      <c r="M4856" s="1">
        <v>755</v>
      </c>
      <c r="N4856" s="1" t="s">
        <v>132</v>
      </c>
      <c r="O4856" s="1" t="s">
        <v>8882</v>
      </c>
    </row>
    <row r="4857" spans="1:15">
      <c r="A4857" s="1">
        <v>9082</v>
      </c>
      <c r="B4857" s="1" t="s">
        <v>11334</v>
      </c>
      <c r="C4857" s="1" t="s">
        <v>49</v>
      </c>
      <c r="D4857"/>
      <c r="E4857" s="1" t="str">
        <f t="shared" si="75"/>
        <v>کامپیوتر – نرم افزار کامپیوترصنعت</v>
      </c>
      <c r="F4857"/>
      <c r="G4857"/>
      <c r="H4857" s="1" t="s">
        <v>8883</v>
      </c>
      <c r="I4857" s="1" t="s">
        <v>74</v>
      </c>
      <c r="J4857" s="1" t="s">
        <v>22</v>
      </c>
      <c r="K4857" s="1" t="s">
        <v>18</v>
      </c>
      <c r="L4857" s="1" t="s">
        <v>18</v>
      </c>
      <c r="M4857" s="1">
        <v>1036</v>
      </c>
      <c r="N4857" s="1" t="s">
        <v>132</v>
      </c>
      <c r="O4857" s="1" t="s">
        <v>8884</v>
      </c>
    </row>
    <row r="4858" spans="1:15">
      <c r="A4858" s="1">
        <v>1882</v>
      </c>
      <c r="B4858" s="1" t="s">
        <v>11336</v>
      </c>
      <c r="C4858" s="1" t="s">
        <v>153</v>
      </c>
      <c r="D4858"/>
      <c r="E4858" s="1" t="str">
        <f t="shared" si="75"/>
        <v>کتابت و نگارگری گرایش خوشنویسیهنرهای تجسمی</v>
      </c>
      <c r="F4858"/>
      <c r="G4858"/>
      <c r="H4858" s="1" t="s">
        <v>1955</v>
      </c>
      <c r="I4858" s="1" t="s">
        <v>74</v>
      </c>
      <c r="J4858" s="1" t="s">
        <v>16</v>
      </c>
      <c r="K4858" s="1" t="s">
        <v>18</v>
      </c>
      <c r="L4858" s="1" t="s">
        <v>18</v>
      </c>
      <c r="M4858" s="1">
        <v>775</v>
      </c>
      <c r="N4858" s="1" t="s">
        <v>132</v>
      </c>
      <c r="O4858" s="1" t="s">
        <v>8885</v>
      </c>
    </row>
    <row r="4859" spans="1:15">
      <c r="A4859" s="1">
        <v>9139</v>
      </c>
      <c r="B4859" s="1" t="s">
        <v>11338</v>
      </c>
      <c r="C4859" s="1" t="s">
        <v>153</v>
      </c>
      <c r="D4859"/>
      <c r="E4859" s="1" t="str">
        <f t="shared" si="75"/>
        <v>کتابت ونگارگریهنرهای تجسمی</v>
      </c>
      <c r="F4859"/>
      <c r="G4859"/>
      <c r="H4859" s="1" t="s">
        <v>8865</v>
      </c>
      <c r="I4859" s="1" t="s">
        <v>74</v>
      </c>
      <c r="J4859" s="1" t="s">
        <v>22</v>
      </c>
      <c r="K4859" s="1" t="s">
        <v>18</v>
      </c>
      <c r="L4859" s="1" t="s">
        <v>18</v>
      </c>
      <c r="M4859" s="1">
        <v>1076</v>
      </c>
      <c r="N4859" s="1" t="s">
        <v>132</v>
      </c>
      <c r="O4859" s="1" t="s">
        <v>8886</v>
      </c>
    </row>
    <row r="4860" spans="1:15">
      <c r="A4860" s="1">
        <v>9029</v>
      </c>
      <c r="B4860" s="1" t="s">
        <v>11340</v>
      </c>
      <c r="C4860" s="1" t="s">
        <v>153</v>
      </c>
      <c r="D4860"/>
      <c r="E4860" s="1" t="str">
        <f t="shared" si="75"/>
        <v>کتابت ونگارگری  گرایش نگارگریهنرهای تجسمی</v>
      </c>
      <c r="F4860"/>
      <c r="G4860"/>
      <c r="H4860" s="1" t="s">
        <v>8887</v>
      </c>
      <c r="I4860" s="1" t="s">
        <v>74</v>
      </c>
      <c r="J4860" s="1" t="s">
        <v>22</v>
      </c>
      <c r="K4860" s="1" t="s">
        <v>18</v>
      </c>
      <c r="L4860" s="1" t="s">
        <v>18</v>
      </c>
      <c r="M4860" s="1">
        <v>1001</v>
      </c>
      <c r="N4860" s="1" t="s">
        <v>132</v>
      </c>
      <c r="O4860" s="1" t="s">
        <v>8888</v>
      </c>
    </row>
    <row r="4861" spans="1:15">
      <c r="A4861" s="1">
        <v>9202</v>
      </c>
      <c r="B4861" s="1" t="s">
        <v>11342</v>
      </c>
      <c r="C4861" s="1" t="s">
        <v>153</v>
      </c>
      <c r="D4861"/>
      <c r="E4861" s="1" t="str">
        <f t="shared" si="75"/>
        <v>کتابت ونگارگری گرایش خیالی نگاریهنرهای تجسمی</v>
      </c>
      <c r="F4861"/>
      <c r="G4861"/>
      <c r="H4861" s="1" t="s">
        <v>3661</v>
      </c>
      <c r="I4861" s="1" t="s">
        <v>74</v>
      </c>
      <c r="J4861" s="1" t="s">
        <v>22</v>
      </c>
      <c r="K4861" s="1" t="s">
        <v>18</v>
      </c>
      <c r="L4861" s="1" t="s">
        <v>18</v>
      </c>
      <c r="M4861" s="1">
        <v>301</v>
      </c>
      <c r="N4861" s="1" t="s">
        <v>132</v>
      </c>
      <c r="O4861" s="1" t="s">
        <v>8889</v>
      </c>
    </row>
    <row r="4862" spans="1:15">
      <c r="A4862" s="1">
        <v>9203</v>
      </c>
      <c r="B4862" s="1" t="s">
        <v>11344</v>
      </c>
      <c r="C4862" s="1" t="s">
        <v>153</v>
      </c>
      <c r="D4862"/>
      <c r="E4862" s="1" t="str">
        <f t="shared" si="75"/>
        <v>کتابت ونگارگری گرایش طراحی سنتیهنرهای تجسمی</v>
      </c>
      <c r="F4862"/>
      <c r="G4862"/>
      <c r="H4862" s="1" t="s">
        <v>3661</v>
      </c>
      <c r="I4862" s="1" t="s">
        <v>74</v>
      </c>
      <c r="J4862" s="1" t="s">
        <v>22</v>
      </c>
      <c r="K4862" s="1" t="s">
        <v>18</v>
      </c>
      <c r="L4862" s="1" t="s">
        <v>18</v>
      </c>
      <c r="M4862" s="1">
        <v>301</v>
      </c>
      <c r="N4862" s="1" t="s">
        <v>132</v>
      </c>
      <c r="O4862" s="1" t="s">
        <v>8890</v>
      </c>
    </row>
    <row r="4863" spans="1:15">
      <c r="A4863" s="1">
        <v>3252</v>
      </c>
      <c r="B4863" s="1" t="s">
        <v>1670</v>
      </c>
      <c r="C4863" s="1" t="s">
        <v>3641</v>
      </c>
      <c r="D4863"/>
      <c r="E4863" s="1" t="str">
        <f t="shared" si="75"/>
        <v>کتابداری و اطلاع رسانیعلم اطلاعات و دانش شناسی</v>
      </c>
      <c r="F4863"/>
      <c r="G4863"/>
      <c r="H4863" s="1" t="s">
        <v>5488</v>
      </c>
      <c r="I4863" s="1" t="s">
        <v>74</v>
      </c>
      <c r="J4863" s="1" t="s">
        <v>22</v>
      </c>
      <c r="K4863" s="1" t="s">
        <v>18</v>
      </c>
      <c r="L4863" s="1" t="s">
        <v>18</v>
      </c>
      <c r="M4863" s="1">
        <v>727</v>
      </c>
      <c r="N4863" s="1" t="s">
        <v>17</v>
      </c>
      <c r="O4863" s="1" t="s">
        <v>8892</v>
      </c>
    </row>
    <row r="4864" spans="1:15">
      <c r="A4864" s="1">
        <v>3443</v>
      </c>
      <c r="B4864" s="1" t="s">
        <v>11348</v>
      </c>
      <c r="C4864" s="1" t="s">
        <v>2210</v>
      </c>
      <c r="D4864"/>
      <c r="E4864" s="1" t="str">
        <f t="shared" si="75"/>
        <v>کشاورزی هسته ای گرایش اصلاح نباتات و بیوتکنولوژی گیاهیبه نژادی و بیوتکنولوژی</v>
      </c>
      <c r="F4864"/>
      <c r="G4864"/>
      <c r="H4864" s="1" t="s">
        <v>402</v>
      </c>
      <c r="I4864" s="1" t="s">
        <v>74</v>
      </c>
      <c r="J4864" s="1" t="s">
        <v>22</v>
      </c>
      <c r="K4864" s="1" t="s">
        <v>18</v>
      </c>
      <c r="L4864" s="1" t="s">
        <v>18</v>
      </c>
      <c r="M4864" s="1">
        <v>109</v>
      </c>
      <c r="N4864" s="1" t="s">
        <v>17</v>
      </c>
      <c r="O4864" s="1" t="s">
        <v>8894</v>
      </c>
    </row>
    <row r="4865" spans="1:15">
      <c r="A4865" s="1">
        <v>3170</v>
      </c>
      <c r="B4865" s="1" t="s">
        <v>11350</v>
      </c>
      <c r="C4865" s="1" t="s">
        <v>2210</v>
      </c>
      <c r="D4865"/>
      <c r="E4865" s="1" t="str">
        <f t="shared" si="75"/>
        <v>کشاورزی هسته ای گرایش بیماریهای گیاهیبه نژادی و بیوتکنولوژی</v>
      </c>
      <c r="F4865"/>
      <c r="G4865"/>
      <c r="H4865" s="1" t="s">
        <v>2057</v>
      </c>
      <c r="I4865" s="1" t="s">
        <v>74</v>
      </c>
      <c r="J4865" s="1" t="s">
        <v>22</v>
      </c>
      <c r="K4865" s="1" t="s">
        <v>18</v>
      </c>
      <c r="L4865" s="1" t="s">
        <v>18</v>
      </c>
      <c r="M4865" s="1">
        <v>734</v>
      </c>
      <c r="N4865" s="1" t="s">
        <v>17</v>
      </c>
      <c r="O4865" s="1" t="s">
        <v>8895</v>
      </c>
    </row>
    <row r="4866" spans="1:15">
      <c r="A4866" s="1">
        <v>3444</v>
      </c>
      <c r="B4866" s="1" t="s">
        <v>11352</v>
      </c>
      <c r="C4866" s="1" t="s">
        <v>2210</v>
      </c>
      <c r="D4866"/>
      <c r="E4866" s="1" t="str">
        <f t="shared" ref="E4866:E4929" si="76">B4866&amp;C4866</f>
        <v>کشاورزی هسته ای گرایش جنگلبه نژادی و بیوتکنولوژی</v>
      </c>
      <c r="F4866"/>
      <c r="G4866"/>
      <c r="H4866" s="1" t="s">
        <v>402</v>
      </c>
      <c r="I4866" s="1" t="s">
        <v>74</v>
      </c>
      <c r="J4866" s="1" t="s">
        <v>22</v>
      </c>
      <c r="K4866" s="1" t="s">
        <v>18</v>
      </c>
      <c r="L4866" s="1" t="s">
        <v>18</v>
      </c>
      <c r="M4866" s="1">
        <v>109</v>
      </c>
      <c r="N4866" s="1" t="s">
        <v>17</v>
      </c>
      <c r="O4866" s="1" t="s">
        <v>8894</v>
      </c>
    </row>
    <row r="4867" spans="1:15">
      <c r="A4867" s="1">
        <v>3171</v>
      </c>
      <c r="B4867" s="1" t="s">
        <v>11354</v>
      </c>
      <c r="C4867" s="1" t="s">
        <v>2210</v>
      </c>
      <c r="D4867"/>
      <c r="E4867" s="1" t="str">
        <f t="shared" si="76"/>
        <v>کشاورزی هسته ای گرایش حشره شناسیبه نژادی و بیوتکنولوژی</v>
      </c>
      <c r="F4867"/>
      <c r="G4867"/>
      <c r="H4867" s="1" t="s">
        <v>2057</v>
      </c>
      <c r="I4867" s="1" t="s">
        <v>74</v>
      </c>
      <c r="J4867" s="1" t="s">
        <v>22</v>
      </c>
      <c r="K4867" s="1" t="s">
        <v>18</v>
      </c>
      <c r="L4867" s="1" t="s">
        <v>18</v>
      </c>
      <c r="M4867" s="1">
        <v>734</v>
      </c>
      <c r="N4867" s="1" t="s">
        <v>17</v>
      </c>
      <c r="O4867" s="1" t="s">
        <v>8897</v>
      </c>
    </row>
    <row r="4868" spans="1:15">
      <c r="A4868" s="1">
        <v>3442</v>
      </c>
      <c r="B4868" s="1" t="s">
        <v>11356</v>
      </c>
      <c r="C4868" s="1" t="s">
        <v>2210</v>
      </c>
      <c r="D4868"/>
      <c r="E4868" s="1" t="str">
        <f t="shared" si="76"/>
        <v>کشاورزی هسته ای گرایش خاکشناسیبه نژادی و بیوتکنولوژی</v>
      </c>
      <c r="F4868"/>
      <c r="G4868"/>
      <c r="H4868" s="1" t="s">
        <v>402</v>
      </c>
      <c r="I4868" s="1" t="s">
        <v>74</v>
      </c>
      <c r="J4868" s="1" t="s">
        <v>22</v>
      </c>
      <c r="K4868" s="1" t="s">
        <v>18</v>
      </c>
      <c r="L4868" s="1" t="s">
        <v>18</v>
      </c>
      <c r="M4868" s="1">
        <v>109</v>
      </c>
      <c r="N4868" s="1" t="s">
        <v>17</v>
      </c>
      <c r="O4868" s="1" t="s">
        <v>8894</v>
      </c>
    </row>
    <row r="4869" spans="1:15">
      <c r="A4869" s="1">
        <v>3169</v>
      </c>
      <c r="B4869" s="1" t="s">
        <v>11358</v>
      </c>
      <c r="C4869" s="1" t="s">
        <v>2210</v>
      </c>
      <c r="D4869"/>
      <c r="E4869" s="1" t="str">
        <f t="shared" si="76"/>
        <v>کشاورزی هسته ای گرایش شیلاتبه نژادی و بیوتکنولوژی</v>
      </c>
      <c r="F4869"/>
      <c r="G4869"/>
      <c r="H4869" s="1" t="s">
        <v>2057</v>
      </c>
      <c r="I4869" s="1" t="s">
        <v>74</v>
      </c>
      <c r="J4869" s="1" t="s">
        <v>22</v>
      </c>
      <c r="K4869" s="1" t="s">
        <v>18</v>
      </c>
      <c r="L4869" s="1" t="s">
        <v>18</v>
      </c>
      <c r="M4869" s="1">
        <v>734</v>
      </c>
      <c r="N4869" s="1" t="s">
        <v>17</v>
      </c>
      <c r="O4869" s="1" t="s">
        <v>8899</v>
      </c>
    </row>
    <row r="4870" spans="1:15">
      <c r="A4870" s="1">
        <v>1587</v>
      </c>
      <c r="B4870" s="1" t="s">
        <v>11360</v>
      </c>
      <c r="C4870" s="1" t="s">
        <v>2210</v>
      </c>
      <c r="D4870"/>
      <c r="E4870" s="1" t="str">
        <f t="shared" si="76"/>
        <v>کشاورزی هسته ای گرایش علوم دامیبه نژادی و بیوتکنولوژی</v>
      </c>
      <c r="F4870"/>
      <c r="G4870"/>
      <c r="H4870" s="1" t="s">
        <v>1748</v>
      </c>
      <c r="I4870" s="1" t="s">
        <v>15</v>
      </c>
      <c r="J4870" s="1" t="s">
        <v>22</v>
      </c>
      <c r="K4870" s="1" t="s">
        <v>18</v>
      </c>
      <c r="L4870" s="1" t="s">
        <v>18</v>
      </c>
      <c r="M4870" s="1">
        <v>667</v>
      </c>
      <c r="N4870" s="1" t="s">
        <v>132</v>
      </c>
      <c r="O4870" s="1" t="s">
        <v>8900</v>
      </c>
    </row>
    <row r="4871" spans="1:15">
      <c r="A4871" s="1">
        <v>9181</v>
      </c>
      <c r="B4871" s="1" t="s">
        <v>11362</v>
      </c>
      <c r="C4871" s="1" t="s">
        <v>2210</v>
      </c>
      <c r="D4871"/>
      <c r="E4871" s="1" t="str">
        <f t="shared" si="76"/>
        <v>کشاورزی هسته ای گرایش مهندسی آببه نژادی و بیوتکنولوژی</v>
      </c>
      <c r="F4871"/>
      <c r="G4871"/>
      <c r="H4871" s="1" t="s">
        <v>3661</v>
      </c>
      <c r="I4871" s="1" t="s">
        <v>74</v>
      </c>
      <c r="J4871" s="1" t="s">
        <v>22</v>
      </c>
      <c r="K4871" s="1" t="s">
        <v>18</v>
      </c>
      <c r="L4871" s="1" t="s">
        <v>18</v>
      </c>
      <c r="M4871" s="1">
        <v>301</v>
      </c>
      <c r="N4871" s="1" t="s">
        <v>132</v>
      </c>
      <c r="O4871" s="1" t="s">
        <v>8901</v>
      </c>
    </row>
    <row r="4872" spans="1:15">
      <c r="A4872" s="1">
        <v>3253</v>
      </c>
      <c r="B4872" s="1" t="s">
        <v>11364</v>
      </c>
      <c r="C4872" s="1" t="s">
        <v>131</v>
      </c>
      <c r="D4872"/>
      <c r="E4872" s="1" t="str">
        <f t="shared" si="76"/>
        <v>کشف جرایمنظامی و انتظامی</v>
      </c>
      <c r="F4872"/>
      <c r="G4872"/>
      <c r="H4872" s="1" t="s">
        <v>8006</v>
      </c>
      <c r="I4872" s="1" t="s">
        <v>74</v>
      </c>
      <c r="J4872" s="1" t="s">
        <v>22</v>
      </c>
      <c r="K4872" s="1" t="s">
        <v>18</v>
      </c>
      <c r="L4872" s="1" t="s">
        <v>18</v>
      </c>
      <c r="M4872" s="1">
        <v>717</v>
      </c>
      <c r="N4872" s="1" t="s">
        <v>17</v>
      </c>
      <c r="O4872" s="1" t="s">
        <v>8903</v>
      </c>
    </row>
    <row r="4873" spans="1:15">
      <c r="A4873" s="1">
        <v>3174</v>
      </c>
      <c r="B4873" s="1" t="s">
        <v>11366</v>
      </c>
      <c r="C4873" s="1" t="s">
        <v>26</v>
      </c>
      <c r="D4873"/>
      <c r="E4873" s="1" t="str">
        <f t="shared" si="76"/>
        <v>کشف و پی جویی سرقتمدیریت و خدمات اجتماعی</v>
      </c>
      <c r="F4873"/>
      <c r="G4873"/>
      <c r="H4873" s="1" t="s">
        <v>8006</v>
      </c>
      <c r="I4873" s="1" t="s">
        <v>74</v>
      </c>
      <c r="J4873" s="1" t="s">
        <v>22</v>
      </c>
      <c r="K4873" s="1" t="s">
        <v>18</v>
      </c>
      <c r="L4873" s="1" t="s">
        <v>18</v>
      </c>
      <c r="M4873" s="1">
        <v>717</v>
      </c>
      <c r="N4873" s="1" t="s">
        <v>17</v>
      </c>
      <c r="O4873" s="1" t="s">
        <v>8905</v>
      </c>
    </row>
    <row r="4874" spans="1:15">
      <c r="A4874" s="1">
        <v>3465</v>
      </c>
      <c r="B4874" s="1" t="s">
        <v>11368</v>
      </c>
      <c r="C4874" s="1" t="s">
        <v>2156</v>
      </c>
      <c r="D4874"/>
      <c r="E4874" s="1" t="str">
        <f t="shared" si="76"/>
        <v>کلامفلسفه دین و کلام جدید</v>
      </c>
      <c r="F4874"/>
      <c r="G4874"/>
      <c r="H4874" s="1" t="s">
        <v>5901</v>
      </c>
      <c r="I4874" s="1" t="s">
        <v>74</v>
      </c>
      <c r="J4874" s="1" t="s">
        <v>22</v>
      </c>
      <c r="K4874" s="1" t="s">
        <v>18</v>
      </c>
      <c r="L4874" s="1" t="s">
        <v>18</v>
      </c>
      <c r="M4874" s="1">
        <v>720</v>
      </c>
      <c r="N4874" s="1" t="s">
        <v>17</v>
      </c>
      <c r="O4874" s="1" t="s">
        <v>8907</v>
      </c>
    </row>
    <row r="4875" spans="1:15">
      <c r="A4875" s="1">
        <v>3464</v>
      </c>
      <c r="B4875" s="1" t="s">
        <v>11370</v>
      </c>
      <c r="C4875" s="1" t="s">
        <v>1101</v>
      </c>
      <c r="D4875"/>
      <c r="E4875" s="1" t="str">
        <f t="shared" si="76"/>
        <v>کلام اسلامیعلوم حوزوی</v>
      </c>
      <c r="F4875"/>
      <c r="G4875"/>
      <c r="H4875" s="1" t="s">
        <v>5901</v>
      </c>
      <c r="I4875" s="1" t="s">
        <v>74</v>
      </c>
      <c r="J4875" s="1" t="s">
        <v>22</v>
      </c>
      <c r="K4875" s="1" t="s">
        <v>18</v>
      </c>
      <c r="L4875" s="1" t="s">
        <v>18</v>
      </c>
      <c r="M4875" s="1">
        <v>720</v>
      </c>
      <c r="N4875" s="1" t="s">
        <v>17</v>
      </c>
      <c r="O4875" s="1" t="s">
        <v>8909</v>
      </c>
    </row>
    <row r="4876" spans="1:15">
      <c r="A4876" s="1">
        <v>3173</v>
      </c>
      <c r="B4876" s="1" t="s">
        <v>11375</v>
      </c>
      <c r="C4876" s="1" t="s">
        <v>1101</v>
      </c>
      <c r="D4876"/>
      <c r="E4876" s="1" t="str">
        <f t="shared" si="76"/>
        <v>کلام امامیهعلوم حوزوی</v>
      </c>
      <c r="F4876"/>
      <c r="G4876"/>
      <c r="H4876" s="1" t="s">
        <v>8006</v>
      </c>
      <c r="I4876" s="1" t="s">
        <v>74</v>
      </c>
      <c r="J4876" s="1" t="s">
        <v>22</v>
      </c>
      <c r="K4876" s="1" t="s">
        <v>18</v>
      </c>
      <c r="L4876" s="1" t="s">
        <v>18</v>
      </c>
      <c r="M4876" s="1">
        <v>717</v>
      </c>
      <c r="N4876" s="1" t="s">
        <v>17</v>
      </c>
      <c r="O4876" s="1" t="s">
        <v>8911</v>
      </c>
    </row>
    <row r="4877" spans="1:15">
      <c r="A4877" s="1">
        <v>3500</v>
      </c>
      <c r="B4877" s="1" t="s">
        <v>11380</v>
      </c>
      <c r="C4877" s="1" t="s">
        <v>147</v>
      </c>
      <c r="D4877"/>
      <c r="E4877" s="1" t="str">
        <f t="shared" si="76"/>
        <v>کلام تطبیقیالهیات</v>
      </c>
      <c r="F4877"/>
      <c r="G4877"/>
      <c r="H4877" s="1" t="s">
        <v>5901</v>
      </c>
      <c r="I4877" s="1" t="s">
        <v>74</v>
      </c>
      <c r="J4877" s="1" t="s">
        <v>22</v>
      </c>
      <c r="K4877" s="1" t="s">
        <v>18</v>
      </c>
      <c r="L4877" s="1" t="s">
        <v>18</v>
      </c>
      <c r="M4877" s="1">
        <v>720</v>
      </c>
      <c r="N4877" s="1" t="s">
        <v>17</v>
      </c>
      <c r="O4877" s="1" t="s">
        <v>8907</v>
      </c>
    </row>
    <row r="4878" spans="1:15">
      <c r="A4878" s="1">
        <v>3175</v>
      </c>
      <c r="B4878" s="1" t="s">
        <v>11382</v>
      </c>
      <c r="C4878" s="1" t="s">
        <v>1101</v>
      </c>
      <c r="D4878"/>
      <c r="E4878" s="1" t="str">
        <f t="shared" si="76"/>
        <v>کلام شیعهعلوم حوزوی</v>
      </c>
      <c r="F4878"/>
      <c r="G4878"/>
      <c r="H4878" s="1" t="s">
        <v>8006</v>
      </c>
      <c r="I4878" s="1" t="s">
        <v>74</v>
      </c>
      <c r="J4878" s="1" t="s">
        <v>22</v>
      </c>
      <c r="K4878" s="1" t="s">
        <v>18</v>
      </c>
      <c r="L4878" s="1" t="s">
        <v>18</v>
      </c>
      <c r="M4878" s="1">
        <v>717</v>
      </c>
      <c r="N4878" s="1" t="s">
        <v>17</v>
      </c>
      <c r="O4878" s="1" t="s">
        <v>8913</v>
      </c>
    </row>
    <row r="4879" spans="1:15">
      <c r="A4879" s="1">
        <v>1310</v>
      </c>
      <c r="B4879" s="1" t="s">
        <v>11384</v>
      </c>
      <c r="C4879" s="1" t="s">
        <v>1101</v>
      </c>
      <c r="D4879"/>
      <c r="E4879" s="1" t="str">
        <f t="shared" si="76"/>
        <v>کلام شیعه گرایش امامتعلوم حوزوی</v>
      </c>
      <c r="F4879"/>
      <c r="G4879"/>
      <c r="H4879" s="1" t="s">
        <v>7337</v>
      </c>
      <c r="I4879" s="1" t="s">
        <v>15</v>
      </c>
      <c r="J4879" s="1" t="s">
        <v>16</v>
      </c>
      <c r="K4879" s="1" t="s">
        <v>18</v>
      </c>
      <c r="L4879" s="1" t="s">
        <v>18</v>
      </c>
      <c r="M4879" s="1">
        <v>494</v>
      </c>
      <c r="N4879" s="1" t="s">
        <v>132</v>
      </c>
      <c r="O4879" s="1" t="s">
        <v>8915</v>
      </c>
    </row>
    <row r="4880" spans="1:15">
      <c r="A4880" s="1">
        <v>1311</v>
      </c>
      <c r="B4880" s="1" t="s">
        <v>11386</v>
      </c>
      <c r="C4880" s="1" t="s">
        <v>2156</v>
      </c>
      <c r="D4880"/>
      <c r="E4880" s="1" t="str">
        <f t="shared" si="76"/>
        <v>کلام گرایش ادیان غیر ابراهیمیفلسفه دین و کلام جدید</v>
      </c>
      <c r="F4880"/>
      <c r="G4880"/>
      <c r="H4880" s="1" t="s">
        <v>8917</v>
      </c>
      <c r="I4880" s="1" t="s">
        <v>15</v>
      </c>
      <c r="J4880" s="1" t="s">
        <v>16</v>
      </c>
      <c r="K4880" s="1" t="s">
        <v>18</v>
      </c>
      <c r="L4880" s="1" t="s">
        <v>18</v>
      </c>
      <c r="M4880" s="1">
        <v>342</v>
      </c>
      <c r="N4880" s="1" t="s">
        <v>132</v>
      </c>
      <c r="O4880" s="1" t="s">
        <v>8918</v>
      </c>
    </row>
    <row r="4881" spans="1:15">
      <c r="A4881" s="1">
        <v>1962</v>
      </c>
      <c r="B4881" s="1" t="s">
        <v>11388</v>
      </c>
      <c r="C4881" s="1" t="s">
        <v>2156</v>
      </c>
      <c r="D4881"/>
      <c r="E4881" s="1" t="str">
        <f t="shared" si="76"/>
        <v>کلام گرایش فلسفه دین و مسائل جدید کلامیفلسفه دین و کلام جدید</v>
      </c>
      <c r="F4881"/>
      <c r="G4881"/>
      <c r="H4881" s="1" t="s">
        <v>7337</v>
      </c>
      <c r="I4881" s="1" t="s">
        <v>15</v>
      </c>
      <c r="J4881" s="1" t="s">
        <v>16</v>
      </c>
      <c r="K4881" s="1" t="s">
        <v>18</v>
      </c>
      <c r="L4881" s="1" t="s">
        <v>18</v>
      </c>
      <c r="M4881" s="1">
        <v>494</v>
      </c>
      <c r="N4881" s="1" t="s">
        <v>132</v>
      </c>
      <c r="O4881" s="1" t="s">
        <v>8920</v>
      </c>
    </row>
    <row r="4882" spans="1:15">
      <c r="A4882" s="1">
        <v>2001648</v>
      </c>
      <c r="B4882" s="1" t="s">
        <v>11390</v>
      </c>
      <c r="C4882" s="1" t="s">
        <v>2156</v>
      </c>
      <c r="D4882"/>
      <c r="E4882" s="1" t="str">
        <f t="shared" si="76"/>
        <v>کلام گرایش کلام اسلامیفلسفه دین و کلام جدید</v>
      </c>
      <c r="F4882"/>
      <c r="G4882"/>
      <c r="H4882" s="1" t="s">
        <v>2245</v>
      </c>
      <c r="I4882" s="1" t="s">
        <v>15</v>
      </c>
      <c r="J4882" s="1" t="s">
        <v>16</v>
      </c>
      <c r="K4882" s="1" t="s">
        <v>18</v>
      </c>
      <c r="L4882" s="1" t="s">
        <v>18</v>
      </c>
      <c r="M4882" s="1">
        <v>197</v>
      </c>
      <c r="N4882" s="1" t="s">
        <v>19</v>
      </c>
      <c r="O4882" s="1" t="s">
        <v>8922</v>
      </c>
    </row>
    <row r="4883" spans="1:15">
      <c r="A4883" s="1">
        <v>1803</v>
      </c>
      <c r="B4883" s="1" t="s">
        <v>11392</v>
      </c>
      <c r="C4883" s="1" t="s">
        <v>2156</v>
      </c>
      <c r="D4883"/>
      <c r="E4883" s="1" t="str">
        <f t="shared" si="76"/>
        <v>کلام گرایش کلام تطبیقیفلسفه دین و کلام جدید</v>
      </c>
      <c r="F4883"/>
      <c r="G4883"/>
      <c r="H4883" s="1" t="s">
        <v>2534</v>
      </c>
      <c r="I4883" s="1" t="s">
        <v>74</v>
      </c>
      <c r="J4883" s="1" t="s">
        <v>16</v>
      </c>
      <c r="K4883" s="1" t="s">
        <v>18</v>
      </c>
      <c r="L4883" s="1" t="s">
        <v>18</v>
      </c>
      <c r="M4883" s="1">
        <v>773</v>
      </c>
      <c r="N4883" s="1" t="s">
        <v>132</v>
      </c>
      <c r="O4883" s="1" t="s">
        <v>8924</v>
      </c>
    </row>
    <row r="4884" spans="1:15">
      <c r="A4884" s="1">
        <v>9225</v>
      </c>
      <c r="B4884" s="1" t="s">
        <v>11394</v>
      </c>
      <c r="C4884" s="1" t="s">
        <v>2156</v>
      </c>
      <c r="D4884"/>
      <c r="E4884" s="1" t="str">
        <f t="shared" si="76"/>
        <v>کلام گرایش یهود و مسیحیتفلسفه دین و کلام جدید</v>
      </c>
      <c r="F4884"/>
      <c r="G4884"/>
      <c r="H4884" s="1" t="s">
        <v>78</v>
      </c>
      <c r="I4884" s="1" t="s">
        <v>74</v>
      </c>
      <c r="J4884" s="1" t="s">
        <v>22</v>
      </c>
      <c r="K4884" s="1" t="s">
        <v>18</v>
      </c>
      <c r="L4884" s="1" t="s">
        <v>18</v>
      </c>
      <c r="M4884" s="1">
        <v>313</v>
      </c>
      <c r="N4884" s="1" t="s">
        <v>132</v>
      </c>
      <c r="O4884" s="1" t="s">
        <v>8926</v>
      </c>
    </row>
    <row r="4885" spans="1:15">
      <c r="A4885" s="1">
        <v>1800</v>
      </c>
      <c r="B4885" s="1" t="s">
        <v>11396</v>
      </c>
      <c r="C4885" s="1" t="s">
        <v>1795</v>
      </c>
      <c r="D4885"/>
      <c r="E4885" s="1" t="str">
        <f t="shared" si="76"/>
        <v>کلینیکال پاتولوژی دامپزشکیپاتوبیولوژی</v>
      </c>
      <c r="F4885"/>
      <c r="G4885"/>
      <c r="H4885" s="1" t="s">
        <v>5476</v>
      </c>
      <c r="I4885" s="1" t="s">
        <v>74</v>
      </c>
      <c r="J4885" s="1" t="s">
        <v>22</v>
      </c>
      <c r="K4885" s="1" t="s">
        <v>18</v>
      </c>
      <c r="L4885" s="1" t="s">
        <v>18</v>
      </c>
      <c r="M4885" s="1">
        <v>888</v>
      </c>
      <c r="N4885" s="1" t="s">
        <v>132</v>
      </c>
      <c r="O4885" s="1" t="s">
        <v>8927</v>
      </c>
    </row>
    <row r="4886" spans="1:15">
      <c r="A4886" s="1">
        <v>9253</v>
      </c>
      <c r="B4886" s="1" t="s">
        <v>11400</v>
      </c>
      <c r="C4886" s="1" t="s">
        <v>26</v>
      </c>
      <c r="D4886"/>
      <c r="E4886" s="1" t="str">
        <f t="shared" si="76"/>
        <v>کنترل ترافیکمدیریت و خدمات اجتماعی</v>
      </c>
      <c r="F4886"/>
      <c r="G4886"/>
      <c r="H4886" s="1" t="s">
        <v>1372</v>
      </c>
      <c r="I4886" s="1" t="s">
        <v>74</v>
      </c>
      <c r="J4886" s="1" t="s">
        <v>22</v>
      </c>
      <c r="K4886" s="1" t="s">
        <v>18</v>
      </c>
      <c r="L4886" s="1" t="s">
        <v>18</v>
      </c>
      <c r="M4886" s="1">
        <v>1238</v>
      </c>
      <c r="N4886" s="1" t="s">
        <v>132</v>
      </c>
      <c r="O4886" s="1" t="s">
        <v>8928</v>
      </c>
    </row>
    <row r="4887" spans="1:15">
      <c r="A4887" s="1">
        <v>9254</v>
      </c>
      <c r="B4887" s="1" t="s">
        <v>11402</v>
      </c>
      <c r="C4887" s="1" t="s">
        <v>1008</v>
      </c>
      <c r="D4887"/>
      <c r="E4887" s="1" t="str">
        <f t="shared" si="76"/>
        <v>کنترل هواییمهندسی مکانیک</v>
      </c>
      <c r="F4887"/>
      <c r="G4887"/>
      <c r="H4887" s="1" t="s">
        <v>1372</v>
      </c>
      <c r="I4887" s="1" t="s">
        <v>74</v>
      </c>
      <c r="J4887" s="1" t="s">
        <v>22</v>
      </c>
      <c r="K4887" s="1" t="s">
        <v>18</v>
      </c>
      <c r="L4887" s="1" t="s">
        <v>18</v>
      </c>
      <c r="M4887" s="1">
        <v>1238</v>
      </c>
      <c r="N4887" s="1" t="s">
        <v>132</v>
      </c>
      <c r="O4887" s="1" t="s">
        <v>8929</v>
      </c>
    </row>
    <row r="4888" spans="1:15">
      <c r="A4888" s="1">
        <v>1564</v>
      </c>
      <c r="B4888" s="1" t="s">
        <v>11405</v>
      </c>
      <c r="C4888" s="1" t="s">
        <v>49</v>
      </c>
      <c r="D4888"/>
      <c r="E4888" s="1" t="str">
        <f t="shared" si="76"/>
        <v>کنترل و ابزار دقیقصنعت</v>
      </c>
      <c r="F4888"/>
      <c r="G4888"/>
      <c r="H4888" s="1" t="s">
        <v>3547</v>
      </c>
      <c r="I4888" s="1" t="s">
        <v>15</v>
      </c>
      <c r="J4888" s="1" t="s">
        <v>22</v>
      </c>
      <c r="K4888" s="1" t="s">
        <v>18</v>
      </c>
      <c r="L4888" s="1" t="s">
        <v>18</v>
      </c>
      <c r="M4888" s="1">
        <v>729</v>
      </c>
      <c r="N4888" s="1" t="s">
        <v>132</v>
      </c>
      <c r="O4888" s="1" t="s">
        <v>8930</v>
      </c>
    </row>
    <row r="4889" spans="1:15">
      <c r="A4889" s="1">
        <v>1749</v>
      </c>
      <c r="B4889" s="1" t="s">
        <v>11407</v>
      </c>
      <c r="C4889" s="1" t="s">
        <v>834</v>
      </c>
      <c r="D4889"/>
      <c r="E4889" s="1" t="str">
        <f t="shared" si="76"/>
        <v>کنترل و علائممهندسی عمران</v>
      </c>
      <c r="F4889"/>
      <c r="G4889"/>
      <c r="H4889" s="1" t="s">
        <v>3547</v>
      </c>
      <c r="I4889" s="1" t="s">
        <v>74</v>
      </c>
      <c r="J4889" s="1" t="s">
        <v>22</v>
      </c>
      <c r="K4889" s="1" t="s">
        <v>18</v>
      </c>
      <c r="L4889" s="1" t="s">
        <v>18</v>
      </c>
      <c r="M4889" s="1">
        <v>729</v>
      </c>
      <c r="N4889" s="1" t="s">
        <v>132</v>
      </c>
      <c r="O4889" s="1" t="s">
        <v>8931</v>
      </c>
    </row>
    <row r="4890" spans="1:15">
      <c r="A4890" s="1">
        <v>1961</v>
      </c>
      <c r="B4890" s="1" t="s">
        <v>11409</v>
      </c>
      <c r="C4890" s="1" t="s">
        <v>49</v>
      </c>
      <c r="D4890"/>
      <c r="E4890" s="1" t="str">
        <f t="shared" si="76"/>
        <v>کنترل کیفیت خودروصنعت</v>
      </c>
      <c r="F4890"/>
      <c r="G4890"/>
      <c r="H4890" s="1" t="s">
        <v>7337</v>
      </c>
      <c r="I4890" s="1" t="s">
        <v>15</v>
      </c>
      <c r="J4890" s="1" t="s">
        <v>16</v>
      </c>
      <c r="K4890" s="1" t="s">
        <v>18</v>
      </c>
      <c r="L4890" s="1" t="s">
        <v>18</v>
      </c>
      <c r="M4890" s="1">
        <v>494</v>
      </c>
      <c r="N4890" s="1" t="s">
        <v>132</v>
      </c>
      <c r="O4890" s="1" t="s">
        <v>8920</v>
      </c>
    </row>
    <row r="4891" spans="1:15">
      <c r="A4891" s="1">
        <v>1804</v>
      </c>
      <c r="B4891" s="1" t="s">
        <v>11411</v>
      </c>
      <c r="C4891" s="1" t="s">
        <v>94</v>
      </c>
      <c r="D4891"/>
      <c r="E4891" s="1" t="str">
        <f t="shared" si="76"/>
        <v>کودکان استثنایی عقب مانده ذهنیعلوم تربیتی</v>
      </c>
      <c r="F4891"/>
      <c r="G4891"/>
      <c r="H4891" s="1" t="s">
        <v>2534</v>
      </c>
      <c r="I4891" s="1" t="s">
        <v>74</v>
      </c>
      <c r="J4891" s="1" t="s">
        <v>16</v>
      </c>
      <c r="K4891" s="1" t="s">
        <v>18</v>
      </c>
      <c r="L4891" s="1" t="s">
        <v>18</v>
      </c>
      <c r="M4891" s="1">
        <v>773</v>
      </c>
      <c r="N4891" s="1" t="s">
        <v>132</v>
      </c>
      <c r="O4891" s="1" t="s">
        <v>8933</v>
      </c>
    </row>
    <row r="4892" spans="1:15">
      <c r="A4892" s="1">
        <v>9030</v>
      </c>
      <c r="B4892" s="1" t="s">
        <v>11413</v>
      </c>
      <c r="C4892" s="1" t="s">
        <v>94</v>
      </c>
      <c r="D4892"/>
      <c r="E4892" s="1" t="str">
        <f t="shared" si="76"/>
        <v>کودکان استثنایی نابینا و نیمه بیناعلوم تربیتی</v>
      </c>
      <c r="F4892"/>
      <c r="G4892"/>
      <c r="H4892" s="1" t="s">
        <v>8935</v>
      </c>
      <c r="I4892" s="1" t="s">
        <v>74</v>
      </c>
      <c r="J4892" s="1" t="s">
        <v>16</v>
      </c>
      <c r="K4892" s="1" t="s">
        <v>18</v>
      </c>
      <c r="L4892" s="1" t="s">
        <v>18</v>
      </c>
      <c r="M4892" s="1">
        <v>986</v>
      </c>
      <c r="N4892" s="1" t="s">
        <v>132</v>
      </c>
      <c r="O4892" s="1" t="s">
        <v>8936</v>
      </c>
    </row>
    <row r="4893" spans="1:15">
      <c r="A4893" s="1">
        <v>1848</v>
      </c>
      <c r="B4893" s="1" t="s">
        <v>11415</v>
      </c>
      <c r="C4893" s="1" t="s">
        <v>94</v>
      </c>
      <c r="D4893"/>
      <c r="E4893" s="1" t="str">
        <f t="shared" si="76"/>
        <v>کودکان استثنایی ناسازگارعلوم تربیتی</v>
      </c>
      <c r="F4893"/>
      <c r="G4893"/>
      <c r="H4893" s="1" t="s">
        <v>4665</v>
      </c>
      <c r="I4893" s="1" t="s">
        <v>74</v>
      </c>
      <c r="J4893" s="1" t="s">
        <v>22</v>
      </c>
      <c r="K4893" s="1" t="s">
        <v>18</v>
      </c>
      <c r="L4893" s="1" t="s">
        <v>18</v>
      </c>
      <c r="M4893" s="1">
        <v>965</v>
      </c>
      <c r="N4893" s="1" t="s">
        <v>132</v>
      </c>
      <c r="O4893" s="1" t="s">
        <v>8938</v>
      </c>
    </row>
    <row r="4894" spans="1:15">
      <c r="A4894" s="1">
        <v>9226</v>
      </c>
      <c r="B4894" s="1" t="s">
        <v>11417</v>
      </c>
      <c r="C4894" s="1" t="s">
        <v>94</v>
      </c>
      <c r="D4894"/>
      <c r="E4894" s="1" t="str">
        <f t="shared" si="76"/>
        <v>کودکان استثنایی ناشنوا و نیمه شنواعلوم تربیتی</v>
      </c>
      <c r="F4894"/>
      <c r="G4894"/>
      <c r="H4894" s="1" t="s">
        <v>78</v>
      </c>
      <c r="I4894" s="1" t="s">
        <v>74</v>
      </c>
      <c r="J4894" s="1" t="s">
        <v>22</v>
      </c>
      <c r="K4894" s="1" t="s">
        <v>18</v>
      </c>
      <c r="L4894" s="1" t="s">
        <v>18</v>
      </c>
      <c r="M4894" s="1">
        <v>313</v>
      </c>
      <c r="N4894" s="1" t="s">
        <v>132</v>
      </c>
      <c r="O4894" s="1" t="s">
        <v>8926</v>
      </c>
    </row>
    <row r="4895" spans="1:15">
      <c r="A4895" s="1">
        <v>1798</v>
      </c>
      <c r="B4895" s="1" t="s">
        <v>11419</v>
      </c>
      <c r="C4895" s="1" t="s">
        <v>26</v>
      </c>
      <c r="D4895"/>
      <c r="E4895" s="1" t="str">
        <f t="shared" si="76"/>
        <v>کودکیاری گرایش مربی کودکمدیریت و خدمات اجتماعی</v>
      </c>
      <c r="F4895"/>
      <c r="G4895"/>
      <c r="H4895" s="1" t="s">
        <v>5476</v>
      </c>
      <c r="I4895" s="1" t="s">
        <v>74</v>
      </c>
      <c r="J4895" s="1" t="s">
        <v>22</v>
      </c>
      <c r="K4895" s="1" t="s">
        <v>18</v>
      </c>
      <c r="L4895" s="1" t="s">
        <v>18</v>
      </c>
      <c r="M4895" s="1">
        <v>888</v>
      </c>
      <c r="N4895" s="1" t="s">
        <v>132</v>
      </c>
      <c r="O4895" s="1" t="s">
        <v>8940</v>
      </c>
    </row>
    <row r="4896" spans="1:15">
      <c r="A4896" s="1">
        <v>1565</v>
      </c>
      <c r="B4896" s="1" t="s">
        <v>11421</v>
      </c>
      <c r="C4896" s="1" t="s">
        <v>49</v>
      </c>
      <c r="D4896"/>
      <c r="E4896" s="1" t="str">
        <f t="shared" si="76"/>
        <v>گاز رسانیصنعت</v>
      </c>
      <c r="F4896"/>
      <c r="G4896"/>
      <c r="H4896" s="1" t="s">
        <v>3547</v>
      </c>
      <c r="I4896" s="1" t="s">
        <v>15</v>
      </c>
      <c r="J4896" s="1" t="s">
        <v>22</v>
      </c>
      <c r="K4896" s="1" t="s">
        <v>18</v>
      </c>
      <c r="L4896" s="1" t="s">
        <v>18</v>
      </c>
      <c r="M4896" s="1">
        <v>729</v>
      </c>
      <c r="N4896" s="1" t="s">
        <v>132</v>
      </c>
      <c r="O4896" s="1" t="s">
        <v>8941</v>
      </c>
    </row>
    <row r="4897" spans="1:15">
      <c r="A4897" s="1">
        <v>1750</v>
      </c>
      <c r="B4897" s="1" t="s">
        <v>11423</v>
      </c>
      <c r="C4897" s="1" t="s">
        <v>49</v>
      </c>
      <c r="D4897"/>
      <c r="E4897" s="1" t="str">
        <f t="shared" si="76"/>
        <v>گازرسانیصنعت</v>
      </c>
      <c r="F4897"/>
      <c r="G4897"/>
      <c r="H4897" s="1" t="s">
        <v>3547</v>
      </c>
      <c r="I4897" s="1" t="s">
        <v>74</v>
      </c>
      <c r="J4897" s="1" t="s">
        <v>22</v>
      </c>
      <c r="K4897" s="1" t="s">
        <v>18</v>
      </c>
      <c r="L4897" s="1" t="s">
        <v>18</v>
      </c>
      <c r="M4897" s="1">
        <v>729</v>
      </c>
      <c r="N4897" s="1" t="s">
        <v>132</v>
      </c>
      <c r="O4897" s="1" t="s">
        <v>8942</v>
      </c>
    </row>
    <row r="4898" spans="1:15">
      <c r="A4898" s="1">
        <v>1816</v>
      </c>
      <c r="B4898" s="1" t="s">
        <v>1702</v>
      </c>
      <c r="C4898" s="1" t="s">
        <v>2474</v>
      </c>
      <c r="D4898"/>
      <c r="E4898" s="1" t="str">
        <f t="shared" si="76"/>
        <v>گرافیکهنر</v>
      </c>
      <c r="F4898"/>
      <c r="G4898"/>
      <c r="H4898" s="1" t="s">
        <v>1267</v>
      </c>
      <c r="I4898" s="1" t="s">
        <v>74</v>
      </c>
      <c r="J4898" s="1" t="s">
        <v>22</v>
      </c>
      <c r="K4898" s="1" t="s">
        <v>18</v>
      </c>
      <c r="L4898" s="1" t="s">
        <v>18</v>
      </c>
      <c r="M4898" s="1">
        <v>897</v>
      </c>
      <c r="N4898" s="1" t="s">
        <v>132</v>
      </c>
      <c r="O4898" s="1" t="s">
        <v>8944</v>
      </c>
    </row>
    <row r="4899" spans="1:15">
      <c r="A4899" s="1">
        <v>9224</v>
      </c>
      <c r="B4899" s="1" t="s">
        <v>11427</v>
      </c>
      <c r="C4899" s="1" t="s">
        <v>60</v>
      </c>
      <c r="D4899"/>
      <c r="E4899" s="1" t="str">
        <f t="shared" si="76"/>
        <v>گرافیک گرایش تصویرسازیفرهنگ و هنر</v>
      </c>
      <c r="F4899"/>
      <c r="G4899"/>
      <c r="H4899" s="1" t="s">
        <v>78</v>
      </c>
      <c r="I4899" s="1" t="s">
        <v>74</v>
      </c>
      <c r="J4899" s="1" t="s">
        <v>22</v>
      </c>
      <c r="K4899" s="1" t="s">
        <v>18</v>
      </c>
      <c r="L4899" s="1" t="s">
        <v>18</v>
      </c>
      <c r="M4899" s="1">
        <v>313</v>
      </c>
      <c r="N4899" s="1" t="s">
        <v>132</v>
      </c>
      <c r="O4899" s="1" t="s">
        <v>8926</v>
      </c>
    </row>
    <row r="4900" spans="1:15">
      <c r="A4900" s="1">
        <v>9114</v>
      </c>
      <c r="B4900" s="1" t="s">
        <v>11429</v>
      </c>
      <c r="C4900" s="1" t="s">
        <v>60</v>
      </c>
      <c r="D4900"/>
      <c r="E4900" s="1" t="str">
        <f t="shared" si="76"/>
        <v>گرافیک گرایش پوستر و نشانهفرهنگ و هنر</v>
      </c>
      <c r="F4900"/>
      <c r="G4900"/>
      <c r="H4900" s="1" t="s">
        <v>8946</v>
      </c>
      <c r="I4900" s="1" t="s">
        <v>74</v>
      </c>
      <c r="J4900" s="1" t="s">
        <v>22</v>
      </c>
      <c r="K4900" s="1" t="s">
        <v>18</v>
      </c>
      <c r="L4900" s="1" t="s">
        <v>18</v>
      </c>
      <c r="M4900" s="1">
        <v>1060</v>
      </c>
      <c r="N4900" s="1" t="s">
        <v>132</v>
      </c>
      <c r="O4900" s="1" t="s">
        <v>8947</v>
      </c>
    </row>
    <row r="4901" spans="1:15">
      <c r="A4901" s="1">
        <v>1673</v>
      </c>
      <c r="B4901" s="1" t="s">
        <v>11431</v>
      </c>
      <c r="C4901" s="1" t="s">
        <v>60</v>
      </c>
      <c r="D4901"/>
      <c r="E4901" s="1" t="str">
        <f t="shared" si="76"/>
        <v>گرافیک گرایش چاپ و بسته بندیفرهنگ و هنر</v>
      </c>
      <c r="F4901"/>
      <c r="G4901"/>
      <c r="H4901" s="1" t="s">
        <v>3547</v>
      </c>
      <c r="I4901" s="1" t="s">
        <v>74</v>
      </c>
      <c r="J4901" s="1" t="s">
        <v>22</v>
      </c>
      <c r="K4901" s="1" t="s">
        <v>18</v>
      </c>
      <c r="L4901" s="1" t="s">
        <v>18</v>
      </c>
      <c r="M4901" s="1">
        <v>729</v>
      </c>
      <c r="N4901" s="1" t="s">
        <v>132</v>
      </c>
      <c r="O4901" s="1" t="s">
        <v>8948</v>
      </c>
    </row>
    <row r="4902" spans="1:15">
      <c r="A4902" s="1">
        <v>1801</v>
      </c>
      <c r="B4902" s="1" t="s">
        <v>11433</v>
      </c>
      <c r="C4902" s="1" t="s">
        <v>60</v>
      </c>
      <c r="D4902"/>
      <c r="E4902" s="1" t="str">
        <f t="shared" si="76"/>
        <v>گرافیک گرایش گرافیک تزئینی و محیطیفرهنگ و هنر</v>
      </c>
      <c r="F4902"/>
      <c r="G4902"/>
      <c r="H4902" s="1" t="s">
        <v>8949</v>
      </c>
      <c r="I4902" s="1" t="s">
        <v>74</v>
      </c>
      <c r="J4902" s="1" t="s">
        <v>22</v>
      </c>
      <c r="K4902" s="1" t="s">
        <v>18</v>
      </c>
      <c r="L4902" s="1" t="s">
        <v>18</v>
      </c>
      <c r="M4902" s="1">
        <v>901</v>
      </c>
      <c r="N4902" s="1" t="s">
        <v>132</v>
      </c>
      <c r="O4902" s="1" t="s">
        <v>8950</v>
      </c>
    </row>
    <row r="4903" spans="1:15">
      <c r="A4903" s="1">
        <v>1563</v>
      </c>
      <c r="B4903" s="1" t="s">
        <v>11435</v>
      </c>
      <c r="C4903" s="1" t="s">
        <v>60</v>
      </c>
      <c r="D4903"/>
      <c r="E4903" s="1" t="str">
        <f t="shared" si="76"/>
        <v>گرافیک – گرافیکفرهنگ و هنر</v>
      </c>
      <c r="F4903"/>
      <c r="G4903"/>
      <c r="H4903" s="1" t="s">
        <v>3547</v>
      </c>
      <c r="I4903" s="1" t="s">
        <v>15</v>
      </c>
      <c r="J4903" s="1" t="s">
        <v>22</v>
      </c>
      <c r="K4903" s="1" t="s">
        <v>18</v>
      </c>
      <c r="L4903" s="1" t="s">
        <v>18</v>
      </c>
      <c r="M4903" s="1">
        <v>729</v>
      </c>
      <c r="N4903" s="1" t="s">
        <v>132</v>
      </c>
      <c r="O4903" s="1" t="s">
        <v>8951</v>
      </c>
    </row>
    <row r="4904" spans="1:15">
      <c r="A4904" s="1">
        <v>9175</v>
      </c>
      <c r="B4904" s="1" t="s">
        <v>11437</v>
      </c>
      <c r="C4904" s="1" t="s">
        <v>869</v>
      </c>
      <c r="D4904"/>
      <c r="E4904" s="1" t="str">
        <f t="shared" si="76"/>
        <v>گرانی سنجیعلوم زمین</v>
      </c>
      <c r="F4904"/>
      <c r="G4904"/>
      <c r="H4904" s="1" t="s">
        <v>1939</v>
      </c>
      <c r="I4904" s="1" t="s">
        <v>74</v>
      </c>
      <c r="J4904" s="1" t="s">
        <v>16</v>
      </c>
      <c r="K4904" s="1" t="s">
        <v>18</v>
      </c>
      <c r="L4904" s="1" t="s">
        <v>18</v>
      </c>
      <c r="M4904" s="1">
        <v>783</v>
      </c>
      <c r="N4904" s="1" t="s">
        <v>132</v>
      </c>
      <c r="O4904" s="1" t="s">
        <v>8953</v>
      </c>
    </row>
    <row r="4905" spans="1:15">
      <c r="A4905" s="1">
        <v>1815</v>
      </c>
      <c r="B4905" s="1" t="s">
        <v>1281</v>
      </c>
      <c r="C4905" s="1" t="s">
        <v>1281</v>
      </c>
      <c r="D4905"/>
      <c r="E4905" s="1" t="str">
        <f t="shared" si="76"/>
        <v>گردشگریگردشگری</v>
      </c>
      <c r="F4905"/>
      <c r="G4905"/>
      <c r="H4905" s="1" t="s">
        <v>8955</v>
      </c>
      <c r="I4905" s="1" t="s">
        <v>74</v>
      </c>
      <c r="J4905" s="1" t="s">
        <v>22</v>
      </c>
      <c r="K4905" s="1" t="s">
        <v>18</v>
      </c>
      <c r="L4905" s="1" t="s">
        <v>18</v>
      </c>
      <c r="M4905" s="1">
        <v>900</v>
      </c>
      <c r="N4905" s="1" t="s">
        <v>132</v>
      </c>
      <c r="O4905" s="1" t="s">
        <v>8956</v>
      </c>
    </row>
    <row r="4906" spans="1:15">
      <c r="A4906" s="1">
        <v>1457</v>
      </c>
      <c r="B4906" s="1" t="s">
        <v>11442</v>
      </c>
      <c r="C4906" s="1" t="s">
        <v>1281</v>
      </c>
      <c r="D4906"/>
      <c r="E4906" s="1" t="str">
        <f t="shared" si="76"/>
        <v>گردشگری مذهبیگردشگری</v>
      </c>
      <c r="F4906"/>
      <c r="G4906"/>
      <c r="H4906" s="1" t="s">
        <v>206</v>
      </c>
      <c r="I4906" s="1" t="s">
        <v>74</v>
      </c>
      <c r="J4906" s="1" t="s">
        <v>22</v>
      </c>
      <c r="K4906" s="1" t="s">
        <v>18</v>
      </c>
      <c r="L4906" s="1" t="s">
        <v>18</v>
      </c>
      <c r="M4906" s="1">
        <v>876</v>
      </c>
      <c r="N4906" s="1" t="s">
        <v>132</v>
      </c>
      <c r="O4906" s="1" t="s">
        <v>8958</v>
      </c>
    </row>
    <row r="4907" spans="1:15">
      <c r="A4907" s="1">
        <v>9014</v>
      </c>
      <c r="B4907" s="1" t="s">
        <v>11445</v>
      </c>
      <c r="C4907" s="1" t="s">
        <v>869</v>
      </c>
      <c r="D4907"/>
      <c r="E4907" s="1" t="str">
        <f t="shared" si="76"/>
        <v>گوهر شناسی کاربردی و کانی های صنعتیعلوم زمین</v>
      </c>
      <c r="F4907"/>
      <c r="G4907"/>
      <c r="H4907" s="1" t="s">
        <v>1955</v>
      </c>
      <c r="I4907" s="1" t="s">
        <v>74</v>
      </c>
      <c r="J4907" s="1" t="s">
        <v>16</v>
      </c>
      <c r="K4907" s="1" t="s">
        <v>18</v>
      </c>
      <c r="L4907" s="1" t="s">
        <v>18</v>
      </c>
      <c r="M4907" s="1">
        <v>775</v>
      </c>
      <c r="N4907" s="1" t="s">
        <v>132</v>
      </c>
      <c r="O4907" s="1" t="s">
        <v>8960</v>
      </c>
    </row>
    <row r="4908" spans="1:15">
      <c r="A4908" s="1">
        <v>2001646</v>
      </c>
      <c r="B4908" s="1" t="s">
        <v>11447</v>
      </c>
      <c r="C4908" s="1" t="s">
        <v>114</v>
      </c>
      <c r="D4908"/>
      <c r="E4908" s="1" t="str">
        <f t="shared" si="76"/>
        <v>گیاه شناسیعلوم زیستی</v>
      </c>
      <c r="F4908"/>
      <c r="G4908"/>
      <c r="H4908" s="1" t="s">
        <v>342</v>
      </c>
      <c r="I4908" s="1" t="s">
        <v>15</v>
      </c>
      <c r="J4908" s="1" t="s">
        <v>16</v>
      </c>
      <c r="K4908" s="1" t="s">
        <v>18</v>
      </c>
      <c r="L4908" s="1" t="s">
        <v>18</v>
      </c>
      <c r="M4908" s="1">
        <v>443</v>
      </c>
      <c r="N4908" s="1" t="s">
        <v>19</v>
      </c>
      <c r="O4908" s="1" t="s">
        <v>8962</v>
      </c>
    </row>
    <row r="4909" spans="1:15">
      <c r="A4909" s="1">
        <v>1153</v>
      </c>
      <c r="B4909" s="1" t="s">
        <v>254</v>
      </c>
      <c r="C4909" s="1" t="s">
        <v>17</v>
      </c>
      <c r="D4909"/>
      <c r="E4909" s="1" t="str">
        <f t="shared" si="76"/>
        <v>گیاه پزشکیکشاورزی</v>
      </c>
      <c r="F4909"/>
      <c r="G4909"/>
      <c r="H4909" s="1" t="s">
        <v>8964</v>
      </c>
      <c r="I4909" s="1" t="s">
        <v>15</v>
      </c>
      <c r="J4909" s="1" t="s">
        <v>16</v>
      </c>
      <c r="K4909" s="1" t="s">
        <v>18</v>
      </c>
      <c r="L4909" s="1" t="s">
        <v>18</v>
      </c>
      <c r="M4909" s="1">
        <v>327</v>
      </c>
      <c r="N4909" s="1" t="s">
        <v>132</v>
      </c>
      <c r="O4909" s="1" t="s">
        <v>8965</v>
      </c>
    </row>
    <row r="4910" spans="1:15">
      <c r="A4910" s="1">
        <v>1154</v>
      </c>
      <c r="B4910" s="1" t="s">
        <v>11450</v>
      </c>
      <c r="C4910" s="1" t="s">
        <v>254</v>
      </c>
      <c r="D4910"/>
      <c r="E4910" s="1" t="str">
        <f t="shared" si="76"/>
        <v>گیاهپزشکیگیاه پزشکی</v>
      </c>
      <c r="F4910"/>
      <c r="G4910"/>
      <c r="H4910" s="1" t="s">
        <v>5325</v>
      </c>
      <c r="I4910" s="1" t="s">
        <v>15</v>
      </c>
      <c r="J4910" s="1" t="s">
        <v>16</v>
      </c>
      <c r="K4910" s="1" t="s">
        <v>18</v>
      </c>
      <c r="L4910" s="1" t="s">
        <v>18</v>
      </c>
      <c r="M4910" s="1">
        <v>404</v>
      </c>
      <c r="N4910" s="1" t="s">
        <v>132</v>
      </c>
      <c r="O4910" s="1" t="s">
        <v>8967</v>
      </c>
    </row>
    <row r="4911" spans="1:15">
      <c r="A4911" s="1">
        <v>1155</v>
      </c>
      <c r="B4911" s="1" t="s">
        <v>11452</v>
      </c>
      <c r="C4911" s="1" t="s">
        <v>4563</v>
      </c>
      <c r="D4911"/>
      <c r="E4911" s="1" t="str">
        <f t="shared" si="76"/>
        <v>یادگیری الکترونیکیبینا رشته ای</v>
      </c>
      <c r="F4911"/>
      <c r="G4911"/>
      <c r="H4911" s="1" t="s">
        <v>8964</v>
      </c>
      <c r="I4911" s="1" t="s">
        <v>15</v>
      </c>
      <c r="J4911" s="1" t="s">
        <v>16</v>
      </c>
      <c r="K4911" s="1" t="s">
        <v>18</v>
      </c>
      <c r="L4911" s="1" t="s">
        <v>18</v>
      </c>
      <c r="M4911" s="1">
        <v>327</v>
      </c>
      <c r="N4911" s="1" t="s">
        <v>132</v>
      </c>
      <c r="O4911" s="1" t="s">
        <v>8969</v>
      </c>
    </row>
    <row r="4912" spans="1:15">
      <c r="A4912" s="1">
        <v>1854</v>
      </c>
      <c r="B4912" s="1" t="s">
        <v>11454</v>
      </c>
      <c r="C4912" s="1" t="s">
        <v>26</v>
      </c>
      <c r="D4912"/>
      <c r="E4912" s="1" t="str">
        <f t="shared" si="76"/>
        <v>‌بهره برداریمدیریت و خدمات اجتماعی</v>
      </c>
      <c r="F4912"/>
      <c r="G4912"/>
      <c r="H4912" s="1" t="s">
        <v>3508</v>
      </c>
      <c r="I4912" s="1" t="s">
        <v>15</v>
      </c>
      <c r="J4912" s="1" t="s">
        <v>16</v>
      </c>
      <c r="K4912" s="1" t="s">
        <v>18</v>
      </c>
      <c r="L4912" s="1" t="s">
        <v>18</v>
      </c>
      <c r="M4912" s="1">
        <v>856</v>
      </c>
      <c r="N4912" s="1" t="s">
        <v>132</v>
      </c>
      <c r="O4912" s="1" t="s">
        <v>8971</v>
      </c>
    </row>
    <row r="4913" spans="1:15">
      <c r="A4913" s="1">
        <v>2001649</v>
      </c>
      <c r="B4913" s="1" t="s">
        <v>11456</v>
      </c>
      <c r="C4913" s="1" t="s">
        <v>5338</v>
      </c>
      <c r="D4913"/>
      <c r="E4913" s="1" t="str">
        <f t="shared" si="76"/>
        <v>‌مهندسی فناوری اطلاعات-شبکه های کامپیوتریفناوری اطلاعات</v>
      </c>
      <c r="F4913"/>
      <c r="G4913"/>
      <c r="H4913" s="1" t="s">
        <v>2245</v>
      </c>
      <c r="I4913" s="1" t="s">
        <v>15</v>
      </c>
      <c r="J4913" s="1" t="s">
        <v>16</v>
      </c>
      <c r="K4913" s="1" t="s">
        <v>18</v>
      </c>
      <c r="L4913" s="1" t="s">
        <v>18</v>
      </c>
      <c r="M4913" s="1">
        <v>197</v>
      </c>
      <c r="N4913" s="1" t="s">
        <v>19</v>
      </c>
      <c r="O4913" s="1" t="s">
        <v>8973</v>
      </c>
    </row>
    <row r="4914" spans="1:15">
      <c r="A4914" s="1">
        <v>1458</v>
      </c>
      <c r="B4914" t="s">
        <v>11585</v>
      </c>
      <c r="C4914" s="1" t="s">
        <v>11611</v>
      </c>
      <c r="D4914"/>
      <c r="E4914" s="1" t="str">
        <f t="shared" si="76"/>
        <v>ساخت پروتزهای دندانیعلوم پزشکی ـ داروسازی و سایر</v>
      </c>
      <c r="F4914"/>
      <c r="G4914"/>
      <c r="H4914" s="1" t="s">
        <v>206</v>
      </c>
      <c r="I4914" s="1" t="s">
        <v>15</v>
      </c>
      <c r="J4914" s="1" t="s">
        <v>22</v>
      </c>
      <c r="K4914" s="1" t="s">
        <v>18</v>
      </c>
      <c r="L4914" s="1" t="s">
        <v>18</v>
      </c>
      <c r="M4914" s="1">
        <v>876</v>
      </c>
      <c r="N4914" s="1" t="s">
        <v>132</v>
      </c>
      <c r="O4914" s="1" t="s">
        <v>8975</v>
      </c>
    </row>
    <row r="4915" spans="1:15">
      <c r="A4915" s="1">
        <v>1162</v>
      </c>
      <c r="B4915" t="s">
        <v>11586</v>
      </c>
      <c r="C4915" s="1" t="s">
        <v>11611</v>
      </c>
      <c r="D4915"/>
      <c r="E4915" s="1" t="str">
        <f t="shared" si="76"/>
        <v>بهداشت عمومیعلوم پزشکی ـ داروسازی و سایر</v>
      </c>
      <c r="F4915"/>
      <c r="G4915"/>
      <c r="H4915" s="1" t="s">
        <v>200</v>
      </c>
      <c r="I4915" s="1" t="s">
        <v>15</v>
      </c>
      <c r="J4915" s="1" t="s">
        <v>16</v>
      </c>
      <c r="K4915" s="1" t="s">
        <v>18</v>
      </c>
      <c r="L4915" s="1" t="s">
        <v>18</v>
      </c>
      <c r="M4915" s="1">
        <v>446</v>
      </c>
      <c r="N4915" s="1" t="s">
        <v>132</v>
      </c>
      <c r="O4915" s="1" t="s">
        <v>8977</v>
      </c>
    </row>
    <row r="4916" spans="1:15">
      <c r="A4916" s="1">
        <v>1163</v>
      </c>
      <c r="B4916" t="s">
        <v>11587</v>
      </c>
      <c r="C4916" s="1" t="s">
        <v>11611</v>
      </c>
      <c r="D4916"/>
      <c r="E4916" s="1" t="str">
        <f t="shared" si="76"/>
        <v>بهداشت حرفه‌ایعلوم پزشکی ـ داروسازی و سایر</v>
      </c>
      <c r="F4916"/>
      <c r="G4916"/>
      <c r="H4916" s="1" t="s">
        <v>1209</v>
      </c>
      <c r="I4916" s="1" t="s">
        <v>15</v>
      </c>
      <c r="J4916" s="1" t="s">
        <v>16</v>
      </c>
      <c r="K4916" s="1" t="s">
        <v>18</v>
      </c>
      <c r="L4916" s="1" t="s">
        <v>18</v>
      </c>
      <c r="M4916" s="1">
        <v>346</v>
      </c>
      <c r="N4916" s="1" t="s">
        <v>132</v>
      </c>
      <c r="O4916" s="1" t="s">
        <v>8978</v>
      </c>
    </row>
    <row r="4917" spans="1:15">
      <c r="A4917" s="1">
        <v>1824</v>
      </c>
      <c r="B4917" t="s">
        <v>11588</v>
      </c>
      <c r="C4917" s="1" t="s">
        <v>11611</v>
      </c>
      <c r="D4917"/>
      <c r="E4917" s="1" t="str">
        <f t="shared" si="76"/>
        <v>بهداشت محیطعلوم پزشکی ـ داروسازی و سایر</v>
      </c>
      <c r="F4917"/>
      <c r="G4917"/>
      <c r="H4917" s="1" t="s">
        <v>1387</v>
      </c>
      <c r="I4917" s="1" t="s">
        <v>74</v>
      </c>
      <c r="J4917" s="1" t="s">
        <v>22</v>
      </c>
      <c r="K4917" s="1" t="s">
        <v>18</v>
      </c>
      <c r="L4917" s="1" t="s">
        <v>18</v>
      </c>
      <c r="M4917" s="1">
        <v>116</v>
      </c>
      <c r="N4917" s="1" t="s">
        <v>132</v>
      </c>
      <c r="O4917" s="1" t="s">
        <v>8979</v>
      </c>
    </row>
    <row r="4918" spans="1:15">
      <c r="A4918" s="1">
        <v>1990</v>
      </c>
      <c r="B4918" t="s">
        <v>11589</v>
      </c>
      <c r="C4918" s="1" t="s">
        <v>11611</v>
      </c>
      <c r="D4918"/>
      <c r="E4918" s="1" t="str">
        <f t="shared" si="76"/>
        <v>مدیریت خدمات بهداشت درمانیعلوم پزشکی ـ داروسازی و سایر</v>
      </c>
      <c r="F4918"/>
      <c r="G4918"/>
      <c r="H4918" s="1" t="s">
        <v>7898</v>
      </c>
      <c r="I4918" s="1" t="s">
        <v>74</v>
      </c>
      <c r="J4918" s="1" t="s">
        <v>16</v>
      </c>
      <c r="K4918" s="1" t="s">
        <v>18</v>
      </c>
      <c r="L4918" s="1" t="s">
        <v>18</v>
      </c>
      <c r="M4918" s="1">
        <v>941</v>
      </c>
      <c r="N4918" s="1" t="s">
        <v>132</v>
      </c>
      <c r="O4918" s="1" t="s">
        <v>8980</v>
      </c>
    </row>
    <row r="4919" spans="1:15">
      <c r="A4919" s="1">
        <v>9218</v>
      </c>
      <c r="B4919" t="s">
        <v>11590</v>
      </c>
      <c r="C4919" s="1" t="s">
        <v>11611</v>
      </c>
      <c r="D4919"/>
      <c r="E4919" s="1" t="str">
        <f t="shared" si="76"/>
        <v>کتابداری در شاخه‌ پزشکیعلوم پزشکی ـ داروسازی و سایر</v>
      </c>
      <c r="F4919"/>
      <c r="G4919"/>
      <c r="H4919" s="1" t="s">
        <v>78</v>
      </c>
      <c r="I4919" s="1" t="s">
        <v>74</v>
      </c>
      <c r="J4919" s="1" t="s">
        <v>22</v>
      </c>
      <c r="K4919" s="1" t="s">
        <v>18</v>
      </c>
      <c r="L4919" s="1" t="s">
        <v>18</v>
      </c>
      <c r="M4919" s="1">
        <v>313</v>
      </c>
      <c r="N4919" s="1" t="s">
        <v>132</v>
      </c>
      <c r="O4919" s="1" t="s">
        <v>8981</v>
      </c>
    </row>
    <row r="4920" spans="1:15">
      <c r="A4920" s="1">
        <v>1029</v>
      </c>
      <c r="B4920" t="s">
        <v>11591</v>
      </c>
      <c r="C4920" s="1" t="s">
        <v>11611</v>
      </c>
      <c r="D4920"/>
      <c r="E4920" s="1" t="str">
        <f t="shared" si="76"/>
        <v>فناوری اطلاعات سلامتعلوم پزشکی ـ داروسازی و سایر</v>
      </c>
      <c r="F4920"/>
      <c r="G4920"/>
      <c r="H4920" s="1" t="s">
        <v>3522</v>
      </c>
      <c r="I4920" s="1" t="s">
        <v>15</v>
      </c>
      <c r="J4920" s="1" t="s">
        <v>16</v>
      </c>
      <c r="K4920" s="1" t="s">
        <v>18</v>
      </c>
      <c r="L4920" s="1" t="s">
        <v>18</v>
      </c>
      <c r="M4920" s="1">
        <v>400</v>
      </c>
      <c r="N4920" s="1" t="s">
        <v>132</v>
      </c>
      <c r="O4920" s="1" t="s">
        <v>8982</v>
      </c>
    </row>
    <row r="4921" spans="1:15">
      <c r="A4921" s="1">
        <v>1318</v>
      </c>
      <c r="B4921" t="s">
        <v>11581</v>
      </c>
      <c r="C4921" s="1" t="s">
        <v>11611</v>
      </c>
      <c r="D4921"/>
      <c r="E4921" s="1" t="str">
        <f t="shared" si="76"/>
        <v>اتاق عملعلوم پزشکی ـ داروسازی و سایر</v>
      </c>
      <c r="F4921"/>
      <c r="G4921"/>
      <c r="H4921" s="1" t="s">
        <v>5975</v>
      </c>
      <c r="I4921" s="1" t="s">
        <v>15</v>
      </c>
      <c r="J4921" s="1" t="s">
        <v>22</v>
      </c>
      <c r="K4921" s="1" t="s">
        <v>18</v>
      </c>
      <c r="L4921" s="1" t="s">
        <v>18</v>
      </c>
      <c r="M4921" s="1">
        <v>707</v>
      </c>
      <c r="N4921" s="1" t="s">
        <v>132</v>
      </c>
      <c r="O4921" s="1" t="s">
        <v>8983</v>
      </c>
    </row>
    <row r="4922" spans="1:15">
      <c r="A4922" s="1">
        <v>1319</v>
      </c>
      <c r="B4922" t="s">
        <v>11592</v>
      </c>
      <c r="C4922" s="1" t="s">
        <v>11611</v>
      </c>
      <c r="D4922"/>
      <c r="E4922" s="1" t="str">
        <f t="shared" si="76"/>
        <v>علوم حدیث، اخلاق و آداب پزشکیعلوم پزشکی ـ داروسازی و سایر</v>
      </c>
      <c r="F4922"/>
      <c r="G4922"/>
      <c r="H4922" s="1" t="s">
        <v>5975</v>
      </c>
      <c r="I4922" s="1" t="s">
        <v>15</v>
      </c>
      <c r="J4922" s="1" t="s">
        <v>22</v>
      </c>
      <c r="K4922" s="1" t="s">
        <v>18</v>
      </c>
      <c r="L4922" s="1" t="s">
        <v>18</v>
      </c>
      <c r="M4922" s="1">
        <v>707</v>
      </c>
      <c r="N4922" s="1" t="s">
        <v>132</v>
      </c>
      <c r="O4922" s="1" t="s">
        <v>8985</v>
      </c>
    </row>
    <row r="4923" spans="1:15">
      <c r="A4923" s="1">
        <v>1166</v>
      </c>
      <c r="B4923" t="s">
        <v>11578</v>
      </c>
      <c r="C4923" s="1" t="s">
        <v>11611</v>
      </c>
      <c r="D4923"/>
      <c r="E4923" s="1" t="str">
        <f t="shared" si="76"/>
        <v>ماماییعلوم پزشکی ـ داروسازی و سایر</v>
      </c>
      <c r="F4923"/>
      <c r="G4923"/>
      <c r="H4923" s="1" t="s">
        <v>901</v>
      </c>
      <c r="I4923" s="1" t="s">
        <v>15</v>
      </c>
      <c r="J4923" s="1" t="s">
        <v>16</v>
      </c>
      <c r="K4923" s="1" t="s">
        <v>18</v>
      </c>
      <c r="L4923" s="1" t="s">
        <v>18</v>
      </c>
      <c r="M4923" s="1">
        <v>659</v>
      </c>
      <c r="N4923" s="1" t="s">
        <v>132</v>
      </c>
      <c r="O4923" s="1" t="s">
        <v>8987</v>
      </c>
    </row>
    <row r="4924" spans="1:15">
      <c r="A4924" s="1">
        <v>1317</v>
      </c>
      <c r="B4924" t="s">
        <v>11577</v>
      </c>
      <c r="C4924" s="1" t="s">
        <v>11611</v>
      </c>
      <c r="D4924"/>
      <c r="E4924" s="1" t="str">
        <f t="shared" si="76"/>
        <v>پرستاریعلوم پزشکی ـ داروسازی و سایر</v>
      </c>
      <c r="F4924"/>
      <c r="G4924"/>
      <c r="H4924" s="1" t="s">
        <v>7903</v>
      </c>
      <c r="I4924" s="1" t="s">
        <v>15</v>
      </c>
      <c r="J4924" s="1" t="s">
        <v>16</v>
      </c>
      <c r="K4924" s="1" t="s">
        <v>18</v>
      </c>
      <c r="L4924" s="1" t="s">
        <v>18</v>
      </c>
      <c r="M4924" s="1">
        <v>85</v>
      </c>
      <c r="N4924" s="1" t="s">
        <v>132</v>
      </c>
      <c r="O4924" s="1" t="s">
        <v>8989</v>
      </c>
    </row>
    <row r="4925" spans="1:15">
      <c r="A4925" s="1">
        <v>1165</v>
      </c>
      <c r="B4925" t="s">
        <v>11593</v>
      </c>
      <c r="C4925" s="1" t="s">
        <v>11611</v>
      </c>
      <c r="D4925"/>
      <c r="E4925" s="1" t="str">
        <f t="shared" si="76"/>
        <v>اعضای مصنوعی و وسایل کمکیعلوم پزشکی ـ داروسازی و سایر</v>
      </c>
      <c r="F4925"/>
      <c r="G4925"/>
      <c r="H4925" s="1" t="s">
        <v>901</v>
      </c>
      <c r="I4925" s="1" t="s">
        <v>15</v>
      </c>
      <c r="J4925" s="1" t="s">
        <v>16</v>
      </c>
      <c r="K4925" s="1" t="s">
        <v>18</v>
      </c>
      <c r="L4925" s="1" t="s">
        <v>18</v>
      </c>
      <c r="M4925" s="1">
        <v>659</v>
      </c>
      <c r="N4925" s="1" t="s">
        <v>132</v>
      </c>
      <c r="O4925" s="1" t="s">
        <v>8991</v>
      </c>
    </row>
    <row r="4926" spans="1:15">
      <c r="A4926" s="1">
        <v>1828</v>
      </c>
      <c r="B4926" t="s">
        <v>11583</v>
      </c>
      <c r="C4926" s="1" t="s">
        <v>11611</v>
      </c>
      <c r="D4926"/>
      <c r="E4926" s="1" t="str">
        <f t="shared" si="76"/>
        <v>شنوایی شناسیعلوم پزشکی ـ داروسازی و سایر</v>
      </c>
      <c r="F4926"/>
      <c r="G4926"/>
      <c r="H4926" s="1" t="s">
        <v>1387</v>
      </c>
      <c r="I4926" s="1" t="s">
        <v>74</v>
      </c>
      <c r="J4926" s="1" t="s">
        <v>22</v>
      </c>
      <c r="K4926" s="1" t="s">
        <v>18</v>
      </c>
      <c r="L4926" s="1" t="s">
        <v>18</v>
      </c>
      <c r="M4926" s="1">
        <v>116</v>
      </c>
      <c r="N4926" s="1" t="s">
        <v>132</v>
      </c>
      <c r="O4926" s="1" t="s">
        <v>8979</v>
      </c>
    </row>
    <row r="4927" spans="1:15">
      <c r="A4927" s="1">
        <v>1769</v>
      </c>
      <c r="B4927" t="s">
        <v>11582</v>
      </c>
      <c r="C4927" s="1" t="s">
        <v>11611</v>
      </c>
      <c r="D4927"/>
      <c r="E4927" s="1" t="str">
        <f t="shared" si="76"/>
        <v>بینایی سنجیعلوم پزشکی ـ داروسازی و سایر</v>
      </c>
      <c r="F4927"/>
      <c r="G4927"/>
      <c r="H4927" s="1" t="s">
        <v>1387</v>
      </c>
      <c r="I4927" s="1" t="s">
        <v>74</v>
      </c>
      <c r="J4927" s="1" t="s">
        <v>22</v>
      </c>
      <c r="K4927" s="1" t="s">
        <v>18</v>
      </c>
      <c r="L4927" s="1" t="s">
        <v>18</v>
      </c>
      <c r="M4927" s="1">
        <v>116</v>
      </c>
      <c r="N4927" s="1" t="s">
        <v>132</v>
      </c>
      <c r="O4927" s="1" t="s">
        <v>8979</v>
      </c>
    </row>
    <row r="4928" spans="1:15">
      <c r="A4928" s="1">
        <v>1770</v>
      </c>
      <c r="B4928" t="s">
        <v>11594</v>
      </c>
      <c r="C4928" s="1" t="s">
        <v>11611</v>
      </c>
      <c r="D4928"/>
      <c r="E4928" s="1" t="str">
        <f t="shared" si="76"/>
        <v>کاردرمانیعلوم پزشکی ـ داروسازی و سایر</v>
      </c>
      <c r="F4928"/>
      <c r="G4928"/>
      <c r="H4928" s="1" t="s">
        <v>1387</v>
      </c>
      <c r="I4928" s="1" t="s">
        <v>74</v>
      </c>
      <c r="J4928" s="1" t="s">
        <v>22</v>
      </c>
      <c r="K4928" s="1" t="s">
        <v>18</v>
      </c>
      <c r="L4928" s="1" t="s">
        <v>18</v>
      </c>
      <c r="M4928" s="1">
        <v>116</v>
      </c>
      <c r="N4928" s="1" t="s">
        <v>132</v>
      </c>
      <c r="O4928" s="1" t="s">
        <v>8979</v>
      </c>
    </row>
    <row r="4929" spans="1:15">
      <c r="A4929" s="1">
        <v>1771</v>
      </c>
      <c r="B4929" t="s">
        <v>11595</v>
      </c>
      <c r="C4929" s="1" t="s">
        <v>11611</v>
      </c>
      <c r="D4929"/>
      <c r="E4929" s="1" t="str">
        <f t="shared" si="76"/>
        <v>گفتاردرمانیعلوم پزشکی ـ داروسازی و سایر</v>
      </c>
      <c r="F4929"/>
      <c r="G4929"/>
      <c r="H4929" s="1" t="s">
        <v>1387</v>
      </c>
      <c r="I4929" s="1" t="s">
        <v>74</v>
      </c>
      <c r="J4929" s="1" t="s">
        <v>22</v>
      </c>
      <c r="K4929" s="1" t="s">
        <v>18</v>
      </c>
      <c r="L4929" s="1" t="s">
        <v>18</v>
      </c>
      <c r="M4929" s="1">
        <v>116</v>
      </c>
      <c r="N4929" s="1" t="s">
        <v>132</v>
      </c>
      <c r="O4929" s="1" t="s">
        <v>8979</v>
      </c>
    </row>
    <row r="4930" spans="1:15">
      <c r="A4930" s="1">
        <v>1772</v>
      </c>
      <c r="B4930" t="s">
        <v>11579</v>
      </c>
      <c r="C4930" s="1" t="s">
        <v>11611</v>
      </c>
      <c r="D4930"/>
      <c r="E4930" s="1" t="str">
        <f t="shared" ref="E4930:E4993" si="77">B4930&amp;C4930</f>
        <v>فیزیوتراپیعلوم پزشکی ـ داروسازی و سایر</v>
      </c>
      <c r="F4930"/>
      <c r="G4930"/>
      <c r="H4930" s="1" t="s">
        <v>1387</v>
      </c>
      <c r="I4930" s="1" t="s">
        <v>74</v>
      </c>
      <c r="J4930" s="1" t="s">
        <v>22</v>
      </c>
      <c r="K4930" s="1" t="s">
        <v>18</v>
      </c>
      <c r="L4930" s="1" t="s">
        <v>18</v>
      </c>
      <c r="M4930" s="1">
        <v>116</v>
      </c>
      <c r="N4930" s="1" t="s">
        <v>132</v>
      </c>
      <c r="O4930" s="1" t="s">
        <v>8979</v>
      </c>
    </row>
    <row r="4931" spans="1:15">
      <c r="A4931" s="1">
        <v>9012</v>
      </c>
      <c r="B4931" t="s">
        <v>1228</v>
      </c>
      <c r="C4931" s="1" t="s">
        <v>11611</v>
      </c>
      <c r="D4931"/>
      <c r="E4931" s="1" t="str">
        <f t="shared" si="77"/>
        <v>مددکاری اجتماعیعلوم پزشکی ـ داروسازی و سایر</v>
      </c>
      <c r="F4931"/>
      <c r="G4931"/>
      <c r="H4931" s="1" t="s">
        <v>1387</v>
      </c>
      <c r="I4931" s="1" t="s">
        <v>74</v>
      </c>
      <c r="J4931" s="1" t="s">
        <v>22</v>
      </c>
      <c r="K4931" s="1" t="s">
        <v>18</v>
      </c>
      <c r="L4931" s="1" t="s">
        <v>18</v>
      </c>
      <c r="M4931" s="1">
        <v>116</v>
      </c>
      <c r="N4931" s="1" t="s">
        <v>132</v>
      </c>
      <c r="O4931" s="1" t="s">
        <v>8979</v>
      </c>
    </row>
    <row r="4932" spans="1:15">
      <c r="A4932" s="1">
        <v>1320</v>
      </c>
      <c r="B4932" t="s">
        <v>11596</v>
      </c>
      <c r="C4932" s="1" t="s">
        <v>11611</v>
      </c>
      <c r="D4932"/>
      <c r="E4932" s="1" t="str">
        <f t="shared" si="77"/>
        <v>پرتوشناسی(رادیولوژی)علوم پزشکی ـ داروسازی و سایر</v>
      </c>
      <c r="F4932"/>
      <c r="G4932"/>
      <c r="H4932" s="1" t="s">
        <v>5975</v>
      </c>
      <c r="I4932" s="1" t="s">
        <v>15</v>
      </c>
      <c r="J4932" s="1" t="s">
        <v>22</v>
      </c>
      <c r="K4932" s="1" t="s">
        <v>18</v>
      </c>
      <c r="L4932" s="1" t="s">
        <v>18</v>
      </c>
      <c r="M4932" s="1">
        <v>707</v>
      </c>
      <c r="N4932" s="1" t="s">
        <v>132</v>
      </c>
      <c r="O4932" s="1" t="s">
        <v>8999</v>
      </c>
    </row>
    <row r="4933" spans="1:15">
      <c r="A4933" s="1">
        <v>1321</v>
      </c>
      <c r="B4933" t="s">
        <v>11597</v>
      </c>
      <c r="C4933" s="1" t="s">
        <v>11611</v>
      </c>
      <c r="D4933"/>
      <c r="E4933" s="1" t="str">
        <f t="shared" si="77"/>
        <v>پرتودرمانی(رادیوتراپی)علوم پزشکی ـ داروسازی و سایر</v>
      </c>
      <c r="F4933"/>
      <c r="G4933"/>
      <c r="H4933" s="1" t="s">
        <v>5975</v>
      </c>
      <c r="I4933" s="1" t="s">
        <v>15</v>
      </c>
      <c r="J4933" s="1" t="s">
        <v>22</v>
      </c>
      <c r="K4933" s="1" t="s">
        <v>18</v>
      </c>
      <c r="L4933" s="1" t="s">
        <v>18</v>
      </c>
      <c r="M4933" s="1">
        <v>707</v>
      </c>
      <c r="N4933" s="1" t="s">
        <v>132</v>
      </c>
      <c r="O4933" s="1" t="s">
        <v>9001</v>
      </c>
    </row>
    <row r="4934" spans="1:15">
      <c r="A4934" s="1">
        <v>1323</v>
      </c>
      <c r="B4934" t="s">
        <v>11598</v>
      </c>
      <c r="C4934" s="1" t="s">
        <v>11611</v>
      </c>
      <c r="D4934"/>
      <c r="E4934" s="1" t="str">
        <f t="shared" si="77"/>
        <v>هوش‌بریعلوم پزشکی ـ داروسازی و سایر</v>
      </c>
      <c r="F4934"/>
      <c r="G4934"/>
      <c r="H4934" s="1" t="s">
        <v>5975</v>
      </c>
      <c r="I4934" s="1" t="s">
        <v>15</v>
      </c>
      <c r="J4934" s="1" t="s">
        <v>22</v>
      </c>
      <c r="K4934" s="1" t="s">
        <v>18</v>
      </c>
      <c r="L4934" s="1" t="s">
        <v>18</v>
      </c>
      <c r="M4934" s="1">
        <v>707</v>
      </c>
      <c r="N4934" s="1" t="s">
        <v>132</v>
      </c>
      <c r="O4934" s="1" t="s">
        <v>9003</v>
      </c>
    </row>
    <row r="4935" spans="1:15">
      <c r="A4935" s="1">
        <v>1322</v>
      </c>
      <c r="B4935" t="s">
        <v>11580</v>
      </c>
      <c r="C4935" s="1" t="s">
        <v>11611</v>
      </c>
      <c r="D4935"/>
      <c r="E4935" s="1" t="str">
        <f t="shared" si="77"/>
        <v>علوم آزمایشگاهیعلوم پزشکی ـ داروسازی و سایر</v>
      </c>
      <c r="F4935"/>
      <c r="G4935"/>
      <c r="H4935" s="1" t="s">
        <v>5975</v>
      </c>
      <c r="I4935" s="1" t="s">
        <v>15</v>
      </c>
      <c r="J4935" s="1" t="s">
        <v>22</v>
      </c>
      <c r="K4935" s="1" t="s">
        <v>18</v>
      </c>
      <c r="L4935" s="1" t="s">
        <v>18</v>
      </c>
      <c r="M4935" s="1">
        <v>707</v>
      </c>
      <c r="N4935" s="1" t="s">
        <v>132</v>
      </c>
      <c r="O4935" s="1" t="s">
        <v>9005</v>
      </c>
    </row>
    <row r="4936" spans="1:15">
      <c r="A4936" s="1">
        <v>1768</v>
      </c>
      <c r="B4936" t="s">
        <v>11584</v>
      </c>
      <c r="C4936" s="1" t="s">
        <v>11611</v>
      </c>
      <c r="D4936"/>
      <c r="E4936" s="1" t="str">
        <f t="shared" si="77"/>
        <v>علوم تغذیهعلوم پزشکی ـ داروسازی و سایر</v>
      </c>
      <c r="F4936"/>
      <c r="G4936"/>
      <c r="H4936" s="1" t="s">
        <v>1387</v>
      </c>
      <c r="I4936" s="1" t="s">
        <v>74</v>
      </c>
      <c r="J4936" s="1" t="s">
        <v>22</v>
      </c>
      <c r="K4936" s="1" t="s">
        <v>18</v>
      </c>
      <c r="L4936" s="1" t="s">
        <v>18</v>
      </c>
      <c r="M4936" s="1">
        <v>116</v>
      </c>
      <c r="N4936" s="1" t="s">
        <v>132</v>
      </c>
      <c r="O4936" s="1" t="s">
        <v>8979</v>
      </c>
    </row>
    <row r="4937" spans="1:15">
      <c r="A4937" s="1">
        <v>1164</v>
      </c>
      <c r="B4937" t="s">
        <v>11599</v>
      </c>
      <c r="C4937" s="1" t="s">
        <v>11611</v>
      </c>
      <c r="D4937"/>
      <c r="E4937" s="1" t="str">
        <f t="shared" si="77"/>
        <v>تکنولوژی اتاق عملعلوم پزشکی ـ داروسازی و سایر</v>
      </c>
      <c r="F4937"/>
      <c r="G4937"/>
      <c r="H4937" s="1" t="s">
        <v>901</v>
      </c>
      <c r="I4937" s="1" t="s">
        <v>15</v>
      </c>
      <c r="J4937" s="1" t="s">
        <v>16</v>
      </c>
      <c r="K4937" s="1" t="s">
        <v>18</v>
      </c>
      <c r="L4937" s="1" t="s">
        <v>18</v>
      </c>
      <c r="M4937" s="1">
        <v>659</v>
      </c>
      <c r="N4937" s="1" t="s">
        <v>132</v>
      </c>
      <c r="O4937" s="1" t="s">
        <v>9008</v>
      </c>
    </row>
    <row r="4938" spans="1:15">
      <c r="A4938" s="1">
        <v>1316</v>
      </c>
      <c r="B4938" t="s">
        <v>11600</v>
      </c>
      <c r="C4938" s="1" t="s">
        <v>11611</v>
      </c>
      <c r="D4938"/>
      <c r="E4938" s="1" t="str">
        <f t="shared" si="77"/>
        <v>اداره‌ امور بیمارستان‌هاعلوم پزشکی ـ داروسازی و سایر</v>
      </c>
      <c r="F4938"/>
      <c r="G4938"/>
      <c r="H4938" s="1" t="s">
        <v>235</v>
      </c>
      <c r="I4938" s="1" t="s">
        <v>15</v>
      </c>
      <c r="J4938" s="1" t="s">
        <v>16</v>
      </c>
      <c r="K4938" s="1" t="s">
        <v>18</v>
      </c>
      <c r="L4938" s="1" t="s">
        <v>18</v>
      </c>
      <c r="M4938" s="1">
        <v>582</v>
      </c>
      <c r="N4938" s="1" t="s">
        <v>132</v>
      </c>
      <c r="O4938" s="1" t="s">
        <v>9010</v>
      </c>
    </row>
    <row r="4939" spans="1:15">
      <c r="A4939" s="1">
        <v>9065</v>
      </c>
      <c r="B4939" t="s">
        <v>11601</v>
      </c>
      <c r="C4939" s="1" t="s">
        <v>11611</v>
      </c>
      <c r="D4939"/>
      <c r="E4939" s="1" t="str">
        <f t="shared" si="77"/>
        <v>تکنولوژی پزشکی هسته‌ایعلوم پزشکی ـ داروسازی و سایر</v>
      </c>
      <c r="F4939"/>
      <c r="G4939"/>
      <c r="H4939" s="1" t="s">
        <v>9012</v>
      </c>
      <c r="I4939" s="1" t="s">
        <v>74</v>
      </c>
      <c r="J4939" s="1" t="s">
        <v>16</v>
      </c>
      <c r="K4939" s="1" t="s">
        <v>18</v>
      </c>
      <c r="L4939" s="1" t="s">
        <v>18</v>
      </c>
      <c r="M4939" s="1">
        <v>1024</v>
      </c>
      <c r="N4939" s="1" t="s">
        <v>132</v>
      </c>
      <c r="O4939" s="1" t="s">
        <v>9013</v>
      </c>
    </row>
    <row r="4940" spans="1:15">
      <c r="A4940" s="1">
        <v>9016</v>
      </c>
      <c r="B4940" t="s">
        <v>9189</v>
      </c>
      <c r="C4940" s="1" t="s">
        <v>11611</v>
      </c>
      <c r="D4940"/>
      <c r="E4940" s="1" t="str">
        <f t="shared" si="77"/>
        <v>مهندسی پزشکی بالینیعلوم پزشکی ـ داروسازی و سایر</v>
      </c>
      <c r="F4940"/>
      <c r="G4940"/>
      <c r="H4940" s="1" t="s">
        <v>8663</v>
      </c>
      <c r="I4940" s="1" t="s">
        <v>74</v>
      </c>
      <c r="J4940" s="1" t="s">
        <v>22</v>
      </c>
      <c r="K4940" s="1" t="s">
        <v>18</v>
      </c>
      <c r="L4940" s="1" t="s">
        <v>18</v>
      </c>
      <c r="M4940" s="1">
        <v>685</v>
      </c>
      <c r="N4940" s="1" t="s">
        <v>132</v>
      </c>
      <c r="O4940" s="1" t="s">
        <v>9014</v>
      </c>
    </row>
    <row r="4941" spans="1:15">
      <c r="A4941" s="1">
        <v>9145</v>
      </c>
      <c r="B4941" s="49" t="s">
        <v>11619</v>
      </c>
      <c r="C4941" s="1" t="s">
        <v>11611</v>
      </c>
      <c r="D4941"/>
      <c r="E4941" s="83" t="str">
        <f t="shared" si="77"/>
        <v>فوریت‌های پزشکیعلوم پزشکی ـ داروسازی و سایر</v>
      </c>
      <c r="F4941"/>
      <c r="G4941"/>
      <c r="H4941" s="1" t="s">
        <v>8080</v>
      </c>
      <c r="I4941" s="1" t="s">
        <v>74</v>
      </c>
      <c r="J4941" s="1" t="s">
        <v>22</v>
      </c>
      <c r="K4941" s="1" t="s">
        <v>18</v>
      </c>
      <c r="L4941" s="1" t="s">
        <v>18</v>
      </c>
      <c r="M4941" s="1">
        <v>1028</v>
      </c>
      <c r="N4941" s="1" t="s">
        <v>132</v>
      </c>
      <c r="O4941" s="1" t="s">
        <v>9015</v>
      </c>
    </row>
    <row r="4942" spans="1:15">
      <c r="A4942" s="1">
        <v>9154</v>
      </c>
      <c r="B4942" s="49" t="s">
        <v>11620</v>
      </c>
      <c r="C4942" s="1" t="s">
        <v>11611</v>
      </c>
      <c r="D4942"/>
      <c r="E4942" s="83" t="str">
        <f t="shared" si="77"/>
        <v>ارتوپدیعلوم پزشکی ـ داروسازی و سایر</v>
      </c>
      <c r="F4942"/>
      <c r="G4942"/>
      <c r="H4942" s="1" t="s">
        <v>9016</v>
      </c>
      <c r="I4942" s="1" t="s">
        <v>74</v>
      </c>
      <c r="J4942" s="1" t="s">
        <v>16</v>
      </c>
      <c r="K4942" s="1" t="s">
        <v>18</v>
      </c>
      <c r="L4942" s="1" t="s">
        <v>18</v>
      </c>
      <c r="M4942" s="1">
        <v>1002</v>
      </c>
      <c r="N4942" s="1" t="s">
        <v>132</v>
      </c>
      <c r="O4942" s="1" t="s">
        <v>9017</v>
      </c>
    </row>
    <row r="4943" spans="1:15">
      <c r="A4943" s="1">
        <v>9257</v>
      </c>
      <c r="B4943" s="49" t="s">
        <v>11621</v>
      </c>
      <c r="C4943" s="1" t="s">
        <v>11611</v>
      </c>
      <c r="D4943"/>
      <c r="E4943" s="83" t="str">
        <f t="shared" si="77"/>
        <v>پزشکی اطفالعلوم پزشکی ـ داروسازی و سایر</v>
      </c>
      <c r="F4943"/>
      <c r="G4943"/>
      <c r="H4943" s="1" t="s">
        <v>1372</v>
      </c>
      <c r="I4943" s="1" t="s">
        <v>74</v>
      </c>
      <c r="J4943" s="1" t="s">
        <v>22</v>
      </c>
      <c r="K4943" s="1" t="s">
        <v>18</v>
      </c>
      <c r="L4943" s="1" t="s">
        <v>18</v>
      </c>
      <c r="M4943" s="1">
        <v>1238</v>
      </c>
      <c r="N4943" s="1" t="s">
        <v>132</v>
      </c>
      <c r="O4943" s="1" t="s">
        <v>9018</v>
      </c>
    </row>
    <row r="4944" spans="1:15">
      <c r="A4944" s="1">
        <v>1841</v>
      </c>
      <c r="B4944" s="49" t="s">
        <v>11622</v>
      </c>
      <c r="C4944" s="1" t="s">
        <v>11611</v>
      </c>
      <c r="D4944"/>
      <c r="E4944" s="83" t="str">
        <f t="shared" si="77"/>
        <v>پزشکی انفورماتیکعلوم پزشکی ـ داروسازی و سایر</v>
      </c>
      <c r="F4944"/>
      <c r="G4944"/>
      <c r="H4944" s="1" t="s">
        <v>9020</v>
      </c>
      <c r="I4944" s="1" t="s">
        <v>15</v>
      </c>
      <c r="J4944" s="1" t="s">
        <v>22</v>
      </c>
      <c r="K4944" s="1" t="s">
        <v>18</v>
      </c>
      <c r="L4944" s="1" t="s">
        <v>18</v>
      </c>
      <c r="M4944" s="1">
        <v>681</v>
      </c>
      <c r="N4944" s="1" t="s">
        <v>132</v>
      </c>
      <c r="O4944" s="1" t="s">
        <v>9021</v>
      </c>
    </row>
    <row r="4945" spans="1:15">
      <c r="A4945" s="1">
        <v>8073</v>
      </c>
      <c r="B4945" s="49" t="s">
        <v>11623</v>
      </c>
      <c r="C4945" s="1" t="s">
        <v>11611</v>
      </c>
      <c r="D4945"/>
      <c r="E4945" s="83" t="str">
        <f t="shared" si="77"/>
        <v>انکولوژی (سرطان‌شناسی)علوم پزشکی ـ داروسازی و سایر</v>
      </c>
      <c r="F4945"/>
      <c r="G4945"/>
      <c r="H4945" s="1" t="s">
        <v>5751</v>
      </c>
      <c r="I4945" s="1" t="s">
        <v>15</v>
      </c>
      <c r="J4945" s="1" t="s">
        <v>16</v>
      </c>
      <c r="K4945" s="1" t="s">
        <v>18</v>
      </c>
      <c r="L4945" s="1" t="s">
        <v>18</v>
      </c>
      <c r="M4945" s="1">
        <v>554</v>
      </c>
      <c r="N4945" s="1" t="s">
        <v>132</v>
      </c>
      <c r="O4945" s="1" t="s">
        <v>9023</v>
      </c>
    </row>
    <row r="4946" spans="1:15">
      <c r="A4946" s="1">
        <v>1713</v>
      </c>
      <c r="B4946" s="49" t="s">
        <v>13710</v>
      </c>
      <c r="C4946" s="1" t="s">
        <v>11611</v>
      </c>
      <c r="D4946"/>
      <c r="E4946" s="83" t="str">
        <f t="shared" si="77"/>
        <v>ایمنیشناسی و آلرژیعلوم پزشکی ـ داروسازی و سایر</v>
      </c>
      <c r="F4946"/>
      <c r="G4946"/>
      <c r="H4946" s="1" t="s">
        <v>8663</v>
      </c>
      <c r="I4946" s="1" t="s">
        <v>15</v>
      </c>
      <c r="J4946" s="1" t="s">
        <v>22</v>
      </c>
      <c r="K4946" s="1" t="s">
        <v>18</v>
      </c>
      <c r="L4946" s="1" t="s">
        <v>18</v>
      </c>
      <c r="M4946" s="1">
        <v>685</v>
      </c>
      <c r="N4946" s="1" t="s">
        <v>132</v>
      </c>
      <c r="O4946" s="1" t="s">
        <v>9025</v>
      </c>
    </row>
    <row r="4947" spans="1:15">
      <c r="A4947" s="1">
        <v>1672</v>
      </c>
      <c r="B4947" s="49" t="s">
        <v>11586</v>
      </c>
      <c r="C4947" s="1" t="s">
        <v>11611</v>
      </c>
      <c r="D4947"/>
      <c r="E4947" s="83" t="str">
        <f t="shared" si="77"/>
        <v>بهداشت عمومیعلوم پزشکی ـ داروسازی و سایر</v>
      </c>
      <c r="F4947"/>
      <c r="G4947"/>
      <c r="H4947" s="1" t="s">
        <v>1387</v>
      </c>
      <c r="I4947" s="1" t="s">
        <v>74</v>
      </c>
      <c r="J4947" s="1" t="s">
        <v>22</v>
      </c>
      <c r="K4947" s="1" t="s">
        <v>18</v>
      </c>
      <c r="L4947" s="1" t="s">
        <v>18</v>
      </c>
      <c r="M4947" s="1">
        <v>116</v>
      </c>
      <c r="N4947" s="1" t="s">
        <v>132</v>
      </c>
      <c r="O4947" s="1" t="s">
        <v>9026</v>
      </c>
    </row>
    <row r="4948" spans="1:15">
      <c r="A4948" s="1">
        <v>1717</v>
      </c>
      <c r="B4948" s="49" t="s">
        <v>13711</v>
      </c>
      <c r="C4948" s="1" t="s">
        <v>11611</v>
      </c>
      <c r="D4948"/>
      <c r="E4948" s="83" t="str">
        <f t="shared" si="77"/>
        <v>بیماریهای اعصابعلوم پزشکی ـ داروسازی و سایر</v>
      </c>
      <c r="F4948"/>
      <c r="G4948"/>
      <c r="H4948" s="1" t="s">
        <v>1387</v>
      </c>
      <c r="I4948" s="1" t="s">
        <v>74</v>
      </c>
      <c r="J4948" s="1" t="s">
        <v>22</v>
      </c>
      <c r="K4948" s="1" t="s">
        <v>18</v>
      </c>
      <c r="L4948" s="1" t="s">
        <v>18</v>
      </c>
      <c r="M4948" s="1">
        <v>116</v>
      </c>
      <c r="N4948" s="1" t="s">
        <v>132</v>
      </c>
      <c r="O4948" s="1" t="s">
        <v>9026</v>
      </c>
    </row>
    <row r="4949" spans="1:15">
      <c r="A4949" s="1">
        <v>1710</v>
      </c>
      <c r="B4949" s="49" t="s">
        <v>13712</v>
      </c>
      <c r="C4949" s="1" t="s">
        <v>11611</v>
      </c>
      <c r="D4949"/>
      <c r="E4949" s="83" t="str">
        <f t="shared" si="77"/>
        <v>بیماریهای دهان و دندانعلوم پزشکی ـ داروسازی و سایر</v>
      </c>
      <c r="F4949"/>
      <c r="G4949"/>
      <c r="H4949" s="1" t="s">
        <v>8663</v>
      </c>
      <c r="I4949" s="1" t="s">
        <v>15</v>
      </c>
      <c r="J4949" s="1" t="s">
        <v>22</v>
      </c>
      <c r="K4949" s="1" t="s">
        <v>18</v>
      </c>
      <c r="L4949" s="1" t="s">
        <v>18</v>
      </c>
      <c r="M4949" s="1">
        <v>685</v>
      </c>
      <c r="N4949" s="1" t="s">
        <v>132</v>
      </c>
      <c r="O4949" s="1" t="s">
        <v>9028</v>
      </c>
    </row>
    <row r="4950" spans="1:15">
      <c r="A4950" s="1">
        <v>1566</v>
      </c>
      <c r="B4950" s="49" t="s">
        <v>13713</v>
      </c>
      <c r="C4950" s="1" t="s">
        <v>11611</v>
      </c>
      <c r="D4950"/>
      <c r="E4950" s="83" t="str">
        <f t="shared" si="77"/>
        <v>بیماریهای ریویعلوم پزشکی ـ داروسازی و سایر</v>
      </c>
      <c r="F4950"/>
      <c r="G4950"/>
      <c r="H4950" s="1" t="s">
        <v>6215</v>
      </c>
      <c r="I4950" s="1" t="s">
        <v>74</v>
      </c>
      <c r="J4950" s="1" t="s">
        <v>16</v>
      </c>
      <c r="K4950" s="1" t="s">
        <v>18</v>
      </c>
      <c r="L4950" s="1" t="s">
        <v>18</v>
      </c>
      <c r="M4950" s="1">
        <v>728</v>
      </c>
      <c r="N4950" s="1" t="s">
        <v>132</v>
      </c>
      <c r="O4950" s="1" t="s">
        <v>9030</v>
      </c>
    </row>
    <row r="4951" spans="1:15">
      <c r="A4951" s="1">
        <v>1718</v>
      </c>
      <c r="B4951" s="49" t="s">
        <v>11582</v>
      </c>
      <c r="C4951" s="1" t="s">
        <v>11611</v>
      </c>
      <c r="D4951"/>
      <c r="E4951" s="83" t="str">
        <f t="shared" si="77"/>
        <v>بینایی سنجیعلوم پزشکی ـ داروسازی و سایر</v>
      </c>
      <c r="F4951"/>
      <c r="G4951"/>
      <c r="H4951" s="1" t="s">
        <v>1387</v>
      </c>
      <c r="I4951" s="1" t="s">
        <v>74</v>
      </c>
      <c r="J4951" s="1" t="s">
        <v>22</v>
      </c>
      <c r="K4951" s="1" t="s">
        <v>18</v>
      </c>
      <c r="L4951" s="1" t="s">
        <v>18</v>
      </c>
      <c r="M4951" s="1">
        <v>116</v>
      </c>
      <c r="N4951" s="1" t="s">
        <v>132</v>
      </c>
      <c r="O4951" s="1" t="s">
        <v>9026</v>
      </c>
    </row>
    <row r="4952" spans="1:15">
      <c r="A4952" s="1">
        <v>1711</v>
      </c>
      <c r="B4952" s="49" t="s">
        <v>11628</v>
      </c>
      <c r="C4952" s="1" t="s">
        <v>11611</v>
      </c>
      <c r="D4952"/>
      <c r="E4952" s="83" t="str">
        <f t="shared" si="77"/>
        <v>پزشکی بیهوشیعلوم پزشکی ـ داروسازی و سایر</v>
      </c>
      <c r="F4952"/>
      <c r="G4952"/>
      <c r="H4952" s="1" t="s">
        <v>8663</v>
      </c>
      <c r="I4952" s="1" t="s">
        <v>15</v>
      </c>
      <c r="J4952" s="1" t="s">
        <v>22</v>
      </c>
      <c r="K4952" s="1" t="s">
        <v>18</v>
      </c>
      <c r="L4952" s="1" t="s">
        <v>18</v>
      </c>
      <c r="M4952" s="1">
        <v>685</v>
      </c>
      <c r="N4952" s="1" t="s">
        <v>132</v>
      </c>
      <c r="O4952" s="1" t="s">
        <v>9032</v>
      </c>
    </row>
    <row r="4953" spans="1:15">
      <c r="A4953" s="1">
        <v>1716</v>
      </c>
      <c r="B4953" s="49" t="s">
        <v>11579</v>
      </c>
      <c r="C4953" s="1" t="s">
        <v>11611</v>
      </c>
      <c r="D4953"/>
      <c r="E4953" s="83" t="str">
        <f t="shared" si="77"/>
        <v>فیزیوتراپیعلوم پزشکی ـ داروسازی و سایر</v>
      </c>
      <c r="F4953"/>
      <c r="G4953"/>
      <c r="H4953" s="1" t="s">
        <v>1387</v>
      </c>
      <c r="I4953" s="1" t="s">
        <v>74</v>
      </c>
      <c r="J4953" s="1" t="s">
        <v>22</v>
      </c>
      <c r="K4953" s="1" t="s">
        <v>18</v>
      </c>
      <c r="L4953" s="1" t="s">
        <v>18</v>
      </c>
      <c r="M4953" s="1">
        <v>116</v>
      </c>
      <c r="N4953" s="1" t="s">
        <v>132</v>
      </c>
      <c r="O4953" s="1" t="s">
        <v>9026</v>
      </c>
    </row>
    <row r="4954" spans="1:15">
      <c r="A4954" s="1">
        <v>1709</v>
      </c>
      <c r="B4954" s="49" t="s">
        <v>11629</v>
      </c>
      <c r="C4954" s="1" t="s">
        <v>11611</v>
      </c>
      <c r="D4954"/>
      <c r="E4954" s="83" t="str">
        <f t="shared" si="77"/>
        <v>فیزیولوژی پزشکیعلوم پزشکی ـ داروسازی و سایر</v>
      </c>
      <c r="F4954"/>
      <c r="G4954"/>
      <c r="H4954" s="1" t="s">
        <v>8663</v>
      </c>
      <c r="I4954" s="1" t="s">
        <v>15</v>
      </c>
      <c r="J4954" s="1" t="s">
        <v>22</v>
      </c>
      <c r="K4954" s="1" t="s">
        <v>18</v>
      </c>
      <c r="L4954" s="1" t="s">
        <v>18</v>
      </c>
      <c r="M4954" s="1">
        <v>685</v>
      </c>
      <c r="N4954" s="1" t="s">
        <v>132</v>
      </c>
      <c r="O4954" s="1" t="s">
        <v>9034</v>
      </c>
    </row>
    <row r="4955" spans="1:15">
      <c r="A4955" s="1">
        <v>1030</v>
      </c>
      <c r="B4955" s="49" t="s">
        <v>11630</v>
      </c>
      <c r="C4955" s="1" t="s">
        <v>11611</v>
      </c>
      <c r="D4955"/>
      <c r="E4955" s="83" t="str">
        <f t="shared" si="77"/>
        <v>پاتولوژی (آسیب‌شناسی)علوم پزشکی ـ داروسازی و سایر</v>
      </c>
      <c r="F4955"/>
      <c r="G4955"/>
      <c r="H4955" s="1" t="s">
        <v>5751</v>
      </c>
      <c r="I4955" s="1" t="s">
        <v>15</v>
      </c>
      <c r="J4955" s="1" t="s">
        <v>16</v>
      </c>
      <c r="K4955" s="1" t="s">
        <v>18</v>
      </c>
      <c r="L4955" s="1" t="s">
        <v>18</v>
      </c>
      <c r="M4955" s="1">
        <v>554</v>
      </c>
      <c r="N4955" s="1" t="s">
        <v>132</v>
      </c>
      <c r="O4955" s="1" t="s">
        <v>9036</v>
      </c>
    </row>
    <row r="4956" spans="1:15">
      <c r="A4956" s="1">
        <v>1707</v>
      </c>
      <c r="B4956" s="49" t="s">
        <v>11577</v>
      </c>
      <c r="C4956" s="1" t="s">
        <v>11611</v>
      </c>
      <c r="D4956"/>
      <c r="E4956" s="83" t="str">
        <f t="shared" si="77"/>
        <v>پرستاریعلوم پزشکی ـ داروسازی و سایر</v>
      </c>
      <c r="F4956"/>
      <c r="G4956"/>
      <c r="H4956" s="1" t="s">
        <v>9020</v>
      </c>
      <c r="I4956" s="1" t="s">
        <v>15</v>
      </c>
      <c r="J4956" s="1" t="s">
        <v>22</v>
      </c>
      <c r="K4956" s="1" t="s">
        <v>18</v>
      </c>
      <c r="L4956" s="1" t="s">
        <v>18</v>
      </c>
      <c r="M4956" s="1">
        <v>681</v>
      </c>
      <c r="N4956" s="1" t="s">
        <v>132</v>
      </c>
      <c r="O4956" s="1" t="s">
        <v>9038</v>
      </c>
    </row>
    <row r="4957" spans="1:15">
      <c r="A4957" s="1">
        <v>1840</v>
      </c>
      <c r="B4957" s="49" t="s">
        <v>11631</v>
      </c>
      <c r="C4957" s="1" t="s">
        <v>11611</v>
      </c>
      <c r="D4957"/>
      <c r="E4957" s="83" t="str">
        <f t="shared" si="77"/>
        <v>طب اورژانسعلوم پزشکی ـ داروسازی و سایر</v>
      </c>
      <c r="F4957"/>
      <c r="G4957"/>
      <c r="H4957" s="1" t="s">
        <v>9020</v>
      </c>
      <c r="I4957" s="1" t="s">
        <v>15</v>
      </c>
      <c r="J4957" s="1" t="s">
        <v>22</v>
      </c>
      <c r="K4957" s="1" t="s">
        <v>18</v>
      </c>
      <c r="L4957" s="1" t="s">
        <v>18</v>
      </c>
      <c r="M4957" s="1">
        <v>681</v>
      </c>
      <c r="N4957" s="1" t="s">
        <v>132</v>
      </c>
      <c r="O4957" s="1" t="s">
        <v>9040</v>
      </c>
    </row>
    <row r="4958" spans="1:15">
      <c r="A4958" s="1">
        <v>1388</v>
      </c>
      <c r="B4958" s="49" t="s">
        <v>11632</v>
      </c>
      <c r="C4958" s="1" t="s">
        <v>11611</v>
      </c>
      <c r="D4958"/>
      <c r="E4958" s="83" t="str">
        <f t="shared" si="77"/>
        <v>پزشکی خانوادهعلوم پزشکی ـ داروسازی و سایر</v>
      </c>
      <c r="F4958"/>
      <c r="G4958"/>
      <c r="H4958" s="1" t="s">
        <v>2610</v>
      </c>
      <c r="I4958" s="1" t="s">
        <v>15</v>
      </c>
      <c r="J4958" s="1" t="s">
        <v>16</v>
      </c>
      <c r="K4958" s="1" t="s">
        <v>18</v>
      </c>
      <c r="L4958" s="1" t="s">
        <v>18</v>
      </c>
      <c r="M4958" s="1">
        <v>173</v>
      </c>
      <c r="N4958" s="1" t="s">
        <v>132</v>
      </c>
      <c r="O4958" s="1" t="s">
        <v>9042</v>
      </c>
    </row>
    <row r="4959" spans="1:15">
      <c r="A4959" s="1">
        <v>1857</v>
      </c>
      <c r="B4959" s="49" t="s">
        <v>11633</v>
      </c>
      <c r="C4959" s="1" t="s">
        <v>11611</v>
      </c>
      <c r="D4959"/>
      <c r="E4959" s="83" t="str">
        <f t="shared" si="77"/>
        <v>پزشکی مولکولیعلوم پزشکی ـ داروسازی و سایر</v>
      </c>
      <c r="F4959"/>
      <c r="G4959"/>
      <c r="H4959" s="1" t="s">
        <v>288</v>
      </c>
      <c r="I4959" s="1" t="s">
        <v>15</v>
      </c>
      <c r="J4959" s="1" t="s">
        <v>16</v>
      </c>
      <c r="K4959" s="1" t="s">
        <v>18</v>
      </c>
      <c r="L4959" s="1" t="s">
        <v>18</v>
      </c>
      <c r="M4959" s="1">
        <v>561</v>
      </c>
      <c r="N4959" s="1" t="s">
        <v>132</v>
      </c>
      <c r="O4959" s="1" t="s">
        <v>9044</v>
      </c>
    </row>
    <row r="4960" spans="1:15">
      <c r="A4960" s="1">
        <v>1681</v>
      </c>
      <c r="B4960" s="49" t="s">
        <v>11634</v>
      </c>
      <c r="C4960" s="1" t="s">
        <v>11611</v>
      </c>
      <c r="D4960"/>
      <c r="E4960" s="83" t="str">
        <f t="shared" si="77"/>
        <v>پزشکی قانونیعلوم پزشکی ـ داروسازی و سایر</v>
      </c>
      <c r="F4960"/>
      <c r="G4960"/>
      <c r="H4960" s="1" t="s">
        <v>9020</v>
      </c>
      <c r="I4960" s="1" t="s">
        <v>15</v>
      </c>
      <c r="J4960" s="1" t="s">
        <v>22</v>
      </c>
      <c r="K4960" s="1" t="s">
        <v>18</v>
      </c>
      <c r="L4960" s="1" t="s">
        <v>18</v>
      </c>
      <c r="M4960" s="1">
        <v>681</v>
      </c>
      <c r="N4960" s="1" t="s">
        <v>132</v>
      </c>
      <c r="O4960" s="1" t="s">
        <v>9046</v>
      </c>
    </row>
    <row r="4961" spans="1:15">
      <c r="A4961" s="1">
        <v>1167</v>
      </c>
      <c r="B4961" s="49" t="s">
        <v>11635</v>
      </c>
      <c r="C4961" s="1" t="s">
        <v>11611</v>
      </c>
      <c r="D4961"/>
      <c r="E4961" s="83" t="str">
        <f t="shared" si="77"/>
        <v>پزشکی پوستعلوم پزشکی ـ داروسازی و سایر</v>
      </c>
      <c r="F4961"/>
      <c r="G4961"/>
      <c r="H4961" s="1" t="s">
        <v>872</v>
      </c>
      <c r="I4961" s="1" t="s">
        <v>15</v>
      </c>
      <c r="J4961" s="1" t="s">
        <v>16</v>
      </c>
      <c r="K4961" s="1" t="s">
        <v>18</v>
      </c>
      <c r="L4961" s="1" t="s">
        <v>18</v>
      </c>
      <c r="M4961" s="1">
        <v>402</v>
      </c>
      <c r="N4961" s="1" t="s">
        <v>132</v>
      </c>
      <c r="O4961" s="1" t="s">
        <v>9048</v>
      </c>
    </row>
    <row r="4962" spans="1:15">
      <c r="A4962" s="1">
        <v>1571</v>
      </c>
      <c r="B4962" s="82" t="s">
        <v>11636</v>
      </c>
      <c r="C4962" s="1" t="s">
        <v>11611</v>
      </c>
      <c r="D4962"/>
      <c r="E4962" s="83" t="str">
        <f t="shared" si="77"/>
        <v>تغذیه و رژیم‌درمانیعلوم پزشکی ـ داروسازی و سایر</v>
      </c>
      <c r="F4962"/>
      <c r="G4962"/>
      <c r="H4962" s="1" t="s">
        <v>9050</v>
      </c>
      <c r="I4962" s="1" t="s">
        <v>74</v>
      </c>
      <c r="J4962" s="1" t="s">
        <v>22</v>
      </c>
      <c r="K4962" s="1" t="s">
        <v>18</v>
      </c>
      <c r="L4962" s="1" t="s">
        <v>18</v>
      </c>
      <c r="M4962" s="1">
        <v>110</v>
      </c>
      <c r="N4962" s="1" t="s">
        <v>132</v>
      </c>
      <c r="O4962" s="1" t="s">
        <v>9051</v>
      </c>
    </row>
    <row r="4963" spans="1:15">
      <c r="A4963" s="1">
        <v>9198</v>
      </c>
      <c r="B4963" s="49" t="s">
        <v>11637</v>
      </c>
      <c r="C4963" s="1" t="s">
        <v>11611</v>
      </c>
      <c r="D4963"/>
      <c r="E4963" s="83" t="str">
        <f t="shared" si="77"/>
        <v>جراحی عمومیعلوم پزشکی ـ داروسازی و سایر</v>
      </c>
      <c r="F4963"/>
      <c r="G4963"/>
      <c r="H4963" s="1" t="s">
        <v>398</v>
      </c>
      <c r="I4963" s="1" t="s">
        <v>74</v>
      </c>
      <c r="J4963" s="1" t="s">
        <v>22</v>
      </c>
      <c r="K4963" s="1" t="s">
        <v>18</v>
      </c>
      <c r="L4963" s="1" t="s">
        <v>18</v>
      </c>
      <c r="M4963" s="1">
        <v>308</v>
      </c>
      <c r="N4963" s="1" t="s">
        <v>132</v>
      </c>
      <c r="O4963" s="1" t="s">
        <v>9053</v>
      </c>
    </row>
    <row r="4964" spans="1:15">
      <c r="A4964" s="1">
        <v>9199</v>
      </c>
      <c r="B4964" s="82" t="s">
        <v>11638</v>
      </c>
      <c r="C4964" s="1" t="s">
        <v>11611</v>
      </c>
      <c r="D4964"/>
      <c r="E4964" s="83" t="str">
        <f t="shared" si="77"/>
        <v>جراحی کلیه و مجاری ادراریعلوم پزشکی ـ داروسازی و سایر</v>
      </c>
      <c r="F4964"/>
      <c r="G4964"/>
      <c r="H4964" s="1" t="s">
        <v>398</v>
      </c>
      <c r="I4964" s="1" t="s">
        <v>74</v>
      </c>
      <c r="J4964" s="1" t="s">
        <v>22</v>
      </c>
      <c r="K4964" s="1" t="s">
        <v>18</v>
      </c>
      <c r="L4964" s="1" t="s">
        <v>18</v>
      </c>
      <c r="M4964" s="1">
        <v>308</v>
      </c>
      <c r="N4964" s="1" t="s">
        <v>132</v>
      </c>
      <c r="O4964" s="1" t="s">
        <v>9054</v>
      </c>
    </row>
    <row r="4965" spans="1:15">
      <c r="A4965" s="1">
        <v>1806</v>
      </c>
      <c r="B4965" s="49" t="s">
        <v>11639</v>
      </c>
      <c r="C4965" s="1" t="s">
        <v>11611</v>
      </c>
      <c r="D4965"/>
      <c r="E4965" s="83" t="str">
        <f t="shared" si="77"/>
        <v>جراحی مغز و اعصابعلوم پزشکی ـ داروسازی و سایر</v>
      </c>
      <c r="F4965"/>
      <c r="G4965"/>
      <c r="H4965" s="1" t="s">
        <v>2534</v>
      </c>
      <c r="I4965" s="1" t="s">
        <v>15</v>
      </c>
      <c r="J4965" s="1" t="s">
        <v>16</v>
      </c>
      <c r="K4965" s="1" t="s">
        <v>18</v>
      </c>
      <c r="L4965" s="1" t="s">
        <v>18</v>
      </c>
      <c r="M4965" s="1">
        <v>773</v>
      </c>
      <c r="N4965" s="1" t="s">
        <v>132</v>
      </c>
      <c r="O4965" s="1" t="s">
        <v>9055</v>
      </c>
    </row>
    <row r="4966" spans="1:15">
      <c r="A4966" s="1">
        <v>1810</v>
      </c>
      <c r="B4966" s="49" t="s">
        <v>11640</v>
      </c>
      <c r="C4966" s="1" t="s">
        <v>11611</v>
      </c>
      <c r="D4966"/>
      <c r="E4966" s="83" t="str">
        <f t="shared" si="77"/>
        <v>چشم‌پزشکیعلوم پزشکی ـ داروسازی و سایر</v>
      </c>
      <c r="F4966"/>
      <c r="G4966"/>
      <c r="H4966" s="1" t="s">
        <v>9056</v>
      </c>
      <c r="I4966" s="1" t="s">
        <v>15</v>
      </c>
      <c r="J4966" s="1" t="s">
        <v>22</v>
      </c>
      <c r="K4966" s="1" t="s">
        <v>18</v>
      </c>
      <c r="L4966" s="1" t="s">
        <v>18</v>
      </c>
      <c r="M4966" s="1">
        <v>921</v>
      </c>
      <c r="N4966" s="1" t="s">
        <v>132</v>
      </c>
      <c r="O4966" s="1" t="s">
        <v>9057</v>
      </c>
    </row>
    <row r="4967" spans="1:15">
      <c r="A4967" s="1">
        <v>9094</v>
      </c>
      <c r="B4967" s="49" t="s">
        <v>11641</v>
      </c>
      <c r="C4967" s="1" t="s">
        <v>11611</v>
      </c>
      <c r="D4967"/>
      <c r="E4967" s="83" t="str">
        <f t="shared" si="77"/>
        <v>خون‌شناسیعلوم پزشکی ـ داروسازی و سایر</v>
      </c>
      <c r="F4967"/>
      <c r="G4967"/>
      <c r="H4967" s="1" t="s">
        <v>2084</v>
      </c>
      <c r="I4967" s="1" t="s">
        <v>74</v>
      </c>
      <c r="J4967" s="1" t="s">
        <v>16</v>
      </c>
      <c r="K4967" s="1" t="s">
        <v>18</v>
      </c>
      <c r="L4967" s="1" t="s">
        <v>18</v>
      </c>
      <c r="M4967" s="1">
        <v>785</v>
      </c>
      <c r="N4967" s="1" t="s">
        <v>132</v>
      </c>
      <c r="O4967" s="1" t="s">
        <v>9059</v>
      </c>
    </row>
    <row r="4968" spans="1:15">
      <c r="A4968" s="1">
        <v>9176</v>
      </c>
      <c r="B4968" s="49" t="s">
        <v>11642</v>
      </c>
      <c r="C4968" s="1" t="s">
        <v>11611</v>
      </c>
      <c r="D4968"/>
      <c r="E4968" s="83" t="str">
        <f t="shared" si="77"/>
        <v>داروسازیعلوم پزشکی ـ داروسازی و سایر</v>
      </c>
      <c r="F4968"/>
      <c r="G4968"/>
      <c r="H4968" s="1" t="s">
        <v>2084</v>
      </c>
      <c r="I4968" s="1" t="s">
        <v>74</v>
      </c>
      <c r="J4968" s="1" t="s">
        <v>16</v>
      </c>
      <c r="K4968" s="1" t="s">
        <v>18</v>
      </c>
      <c r="L4968" s="1" t="s">
        <v>18</v>
      </c>
      <c r="M4968" s="1">
        <v>785</v>
      </c>
      <c r="N4968" s="1" t="s">
        <v>132</v>
      </c>
      <c r="O4968" s="1" t="s">
        <v>9061</v>
      </c>
    </row>
    <row r="4969" spans="1:15">
      <c r="A4969" s="1">
        <v>9215</v>
      </c>
      <c r="B4969" s="49" t="s">
        <v>11643</v>
      </c>
      <c r="C4969" s="1" t="s">
        <v>11611</v>
      </c>
      <c r="D4969"/>
      <c r="E4969" s="83" t="str">
        <f t="shared" si="77"/>
        <v>دارورسانیعلوم پزشکی ـ داروسازی و سایر</v>
      </c>
      <c r="F4969"/>
      <c r="G4969"/>
      <c r="H4969" s="1" t="s">
        <v>2747</v>
      </c>
      <c r="I4969" s="1" t="s">
        <v>74</v>
      </c>
      <c r="J4969" s="1" t="s">
        <v>22</v>
      </c>
      <c r="K4969" s="1" t="s">
        <v>18</v>
      </c>
      <c r="L4969" s="1" t="s">
        <v>18</v>
      </c>
      <c r="M4969" s="1">
        <v>310</v>
      </c>
      <c r="N4969" s="1" t="s">
        <v>132</v>
      </c>
      <c r="O4969" s="1" t="s">
        <v>9063</v>
      </c>
    </row>
    <row r="4970" spans="1:15">
      <c r="A4970" s="1">
        <v>1829</v>
      </c>
      <c r="B4970" s="49" t="s">
        <v>377</v>
      </c>
      <c r="C4970" s="1" t="s">
        <v>11612</v>
      </c>
      <c r="D4970"/>
      <c r="E4970" s="83" t="str">
        <f t="shared" si="77"/>
        <v>دامپزشکیعلوم دامپزشکی</v>
      </c>
      <c r="F4970"/>
      <c r="G4970"/>
      <c r="H4970" s="1" t="s">
        <v>9056</v>
      </c>
      <c r="I4970" s="1" t="s">
        <v>15</v>
      </c>
      <c r="J4970" s="1" t="s">
        <v>22</v>
      </c>
      <c r="K4970" s="1" t="s">
        <v>18</v>
      </c>
      <c r="L4970" s="1" t="s">
        <v>18</v>
      </c>
      <c r="M4970" s="1">
        <v>921</v>
      </c>
      <c r="N4970" s="1" t="s">
        <v>132</v>
      </c>
      <c r="O4970" s="1" t="s">
        <v>9057</v>
      </c>
    </row>
    <row r="4971" spans="1:15">
      <c r="A4971" s="1">
        <v>9232</v>
      </c>
      <c r="B4971" s="49" t="s">
        <v>11644</v>
      </c>
      <c r="C4971" s="1" t="s">
        <v>11611</v>
      </c>
      <c r="D4971"/>
      <c r="E4971" s="83" t="str">
        <f t="shared" si="77"/>
        <v>دندانپزشکیعلوم پزشکی ـ داروسازی و سایر</v>
      </c>
      <c r="F4971"/>
      <c r="G4971"/>
      <c r="H4971" s="1" t="s">
        <v>1958</v>
      </c>
      <c r="I4971" s="1" t="s">
        <v>74</v>
      </c>
      <c r="J4971" s="1" t="s">
        <v>22</v>
      </c>
      <c r="K4971" s="1" t="s">
        <v>18</v>
      </c>
      <c r="L4971" s="1" t="s">
        <v>18</v>
      </c>
      <c r="M4971" s="1">
        <v>316</v>
      </c>
      <c r="N4971" s="1" t="s">
        <v>132</v>
      </c>
      <c r="O4971" s="1" t="s">
        <v>9064</v>
      </c>
    </row>
    <row r="4972" spans="1:15">
      <c r="A4972" s="1">
        <v>9233</v>
      </c>
      <c r="B4972" s="49" t="s">
        <v>11645</v>
      </c>
      <c r="C4972" s="1" t="s">
        <v>11611</v>
      </c>
      <c r="D4972"/>
      <c r="E4972" s="83" t="str">
        <f t="shared" si="77"/>
        <v>رادیولوژی {تکنولوژی پرتو شناسی}علوم پزشکی ـ داروسازی و سایر</v>
      </c>
      <c r="F4972"/>
      <c r="G4972"/>
      <c r="H4972" s="1" t="s">
        <v>1958</v>
      </c>
      <c r="I4972" s="1" t="s">
        <v>74</v>
      </c>
      <c r="J4972" s="1" t="s">
        <v>22</v>
      </c>
      <c r="K4972" s="1" t="s">
        <v>18</v>
      </c>
      <c r="L4972" s="1" t="s">
        <v>18</v>
      </c>
      <c r="M4972" s="1">
        <v>316</v>
      </c>
      <c r="N4972" s="1" t="s">
        <v>132</v>
      </c>
      <c r="O4972" s="1" t="s">
        <v>9064</v>
      </c>
    </row>
    <row r="4973" spans="1:15">
      <c r="A4973" s="1">
        <v>1805</v>
      </c>
      <c r="B4973" s="49" t="s">
        <v>11646</v>
      </c>
      <c r="C4973" s="1" t="s">
        <v>11611</v>
      </c>
      <c r="D4973"/>
      <c r="E4973" s="83" t="str">
        <f t="shared" si="77"/>
        <v>روان‌پزشکیعلوم پزشکی ـ داروسازی و سایر</v>
      </c>
      <c r="F4973"/>
      <c r="G4973"/>
      <c r="H4973" s="1" t="s">
        <v>2534</v>
      </c>
      <c r="I4973" s="1" t="s">
        <v>15</v>
      </c>
      <c r="J4973" s="1" t="s">
        <v>16</v>
      </c>
      <c r="K4973" s="1" t="s">
        <v>18</v>
      </c>
      <c r="L4973" s="1" t="s">
        <v>18</v>
      </c>
      <c r="M4973" s="1">
        <v>773</v>
      </c>
      <c r="N4973" s="1" t="s">
        <v>132</v>
      </c>
      <c r="O4973" s="1" t="s">
        <v>9055</v>
      </c>
    </row>
    <row r="4974" spans="1:15">
      <c r="A4974" s="1">
        <v>1886</v>
      </c>
      <c r="B4974" s="49" t="s">
        <v>11647</v>
      </c>
      <c r="C4974" s="1" t="s">
        <v>11611</v>
      </c>
      <c r="D4974"/>
      <c r="E4974" s="83" t="str">
        <f t="shared" si="77"/>
        <v>روماتولوژیعلوم پزشکی ـ داروسازی و سایر</v>
      </c>
      <c r="F4974"/>
      <c r="G4974"/>
      <c r="H4974" s="1" t="s">
        <v>1955</v>
      </c>
      <c r="I4974" s="1" t="s">
        <v>74</v>
      </c>
      <c r="J4974" s="1" t="s">
        <v>16</v>
      </c>
      <c r="K4974" s="1" t="s">
        <v>18</v>
      </c>
      <c r="L4974" s="1" t="s">
        <v>18</v>
      </c>
      <c r="M4974" s="1">
        <v>775</v>
      </c>
      <c r="N4974" s="1" t="s">
        <v>132</v>
      </c>
      <c r="O4974" s="1" t="s">
        <v>9066</v>
      </c>
    </row>
    <row r="4975" spans="1:15">
      <c r="A4975" s="1">
        <v>1790</v>
      </c>
      <c r="B4975" s="49" t="s">
        <v>11648</v>
      </c>
      <c r="C4975" s="1" t="s">
        <v>11611</v>
      </c>
      <c r="D4975"/>
      <c r="E4975" s="83" t="str">
        <f t="shared" si="77"/>
        <v>زنان و زایمانعلوم پزشکی ـ داروسازی و سایر</v>
      </c>
      <c r="F4975"/>
      <c r="G4975"/>
      <c r="H4975" s="1" t="s">
        <v>5476</v>
      </c>
      <c r="I4975" s="1" t="s">
        <v>74</v>
      </c>
      <c r="J4975" s="1" t="s">
        <v>22</v>
      </c>
      <c r="K4975" s="1" t="s">
        <v>18</v>
      </c>
      <c r="L4975" s="1" t="s">
        <v>18</v>
      </c>
      <c r="M4975" s="1">
        <v>888</v>
      </c>
      <c r="N4975" s="1" t="s">
        <v>132</v>
      </c>
      <c r="O4975" s="1" t="s">
        <v>9068</v>
      </c>
    </row>
    <row r="4976" spans="1:15">
      <c r="A4976" s="1">
        <v>1807</v>
      </c>
      <c r="B4976" s="49" t="s">
        <v>1621</v>
      </c>
      <c r="C4976" s="1" t="s">
        <v>11611</v>
      </c>
      <c r="D4976"/>
      <c r="E4976" s="83" t="str">
        <f t="shared" si="77"/>
        <v>ژنتیکعلوم پزشکی ـ داروسازی و سایر</v>
      </c>
      <c r="F4976"/>
      <c r="G4976"/>
      <c r="H4976" s="1" t="s">
        <v>2534</v>
      </c>
      <c r="I4976" s="1" t="s">
        <v>74</v>
      </c>
      <c r="J4976" s="1" t="s">
        <v>16</v>
      </c>
      <c r="K4976" s="1" t="s">
        <v>18</v>
      </c>
      <c r="L4976" s="1" t="s">
        <v>18</v>
      </c>
      <c r="M4976" s="1">
        <v>773</v>
      </c>
      <c r="N4976" s="1" t="s">
        <v>132</v>
      </c>
      <c r="O4976" s="1" t="s">
        <v>9055</v>
      </c>
    </row>
    <row r="4977" spans="1:15">
      <c r="A4977" s="1">
        <v>1811</v>
      </c>
      <c r="B4977" s="49" t="s">
        <v>11649</v>
      </c>
      <c r="C4977" s="1" t="s">
        <v>11611</v>
      </c>
      <c r="D4977"/>
      <c r="E4977" s="83" t="str">
        <f t="shared" si="77"/>
        <v>میکروب شناسیعلوم پزشکی ـ داروسازی و سایر</v>
      </c>
      <c r="F4977"/>
      <c r="G4977"/>
      <c r="H4977" s="1" t="s">
        <v>9056</v>
      </c>
      <c r="I4977" s="1" t="s">
        <v>74</v>
      </c>
      <c r="J4977" s="1" t="s">
        <v>22</v>
      </c>
      <c r="K4977" s="1" t="s">
        <v>18</v>
      </c>
      <c r="L4977" s="1" t="s">
        <v>18</v>
      </c>
      <c r="M4977" s="1">
        <v>921</v>
      </c>
      <c r="N4977" s="1" t="s">
        <v>132</v>
      </c>
      <c r="O4977" s="1" t="s">
        <v>9057</v>
      </c>
    </row>
    <row r="4978" spans="1:15">
      <c r="A4978" s="1">
        <v>9274</v>
      </c>
      <c r="B4978" s="49" t="s">
        <v>11650</v>
      </c>
      <c r="C4978" s="1" t="s">
        <v>11611</v>
      </c>
      <c r="D4978"/>
      <c r="E4978" s="83" t="str">
        <f t="shared" si="77"/>
        <v>طب سنتی / طب حاشیهعلوم پزشکی ـ داروسازی و سایر</v>
      </c>
      <c r="F4978"/>
      <c r="G4978"/>
      <c r="H4978" s="1" t="s">
        <v>1845</v>
      </c>
      <c r="I4978" s="1" t="s">
        <v>74</v>
      </c>
      <c r="J4978" s="1" t="s">
        <v>16</v>
      </c>
      <c r="K4978" s="1" t="s">
        <v>18</v>
      </c>
      <c r="L4978" s="1" t="s">
        <v>18</v>
      </c>
      <c r="M4978" s="1">
        <v>797</v>
      </c>
      <c r="N4978" s="1" t="s">
        <v>132</v>
      </c>
      <c r="O4978" s="1" t="s">
        <v>9070</v>
      </c>
    </row>
    <row r="4979" spans="1:15">
      <c r="A4979" s="1">
        <v>1884</v>
      </c>
      <c r="B4979" s="49" t="s">
        <v>11651</v>
      </c>
      <c r="C4979" s="1" t="s">
        <v>11611</v>
      </c>
      <c r="D4979"/>
      <c r="E4979" s="83" t="str">
        <f t="shared" si="77"/>
        <v>طب فیزیکی و توانبخشیعلوم پزشکی ـ داروسازی و سایر</v>
      </c>
      <c r="F4979"/>
      <c r="G4979"/>
      <c r="H4979" s="1" t="s">
        <v>1955</v>
      </c>
      <c r="I4979" s="1" t="s">
        <v>74</v>
      </c>
      <c r="J4979" s="1" t="s">
        <v>16</v>
      </c>
      <c r="K4979" s="1" t="s">
        <v>18</v>
      </c>
      <c r="L4979" s="1" t="s">
        <v>18</v>
      </c>
      <c r="M4979" s="1">
        <v>775</v>
      </c>
      <c r="N4979" s="1" t="s">
        <v>132</v>
      </c>
      <c r="O4979" s="1" t="s">
        <v>9072</v>
      </c>
    </row>
    <row r="4980" spans="1:15">
      <c r="A4980" s="1">
        <v>1838</v>
      </c>
      <c r="B4980" s="49" t="s">
        <v>11652</v>
      </c>
      <c r="C4980" s="1" t="s">
        <v>11611</v>
      </c>
      <c r="D4980"/>
      <c r="E4980" s="83" t="str">
        <f t="shared" si="77"/>
        <v>طب کار / بهداشت حرفه‌ایعلوم پزشکی ـ داروسازی و سایر</v>
      </c>
      <c r="F4980"/>
      <c r="G4980"/>
      <c r="H4980" s="1" t="s">
        <v>6077</v>
      </c>
      <c r="I4980" s="1" t="s">
        <v>74</v>
      </c>
      <c r="J4980" s="1" t="s">
        <v>22</v>
      </c>
      <c r="K4980" s="1" t="s">
        <v>18</v>
      </c>
      <c r="L4980" s="1" t="s">
        <v>18</v>
      </c>
      <c r="M4980" s="1">
        <v>950</v>
      </c>
      <c r="N4980" s="1" t="s">
        <v>132</v>
      </c>
      <c r="O4980" s="1" t="s">
        <v>9074</v>
      </c>
    </row>
    <row r="4981" spans="1:15">
      <c r="A4981" s="1">
        <v>9117</v>
      </c>
      <c r="B4981" s="49" t="s">
        <v>11653</v>
      </c>
      <c r="C4981" s="1" t="s">
        <v>11611</v>
      </c>
      <c r="D4981"/>
      <c r="E4981" s="83" t="str">
        <f t="shared" si="77"/>
        <v>پزشکی عفونیعلوم پزشکی ـ داروسازی و سایر</v>
      </c>
      <c r="F4981"/>
      <c r="G4981"/>
      <c r="H4981" s="1" t="s">
        <v>1899</v>
      </c>
      <c r="I4981" s="1" t="s">
        <v>74</v>
      </c>
      <c r="J4981" s="1" t="s">
        <v>16</v>
      </c>
      <c r="K4981" s="1" t="s">
        <v>18</v>
      </c>
      <c r="L4981" s="1" t="s">
        <v>18</v>
      </c>
      <c r="M4981" s="1">
        <v>1064</v>
      </c>
      <c r="N4981" s="1" t="s">
        <v>132</v>
      </c>
      <c r="O4981" s="1" t="s">
        <v>9075</v>
      </c>
    </row>
    <row r="4982" spans="1:15">
      <c r="A4982" s="1">
        <v>1808</v>
      </c>
      <c r="B4982" s="49" t="s">
        <v>11580</v>
      </c>
      <c r="C4982" s="1" t="s">
        <v>11611</v>
      </c>
      <c r="D4982"/>
      <c r="E4982" s="83" t="str">
        <f t="shared" si="77"/>
        <v>علوم آزمایشگاهیعلوم پزشکی ـ داروسازی و سایر</v>
      </c>
      <c r="F4982"/>
      <c r="G4982"/>
      <c r="H4982" s="1" t="s">
        <v>2534</v>
      </c>
      <c r="I4982" s="1" t="s">
        <v>74</v>
      </c>
      <c r="J4982" s="1" t="s">
        <v>16</v>
      </c>
      <c r="K4982" s="1" t="s">
        <v>18</v>
      </c>
      <c r="L4982" s="1" t="s">
        <v>18</v>
      </c>
      <c r="M4982" s="1">
        <v>773</v>
      </c>
      <c r="N4982" s="1" t="s">
        <v>132</v>
      </c>
      <c r="O4982" s="1" t="s">
        <v>9055</v>
      </c>
    </row>
    <row r="4983" spans="1:15">
      <c r="A4983" s="1">
        <v>1812</v>
      </c>
      <c r="B4983" s="49" t="s">
        <v>11654</v>
      </c>
      <c r="C4983" s="1" t="s">
        <v>11611</v>
      </c>
      <c r="D4983"/>
      <c r="E4983" s="83" t="str">
        <f t="shared" si="77"/>
        <v>پزشکی غددعلوم پزشکی ـ داروسازی و سایر</v>
      </c>
      <c r="F4983"/>
      <c r="G4983"/>
      <c r="H4983" s="1" t="s">
        <v>9056</v>
      </c>
      <c r="I4983" s="1" t="s">
        <v>74</v>
      </c>
      <c r="J4983" s="1" t="s">
        <v>22</v>
      </c>
      <c r="K4983" s="1" t="s">
        <v>18</v>
      </c>
      <c r="L4983" s="1" t="s">
        <v>18</v>
      </c>
      <c r="M4983" s="1">
        <v>921</v>
      </c>
      <c r="N4983" s="1" t="s">
        <v>132</v>
      </c>
      <c r="O4983" s="1" t="s">
        <v>9057</v>
      </c>
    </row>
    <row r="4984" spans="1:15">
      <c r="A4984" s="1">
        <v>1459</v>
      </c>
      <c r="B4984" s="49" t="s">
        <v>11655</v>
      </c>
      <c r="C4984" s="1" t="s">
        <v>11611</v>
      </c>
      <c r="D4984"/>
      <c r="E4984" s="83" t="str">
        <f t="shared" si="77"/>
        <v>پزشکی قلب و عروقعلوم پزشکی ـ داروسازی و سایر</v>
      </c>
      <c r="F4984"/>
      <c r="G4984"/>
      <c r="H4984" s="1" t="s">
        <v>9077</v>
      </c>
      <c r="I4984" s="1" t="s">
        <v>74</v>
      </c>
      <c r="J4984" s="1" t="s">
        <v>22</v>
      </c>
      <c r="K4984" s="1" t="s">
        <v>18</v>
      </c>
      <c r="L4984" s="1" t="s">
        <v>18</v>
      </c>
      <c r="M4984" s="1">
        <v>872</v>
      </c>
      <c r="N4984" s="1" t="s">
        <v>132</v>
      </c>
      <c r="O4984" s="1" t="s">
        <v>9078</v>
      </c>
    </row>
    <row r="4985" spans="1:15">
      <c r="A4985" s="1">
        <v>1706</v>
      </c>
      <c r="B4985" s="49" t="s">
        <v>11656</v>
      </c>
      <c r="C4985" s="1" t="s">
        <v>11611</v>
      </c>
      <c r="D4985"/>
      <c r="E4985" s="83" t="str">
        <f t="shared" si="77"/>
        <v>پزشکی کلیه و مجاری ادراریعلوم پزشکی ـ داروسازی و سایر</v>
      </c>
      <c r="F4985"/>
      <c r="G4985"/>
      <c r="H4985" s="1" t="s">
        <v>2230</v>
      </c>
      <c r="I4985" s="1" t="s">
        <v>74</v>
      </c>
      <c r="J4985" s="1" t="s">
        <v>16</v>
      </c>
      <c r="K4985" s="1" t="s">
        <v>18</v>
      </c>
      <c r="L4985" s="1" t="s">
        <v>18</v>
      </c>
      <c r="M4985" s="1">
        <v>655</v>
      </c>
      <c r="N4985" s="1" t="s">
        <v>132</v>
      </c>
      <c r="O4985" s="1" t="s">
        <v>9080</v>
      </c>
    </row>
    <row r="4986" spans="1:15">
      <c r="A4986" s="1">
        <v>9048</v>
      </c>
      <c r="B4986" s="49" t="s">
        <v>11657</v>
      </c>
      <c r="C4986" s="1" t="s">
        <v>11611</v>
      </c>
      <c r="D4986"/>
      <c r="E4986" s="83" t="str">
        <f t="shared" si="77"/>
        <v>پزشکی گوارش و کبدعلوم پزشکی ـ داروسازی و سایر</v>
      </c>
      <c r="F4986"/>
      <c r="G4986"/>
      <c r="H4986" s="1" t="s">
        <v>9082</v>
      </c>
      <c r="I4986" s="1" t="s">
        <v>74</v>
      </c>
      <c r="J4986" s="1" t="s">
        <v>16</v>
      </c>
      <c r="K4986" s="1" t="s">
        <v>18</v>
      </c>
      <c r="L4986" s="1" t="s">
        <v>18</v>
      </c>
      <c r="M4986" s="1">
        <v>1029</v>
      </c>
      <c r="N4986" s="1" t="s">
        <v>132</v>
      </c>
      <c r="O4986" s="1" t="s">
        <v>9083</v>
      </c>
    </row>
    <row r="4987" spans="1:15">
      <c r="A4987" s="1">
        <v>1913</v>
      </c>
      <c r="B4987" s="49" t="s">
        <v>11658</v>
      </c>
      <c r="C4987" s="1" t="s">
        <v>11611</v>
      </c>
      <c r="D4987"/>
      <c r="E4987" s="83" t="str">
        <f t="shared" si="77"/>
        <v>زشکی گوش، حلق و بینیعلوم پزشکی ـ داروسازی و سایر</v>
      </c>
      <c r="F4987"/>
      <c r="G4987"/>
      <c r="H4987" s="1" t="s">
        <v>9085</v>
      </c>
      <c r="I4987" s="1" t="s">
        <v>74</v>
      </c>
      <c r="J4987" s="1" t="s">
        <v>16</v>
      </c>
      <c r="K4987" s="1" t="s">
        <v>18</v>
      </c>
      <c r="L4987" s="1" t="s">
        <v>18</v>
      </c>
      <c r="M4987" s="1">
        <v>491</v>
      </c>
      <c r="N4987" s="1" t="s">
        <v>132</v>
      </c>
      <c r="O4987" s="1" t="s">
        <v>9086</v>
      </c>
    </row>
    <row r="4988" spans="1:15">
      <c r="A4988" s="1">
        <v>1714</v>
      </c>
      <c r="B4988" s="49" t="s">
        <v>11578</v>
      </c>
      <c r="C4988" s="1" t="s">
        <v>11611</v>
      </c>
      <c r="D4988"/>
      <c r="E4988" s="83" t="str">
        <f t="shared" si="77"/>
        <v>ماماییعلوم پزشکی ـ داروسازی و سایر</v>
      </c>
      <c r="F4988"/>
      <c r="G4988"/>
      <c r="H4988" s="1" t="s">
        <v>3794</v>
      </c>
      <c r="I4988" s="1" t="s">
        <v>15</v>
      </c>
      <c r="J4988" s="1" t="s">
        <v>16</v>
      </c>
      <c r="K4988" s="1" t="s">
        <v>18</v>
      </c>
      <c r="L4988" s="1" t="s">
        <v>18</v>
      </c>
      <c r="M4988" s="1">
        <v>373</v>
      </c>
      <c r="N4988" s="1" t="s">
        <v>132</v>
      </c>
      <c r="O4988" s="1" t="s">
        <v>9088</v>
      </c>
    </row>
    <row r="4989" spans="1:15">
      <c r="A4989" s="1">
        <v>1697</v>
      </c>
      <c r="B4989" s="49" t="s">
        <v>11659</v>
      </c>
      <c r="C4989" s="1" t="s">
        <v>11611</v>
      </c>
      <c r="D4989"/>
      <c r="E4989" s="83" t="str">
        <f t="shared" si="77"/>
        <v>مدارک پزشکیعلوم پزشکی ـ داروسازی و سایر</v>
      </c>
      <c r="F4989"/>
      <c r="G4989"/>
      <c r="H4989" s="1" t="s">
        <v>2055</v>
      </c>
      <c r="I4989" s="1" t="s">
        <v>74</v>
      </c>
      <c r="J4989" s="1" t="s">
        <v>22</v>
      </c>
      <c r="K4989" s="1" t="s">
        <v>18</v>
      </c>
      <c r="L4989" s="1" t="s">
        <v>18</v>
      </c>
      <c r="M4989" s="1">
        <v>733</v>
      </c>
      <c r="N4989" s="1" t="s">
        <v>132</v>
      </c>
      <c r="O4989" s="1" t="s">
        <v>9089</v>
      </c>
    </row>
    <row r="4990" spans="1:15">
      <c r="A4990" s="1">
        <v>1918</v>
      </c>
      <c r="B4990" s="49" t="s">
        <v>11660</v>
      </c>
      <c r="C4990" s="1" t="s">
        <v>11611</v>
      </c>
      <c r="D4990"/>
      <c r="E4990" s="83" t="str">
        <f t="shared" si="77"/>
        <v>کالبدشناسی / علوم تشریحیعلوم پزشکی ـ داروسازی و سایر</v>
      </c>
      <c r="F4990"/>
      <c r="G4990"/>
      <c r="H4990" s="1" t="s">
        <v>2055</v>
      </c>
      <c r="I4990" s="1" t="s">
        <v>74</v>
      </c>
      <c r="J4990" s="1" t="s">
        <v>22</v>
      </c>
      <c r="K4990" s="1" t="s">
        <v>18</v>
      </c>
      <c r="L4990" s="1" t="s">
        <v>18</v>
      </c>
      <c r="M4990" s="1">
        <v>733</v>
      </c>
      <c r="N4990" s="1" t="s">
        <v>132</v>
      </c>
      <c r="O4990" s="1" t="s">
        <v>9091</v>
      </c>
    </row>
    <row r="4991" spans="1:15">
      <c r="A4991" s="1">
        <v>1870</v>
      </c>
      <c r="B4991" s="49" t="s">
        <v>11661</v>
      </c>
      <c r="C4991" s="1" t="s">
        <v>11611</v>
      </c>
      <c r="D4991"/>
      <c r="E4991" s="83" t="str">
        <f t="shared" si="77"/>
        <v>طب هوانوردی و هوافضاعلوم پزشکی ـ داروسازی و سایر</v>
      </c>
      <c r="F4991"/>
      <c r="G4991"/>
      <c r="H4991" s="1" t="s">
        <v>3794</v>
      </c>
      <c r="I4991" s="1" t="s">
        <v>15</v>
      </c>
      <c r="J4991" s="1" t="s">
        <v>16</v>
      </c>
      <c r="K4991" s="1" t="s">
        <v>18</v>
      </c>
      <c r="L4991" s="1" t="s">
        <v>18</v>
      </c>
      <c r="M4991" s="1">
        <v>373</v>
      </c>
      <c r="N4991" s="1" t="s">
        <v>132</v>
      </c>
      <c r="O4991" s="1" t="s">
        <v>9093</v>
      </c>
    </row>
    <row r="4992" spans="1:15">
      <c r="A4992" s="1">
        <v>1702</v>
      </c>
      <c r="B4992" s="49" t="s">
        <v>11662</v>
      </c>
      <c r="C4992" t="s">
        <v>11662</v>
      </c>
      <c r="D4992"/>
      <c r="E4992" s="83" t="str">
        <f t="shared" si="77"/>
        <v>ریاضی و فیزیک - دیپلمریاضی و فیزیک - دیپلم</v>
      </c>
      <c r="F4992"/>
      <c r="G4992"/>
      <c r="H4992" s="1" t="s">
        <v>2055</v>
      </c>
      <c r="I4992" s="1" t="s">
        <v>74</v>
      </c>
      <c r="J4992" s="1" t="s">
        <v>22</v>
      </c>
      <c r="K4992" s="1" t="s">
        <v>18</v>
      </c>
      <c r="L4992" s="1" t="s">
        <v>18</v>
      </c>
      <c r="M4992" s="1">
        <v>733</v>
      </c>
      <c r="N4992" s="1" t="s">
        <v>132</v>
      </c>
      <c r="O4992" s="1" t="s">
        <v>9094</v>
      </c>
    </row>
    <row r="4993" spans="1:15">
      <c r="A4993" s="1">
        <v>1914</v>
      </c>
      <c r="B4993" s="49" t="s">
        <v>11663</v>
      </c>
      <c r="C4993" t="s">
        <v>11663</v>
      </c>
      <c r="D4993"/>
      <c r="E4993" s="83" t="str">
        <f t="shared" si="77"/>
        <v>علوم تجربی - دیپلمعلوم تجربی - دیپلم</v>
      </c>
      <c r="F4993"/>
      <c r="G4993"/>
      <c r="H4993" s="1" t="s">
        <v>9085</v>
      </c>
      <c r="I4993" s="1" t="s">
        <v>74</v>
      </c>
      <c r="J4993" s="1" t="s">
        <v>16</v>
      </c>
      <c r="K4993" s="1" t="s">
        <v>18</v>
      </c>
      <c r="L4993" s="1" t="s">
        <v>18</v>
      </c>
      <c r="M4993" s="1">
        <v>491</v>
      </c>
      <c r="N4993" s="1" t="s">
        <v>132</v>
      </c>
      <c r="O4993" s="1" t="s">
        <v>9086</v>
      </c>
    </row>
    <row r="4994" spans="1:15">
      <c r="A4994" s="1">
        <v>1698</v>
      </c>
      <c r="B4994" s="49" t="s">
        <v>11664</v>
      </c>
      <c r="C4994" t="s">
        <v>11664</v>
      </c>
      <c r="D4994"/>
      <c r="E4994" s="83" t="str">
        <f t="shared" ref="E4994:E4995" si="78">B4994&amp;C4994</f>
        <v>علوم انسانی - دیپلمعلوم انسانی - دیپلم</v>
      </c>
      <c r="F4994"/>
      <c r="G4994"/>
      <c r="H4994" s="1" t="s">
        <v>2055</v>
      </c>
      <c r="I4994" s="1" t="s">
        <v>74</v>
      </c>
      <c r="J4994" s="1" t="s">
        <v>22</v>
      </c>
      <c r="K4994" s="1" t="s">
        <v>18</v>
      </c>
      <c r="L4994" s="1" t="s">
        <v>18</v>
      </c>
      <c r="M4994" s="1">
        <v>733</v>
      </c>
      <c r="N4994" s="1" t="s">
        <v>132</v>
      </c>
      <c r="O4994" s="1" t="s">
        <v>9096</v>
      </c>
    </row>
    <row r="4995" spans="1:15">
      <c r="A4995" s="1">
        <v>1868</v>
      </c>
      <c r="B4995" s="49" t="s">
        <v>11665</v>
      </c>
      <c r="C4995" t="s">
        <v>11665</v>
      </c>
      <c r="D4995"/>
      <c r="E4995" s="83" t="str">
        <f t="shared" si="78"/>
        <v>فنی و حرفه ای - دیپلمفنی و حرفه ای - دیپلم</v>
      </c>
      <c r="F4995"/>
      <c r="G4995"/>
      <c r="H4995" s="1" t="s">
        <v>3794</v>
      </c>
      <c r="I4995" s="1" t="s">
        <v>15</v>
      </c>
      <c r="J4995" s="1" t="s">
        <v>16</v>
      </c>
      <c r="K4995" s="1" t="s">
        <v>18</v>
      </c>
      <c r="L4995" s="1" t="s">
        <v>18</v>
      </c>
      <c r="M4995" s="1">
        <v>373</v>
      </c>
      <c r="N4995" s="1" t="s">
        <v>132</v>
      </c>
      <c r="O4995" s="1" t="s">
        <v>9098</v>
      </c>
    </row>
    <row r="4996" spans="1:15">
      <c r="A4996" s="1">
        <v>9050</v>
      </c>
      <c r="B4996"/>
      <c r="C4996"/>
      <c r="D4996"/>
      <c r="E4996"/>
      <c r="F4996"/>
      <c r="G4996"/>
      <c r="H4996" s="1" t="s">
        <v>9085</v>
      </c>
      <c r="I4996" s="1" t="s">
        <v>74</v>
      </c>
      <c r="J4996" s="1" t="s">
        <v>16</v>
      </c>
      <c r="K4996" s="1" t="s">
        <v>18</v>
      </c>
      <c r="L4996" s="1" t="s">
        <v>18</v>
      </c>
      <c r="M4996" s="1">
        <v>491</v>
      </c>
      <c r="N4996" s="1" t="s">
        <v>132</v>
      </c>
      <c r="O4996" s="1" t="s">
        <v>9100</v>
      </c>
    </row>
    <row r="4997" spans="1:15">
      <c r="A4997" s="1">
        <v>9047</v>
      </c>
      <c r="B4997"/>
      <c r="C4997"/>
      <c r="D4997"/>
      <c r="E4997"/>
      <c r="F4997"/>
      <c r="G4997"/>
      <c r="H4997" s="1" t="s">
        <v>1920</v>
      </c>
      <c r="I4997" s="1" t="s">
        <v>74</v>
      </c>
      <c r="J4997" s="1" t="s">
        <v>16</v>
      </c>
      <c r="K4997" s="1" t="s">
        <v>18</v>
      </c>
      <c r="L4997" s="1" t="s">
        <v>18</v>
      </c>
      <c r="M4997" s="1">
        <v>492</v>
      </c>
      <c r="N4997" s="1" t="s">
        <v>132</v>
      </c>
      <c r="O4997" s="1" t="s">
        <v>9102</v>
      </c>
    </row>
    <row r="4998" spans="1:15">
      <c r="A4998" s="1">
        <v>1700</v>
      </c>
      <c r="B4998"/>
      <c r="C4998"/>
      <c r="D4998"/>
      <c r="E4998"/>
      <c r="F4998"/>
      <c r="G4998"/>
      <c r="H4998" s="1" t="s">
        <v>2055</v>
      </c>
      <c r="I4998" s="1" t="s">
        <v>74</v>
      </c>
      <c r="J4998" s="1" t="s">
        <v>22</v>
      </c>
      <c r="K4998" s="1" t="s">
        <v>18</v>
      </c>
      <c r="L4998" s="1" t="s">
        <v>18</v>
      </c>
      <c r="M4998" s="1">
        <v>733</v>
      </c>
      <c r="N4998" s="1" t="s">
        <v>132</v>
      </c>
      <c r="O4998" s="1" t="s">
        <v>9103</v>
      </c>
    </row>
    <row r="4999" spans="1:15">
      <c r="A4999" s="1">
        <v>9081</v>
      </c>
      <c r="B4999"/>
      <c r="C4999"/>
      <c r="D4999"/>
      <c r="E4999"/>
      <c r="F4999"/>
      <c r="G4999"/>
      <c r="H4999" s="1" t="s">
        <v>9082</v>
      </c>
      <c r="I4999" s="1" t="s">
        <v>74</v>
      </c>
      <c r="J4999" s="1" t="s">
        <v>16</v>
      </c>
      <c r="K4999" s="1" t="s">
        <v>18</v>
      </c>
      <c r="L4999" s="1" t="s">
        <v>18</v>
      </c>
      <c r="M4999" s="1">
        <v>1029</v>
      </c>
      <c r="N4999" s="1" t="s">
        <v>132</v>
      </c>
      <c r="O4999" s="1" t="s">
        <v>9105</v>
      </c>
    </row>
    <row r="5000" spans="1:15">
      <c r="A5000" s="1">
        <v>1701</v>
      </c>
      <c r="B5000"/>
      <c r="C5000"/>
      <c r="D5000"/>
      <c r="E5000"/>
      <c r="F5000"/>
      <c r="G5000"/>
      <c r="H5000" s="1" t="s">
        <v>2055</v>
      </c>
      <c r="I5000" s="1" t="s">
        <v>74</v>
      </c>
      <c r="J5000" s="1" t="s">
        <v>22</v>
      </c>
      <c r="K5000" s="1" t="s">
        <v>18</v>
      </c>
      <c r="L5000" s="1" t="s">
        <v>18</v>
      </c>
      <c r="M5000" s="1">
        <v>733</v>
      </c>
      <c r="N5000" s="1" t="s">
        <v>132</v>
      </c>
      <c r="O5000" s="1" t="s">
        <v>9107</v>
      </c>
    </row>
    <row r="5001" spans="1:15">
      <c r="A5001" s="1">
        <v>1704</v>
      </c>
      <c r="B5001"/>
      <c r="C5001"/>
      <c r="D5001"/>
      <c r="E5001"/>
      <c r="F5001"/>
      <c r="G5001"/>
      <c r="H5001" s="1" t="s">
        <v>3835</v>
      </c>
      <c r="I5001" s="1" t="s">
        <v>15</v>
      </c>
      <c r="J5001" s="1" t="s">
        <v>16</v>
      </c>
      <c r="K5001" s="1" t="s">
        <v>18</v>
      </c>
      <c r="L5001" s="1" t="s">
        <v>18</v>
      </c>
      <c r="M5001" s="1">
        <v>649</v>
      </c>
      <c r="N5001" s="1" t="s">
        <v>132</v>
      </c>
      <c r="O5001" s="1" t="s">
        <v>9108</v>
      </c>
    </row>
    <row r="5002" spans="1:15">
      <c r="A5002" s="1">
        <v>1865</v>
      </c>
      <c r="B5002"/>
      <c r="C5002"/>
      <c r="D5002"/>
      <c r="E5002"/>
      <c r="F5002"/>
      <c r="G5002"/>
      <c r="H5002" s="1" t="s">
        <v>4782</v>
      </c>
      <c r="I5002" s="1" t="s">
        <v>15</v>
      </c>
      <c r="J5002" s="1" t="s">
        <v>16</v>
      </c>
      <c r="K5002" s="1" t="s">
        <v>18</v>
      </c>
      <c r="L5002" s="1" t="s">
        <v>18</v>
      </c>
      <c r="M5002" s="1">
        <v>357</v>
      </c>
      <c r="N5002" s="1" t="s">
        <v>132</v>
      </c>
      <c r="O5002" s="1" t="s">
        <v>9110</v>
      </c>
    </row>
    <row r="5003" spans="1:15">
      <c r="A5003" s="1">
        <v>1465</v>
      </c>
      <c r="B5003"/>
      <c r="C5003"/>
      <c r="D5003"/>
      <c r="E5003"/>
      <c r="F5003"/>
      <c r="G5003"/>
      <c r="H5003" s="1" t="s">
        <v>1387</v>
      </c>
      <c r="I5003" s="1" t="s">
        <v>74</v>
      </c>
      <c r="J5003" s="1" t="s">
        <v>22</v>
      </c>
      <c r="K5003" s="1" t="s">
        <v>18</v>
      </c>
      <c r="L5003" s="1" t="s">
        <v>18</v>
      </c>
      <c r="M5003" s="1">
        <v>116</v>
      </c>
      <c r="N5003" s="1" t="s">
        <v>132</v>
      </c>
      <c r="O5003" s="1" t="s">
        <v>9112</v>
      </c>
    </row>
    <row r="5004" spans="1:15">
      <c r="A5004" s="1">
        <v>1466</v>
      </c>
      <c r="B5004"/>
      <c r="C5004"/>
      <c r="D5004"/>
      <c r="E5004"/>
      <c r="F5004"/>
      <c r="G5004"/>
      <c r="H5004" s="1" t="s">
        <v>1387</v>
      </c>
      <c r="I5004" s="1" t="s">
        <v>74</v>
      </c>
      <c r="J5004" s="1" t="s">
        <v>22</v>
      </c>
      <c r="K5004" s="1" t="s">
        <v>18</v>
      </c>
      <c r="L5004" s="1" t="s">
        <v>18</v>
      </c>
      <c r="M5004" s="1">
        <v>116</v>
      </c>
      <c r="N5004" s="1" t="s">
        <v>132</v>
      </c>
      <c r="O5004" s="1" t="s">
        <v>9114</v>
      </c>
    </row>
    <row r="5005" spans="1:15">
      <c r="A5005" s="1">
        <v>1965</v>
      </c>
      <c r="B5005"/>
      <c r="C5005"/>
      <c r="D5005"/>
      <c r="E5005"/>
      <c r="F5005"/>
      <c r="G5005"/>
      <c r="H5005" s="1" t="s">
        <v>5696</v>
      </c>
      <c r="I5005" s="1" t="s">
        <v>15</v>
      </c>
      <c r="J5005" s="1" t="s">
        <v>16</v>
      </c>
      <c r="K5005" s="1" t="s">
        <v>18</v>
      </c>
      <c r="L5005" s="1" t="s">
        <v>18</v>
      </c>
      <c r="M5005" s="1">
        <v>451</v>
      </c>
      <c r="N5005" s="1" t="s">
        <v>132</v>
      </c>
      <c r="O5005" s="1" t="s">
        <v>9116</v>
      </c>
    </row>
    <row r="5006" spans="1:15">
      <c r="A5006" s="1">
        <v>1189</v>
      </c>
      <c r="B5006"/>
      <c r="C5006"/>
      <c r="D5006"/>
      <c r="E5006"/>
      <c r="F5006"/>
      <c r="G5006"/>
      <c r="H5006" s="1" t="s">
        <v>3547</v>
      </c>
      <c r="I5006" s="1" t="s">
        <v>74</v>
      </c>
      <c r="J5006" s="1" t="s">
        <v>22</v>
      </c>
      <c r="K5006" s="1" t="s">
        <v>18</v>
      </c>
      <c r="L5006" s="1" t="s">
        <v>18</v>
      </c>
      <c r="M5006" s="1">
        <v>729</v>
      </c>
      <c r="N5006" s="1" t="s">
        <v>132</v>
      </c>
      <c r="O5006" s="1" t="s">
        <v>9118</v>
      </c>
    </row>
    <row r="5007" spans="1:15">
      <c r="A5007" s="1">
        <v>1034</v>
      </c>
      <c r="B5007"/>
      <c r="C5007"/>
      <c r="D5007"/>
      <c r="E5007"/>
      <c r="F5007"/>
      <c r="G5007"/>
      <c r="H5007" s="1" t="s">
        <v>3547</v>
      </c>
      <c r="I5007" s="1" t="s">
        <v>74</v>
      </c>
      <c r="J5007" s="1" t="s">
        <v>22</v>
      </c>
      <c r="K5007" s="1" t="s">
        <v>18</v>
      </c>
      <c r="L5007" s="1" t="s">
        <v>18</v>
      </c>
      <c r="M5007" s="1">
        <v>729</v>
      </c>
      <c r="N5007" s="1" t="s">
        <v>132</v>
      </c>
      <c r="O5007" s="1" t="s">
        <v>9119</v>
      </c>
    </row>
    <row r="5008" spans="1:15">
      <c r="A5008" s="1">
        <v>1963</v>
      </c>
      <c r="B5008"/>
      <c r="C5008"/>
      <c r="D5008"/>
      <c r="E5008"/>
      <c r="F5008"/>
      <c r="G5008"/>
      <c r="H5008" s="1" t="s">
        <v>5696</v>
      </c>
      <c r="I5008" s="1" t="s">
        <v>15</v>
      </c>
      <c r="J5008" s="1" t="s">
        <v>16</v>
      </c>
      <c r="K5008" s="1" t="s">
        <v>18</v>
      </c>
      <c r="L5008" s="1" t="s">
        <v>18</v>
      </c>
      <c r="M5008" s="1">
        <v>451</v>
      </c>
      <c r="N5008" s="1" t="s">
        <v>132</v>
      </c>
      <c r="O5008" s="1" t="s">
        <v>9116</v>
      </c>
    </row>
    <row r="5009" spans="1:15">
      <c r="A5009" s="1">
        <v>1190</v>
      </c>
      <c r="B5009"/>
      <c r="C5009"/>
      <c r="D5009"/>
      <c r="E5009"/>
      <c r="F5009"/>
      <c r="G5009"/>
      <c r="H5009" s="1" t="s">
        <v>3547</v>
      </c>
      <c r="I5009" s="1" t="s">
        <v>74</v>
      </c>
      <c r="J5009" s="1" t="s">
        <v>22</v>
      </c>
      <c r="K5009" s="1" t="s">
        <v>18</v>
      </c>
      <c r="L5009" s="1" t="s">
        <v>18</v>
      </c>
      <c r="M5009" s="1">
        <v>729</v>
      </c>
      <c r="N5009" s="1" t="s">
        <v>132</v>
      </c>
      <c r="O5009" s="1" t="s">
        <v>9121</v>
      </c>
    </row>
    <row r="5010" spans="1:15">
      <c r="A5010" s="1">
        <v>1035</v>
      </c>
      <c r="B5010"/>
      <c r="C5010"/>
      <c r="D5010"/>
      <c r="E5010"/>
      <c r="F5010"/>
      <c r="G5010"/>
      <c r="H5010" s="1" t="s">
        <v>3547</v>
      </c>
      <c r="I5010" s="1" t="s">
        <v>74</v>
      </c>
      <c r="J5010" s="1" t="s">
        <v>22</v>
      </c>
      <c r="K5010" s="1" t="s">
        <v>18</v>
      </c>
      <c r="L5010" s="1" t="s">
        <v>18</v>
      </c>
      <c r="M5010" s="1">
        <v>729</v>
      </c>
      <c r="N5010" s="1" t="s">
        <v>132</v>
      </c>
      <c r="O5010" s="1" t="s">
        <v>9122</v>
      </c>
    </row>
    <row r="5011" spans="1:15">
      <c r="A5011" s="1">
        <v>1964</v>
      </c>
      <c r="B5011"/>
      <c r="C5011"/>
      <c r="D5011"/>
      <c r="E5011"/>
      <c r="F5011"/>
      <c r="G5011"/>
      <c r="H5011" s="1" t="s">
        <v>5696</v>
      </c>
      <c r="I5011" s="1" t="s">
        <v>15</v>
      </c>
      <c r="J5011" s="1" t="s">
        <v>16</v>
      </c>
      <c r="K5011" s="1" t="s">
        <v>18</v>
      </c>
      <c r="L5011" s="1" t="s">
        <v>18</v>
      </c>
      <c r="M5011" s="1">
        <v>451</v>
      </c>
      <c r="N5011" s="1" t="s">
        <v>132</v>
      </c>
      <c r="O5011" s="1" t="s">
        <v>9116</v>
      </c>
    </row>
    <row r="5012" spans="1:15">
      <c r="A5012" s="1">
        <v>1192</v>
      </c>
      <c r="B5012"/>
      <c r="C5012"/>
      <c r="D5012"/>
      <c r="E5012"/>
      <c r="F5012"/>
      <c r="G5012"/>
      <c r="H5012" s="1" t="s">
        <v>3547</v>
      </c>
      <c r="I5012" s="1" t="s">
        <v>74</v>
      </c>
      <c r="J5012" s="1" t="s">
        <v>22</v>
      </c>
      <c r="K5012" s="1" t="s">
        <v>18</v>
      </c>
      <c r="L5012" s="1" t="s">
        <v>18</v>
      </c>
      <c r="M5012" s="1">
        <v>729</v>
      </c>
      <c r="N5012" s="1" t="s">
        <v>132</v>
      </c>
      <c r="O5012" s="1" t="s">
        <v>9124</v>
      </c>
    </row>
    <row r="5013" spans="1:15">
      <c r="A5013" s="1">
        <v>1037</v>
      </c>
      <c r="B5013"/>
      <c r="C5013"/>
      <c r="D5013"/>
      <c r="E5013"/>
      <c r="F5013"/>
      <c r="G5013"/>
      <c r="H5013" s="1" t="s">
        <v>3547</v>
      </c>
      <c r="I5013" s="1" t="s">
        <v>74</v>
      </c>
      <c r="J5013" s="1" t="s">
        <v>22</v>
      </c>
      <c r="K5013" s="1" t="s">
        <v>18</v>
      </c>
      <c r="L5013" s="1" t="s">
        <v>18</v>
      </c>
      <c r="M5013" s="1">
        <v>729</v>
      </c>
      <c r="N5013" s="1" t="s">
        <v>132</v>
      </c>
      <c r="O5013" s="1" t="s">
        <v>9125</v>
      </c>
    </row>
    <row r="5014" spans="1:15">
      <c r="A5014" s="1">
        <v>1191</v>
      </c>
      <c r="B5014"/>
      <c r="C5014"/>
      <c r="D5014"/>
      <c r="E5014"/>
      <c r="F5014"/>
      <c r="G5014"/>
      <c r="H5014" s="1" t="s">
        <v>3547</v>
      </c>
      <c r="I5014" s="1" t="s">
        <v>74</v>
      </c>
      <c r="J5014" s="1" t="s">
        <v>22</v>
      </c>
      <c r="K5014" s="1" t="s">
        <v>18</v>
      </c>
      <c r="L5014" s="1" t="s">
        <v>18</v>
      </c>
      <c r="M5014" s="1">
        <v>729</v>
      </c>
      <c r="N5014" s="1" t="s">
        <v>132</v>
      </c>
      <c r="O5014" s="1" t="s">
        <v>9127</v>
      </c>
    </row>
    <row r="5015" spans="1:15">
      <c r="A5015" s="1">
        <v>1036</v>
      </c>
      <c r="B5015"/>
      <c r="C5015"/>
      <c r="D5015"/>
      <c r="E5015"/>
      <c r="F5015"/>
      <c r="G5015"/>
      <c r="H5015" s="1" t="s">
        <v>3547</v>
      </c>
      <c r="I5015" s="1" t="s">
        <v>74</v>
      </c>
      <c r="J5015" s="1" t="s">
        <v>22</v>
      </c>
      <c r="K5015" s="1" t="s">
        <v>18</v>
      </c>
      <c r="L5015" s="1" t="s">
        <v>18</v>
      </c>
      <c r="M5015" s="1">
        <v>729</v>
      </c>
      <c r="N5015" s="1" t="s">
        <v>132</v>
      </c>
      <c r="O5015" s="1" t="s">
        <v>9128</v>
      </c>
    </row>
    <row r="5016" spans="1:15">
      <c r="A5016" s="1">
        <v>1472</v>
      </c>
      <c r="B5016"/>
      <c r="C5016"/>
      <c r="D5016"/>
      <c r="E5016"/>
      <c r="F5016"/>
      <c r="G5016"/>
      <c r="H5016" s="1" t="s">
        <v>3403</v>
      </c>
      <c r="I5016" s="1" t="s">
        <v>15</v>
      </c>
      <c r="J5016" s="1" t="s">
        <v>16</v>
      </c>
      <c r="K5016" s="1" t="s">
        <v>18</v>
      </c>
      <c r="L5016" s="1" t="s">
        <v>18</v>
      </c>
      <c r="M5016" s="1">
        <v>495</v>
      </c>
      <c r="N5016" s="1" t="s">
        <v>132</v>
      </c>
      <c r="O5016" s="1" t="s">
        <v>9130</v>
      </c>
    </row>
    <row r="5017" spans="1:15">
      <c r="A5017" s="1">
        <v>1473</v>
      </c>
      <c r="B5017"/>
      <c r="C5017"/>
      <c r="D5017"/>
      <c r="E5017"/>
      <c r="F5017"/>
      <c r="G5017"/>
      <c r="H5017" s="1" t="s">
        <v>3403</v>
      </c>
      <c r="I5017" s="1" t="s">
        <v>15</v>
      </c>
      <c r="J5017" s="1" t="s">
        <v>16</v>
      </c>
      <c r="K5017" s="1" t="s">
        <v>18</v>
      </c>
      <c r="L5017" s="1" t="s">
        <v>18</v>
      </c>
      <c r="M5017" s="1">
        <v>495</v>
      </c>
      <c r="N5017" s="1" t="s">
        <v>132</v>
      </c>
      <c r="O5017" s="1" t="s">
        <v>9132</v>
      </c>
    </row>
    <row r="5018" spans="1:15">
      <c r="A5018" s="1">
        <v>1966</v>
      </c>
      <c r="B5018"/>
      <c r="C5018"/>
      <c r="D5018"/>
      <c r="E5018"/>
      <c r="F5018"/>
      <c r="G5018"/>
      <c r="H5018" s="1" t="s">
        <v>5696</v>
      </c>
      <c r="I5018" s="1" t="s">
        <v>15</v>
      </c>
      <c r="J5018" s="1" t="s">
        <v>16</v>
      </c>
      <c r="K5018" s="1" t="s">
        <v>18</v>
      </c>
      <c r="L5018" s="1" t="s">
        <v>18</v>
      </c>
      <c r="M5018" s="1">
        <v>451</v>
      </c>
      <c r="N5018" s="1" t="s">
        <v>132</v>
      </c>
      <c r="O5018" s="1" t="s">
        <v>9116</v>
      </c>
    </row>
    <row r="5019" spans="1:15">
      <c r="A5019" s="1">
        <v>1839</v>
      </c>
      <c r="B5019"/>
      <c r="C5019"/>
      <c r="D5019"/>
      <c r="E5019"/>
      <c r="F5019"/>
      <c r="G5019"/>
      <c r="H5019" s="1" t="s">
        <v>3547</v>
      </c>
      <c r="I5019" s="1" t="s">
        <v>74</v>
      </c>
      <c r="J5019" s="1" t="s">
        <v>22</v>
      </c>
      <c r="K5019" s="1" t="s">
        <v>18</v>
      </c>
      <c r="L5019" s="1" t="s">
        <v>18</v>
      </c>
      <c r="M5019" s="1">
        <v>729</v>
      </c>
      <c r="N5019" s="1" t="s">
        <v>132</v>
      </c>
      <c r="O5019" s="1" t="s">
        <v>9135</v>
      </c>
    </row>
    <row r="5020" spans="1:15">
      <c r="A5020" s="1">
        <v>1735</v>
      </c>
      <c r="B5020"/>
      <c r="C5020"/>
      <c r="D5020"/>
      <c r="E5020"/>
      <c r="F5020"/>
      <c r="G5020"/>
      <c r="H5020" s="1" t="s">
        <v>3547</v>
      </c>
      <c r="I5020" s="1" t="s">
        <v>74</v>
      </c>
      <c r="J5020" s="1" t="s">
        <v>22</v>
      </c>
      <c r="K5020" s="1" t="s">
        <v>18</v>
      </c>
      <c r="L5020" s="1" t="s">
        <v>18</v>
      </c>
      <c r="M5020" s="1">
        <v>729</v>
      </c>
      <c r="N5020" s="1" t="s">
        <v>132</v>
      </c>
      <c r="O5020" s="1" t="s">
        <v>9136</v>
      </c>
    </row>
    <row r="5021" spans="1:15">
      <c r="A5021" s="1">
        <v>1193</v>
      </c>
      <c r="B5021"/>
      <c r="C5021"/>
      <c r="D5021"/>
      <c r="E5021"/>
      <c r="F5021"/>
      <c r="G5021"/>
      <c r="H5021" s="1" t="s">
        <v>3547</v>
      </c>
      <c r="I5021" s="1" t="s">
        <v>74</v>
      </c>
      <c r="J5021" s="1" t="s">
        <v>22</v>
      </c>
      <c r="K5021" s="1" t="s">
        <v>18</v>
      </c>
      <c r="L5021" s="1" t="s">
        <v>18</v>
      </c>
      <c r="M5021" s="1">
        <v>729</v>
      </c>
      <c r="N5021" s="1" t="s">
        <v>132</v>
      </c>
      <c r="O5021" s="1" t="s">
        <v>9138</v>
      </c>
    </row>
    <row r="5022" spans="1:15">
      <c r="A5022" s="1">
        <v>9073</v>
      </c>
      <c r="B5022"/>
      <c r="C5022"/>
      <c r="D5022"/>
      <c r="E5022"/>
      <c r="F5022"/>
      <c r="G5022"/>
      <c r="H5022" s="1" t="s">
        <v>3369</v>
      </c>
      <c r="I5022" s="1" t="s">
        <v>74</v>
      </c>
      <c r="J5022" s="1" t="s">
        <v>22</v>
      </c>
      <c r="K5022" s="1" t="s">
        <v>18</v>
      </c>
      <c r="L5022" s="1" t="s">
        <v>18</v>
      </c>
      <c r="M5022" s="1">
        <v>1032</v>
      </c>
      <c r="N5022" s="1" t="s">
        <v>132</v>
      </c>
      <c r="O5022" s="1" t="s">
        <v>9139</v>
      </c>
    </row>
    <row r="5023" spans="1:15">
      <c r="A5023" s="1">
        <v>1038</v>
      </c>
      <c r="B5023"/>
      <c r="C5023"/>
      <c r="D5023"/>
      <c r="E5023"/>
      <c r="F5023"/>
      <c r="G5023"/>
      <c r="H5023" s="1" t="s">
        <v>3547</v>
      </c>
      <c r="I5023" s="1" t="s">
        <v>74</v>
      </c>
      <c r="J5023" s="1" t="s">
        <v>22</v>
      </c>
      <c r="K5023" s="1" t="s">
        <v>18</v>
      </c>
      <c r="L5023" s="1" t="s">
        <v>18</v>
      </c>
      <c r="M5023" s="1">
        <v>729</v>
      </c>
      <c r="N5023" s="1" t="s">
        <v>132</v>
      </c>
      <c r="O5023" s="1" t="s">
        <v>9136</v>
      </c>
    </row>
    <row r="5024" spans="1:15">
      <c r="A5024" s="1">
        <v>1183</v>
      </c>
      <c r="B5024"/>
      <c r="C5024"/>
      <c r="D5024"/>
      <c r="E5024"/>
      <c r="F5024"/>
      <c r="G5024"/>
      <c r="H5024" s="1" t="s">
        <v>5696</v>
      </c>
      <c r="I5024" s="1" t="s">
        <v>15</v>
      </c>
      <c r="J5024" s="1" t="s">
        <v>16</v>
      </c>
      <c r="K5024" s="1" t="s">
        <v>18</v>
      </c>
      <c r="L5024" s="1" t="s">
        <v>18</v>
      </c>
      <c r="M5024" s="1">
        <v>451</v>
      </c>
      <c r="N5024" s="1" t="s">
        <v>132</v>
      </c>
      <c r="O5024" s="1" t="s">
        <v>9141</v>
      </c>
    </row>
    <row r="5025" spans="1:15">
      <c r="A5025" s="1">
        <v>1184</v>
      </c>
      <c r="B5025"/>
      <c r="C5025"/>
      <c r="D5025"/>
      <c r="E5025"/>
      <c r="F5025"/>
      <c r="G5025"/>
      <c r="H5025" s="1" t="s">
        <v>5696</v>
      </c>
      <c r="I5025" s="1" t="s">
        <v>15</v>
      </c>
      <c r="J5025" s="1" t="s">
        <v>16</v>
      </c>
      <c r="K5025" s="1" t="s">
        <v>18</v>
      </c>
      <c r="L5025" s="1" t="s">
        <v>18</v>
      </c>
      <c r="M5025" s="1">
        <v>451</v>
      </c>
      <c r="N5025" s="1" t="s">
        <v>132</v>
      </c>
      <c r="O5025" s="1" t="s">
        <v>9143</v>
      </c>
    </row>
    <row r="5026" spans="1:15">
      <c r="A5026" s="1">
        <v>1185</v>
      </c>
      <c r="B5026"/>
      <c r="C5026"/>
      <c r="D5026"/>
      <c r="E5026"/>
      <c r="F5026"/>
      <c r="G5026"/>
      <c r="H5026" s="1" t="s">
        <v>5696</v>
      </c>
      <c r="I5026" s="1" t="s">
        <v>15</v>
      </c>
      <c r="J5026" s="1" t="s">
        <v>16</v>
      </c>
      <c r="K5026" s="1" t="s">
        <v>18</v>
      </c>
      <c r="L5026" s="1" t="s">
        <v>18</v>
      </c>
      <c r="M5026" s="1">
        <v>451</v>
      </c>
      <c r="N5026" s="1" t="s">
        <v>132</v>
      </c>
      <c r="O5026" s="1" t="s">
        <v>9145</v>
      </c>
    </row>
    <row r="5027" spans="1:15">
      <c r="A5027" s="1">
        <v>1186</v>
      </c>
      <c r="B5027"/>
      <c r="C5027"/>
      <c r="D5027"/>
      <c r="E5027"/>
      <c r="F5027"/>
      <c r="G5027"/>
      <c r="H5027" s="1" t="s">
        <v>5696</v>
      </c>
      <c r="I5027" s="1" t="s">
        <v>15</v>
      </c>
      <c r="J5027" s="1" t="s">
        <v>16</v>
      </c>
      <c r="K5027" s="1" t="s">
        <v>18</v>
      </c>
      <c r="L5027" s="1" t="s">
        <v>18</v>
      </c>
      <c r="M5027" s="1">
        <v>451</v>
      </c>
      <c r="N5027" s="1" t="s">
        <v>132</v>
      </c>
      <c r="O5027" s="1" t="s">
        <v>9147</v>
      </c>
    </row>
    <row r="5028" spans="1:15">
      <c r="A5028" s="1">
        <v>1187</v>
      </c>
      <c r="B5028"/>
      <c r="C5028"/>
      <c r="D5028"/>
      <c r="E5028"/>
      <c r="F5028"/>
      <c r="G5028"/>
      <c r="H5028" s="1" t="s">
        <v>316</v>
      </c>
      <c r="I5028" s="1" t="s">
        <v>15</v>
      </c>
      <c r="J5028" s="1" t="s">
        <v>16</v>
      </c>
      <c r="K5028" s="1" t="s">
        <v>18</v>
      </c>
      <c r="L5028" s="1" t="s">
        <v>18</v>
      </c>
      <c r="M5028" s="1">
        <v>557</v>
      </c>
      <c r="N5028" s="1" t="s">
        <v>132</v>
      </c>
      <c r="O5028" s="1" t="s">
        <v>9149</v>
      </c>
    </row>
    <row r="5029" spans="1:15">
      <c r="A5029" s="1">
        <v>1392</v>
      </c>
      <c r="B5029"/>
      <c r="C5029"/>
      <c r="D5029"/>
      <c r="E5029"/>
      <c r="F5029"/>
      <c r="G5029"/>
      <c r="H5029" s="1" t="s">
        <v>3034</v>
      </c>
      <c r="I5029" s="1" t="s">
        <v>15</v>
      </c>
      <c r="J5029" s="1" t="s">
        <v>16</v>
      </c>
      <c r="K5029" s="1" t="s">
        <v>18</v>
      </c>
      <c r="L5029" s="1" t="s">
        <v>18</v>
      </c>
      <c r="M5029" s="1">
        <v>351</v>
      </c>
      <c r="N5029" s="1" t="s">
        <v>132</v>
      </c>
      <c r="O5029" s="1" t="s">
        <v>9151</v>
      </c>
    </row>
    <row r="5030" spans="1:15">
      <c r="A5030" s="1">
        <v>1391</v>
      </c>
      <c r="B5030"/>
      <c r="C5030"/>
      <c r="D5030"/>
      <c r="E5030"/>
      <c r="F5030"/>
      <c r="G5030"/>
      <c r="H5030" s="1" t="s">
        <v>2339</v>
      </c>
      <c r="I5030" s="1" t="s">
        <v>15</v>
      </c>
      <c r="J5030" s="1" t="s">
        <v>16</v>
      </c>
      <c r="K5030" s="1" t="s">
        <v>18</v>
      </c>
      <c r="L5030" s="1" t="s">
        <v>18</v>
      </c>
      <c r="M5030" s="1">
        <v>325</v>
      </c>
      <c r="N5030" s="1" t="s">
        <v>132</v>
      </c>
      <c r="O5030" s="1" t="s">
        <v>9153</v>
      </c>
    </row>
    <row r="5031" spans="1:15">
      <c r="A5031" s="1">
        <v>1460</v>
      </c>
      <c r="B5031"/>
      <c r="C5031"/>
      <c r="D5031"/>
      <c r="E5031"/>
      <c r="F5031"/>
      <c r="G5031"/>
      <c r="H5031" s="1" t="s">
        <v>1542</v>
      </c>
      <c r="I5031" s="1" t="s">
        <v>74</v>
      </c>
      <c r="J5031" s="1" t="s">
        <v>22</v>
      </c>
      <c r="K5031" s="1" t="s">
        <v>18</v>
      </c>
      <c r="L5031" s="1" t="s">
        <v>18</v>
      </c>
      <c r="M5031" s="1">
        <v>880</v>
      </c>
      <c r="N5031" s="1" t="s">
        <v>132</v>
      </c>
      <c r="O5031" s="1" t="s">
        <v>9155</v>
      </c>
    </row>
    <row r="5032" spans="1:15">
      <c r="A5032" s="1">
        <v>1327</v>
      </c>
      <c r="B5032"/>
      <c r="C5032"/>
      <c r="D5032"/>
      <c r="E5032"/>
      <c r="F5032"/>
      <c r="G5032"/>
      <c r="H5032" s="1" t="s">
        <v>2655</v>
      </c>
      <c r="I5032" s="1" t="s">
        <v>74</v>
      </c>
      <c r="J5032" s="1" t="s">
        <v>16</v>
      </c>
      <c r="K5032" s="1" t="s">
        <v>18</v>
      </c>
      <c r="L5032" s="1" t="s">
        <v>18</v>
      </c>
      <c r="M5032" s="1">
        <v>406</v>
      </c>
      <c r="N5032" s="1" t="s">
        <v>132</v>
      </c>
      <c r="O5032" s="1" t="s">
        <v>9156</v>
      </c>
    </row>
    <row r="5033" spans="1:15">
      <c r="A5033" s="1">
        <v>9204</v>
      </c>
      <c r="B5033"/>
      <c r="C5033"/>
      <c r="D5033"/>
      <c r="E5033"/>
      <c r="F5033"/>
      <c r="G5033"/>
      <c r="H5033" s="1" t="s">
        <v>2465</v>
      </c>
      <c r="I5033" s="1" t="s">
        <v>74</v>
      </c>
      <c r="J5033" s="1" t="s">
        <v>22</v>
      </c>
      <c r="K5033" s="1" t="s">
        <v>18</v>
      </c>
      <c r="L5033" s="1" t="s">
        <v>18</v>
      </c>
      <c r="M5033" s="1">
        <v>305</v>
      </c>
      <c r="N5033" s="1" t="s">
        <v>132</v>
      </c>
      <c r="O5033" s="1" t="s">
        <v>9157</v>
      </c>
    </row>
    <row r="5034" spans="1:15">
      <c r="A5034" s="1">
        <v>1575</v>
      </c>
      <c r="B5034"/>
      <c r="C5034"/>
      <c r="D5034"/>
      <c r="E5034"/>
      <c r="F5034"/>
      <c r="G5034"/>
      <c r="H5034" s="1" t="s">
        <v>83</v>
      </c>
      <c r="I5034" s="1" t="s">
        <v>74</v>
      </c>
      <c r="J5034" s="1" t="s">
        <v>22</v>
      </c>
      <c r="K5034" s="1" t="s">
        <v>18</v>
      </c>
      <c r="L5034" s="1" t="s">
        <v>18</v>
      </c>
      <c r="M5034" s="1">
        <v>125</v>
      </c>
      <c r="N5034" s="1" t="s">
        <v>132</v>
      </c>
      <c r="O5034" s="1" t="s">
        <v>9159</v>
      </c>
    </row>
    <row r="5035" spans="1:15">
      <c r="A5035" s="1">
        <v>2001715</v>
      </c>
      <c r="B5035"/>
      <c r="C5035"/>
      <c r="D5035"/>
      <c r="E5035"/>
      <c r="F5035"/>
      <c r="G5035"/>
      <c r="H5035" s="1" t="s">
        <v>955</v>
      </c>
      <c r="I5035" s="1" t="s">
        <v>15</v>
      </c>
      <c r="J5035" s="1" t="s">
        <v>16</v>
      </c>
      <c r="K5035" s="1" t="s">
        <v>18</v>
      </c>
      <c r="L5035" s="1" t="s">
        <v>18</v>
      </c>
      <c r="M5035" s="1">
        <v>193</v>
      </c>
      <c r="N5035" s="1" t="s">
        <v>19</v>
      </c>
      <c r="O5035" s="1" t="s">
        <v>9161</v>
      </c>
    </row>
    <row r="5036" spans="1:15">
      <c r="A5036" s="1">
        <v>1141</v>
      </c>
      <c r="B5036"/>
      <c r="C5036"/>
      <c r="D5036"/>
      <c r="E5036"/>
      <c r="F5036"/>
      <c r="G5036"/>
      <c r="H5036" s="1" t="s">
        <v>364</v>
      </c>
      <c r="I5036" s="1" t="s">
        <v>15</v>
      </c>
      <c r="J5036" s="1" t="s">
        <v>22</v>
      </c>
      <c r="K5036" s="1" t="s">
        <v>18</v>
      </c>
      <c r="L5036" s="1" t="s">
        <v>18</v>
      </c>
      <c r="M5036" s="1">
        <v>512</v>
      </c>
      <c r="N5036" s="1" t="s">
        <v>132</v>
      </c>
      <c r="O5036" s="1" t="s">
        <v>9163</v>
      </c>
    </row>
    <row r="5037" spans="1:15">
      <c r="A5037" s="1">
        <v>1168</v>
      </c>
      <c r="B5037"/>
      <c r="C5037"/>
      <c r="D5037"/>
      <c r="E5037"/>
      <c r="F5037"/>
      <c r="G5037"/>
      <c r="H5037" s="1" t="s">
        <v>2350</v>
      </c>
      <c r="I5037" s="1" t="s">
        <v>15</v>
      </c>
      <c r="J5037" s="1" t="s">
        <v>16</v>
      </c>
      <c r="K5037" s="1" t="s">
        <v>18</v>
      </c>
      <c r="L5037" s="1" t="s">
        <v>18</v>
      </c>
      <c r="M5037" s="1">
        <v>536</v>
      </c>
      <c r="N5037" s="1" t="s">
        <v>132</v>
      </c>
      <c r="O5037" s="1" t="s">
        <v>9165</v>
      </c>
    </row>
    <row r="5038" spans="1:15">
      <c r="A5038" s="1">
        <v>9069</v>
      </c>
      <c r="B5038"/>
      <c r="C5038"/>
      <c r="D5038"/>
      <c r="E5038"/>
      <c r="F5038"/>
      <c r="G5038"/>
      <c r="H5038" s="1" t="s">
        <v>8082</v>
      </c>
      <c r="I5038" s="1" t="s">
        <v>74</v>
      </c>
      <c r="J5038" s="1" t="s">
        <v>22</v>
      </c>
      <c r="K5038" s="1" t="s">
        <v>18</v>
      </c>
      <c r="L5038" s="1" t="s">
        <v>18</v>
      </c>
      <c r="M5038" s="1">
        <v>1030</v>
      </c>
      <c r="N5038" s="1" t="s">
        <v>132</v>
      </c>
      <c r="O5038" s="1" t="s">
        <v>9167</v>
      </c>
    </row>
    <row r="5039" spans="1:15">
      <c r="A5039" s="1">
        <v>1887</v>
      </c>
      <c r="B5039"/>
      <c r="C5039"/>
      <c r="D5039"/>
      <c r="E5039"/>
      <c r="F5039"/>
      <c r="G5039"/>
      <c r="H5039" s="1" t="s">
        <v>1920</v>
      </c>
      <c r="I5039" s="1" t="s">
        <v>15</v>
      </c>
      <c r="J5039" s="1" t="s">
        <v>22</v>
      </c>
      <c r="K5039" s="1" t="s">
        <v>18</v>
      </c>
      <c r="L5039" s="1" t="s">
        <v>18</v>
      </c>
      <c r="M5039" s="1">
        <v>755</v>
      </c>
      <c r="N5039" s="1" t="s">
        <v>132</v>
      </c>
      <c r="O5039" s="1" t="s">
        <v>9168</v>
      </c>
    </row>
    <row r="5040" spans="1:15">
      <c r="A5040" s="1">
        <v>9006</v>
      </c>
      <c r="B5040"/>
      <c r="C5040"/>
      <c r="D5040"/>
      <c r="E5040"/>
      <c r="F5040"/>
      <c r="G5040"/>
      <c r="H5040" s="1" t="s">
        <v>1857</v>
      </c>
      <c r="I5040" s="1" t="s">
        <v>74</v>
      </c>
      <c r="J5040" s="1" t="s">
        <v>16</v>
      </c>
      <c r="K5040" s="1" t="s">
        <v>18</v>
      </c>
      <c r="L5040" s="1" t="s">
        <v>18</v>
      </c>
      <c r="M5040" s="1">
        <v>774</v>
      </c>
      <c r="N5040" s="1" t="s">
        <v>132</v>
      </c>
      <c r="O5040" s="1" t="s">
        <v>9170</v>
      </c>
    </row>
    <row r="5041" spans="1:15">
      <c r="A5041" s="1">
        <v>5312</v>
      </c>
      <c r="B5041"/>
      <c r="C5041"/>
      <c r="D5041"/>
      <c r="E5041"/>
      <c r="F5041"/>
      <c r="G5041"/>
      <c r="H5041" s="1" t="s">
        <v>1890</v>
      </c>
      <c r="I5041" s="1" t="s">
        <v>15</v>
      </c>
      <c r="J5041" s="1" t="s">
        <v>16</v>
      </c>
      <c r="K5041" s="1" t="s">
        <v>18</v>
      </c>
      <c r="L5041" s="1" t="s">
        <v>18</v>
      </c>
      <c r="M5041" s="1">
        <v>700</v>
      </c>
      <c r="N5041" s="1" t="s">
        <v>181</v>
      </c>
      <c r="O5041" s="1" t="s">
        <v>9171</v>
      </c>
    </row>
    <row r="5042" spans="1:15">
      <c r="A5042" s="1">
        <v>1567</v>
      </c>
      <c r="B5042"/>
      <c r="C5042"/>
      <c r="D5042"/>
      <c r="E5042"/>
      <c r="F5042"/>
      <c r="G5042"/>
      <c r="H5042" s="1" t="s">
        <v>1267</v>
      </c>
      <c r="I5042" s="1" t="s">
        <v>74</v>
      </c>
      <c r="J5042" s="1" t="s">
        <v>22</v>
      </c>
      <c r="K5042" s="1" t="s">
        <v>18</v>
      </c>
      <c r="L5042" s="1" t="s">
        <v>18</v>
      </c>
      <c r="M5042" s="1">
        <v>897</v>
      </c>
      <c r="N5042" s="1" t="s">
        <v>132</v>
      </c>
      <c r="O5042" s="1" t="s">
        <v>9173</v>
      </c>
    </row>
    <row r="5043" spans="1:15">
      <c r="A5043" s="1">
        <v>1847</v>
      </c>
      <c r="B5043"/>
      <c r="C5043"/>
      <c r="D5043"/>
      <c r="E5043"/>
      <c r="F5043"/>
      <c r="G5043"/>
      <c r="H5043" s="1" t="s">
        <v>4665</v>
      </c>
      <c r="I5043" s="1" t="s">
        <v>74</v>
      </c>
      <c r="J5043" s="1" t="s">
        <v>22</v>
      </c>
      <c r="K5043" s="1" t="s">
        <v>18</v>
      </c>
      <c r="L5043" s="1" t="s">
        <v>18</v>
      </c>
      <c r="M5043" s="1">
        <v>965</v>
      </c>
      <c r="N5043" s="1" t="s">
        <v>132</v>
      </c>
      <c r="O5043" s="1" t="s">
        <v>9175</v>
      </c>
    </row>
    <row r="5044" spans="1:15">
      <c r="A5044" s="1">
        <v>1996</v>
      </c>
      <c r="B5044"/>
      <c r="C5044"/>
      <c r="D5044"/>
      <c r="E5044"/>
      <c r="F5044"/>
      <c r="G5044"/>
      <c r="H5044" s="1" t="s">
        <v>2643</v>
      </c>
      <c r="I5044" s="1" t="s">
        <v>15</v>
      </c>
      <c r="J5044" s="1" t="s">
        <v>22</v>
      </c>
      <c r="K5044" s="1" t="s">
        <v>18</v>
      </c>
      <c r="L5044" s="1" t="s">
        <v>18</v>
      </c>
      <c r="M5044" s="1">
        <v>675</v>
      </c>
      <c r="N5044" s="1" t="s">
        <v>132</v>
      </c>
      <c r="O5044" s="1" t="s">
        <v>9177</v>
      </c>
    </row>
    <row r="5045" spans="1:15">
      <c r="A5045" s="1">
        <v>9178</v>
      </c>
      <c r="B5045"/>
      <c r="C5045"/>
      <c r="D5045"/>
      <c r="E5045"/>
      <c r="F5045"/>
      <c r="G5045"/>
      <c r="H5045" s="1" t="s">
        <v>208</v>
      </c>
      <c r="I5045" s="1" t="s">
        <v>74</v>
      </c>
      <c r="J5045" s="1" t="s">
        <v>22</v>
      </c>
      <c r="K5045" s="1" t="s">
        <v>18</v>
      </c>
      <c r="L5045" s="1" t="s">
        <v>18</v>
      </c>
      <c r="M5045" s="1">
        <v>36</v>
      </c>
      <c r="N5045" s="1" t="s">
        <v>132</v>
      </c>
      <c r="O5045" s="1" t="s">
        <v>9178</v>
      </c>
    </row>
    <row r="5046" spans="1:15">
      <c r="A5046" s="1">
        <v>1266</v>
      </c>
      <c r="B5046"/>
      <c r="C5046"/>
      <c r="D5046"/>
      <c r="E5046"/>
      <c r="F5046"/>
      <c r="G5046"/>
      <c r="H5046" s="1" t="s">
        <v>2230</v>
      </c>
      <c r="I5046" s="1" t="s">
        <v>15</v>
      </c>
      <c r="J5046" s="1" t="s">
        <v>16</v>
      </c>
      <c r="K5046" s="1" t="s">
        <v>18</v>
      </c>
      <c r="L5046" s="1" t="s">
        <v>18</v>
      </c>
      <c r="M5046" s="1">
        <v>655</v>
      </c>
      <c r="N5046" s="1" t="s">
        <v>132</v>
      </c>
      <c r="O5046" s="1" t="s">
        <v>9180</v>
      </c>
    </row>
    <row r="5047" spans="1:15">
      <c r="A5047" s="1">
        <v>9156</v>
      </c>
      <c r="B5047"/>
      <c r="C5047"/>
      <c r="D5047"/>
      <c r="E5047"/>
      <c r="F5047"/>
      <c r="G5047"/>
      <c r="H5047" s="1" t="s">
        <v>4156</v>
      </c>
      <c r="I5047" s="1" t="s">
        <v>74</v>
      </c>
      <c r="J5047" s="1" t="s">
        <v>22</v>
      </c>
      <c r="K5047" s="1" t="s">
        <v>18</v>
      </c>
      <c r="L5047" s="1" t="s">
        <v>18</v>
      </c>
      <c r="M5047" s="1">
        <v>297</v>
      </c>
      <c r="N5047" s="1" t="s">
        <v>132</v>
      </c>
      <c r="O5047" s="1" t="s">
        <v>9181</v>
      </c>
    </row>
    <row r="5048" spans="1:15">
      <c r="A5048" s="1">
        <v>1574</v>
      </c>
      <c r="B5048"/>
      <c r="C5048"/>
      <c r="D5048"/>
      <c r="E5048"/>
      <c r="F5048"/>
      <c r="G5048"/>
      <c r="H5048" s="1" t="s">
        <v>1387</v>
      </c>
      <c r="I5048" s="1" t="s">
        <v>15</v>
      </c>
      <c r="J5048" s="1" t="s">
        <v>22</v>
      </c>
      <c r="K5048" s="1" t="s">
        <v>18</v>
      </c>
      <c r="L5048" s="1" t="s">
        <v>18</v>
      </c>
      <c r="M5048" s="1">
        <v>116</v>
      </c>
      <c r="N5048" s="1" t="s">
        <v>132</v>
      </c>
      <c r="O5048" s="1" t="s">
        <v>9182</v>
      </c>
    </row>
    <row r="5049" spans="1:15">
      <c r="A5049" s="1">
        <v>9173</v>
      </c>
      <c r="B5049"/>
      <c r="C5049"/>
      <c r="D5049"/>
      <c r="E5049"/>
      <c r="F5049"/>
      <c r="G5049"/>
      <c r="H5049" s="1" t="s">
        <v>3915</v>
      </c>
      <c r="I5049" s="1" t="s">
        <v>74</v>
      </c>
      <c r="J5049" s="1" t="s">
        <v>22</v>
      </c>
      <c r="K5049" s="1" t="s">
        <v>18</v>
      </c>
      <c r="L5049" s="1" t="s">
        <v>18</v>
      </c>
      <c r="M5049" s="1">
        <v>294</v>
      </c>
      <c r="N5049" s="1" t="s">
        <v>132</v>
      </c>
      <c r="O5049" s="1" t="s">
        <v>9183</v>
      </c>
    </row>
    <row r="5050" spans="1:15">
      <c r="A5050" s="1">
        <v>9214</v>
      </c>
      <c r="B5050"/>
      <c r="C5050"/>
      <c r="D5050"/>
      <c r="E5050"/>
      <c r="F5050"/>
      <c r="G5050"/>
      <c r="H5050" s="1" t="s">
        <v>398</v>
      </c>
      <c r="I5050" s="1" t="s">
        <v>74</v>
      </c>
      <c r="J5050" s="1" t="s">
        <v>22</v>
      </c>
      <c r="K5050" s="1" t="s">
        <v>18</v>
      </c>
      <c r="L5050" s="1" t="s">
        <v>18</v>
      </c>
      <c r="M5050" s="1">
        <v>308</v>
      </c>
      <c r="N5050" s="1" t="s">
        <v>132</v>
      </c>
      <c r="O5050" s="1" t="s">
        <v>9184</v>
      </c>
    </row>
    <row r="5051" spans="1:15">
      <c r="A5051" s="1">
        <v>1089</v>
      </c>
      <c r="B5051"/>
      <c r="C5051"/>
      <c r="D5051"/>
      <c r="E5051"/>
      <c r="F5051"/>
      <c r="G5051"/>
      <c r="H5051" s="1" t="s">
        <v>5032</v>
      </c>
      <c r="I5051" s="1" t="s">
        <v>15</v>
      </c>
      <c r="J5051" s="1" t="s">
        <v>16</v>
      </c>
      <c r="K5051" s="1" t="s">
        <v>18</v>
      </c>
      <c r="L5051" s="1" t="s">
        <v>18</v>
      </c>
      <c r="M5051" s="1">
        <v>438</v>
      </c>
      <c r="N5051" s="1" t="s">
        <v>132</v>
      </c>
      <c r="O5051" s="1" t="s">
        <v>9186</v>
      </c>
    </row>
    <row r="5052" spans="1:15">
      <c r="A5052" s="1">
        <v>1091</v>
      </c>
      <c r="B5052"/>
      <c r="C5052"/>
      <c r="D5052"/>
      <c r="E5052"/>
      <c r="F5052"/>
      <c r="G5052"/>
      <c r="H5052" s="1" t="s">
        <v>2484</v>
      </c>
      <c r="I5052" s="1" t="s">
        <v>15</v>
      </c>
      <c r="J5052" s="1" t="s">
        <v>16</v>
      </c>
      <c r="K5052" s="1" t="s">
        <v>18</v>
      </c>
      <c r="L5052" s="1" t="s">
        <v>18</v>
      </c>
      <c r="M5052" s="1">
        <v>716</v>
      </c>
      <c r="N5052" s="1" t="s">
        <v>132</v>
      </c>
      <c r="O5052" s="1" t="s">
        <v>9188</v>
      </c>
    </row>
    <row r="5053" spans="1:15">
      <c r="A5053" s="1">
        <v>1271</v>
      </c>
      <c r="B5053"/>
      <c r="C5053"/>
      <c r="D5053"/>
      <c r="E5053"/>
      <c r="F5053"/>
      <c r="G5053"/>
      <c r="H5053" s="1" t="s">
        <v>1206</v>
      </c>
      <c r="I5053" s="1" t="s">
        <v>15</v>
      </c>
      <c r="J5053" s="1" t="s">
        <v>16</v>
      </c>
      <c r="K5053" s="1" t="s">
        <v>18</v>
      </c>
      <c r="L5053" s="1" t="s">
        <v>18</v>
      </c>
      <c r="M5053" s="1">
        <v>469</v>
      </c>
      <c r="N5053" s="1" t="s">
        <v>132</v>
      </c>
      <c r="O5053" s="1" t="s">
        <v>9190</v>
      </c>
    </row>
    <row r="5054" spans="1:15">
      <c r="A5054" s="1">
        <v>1092</v>
      </c>
      <c r="B5054"/>
      <c r="C5054"/>
      <c r="D5054"/>
      <c r="E5054"/>
      <c r="F5054"/>
      <c r="G5054"/>
      <c r="H5054" s="1" t="s">
        <v>1927</v>
      </c>
      <c r="I5054" s="1" t="s">
        <v>15</v>
      </c>
      <c r="J5054" s="1" t="s">
        <v>22</v>
      </c>
      <c r="K5054" s="1" t="s">
        <v>18</v>
      </c>
      <c r="L5054" s="1" t="s">
        <v>18</v>
      </c>
      <c r="M5054" s="1">
        <v>742</v>
      </c>
      <c r="N5054" s="1" t="s">
        <v>132</v>
      </c>
      <c r="O5054" s="1" t="s">
        <v>9192</v>
      </c>
    </row>
    <row r="5055" spans="1:15">
      <c r="A5055" s="1">
        <v>1093</v>
      </c>
      <c r="B5055"/>
      <c r="C5055"/>
      <c r="D5055"/>
      <c r="E5055"/>
      <c r="F5055"/>
      <c r="G5055"/>
      <c r="H5055" s="1" t="s">
        <v>1927</v>
      </c>
      <c r="I5055" s="1" t="s">
        <v>15</v>
      </c>
      <c r="J5055" s="1" t="s">
        <v>22</v>
      </c>
      <c r="K5055" s="1" t="s">
        <v>18</v>
      </c>
      <c r="L5055" s="1" t="s">
        <v>18</v>
      </c>
      <c r="M5055" s="1">
        <v>742</v>
      </c>
      <c r="N5055" s="1" t="s">
        <v>132</v>
      </c>
      <c r="O5055" s="1" t="s">
        <v>9194</v>
      </c>
    </row>
    <row r="5056" spans="1:15">
      <c r="A5056" s="1">
        <v>9166</v>
      </c>
      <c r="B5056"/>
      <c r="C5056"/>
      <c r="D5056"/>
      <c r="E5056"/>
      <c r="F5056"/>
      <c r="G5056"/>
      <c r="H5056" s="1" t="s">
        <v>4156</v>
      </c>
      <c r="I5056" s="1" t="s">
        <v>74</v>
      </c>
      <c r="J5056" s="1" t="s">
        <v>22</v>
      </c>
      <c r="K5056" s="1" t="s">
        <v>18</v>
      </c>
      <c r="L5056" s="1" t="s">
        <v>18</v>
      </c>
      <c r="M5056" s="1">
        <v>297</v>
      </c>
      <c r="N5056" s="1" t="s">
        <v>132</v>
      </c>
      <c r="O5056" s="1" t="s">
        <v>9195</v>
      </c>
    </row>
    <row r="5057" spans="1:15">
      <c r="A5057" s="1">
        <v>1005</v>
      </c>
      <c r="B5057"/>
      <c r="C5057"/>
      <c r="D5057"/>
      <c r="E5057"/>
      <c r="F5057"/>
      <c r="G5057"/>
      <c r="H5057" s="1" t="s">
        <v>6641</v>
      </c>
      <c r="I5057" s="1" t="s">
        <v>15</v>
      </c>
      <c r="J5057" s="1" t="s">
        <v>16</v>
      </c>
      <c r="K5057" s="1" t="s">
        <v>18</v>
      </c>
      <c r="L5057" s="1" t="s">
        <v>18</v>
      </c>
      <c r="M5057" s="1">
        <v>516</v>
      </c>
      <c r="N5057" s="1" t="s">
        <v>132</v>
      </c>
      <c r="O5057" s="1" t="s">
        <v>9196</v>
      </c>
    </row>
    <row r="5058" spans="1:15">
      <c r="A5058" s="1">
        <v>1270</v>
      </c>
      <c r="B5058"/>
      <c r="C5058"/>
      <c r="D5058"/>
      <c r="E5058"/>
      <c r="F5058"/>
      <c r="G5058"/>
      <c r="H5058" s="1" t="s">
        <v>152</v>
      </c>
      <c r="I5058" s="1" t="s">
        <v>15</v>
      </c>
      <c r="J5058" s="1" t="s">
        <v>16</v>
      </c>
      <c r="K5058" s="1" t="s">
        <v>18</v>
      </c>
      <c r="L5058" s="1" t="s">
        <v>18</v>
      </c>
      <c r="M5058" s="1">
        <v>563</v>
      </c>
      <c r="N5058" s="1" t="s">
        <v>132</v>
      </c>
      <c r="O5058" s="1" t="s">
        <v>9197</v>
      </c>
    </row>
    <row r="5059" spans="1:15">
      <c r="A5059" s="1">
        <v>9168</v>
      </c>
      <c r="B5059"/>
      <c r="C5059"/>
      <c r="D5059"/>
      <c r="E5059"/>
      <c r="F5059"/>
      <c r="G5059"/>
      <c r="H5059" s="1" t="s">
        <v>4156</v>
      </c>
      <c r="I5059" s="1" t="s">
        <v>74</v>
      </c>
      <c r="J5059" s="1" t="s">
        <v>22</v>
      </c>
      <c r="K5059" s="1" t="s">
        <v>18</v>
      </c>
      <c r="L5059" s="1" t="s">
        <v>18</v>
      </c>
      <c r="M5059" s="1">
        <v>297</v>
      </c>
      <c r="N5059" s="1" t="s">
        <v>132</v>
      </c>
      <c r="O5059" s="1" t="s">
        <v>9195</v>
      </c>
    </row>
    <row r="5060" spans="1:15">
      <c r="A5060" s="1">
        <v>1269</v>
      </c>
      <c r="B5060"/>
      <c r="C5060"/>
      <c r="D5060"/>
      <c r="E5060"/>
      <c r="F5060"/>
      <c r="G5060"/>
      <c r="H5060" s="1" t="s">
        <v>152</v>
      </c>
      <c r="I5060" s="1" t="s">
        <v>15</v>
      </c>
      <c r="J5060" s="1" t="s">
        <v>16</v>
      </c>
      <c r="K5060" s="1" t="s">
        <v>18</v>
      </c>
      <c r="L5060" s="1" t="s">
        <v>18</v>
      </c>
      <c r="M5060" s="1">
        <v>563</v>
      </c>
      <c r="N5060" s="1" t="s">
        <v>132</v>
      </c>
      <c r="O5060" s="1" t="s">
        <v>9198</v>
      </c>
    </row>
    <row r="5061" spans="1:15">
      <c r="A5061" s="1">
        <v>1007</v>
      </c>
      <c r="B5061"/>
      <c r="C5061"/>
      <c r="D5061"/>
      <c r="E5061"/>
      <c r="F5061"/>
      <c r="G5061"/>
      <c r="H5061" s="1" t="s">
        <v>6641</v>
      </c>
      <c r="I5061" s="1" t="s">
        <v>15</v>
      </c>
      <c r="J5061" s="1" t="s">
        <v>16</v>
      </c>
      <c r="K5061" s="1" t="s">
        <v>18</v>
      </c>
      <c r="L5061" s="1" t="s">
        <v>18</v>
      </c>
      <c r="M5061" s="1">
        <v>516</v>
      </c>
      <c r="N5061" s="1" t="s">
        <v>132</v>
      </c>
      <c r="O5061" s="1" t="s">
        <v>9200</v>
      </c>
    </row>
    <row r="5062" spans="1:15">
      <c r="A5062" s="1">
        <v>9167</v>
      </c>
      <c r="B5062"/>
      <c r="C5062"/>
      <c r="D5062"/>
      <c r="E5062"/>
      <c r="F5062"/>
      <c r="G5062"/>
      <c r="H5062" s="1" t="s">
        <v>4156</v>
      </c>
      <c r="I5062" s="1" t="s">
        <v>74</v>
      </c>
      <c r="J5062" s="1" t="s">
        <v>22</v>
      </c>
      <c r="K5062" s="1" t="s">
        <v>18</v>
      </c>
      <c r="L5062" s="1" t="s">
        <v>18</v>
      </c>
      <c r="M5062" s="1">
        <v>297</v>
      </c>
      <c r="N5062" s="1" t="s">
        <v>132</v>
      </c>
      <c r="O5062" s="1" t="s">
        <v>9195</v>
      </c>
    </row>
    <row r="5063" spans="1:15">
      <c r="A5063" s="1">
        <v>1006</v>
      </c>
      <c r="B5063"/>
      <c r="C5063"/>
      <c r="D5063"/>
      <c r="E5063"/>
      <c r="F5063"/>
      <c r="G5063"/>
      <c r="H5063" s="1" t="s">
        <v>6641</v>
      </c>
      <c r="I5063" s="1" t="s">
        <v>15</v>
      </c>
      <c r="J5063" s="1" t="s">
        <v>16</v>
      </c>
      <c r="K5063" s="1" t="s">
        <v>18</v>
      </c>
      <c r="L5063" s="1" t="s">
        <v>18</v>
      </c>
      <c r="M5063" s="1">
        <v>516</v>
      </c>
      <c r="N5063" s="1" t="s">
        <v>132</v>
      </c>
      <c r="O5063" s="1" t="s">
        <v>9201</v>
      </c>
    </row>
    <row r="5064" spans="1:15">
      <c r="A5064" s="1">
        <v>1268</v>
      </c>
      <c r="B5064"/>
      <c r="C5064"/>
      <c r="D5064"/>
      <c r="E5064"/>
      <c r="F5064"/>
      <c r="G5064"/>
      <c r="H5064" s="1" t="s">
        <v>152</v>
      </c>
      <c r="I5064" s="1" t="s">
        <v>15</v>
      </c>
      <c r="J5064" s="1" t="s">
        <v>16</v>
      </c>
      <c r="K5064" s="1" t="s">
        <v>18</v>
      </c>
      <c r="L5064" s="1" t="s">
        <v>18</v>
      </c>
      <c r="M5064" s="1">
        <v>563</v>
      </c>
      <c r="N5064" s="1" t="s">
        <v>132</v>
      </c>
      <c r="O5064" s="1" t="s">
        <v>9202</v>
      </c>
    </row>
    <row r="5065" spans="1:15">
      <c r="A5065" s="1">
        <v>9112</v>
      </c>
      <c r="B5065"/>
      <c r="C5065"/>
      <c r="D5065"/>
      <c r="E5065"/>
      <c r="F5065"/>
      <c r="G5065"/>
      <c r="H5065" s="1" t="s">
        <v>1939</v>
      </c>
      <c r="I5065" s="1" t="s">
        <v>74</v>
      </c>
      <c r="J5065" s="1" t="s">
        <v>16</v>
      </c>
      <c r="K5065" s="1" t="s">
        <v>18</v>
      </c>
      <c r="L5065" s="1" t="s">
        <v>18</v>
      </c>
      <c r="M5065" s="1">
        <v>783</v>
      </c>
      <c r="N5065" s="1" t="s">
        <v>132</v>
      </c>
      <c r="O5065" s="1" t="s">
        <v>9204</v>
      </c>
    </row>
    <row r="5066" spans="1:15">
      <c r="A5066" s="1">
        <v>9165</v>
      </c>
      <c r="B5066"/>
      <c r="C5066"/>
      <c r="D5066"/>
      <c r="E5066"/>
      <c r="F5066"/>
      <c r="G5066"/>
      <c r="H5066" s="1" t="s">
        <v>4156</v>
      </c>
      <c r="I5066" s="1" t="s">
        <v>74</v>
      </c>
      <c r="J5066" s="1" t="s">
        <v>22</v>
      </c>
      <c r="K5066" s="1" t="s">
        <v>18</v>
      </c>
      <c r="L5066" s="1" t="s">
        <v>18</v>
      </c>
      <c r="M5066" s="1">
        <v>297</v>
      </c>
      <c r="N5066" s="1" t="s">
        <v>132</v>
      </c>
      <c r="O5066" s="1" t="s">
        <v>9195</v>
      </c>
    </row>
    <row r="5067" spans="1:15">
      <c r="A5067" s="1">
        <v>9169</v>
      </c>
      <c r="B5067"/>
      <c r="C5067"/>
      <c r="D5067"/>
      <c r="E5067"/>
      <c r="F5067"/>
      <c r="G5067"/>
      <c r="H5067" s="1" t="s">
        <v>4156</v>
      </c>
      <c r="I5067" s="1" t="s">
        <v>74</v>
      </c>
      <c r="J5067" s="1" t="s">
        <v>22</v>
      </c>
      <c r="K5067" s="1" t="s">
        <v>18</v>
      </c>
      <c r="L5067" s="1" t="s">
        <v>18</v>
      </c>
      <c r="M5067" s="1">
        <v>297</v>
      </c>
      <c r="N5067" s="1" t="s">
        <v>132</v>
      </c>
      <c r="O5067" s="1" t="s">
        <v>9195</v>
      </c>
    </row>
    <row r="5068" spans="1:15">
      <c r="A5068" s="1">
        <v>9170</v>
      </c>
      <c r="B5068"/>
      <c r="C5068"/>
      <c r="D5068"/>
      <c r="E5068"/>
      <c r="F5068"/>
      <c r="G5068"/>
      <c r="H5068" s="1" t="s">
        <v>4156</v>
      </c>
      <c r="I5068" s="1" t="s">
        <v>74</v>
      </c>
      <c r="J5068" s="1" t="s">
        <v>22</v>
      </c>
      <c r="K5068" s="1" t="s">
        <v>18</v>
      </c>
      <c r="L5068" s="1" t="s">
        <v>18</v>
      </c>
      <c r="M5068" s="1">
        <v>297</v>
      </c>
      <c r="N5068" s="1" t="s">
        <v>132</v>
      </c>
      <c r="O5068" s="1" t="s">
        <v>9195</v>
      </c>
    </row>
    <row r="5069" spans="1:15">
      <c r="A5069" s="1">
        <v>1090</v>
      </c>
      <c r="B5069"/>
      <c r="C5069"/>
      <c r="D5069"/>
      <c r="E5069"/>
      <c r="F5069"/>
      <c r="G5069"/>
      <c r="H5069" s="1" t="s">
        <v>3835</v>
      </c>
      <c r="I5069" s="1" t="s">
        <v>15</v>
      </c>
      <c r="J5069" s="1" t="s">
        <v>16</v>
      </c>
      <c r="K5069" s="1" t="s">
        <v>18</v>
      </c>
      <c r="L5069" s="1" t="s">
        <v>18</v>
      </c>
      <c r="M5069" s="1">
        <v>649</v>
      </c>
      <c r="N5069" s="1" t="s">
        <v>132</v>
      </c>
      <c r="O5069" s="1" t="s">
        <v>9208</v>
      </c>
    </row>
    <row r="5070" spans="1:15">
      <c r="A5070" s="1">
        <v>9172</v>
      </c>
      <c r="B5070"/>
      <c r="C5070"/>
      <c r="D5070"/>
      <c r="E5070"/>
      <c r="F5070"/>
      <c r="G5070"/>
      <c r="H5070" s="1" t="s">
        <v>2035</v>
      </c>
      <c r="I5070" s="1" t="s">
        <v>74</v>
      </c>
      <c r="J5070" s="1" t="s">
        <v>16</v>
      </c>
      <c r="K5070" s="1" t="s">
        <v>18</v>
      </c>
      <c r="L5070" s="1" t="s">
        <v>18</v>
      </c>
      <c r="M5070" s="1">
        <v>798</v>
      </c>
      <c r="N5070" s="1" t="s">
        <v>132</v>
      </c>
      <c r="O5070" s="1" t="s">
        <v>9210</v>
      </c>
    </row>
    <row r="5071" spans="1:15">
      <c r="A5071" s="1">
        <v>9171</v>
      </c>
      <c r="B5071"/>
      <c r="C5071"/>
      <c r="D5071"/>
      <c r="E5071"/>
      <c r="F5071"/>
      <c r="G5071"/>
      <c r="H5071" s="1" t="s">
        <v>4156</v>
      </c>
      <c r="I5071" s="1" t="s">
        <v>74</v>
      </c>
      <c r="J5071" s="1" t="s">
        <v>22</v>
      </c>
      <c r="K5071" s="1" t="s">
        <v>18</v>
      </c>
      <c r="L5071" s="1" t="s">
        <v>18</v>
      </c>
      <c r="M5071" s="1">
        <v>297</v>
      </c>
      <c r="N5071" s="1" t="s">
        <v>132</v>
      </c>
      <c r="O5071" s="1" t="s">
        <v>9195</v>
      </c>
    </row>
    <row r="5072" spans="1:15">
      <c r="A5072" s="1">
        <v>1087</v>
      </c>
      <c r="B5072"/>
      <c r="C5072"/>
      <c r="D5072"/>
      <c r="E5072"/>
      <c r="F5072"/>
      <c r="G5072"/>
      <c r="H5072" s="1" t="s">
        <v>288</v>
      </c>
      <c r="I5072" s="1" t="s">
        <v>15</v>
      </c>
      <c r="J5072" s="1" t="s">
        <v>16</v>
      </c>
      <c r="K5072" s="1" t="s">
        <v>18</v>
      </c>
      <c r="L5072" s="1" t="s">
        <v>18</v>
      </c>
      <c r="M5072" s="1">
        <v>561</v>
      </c>
      <c r="N5072" s="1" t="s">
        <v>132</v>
      </c>
      <c r="O5072" s="1" t="s">
        <v>9213</v>
      </c>
    </row>
    <row r="5073" spans="1:15">
      <c r="A5073" s="1">
        <v>1086</v>
      </c>
      <c r="B5073"/>
      <c r="C5073"/>
      <c r="D5073"/>
      <c r="E5073"/>
      <c r="F5073"/>
      <c r="G5073"/>
      <c r="H5073" s="1" t="s">
        <v>288</v>
      </c>
      <c r="I5073" s="1" t="s">
        <v>15</v>
      </c>
      <c r="J5073" s="1" t="s">
        <v>16</v>
      </c>
      <c r="K5073" s="1" t="s">
        <v>18</v>
      </c>
      <c r="L5073" s="1" t="s">
        <v>18</v>
      </c>
      <c r="M5073" s="1">
        <v>561</v>
      </c>
      <c r="N5073" s="1" t="s">
        <v>132</v>
      </c>
      <c r="O5073" s="1" t="s">
        <v>9215</v>
      </c>
    </row>
    <row r="5074" spans="1:15">
      <c r="A5074" s="1">
        <v>1088</v>
      </c>
      <c r="B5074"/>
      <c r="C5074"/>
      <c r="D5074"/>
      <c r="E5074"/>
      <c r="F5074"/>
      <c r="G5074"/>
      <c r="H5074" s="1" t="s">
        <v>2245</v>
      </c>
      <c r="I5074" s="1" t="s">
        <v>15</v>
      </c>
      <c r="J5074" s="1" t="s">
        <v>16</v>
      </c>
      <c r="K5074" s="1" t="s">
        <v>18</v>
      </c>
      <c r="L5074" s="1" t="s">
        <v>18</v>
      </c>
      <c r="M5074" s="1">
        <v>646</v>
      </c>
      <c r="N5074" s="1" t="s">
        <v>132</v>
      </c>
      <c r="O5074" s="1" t="s">
        <v>9217</v>
      </c>
    </row>
    <row r="5075" spans="1:15">
      <c r="A5075" s="1">
        <v>2050</v>
      </c>
      <c r="B5075"/>
      <c r="C5075"/>
      <c r="D5075"/>
      <c r="E5075"/>
      <c r="F5075"/>
      <c r="G5075"/>
      <c r="H5075" s="1" t="s">
        <v>6120</v>
      </c>
      <c r="I5075" s="1" t="s">
        <v>15</v>
      </c>
      <c r="J5075" s="1" t="s">
        <v>16</v>
      </c>
      <c r="K5075" s="1" t="s">
        <v>18</v>
      </c>
      <c r="L5075" s="1" t="s">
        <v>18</v>
      </c>
      <c r="M5075" s="1">
        <v>722</v>
      </c>
      <c r="N5075" s="1" t="s">
        <v>79</v>
      </c>
      <c r="O5075" s="1" t="s">
        <v>9219</v>
      </c>
    </row>
    <row r="5076" spans="1:15">
      <c r="A5076" s="1">
        <v>2134</v>
      </c>
      <c r="B5076"/>
      <c r="C5076"/>
      <c r="D5076"/>
      <c r="E5076"/>
      <c r="F5076"/>
      <c r="G5076"/>
      <c r="H5076" s="1" t="s">
        <v>1496</v>
      </c>
      <c r="I5076" s="1" t="s">
        <v>15</v>
      </c>
      <c r="J5076" s="1" t="s">
        <v>16</v>
      </c>
      <c r="K5076" s="1" t="s">
        <v>18</v>
      </c>
      <c r="L5076" s="1" t="s">
        <v>18</v>
      </c>
      <c r="M5076" s="1">
        <v>591</v>
      </c>
      <c r="N5076" s="1" t="s">
        <v>79</v>
      </c>
      <c r="O5076" s="1" t="s">
        <v>9220</v>
      </c>
    </row>
    <row r="5077" spans="1:15">
      <c r="A5077" s="1">
        <v>2480</v>
      </c>
      <c r="B5077"/>
      <c r="C5077"/>
      <c r="D5077"/>
      <c r="E5077"/>
      <c r="F5077"/>
      <c r="G5077"/>
      <c r="H5077" s="1" t="s">
        <v>9221</v>
      </c>
      <c r="I5077" s="1" t="s">
        <v>74</v>
      </c>
      <c r="J5077" s="1" t="s">
        <v>22</v>
      </c>
      <c r="K5077" s="1" t="s">
        <v>18</v>
      </c>
      <c r="L5077" s="1" t="s">
        <v>18</v>
      </c>
      <c r="M5077" s="1">
        <v>987</v>
      </c>
      <c r="N5077" s="1" t="s">
        <v>79</v>
      </c>
      <c r="O5077" s="1" t="s">
        <v>9222</v>
      </c>
    </row>
    <row r="5078" spans="1:15">
      <c r="A5078" s="1">
        <v>1395</v>
      </c>
      <c r="B5078"/>
      <c r="C5078"/>
      <c r="D5078"/>
      <c r="E5078"/>
      <c r="F5078"/>
      <c r="G5078"/>
      <c r="H5078" s="1" t="s">
        <v>9223</v>
      </c>
      <c r="I5078" s="1" t="s">
        <v>15</v>
      </c>
      <c r="J5078" s="1" t="s">
        <v>22</v>
      </c>
      <c r="K5078" s="1" t="s">
        <v>18</v>
      </c>
      <c r="L5078" s="1" t="s">
        <v>18</v>
      </c>
      <c r="M5078" s="1">
        <v>87</v>
      </c>
      <c r="N5078" s="1" t="s">
        <v>132</v>
      </c>
      <c r="O5078" s="1" t="s">
        <v>9224</v>
      </c>
    </row>
    <row r="5079" spans="1:15">
      <c r="A5079" s="1">
        <v>9100</v>
      </c>
      <c r="B5079"/>
      <c r="C5079"/>
      <c r="D5079"/>
      <c r="E5079"/>
      <c r="F5079"/>
      <c r="G5079"/>
      <c r="H5079" s="1" t="s">
        <v>9225</v>
      </c>
      <c r="I5079" s="1" t="s">
        <v>74</v>
      </c>
      <c r="J5079" s="1" t="s">
        <v>22</v>
      </c>
      <c r="K5079" s="1" t="s">
        <v>18</v>
      </c>
      <c r="L5079" s="1" t="s">
        <v>18</v>
      </c>
      <c r="M5079" s="1">
        <v>285</v>
      </c>
      <c r="N5079" s="1" t="s">
        <v>132</v>
      </c>
      <c r="O5079" s="1" t="s">
        <v>9226</v>
      </c>
    </row>
    <row r="5080" spans="1:15">
      <c r="A5080" s="1">
        <v>9067</v>
      </c>
      <c r="B5080"/>
      <c r="C5080"/>
      <c r="D5080"/>
      <c r="E5080"/>
      <c r="F5080"/>
      <c r="G5080"/>
      <c r="H5080" s="1" t="s">
        <v>8080</v>
      </c>
      <c r="I5080" s="1" t="s">
        <v>74</v>
      </c>
      <c r="J5080" s="1" t="s">
        <v>16</v>
      </c>
      <c r="K5080" s="1" t="s">
        <v>18</v>
      </c>
      <c r="L5080" s="1" t="s">
        <v>18</v>
      </c>
      <c r="M5080" s="1">
        <v>1028</v>
      </c>
      <c r="N5080" s="1" t="s">
        <v>132</v>
      </c>
      <c r="O5080" s="1" t="s">
        <v>9227</v>
      </c>
    </row>
    <row r="5081" spans="1:15">
      <c r="A5081" s="1">
        <v>1008</v>
      </c>
      <c r="B5081"/>
      <c r="C5081"/>
      <c r="D5081"/>
      <c r="E5081"/>
      <c r="F5081"/>
      <c r="G5081"/>
      <c r="H5081" s="1" t="s">
        <v>3949</v>
      </c>
      <c r="I5081" s="1" t="s">
        <v>15</v>
      </c>
      <c r="J5081" s="1" t="s">
        <v>16</v>
      </c>
      <c r="K5081" s="1" t="s">
        <v>18</v>
      </c>
      <c r="L5081" s="1" t="s">
        <v>18</v>
      </c>
      <c r="M5081" s="1">
        <v>374</v>
      </c>
      <c r="N5081" s="1" t="s">
        <v>132</v>
      </c>
      <c r="O5081" s="1" t="s">
        <v>9228</v>
      </c>
    </row>
    <row r="5082" spans="1:15">
      <c r="A5082" s="1">
        <v>1791</v>
      </c>
      <c r="B5082"/>
      <c r="C5082"/>
      <c r="D5082"/>
      <c r="E5082"/>
      <c r="F5082"/>
      <c r="G5082"/>
      <c r="H5082" s="1" t="s">
        <v>9229</v>
      </c>
      <c r="I5082" s="1" t="s">
        <v>74</v>
      </c>
      <c r="J5082" s="1" t="s">
        <v>22</v>
      </c>
      <c r="K5082" s="1" t="s">
        <v>18</v>
      </c>
      <c r="L5082" s="1" t="s">
        <v>18</v>
      </c>
      <c r="M5082" s="1">
        <v>927</v>
      </c>
      <c r="N5082" s="1" t="s">
        <v>132</v>
      </c>
      <c r="O5082" s="1" t="s">
        <v>9230</v>
      </c>
    </row>
    <row r="5083" spans="1:15">
      <c r="A5083" s="1">
        <v>1094</v>
      </c>
      <c r="B5083"/>
      <c r="C5083"/>
      <c r="D5083"/>
      <c r="E5083"/>
      <c r="F5083"/>
      <c r="G5083"/>
      <c r="H5083" s="1" t="s">
        <v>9231</v>
      </c>
      <c r="I5083" s="1" t="s">
        <v>15</v>
      </c>
      <c r="J5083" s="1" t="s">
        <v>16</v>
      </c>
      <c r="K5083" s="1" t="s">
        <v>18</v>
      </c>
      <c r="L5083" s="1" t="s">
        <v>18</v>
      </c>
      <c r="M5083" s="1">
        <v>564</v>
      </c>
      <c r="N5083" s="1" t="s">
        <v>132</v>
      </c>
      <c r="O5083" s="1" t="s">
        <v>9232</v>
      </c>
    </row>
    <row r="5084" spans="1:15">
      <c r="A5084" s="1">
        <v>1503</v>
      </c>
      <c r="B5084"/>
      <c r="C5084"/>
      <c r="D5084"/>
      <c r="E5084"/>
      <c r="F5084"/>
      <c r="G5084"/>
      <c r="H5084" s="1" t="s">
        <v>1473</v>
      </c>
      <c r="I5084" s="1" t="s">
        <v>15</v>
      </c>
      <c r="J5084" s="1" t="s">
        <v>16</v>
      </c>
      <c r="K5084" s="1" t="s">
        <v>18</v>
      </c>
      <c r="L5084" s="1" t="s">
        <v>18</v>
      </c>
      <c r="M5084" s="1">
        <v>845</v>
      </c>
      <c r="N5084" s="1" t="s">
        <v>132</v>
      </c>
      <c r="O5084" s="1" t="s">
        <v>9234</v>
      </c>
    </row>
    <row r="5085" spans="1:15">
      <c r="A5085" s="1">
        <v>9106</v>
      </c>
      <c r="B5085"/>
      <c r="C5085"/>
      <c r="D5085"/>
      <c r="E5085"/>
      <c r="F5085"/>
      <c r="G5085"/>
      <c r="H5085" s="1" t="s">
        <v>9225</v>
      </c>
      <c r="I5085" s="1" t="s">
        <v>74</v>
      </c>
      <c r="J5085" s="1" t="s">
        <v>22</v>
      </c>
      <c r="K5085" s="1" t="s">
        <v>18</v>
      </c>
      <c r="L5085" s="1" t="s">
        <v>18</v>
      </c>
      <c r="M5085" s="1">
        <v>285</v>
      </c>
      <c r="N5085" s="1" t="s">
        <v>132</v>
      </c>
      <c r="O5085" s="1" t="s">
        <v>9226</v>
      </c>
    </row>
    <row r="5086" spans="1:15">
      <c r="A5086" s="1">
        <v>1835</v>
      </c>
      <c r="B5086"/>
      <c r="C5086"/>
      <c r="D5086"/>
      <c r="E5086"/>
      <c r="F5086"/>
      <c r="G5086"/>
      <c r="H5086" s="1" t="s">
        <v>9223</v>
      </c>
      <c r="I5086" s="1" t="s">
        <v>15</v>
      </c>
      <c r="J5086" s="1" t="s">
        <v>22</v>
      </c>
      <c r="K5086" s="1" t="s">
        <v>18</v>
      </c>
      <c r="L5086" s="1" t="s">
        <v>18</v>
      </c>
      <c r="M5086" s="1">
        <v>87</v>
      </c>
      <c r="N5086" s="1" t="s">
        <v>132</v>
      </c>
      <c r="O5086" s="1" t="s">
        <v>9237</v>
      </c>
    </row>
    <row r="5087" spans="1:15">
      <c r="A5087" s="1">
        <v>1766</v>
      </c>
      <c r="B5087"/>
      <c r="C5087"/>
      <c r="D5087"/>
      <c r="E5087"/>
      <c r="F5087"/>
      <c r="G5087"/>
      <c r="H5087" s="1" t="s">
        <v>9223</v>
      </c>
      <c r="I5087" s="1" t="s">
        <v>15</v>
      </c>
      <c r="J5087" s="1" t="s">
        <v>22</v>
      </c>
      <c r="K5087" s="1" t="s">
        <v>18</v>
      </c>
      <c r="L5087" s="1" t="s">
        <v>18</v>
      </c>
      <c r="M5087" s="1">
        <v>87</v>
      </c>
      <c r="N5087" s="1" t="s">
        <v>132</v>
      </c>
      <c r="O5087" s="1" t="s">
        <v>9237</v>
      </c>
    </row>
    <row r="5088" spans="1:15">
      <c r="A5088" s="1">
        <v>9103</v>
      </c>
      <c r="B5088"/>
      <c r="C5088"/>
      <c r="D5088"/>
      <c r="E5088"/>
      <c r="F5088"/>
      <c r="G5088"/>
      <c r="H5088" s="1" t="s">
        <v>9225</v>
      </c>
      <c r="I5088" s="1" t="s">
        <v>74</v>
      </c>
      <c r="J5088" s="1" t="s">
        <v>22</v>
      </c>
      <c r="K5088" s="1" t="s">
        <v>18</v>
      </c>
      <c r="L5088" s="1" t="s">
        <v>18</v>
      </c>
      <c r="M5088" s="1">
        <v>285</v>
      </c>
      <c r="N5088" s="1" t="s">
        <v>132</v>
      </c>
      <c r="O5088" s="1" t="s">
        <v>9226</v>
      </c>
    </row>
    <row r="5089" spans="1:15">
      <c r="A5089" s="1">
        <v>9108</v>
      </c>
      <c r="B5089"/>
      <c r="C5089"/>
      <c r="D5089"/>
      <c r="E5089"/>
      <c r="F5089"/>
      <c r="G5089"/>
      <c r="H5089" s="1" t="s">
        <v>9225</v>
      </c>
      <c r="I5089" s="1" t="s">
        <v>74</v>
      </c>
      <c r="J5089" s="1" t="s">
        <v>22</v>
      </c>
      <c r="K5089" s="1" t="s">
        <v>18</v>
      </c>
      <c r="L5089" s="1" t="s">
        <v>18</v>
      </c>
      <c r="M5089" s="1">
        <v>285</v>
      </c>
      <c r="N5089" s="1" t="s">
        <v>132</v>
      </c>
      <c r="O5089" s="1" t="s">
        <v>9226</v>
      </c>
    </row>
    <row r="5090" spans="1:15">
      <c r="A5090" s="1">
        <v>1765</v>
      </c>
      <c r="B5090"/>
      <c r="C5090"/>
      <c r="D5090"/>
      <c r="E5090"/>
      <c r="F5090"/>
      <c r="G5090"/>
      <c r="H5090" s="1" t="s">
        <v>9223</v>
      </c>
      <c r="I5090" s="1" t="s">
        <v>15</v>
      </c>
      <c r="J5090" s="1" t="s">
        <v>22</v>
      </c>
      <c r="K5090" s="1" t="s">
        <v>18</v>
      </c>
      <c r="L5090" s="1" t="s">
        <v>18</v>
      </c>
      <c r="M5090" s="1">
        <v>87</v>
      </c>
      <c r="N5090" s="1" t="s">
        <v>132</v>
      </c>
      <c r="O5090" s="1" t="s">
        <v>9237</v>
      </c>
    </row>
    <row r="5091" spans="1:15">
      <c r="A5091" s="1">
        <v>9102</v>
      </c>
      <c r="B5091"/>
      <c r="C5091"/>
      <c r="D5091"/>
      <c r="E5091"/>
      <c r="F5091"/>
      <c r="G5091"/>
      <c r="H5091" s="1" t="s">
        <v>9225</v>
      </c>
      <c r="I5091" s="1" t="s">
        <v>74</v>
      </c>
      <c r="J5091" s="1" t="s">
        <v>22</v>
      </c>
      <c r="K5091" s="1" t="s">
        <v>18</v>
      </c>
      <c r="L5091" s="1" t="s">
        <v>18</v>
      </c>
      <c r="M5091" s="1">
        <v>285</v>
      </c>
      <c r="N5091" s="1" t="s">
        <v>132</v>
      </c>
      <c r="O5091" s="1" t="s">
        <v>9226</v>
      </c>
    </row>
    <row r="5092" spans="1:15">
      <c r="A5092" s="1">
        <v>1836</v>
      </c>
      <c r="B5092"/>
      <c r="C5092"/>
      <c r="D5092"/>
      <c r="E5092"/>
      <c r="F5092"/>
      <c r="G5092"/>
      <c r="H5092" s="1" t="s">
        <v>9223</v>
      </c>
      <c r="I5092" s="1" t="s">
        <v>15</v>
      </c>
      <c r="J5092" s="1" t="s">
        <v>22</v>
      </c>
      <c r="K5092" s="1" t="s">
        <v>18</v>
      </c>
      <c r="L5092" s="1" t="s">
        <v>18</v>
      </c>
      <c r="M5092" s="1">
        <v>87</v>
      </c>
      <c r="N5092" s="1" t="s">
        <v>132</v>
      </c>
      <c r="O5092" s="1" t="s">
        <v>9237</v>
      </c>
    </row>
    <row r="5093" spans="1:15">
      <c r="A5093" s="1">
        <v>1898</v>
      </c>
      <c r="B5093"/>
      <c r="C5093"/>
      <c r="D5093"/>
      <c r="E5093"/>
      <c r="F5093"/>
      <c r="G5093"/>
      <c r="H5093" s="1" t="s">
        <v>7793</v>
      </c>
      <c r="I5093" s="1" t="s">
        <v>74</v>
      </c>
      <c r="J5093" s="1" t="s">
        <v>16</v>
      </c>
      <c r="K5093" s="1" t="s">
        <v>18</v>
      </c>
      <c r="L5093" s="1" t="s">
        <v>18</v>
      </c>
      <c r="M5093" s="1">
        <v>922</v>
      </c>
      <c r="N5093" s="1" t="s">
        <v>132</v>
      </c>
      <c r="O5093" s="1" t="s">
        <v>9242</v>
      </c>
    </row>
    <row r="5094" spans="1:15">
      <c r="A5094" s="1">
        <v>9110</v>
      </c>
      <c r="B5094"/>
      <c r="C5094"/>
      <c r="D5094"/>
      <c r="E5094"/>
      <c r="F5094"/>
      <c r="G5094"/>
      <c r="H5094" s="1" t="s">
        <v>9225</v>
      </c>
      <c r="I5094" s="1" t="s">
        <v>74</v>
      </c>
      <c r="J5094" s="1" t="s">
        <v>22</v>
      </c>
      <c r="K5094" s="1" t="s">
        <v>18</v>
      </c>
      <c r="L5094" s="1" t="s">
        <v>18</v>
      </c>
      <c r="M5094" s="1">
        <v>285</v>
      </c>
      <c r="N5094" s="1" t="s">
        <v>132</v>
      </c>
      <c r="O5094" s="1" t="s">
        <v>9226</v>
      </c>
    </row>
    <row r="5095" spans="1:15">
      <c r="A5095" s="1">
        <v>9104</v>
      </c>
      <c r="B5095"/>
      <c r="C5095"/>
      <c r="D5095"/>
      <c r="E5095"/>
      <c r="F5095"/>
      <c r="G5095"/>
      <c r="H5095" s="1" t="s">
        <v>9225</v>
      </c>
      <c r="I5095" s="1" t="s">
        <v>74</v>
      </c>
      <c r="J5095" s="1" t="s">
        <v>22</v>
      </c>
      <c r="K5095" s="1" t="s">
        <v>18</v>
      </c>
      <c r="L5095" s="1" t="s">
        <v>18</v>
      </c>
      <c r="M5095" s="1">
        <v>285</v>
      </c>
      <c r="N5095" s="1" t="s">
        <v>132</v>
      </c>
      <c r="O5095" s="1" t="s">
        <v>9226</v>
      </c>
    </row>
    <row r="5096" spans="1:15">
      <c r="A5096" s="1">
        <v>1837</v>
      </c>
      <c r="B5096"/>
      <c r="C5096"/>
      <c r="D5096"/>
      <c r="E5096"/>
      <c r="F5096"/>
      <c r="G5096"/>
      <c r="H5096" s="1" t="s">
        <v>9223</v>
      </c>
      <c r="I5096" s="1" t="s">
        <v>15</v>
      </c>
      <c r="J5096" s="1" t="s">
        <v>22</v>
      </c>
      <c r="K5096" s="1" t="s">
        <v>18</v>
      </c>
      <c r="L5096" s="1" t="s">
        <v>18</v>
      </c>
      <c r="M5096" s="1">
        <v>87</v>
      </c>
      <c r="N5096" s="1" t="s">
        <v>132</v>
      </c>
      <c r="O5096" s="1" t="s">
        <v>9237</v>
      </c>
    </row>
    <row r="5097" spans="1:15">
      <c r="A5097" s="1">
        <v>1763</v>
      </c>
      <c r="B5097"/>
      <c r="C5097"/>
      <c r="D5097"/>
      <c r="E5097"/>
      <c r="F5097"/>
      <c r="G5097"/>
      <c r="H5097" s="1" t="s">
        <v>9223</v>
      </c>
      <c r="I5097" s="1" t="s">
        <v>15</v>
      </c>
      <c r="J5097" s="1" t="s">
        <v>22</v>
      </c>
      <c r="K5097" s="1" t="s">
        <v>18</v>
      </c>
      <c r="L5097" s="1" t="s">
        <v>18</v>
      </c>
      <c r="M5097" s="1">
        <v>87</v>
      </c>
      <c r="N5097" s="1" t="s">
        <v>132</v>
      </c>
      <c r="O5097" s="1" t="s">
        <v>9237</v>
      </c>
    </row>
    <row r="5098" spans="1:15">
      <c r="A5098" s="1">
        <v>9105</v>
      </c>
      <c r="B5098"/>
      <c r="C5098"/>
      <c r="D5098"/>
      <c r="E5098"/>
      <c r="F5098"/>
      <c r="G5098"/>
      <c r="H5098" s="1" t="s">
        <v>9225</v>
      </c>
      <c r="I5098" s="1" t="s">
        <v>74</v>
      </c>
      <c r="J5098" s="1" t="s">
        <v>22</v>
      </c>
      <c r="K5098" s="1" t="s">
        <v>18</v>
      </c>
      <c r="L5098" s="1" t="s">
        <v>18</v>
      </c>
      <c r="M5098" s="1">
        <v>285</v>
      </c>
      <c r="N5098" s="1" t="s">
        <v>132</v>
      </c>
      <c r="O5098" s="1" t="s">
        <v>9226</v>
      </c>
    </row>
    <row r="5099" spans="1:15">
      <c r="A5099" s="1">
        <v>9107</v>
      </c>
      <c r="B5099"/>
      <c r="C5099"/>
      <c r="D5099"/>
      <c r="E5099"/>
      <c r="F5099"/>
      <c r="G5099"/>
      <c r="H5099" s="1" t="s">
        <v>9225</v>
      </c>
      <c r="I5099" s="1" t="s">
        <v>74</v>
      </c>
      <c r="J5099" s="1" t="s">
        <v>22</v>
      </c>
      <c r="K5099" s="1" t="s">
        <v>18</v>
      </c>
      <c r="L5099" s="1" t="s">
        <v>18</v>
      </c>
      <c r="M5099" s="1">
        <v>285</v>
      </c>
      <c r="N5099" s="1" t="s">
        <v>132</v>
      </c>
      <c r="O5099" s="1" t="s">
        <v>9226</v>
      </c>
    </row>
    <row r="5100" spans="1:15">
      <c r="A5100" s="1">
        <v>1767</v>
      </c>
      <c r="B5100"/>
      <c r="C5100"/>
      <c r="D5100"/>
      <c r="E5100"/>
      <c r="F5100"/>
      <c r="G5100"/>
      <c r="H5100" s="1" t="s">
        <v>9223</v>
      </c>
      <c r="I5100" s="1" t="s">
        <v>15</v>
      </c>
      <c r="J5100" s="1" t="s">
        <v>22</v>
      </c>
      <c r="K5100" s="1" t="s">
        <v>18</v>
      </c>
      <c r="L5100" s="1" t="s">
        <v>18</v>
      </c>
      <c r="M5100" s="1">
        <v>87</v>
      </c>
      <c r="N5100" s="1" t="s">
        <v>132</v>
      </c>
      <c r="O5100" s="1" t="s">
        <v>9237</v>
      </c>
    </row>
    <row r="5101" spans="1:15">
      <c r="A5101" s="1">
        <v>9109</v>
      </c>
      <c r="B5101"/>
      <c r="C5101"/>
      <c r="D5101"/>
      <c r="E5101"/>
      <c r="F5101"/>
      <c r="G5101"/>
      <c r="H5101" s="1" t="s">
        <v>9225</v>
      </c>
      <c r="I5101" s="1" t="s">
        <v>74</v>
      </c>
      <c r="J5101" s="1" t="s">
        <v>22</v>
      </c>
      <c r="K5101" s="1" t="s">
        <v>18</v>
      </c>
      <c r="L5101" s="1" t="s">
        <v>18</v>
      </c>
      <c r="M5101" s="1">
        <v>285</v>
      </c>
      <c r="N5101" s="1" t="s">
        <v>132</v>
      </c>
      <c r="O5101" s="1" t="s">
        <v>9226</v>
      </c>
    </row>
    <row r="5102" spans="1:15">
      <c r="A5102" s="1">
        <v>1764</v>
      </c>
      <c r="B5102"/>
      <c r="C5102"/>
      <c r="D5102"/>
      <c r="E5102"/>
      <c r="F5102"/>
      <c r="G5102"/>
      <c r="H5102" s="1" t="s">
        <v>9223</v>
      </c>
      <c r="I5102" s="1" t="s">
        <v>15</v>
      </c>
      <c r="J5102" s="1" t="s">
        <v>22</v>
      </c>
      <c r="K5102" s="1" t="s">
        <v>18</v>
      </c>
      <c r="L5102" s="1" t="s">
        <v>18</v>
      </c>
      <c r="M5102" s="1">
        <v>87</v>
      </c>
      <c r="N5102" s="1" t="s">
        <v>132</v>
      </c>
      <c r="O5102" s="1" t="s">
        <v>9237</v>
      </c>
    </row>
    <row r="5103" spans="1:15">
      <c r="A5103" s="1">
        <v>1095</v>
      </c>
      <c r="B5103"/>
      <c r="C5103"/>
      <c r="D5103"/>
      <c r="E5103"/>
      <c r="F5103"/>
      <c r="G5103"/>
      <c r="H5103" s="1" t="s">
        <v>1930</v>
      </c>
      <c r="I5103" s="1" t="s">
        <v>15</v>
      </c>
      <c r="J5103" s="1" t="s">
        <v>16</v>
      </c>
      <c r="K5103" s="1" t="s">
        <v>18</v>
      </c>
      <c r="L5103" s="1" t="s">
        <v>18</v>
      </c>
      <c r="M5103" s="1">
        <v>428</v>
      </c>
      <c r="N5103" s="1" t="s">
        <v>132</v>
      </c>
      <c r="O5103" s="1" t="s">
        <v>9250</v>
      </c>
    </row>
    <row r="5104" spans="1:15">
      <c r="A5104" s="1">
        <v>1096</v>
      </c>
      <c r="B5104"/>
      <c r="C5104"/>
      <c r="D5104"/>
      <c r="E5104"/>
      <c r="F5104"/>
      <c r="G5104"/>
      <c r="H5104" s="1" t="s">
        <v>2090</v>
      </c>
      <c r="I5104" s="1" t="s">
        <v>15</v>
      </c>
      <c r="J5104" s="1" t="s">
        <v>16</v>
      </c>
      <c r="K5104" s="1" t="s">
        <v>18</v>
      </c>
      <c r="L5104" s="1" t="s">
        <v>18</v>
      </c>
      <c r="M5104" s="1">
        <v>674</v>
      </c>
      <c r="N5104" s="1" t="s">
        <v>132</v>
      </c>
      <c r="O5104" s="1" t="s">
        <v>9252</v>
      </c>
    </row>
    <row r="5105" spans="1:15">
      <c r="A5105" s="1">
        <v>9099</v>
      </c>
      <c r="B5105"/>
      <c r="C5105"/>
      <c r="D5105"/>
      <c r="E5105"/>
      <c r="F5105"/>
      <c r="G5105"/>
      <c r="H5105" s="1" t="s">
        <v>2084</v>
      </c>
      <c r="I5105" s="1" t="s">
        <v>74</v>
      </c>
      <c r="J5105" s="1" t="s">
        <v>16</v>
      </c>
      <c r="K5105" s="1" t="s">
        <v>18</v>
      </c>
      <c r="L5105" s="1" t="s">
        <v>18</v>
      </c>
      <c r="M5105" s="1">
        <v>785</v>
      </c>
      <c r="N5105" s="1" t="s">
        <v>132</v>
      </c>
      <c r="O5105" s="1" t="s">
        <v>9254</v>
      </c>
    </row>
    <row r="5106" spans="1:15">
      <c r="A5106" s="1">
        <v>1461</v>
      </c>
      <c r="B5106"/>
      <c r="C5106"/>
      <c r="D5106"/>
      <c r="E5106"/>
      <c r="F5106"/>
      <c r="G5106"/>
      <c r="H5106" s="1" t="s">
        <v>6120</v>
      </c>
      <c r="I5106" s="1" t="s">
        <v>74</v>
      </c>
      <c r="J5106" s="1" t="s">
        <v>22</v>
      </c>
      <c r="K5106" s="1" t="s">
        <v>18</v>
      </c>
      <c r="L5106" s="1" t="s">
        <v>18</v>
      </c>
      <c r="M5106" s="1">
        <v>722</v>
      </c>
      <c r="N5106" s="1" t="s">
        <v>132</v>
      </c>
      <c r="O5106" s="1" t="s">
        <v>9255</v>
      </c>
    </row>
    <row r="5107" spans="1:15">
      <c r="A5107" s="1">
        <v>1877</v>
      </c>
      <c r="B5107"/>
      <c r="C5107"/>
      <c r="D5107"/>
      <c r="E5107"/>
      <c r="F5107"/>
      <c r="G5107"/>
      <c r="H5107" s="1" t="s">
        <v>9256</v>
      </c>
      <c r="I5107" s="1" t="s">
        <v>74</v>
      </c>
      <c r="J5107" s="1" t="s">
        <v>22</v>
      </c>
      <c r="K5107" s="1" t="s">
        <v>18</v>
      </c>
      <c r="L5107" s="1" t="s">
        <v>18</v>
      </c>
      <c r="M5107" s="1">
        <v>962</v>
      </c>
      <c r="N5107" s="1" t="s">
        <v>132</v>
      </c>
      <c r="O5107" s="1" t="s">
        <v>9257</v>
      </c>
    </row>
    <row r="5108" spans="1:15">
      <c r="A5108" s="1">
        <v>9227</v>
      </c>
      <c r="B5108"/>
      <c r="C5108"/>
      <c r="D5108"/>
      <c r="E5108"/>
      <c r="F5108"/>
      <c r="G5108"/>
      <c r="H5108" s="1" t="s">
        <v>9258</v>
      </c>
      <c r="I5108" s="1" t="s">
        <v>74</v>
      </c>
      <c r="J5108" s="1" t="s">
        <v>22</v>
      </c>
      <c r="K5108" s="1" t="s">
        <v>18</v>
      </c>
      <c r="L5108" s="1" t="s">
        <v>18</v>
      </c>
      <c r="M5108" s="1">
        <v>1062</v>
      </c>
      <c r="N5108" s="1" t="s">
        <v>132</v>
      </c>
      <c r="O5108" s="1" t="s">
        <v>9259</v>
      </c>
    </row>
    <row r="5109" spans="1:15">
      <c r="A5109" s="1">
        <v>1018</v>
      </c>
      <c r="B5109"/>
      <c r="C5109"/>
      <c r="D5109"/>
      <c r="E5109"/>
      <c r="F5109"/>
      <c r="G5109"/>
      <c r="H5109" s="1" t="s">
        <v>4065</v>
      </c>
      <c r="I5109" s="1" t="s">
        <v>74</v>
      </c>
      <c r="J5109" s="1" t="s">
        <v>22</v>
      </c>
      <c r="K5109" s="1" t="s">
        <v>18</v>
      </c>
      <c r="L5109" s="1" t="s">
        <v>18</v>
      </c>
      <c r="M5109" s="1">
        <v>730</v>
      </c>
      <c r="N5109" s="1" t="s">
        <v>132</v>
      </c>
      <c r="O5109" s="1" t="s">
        <v>9260</v>
      </c>
    </row>
    <row r="5110" spans="1:15">
      <c r="A5110" s="1">
        <v>9137</v>
      </c>
      <c r="B5110"/>
      <c r="C5110"/>
      <c r="D5110"/>
      <c r="E5110"/>
      <c r="F5110"/>
      <c r="G5110"/>
      <c r="H5110" s="1" t="s">
        <v>9261</v>
      </c>
      <c r="I5110" s="1" t="s">
        <v>74</v>
      </c>
      <c r="J5110" s="1" t="s">
        <v>22</v>
      </c>
      <c r="K5110" s="1" t="s">
        <v>18</v>
      </c>
      <c r="L5110" s="1" t="s">
        <v>18</v>
      </c>
      <c r="M5110" s="1">
        <v>1072</v>
      </c>
      <c r="N5110" s="1" t="s">
        <v>132</v>
      </c>
      <c r="O5110" s="1" t="s">
        <v>9262</v>
      </c>
    </row>
    <row r="5111" spans="1:15">
      <c r="A5111" s="1">
        <v>1813</v>
      </c>
      <c r="B5111"/>
      <c r="C5111"/>
      <c r="D5111"/>
      <c r="E5111"/>
      <c r="F5111"/>
      <c r="G5111"/>
      <c r="H5111" s="1" t="s">
        <v>1542</v>
      </c>
      <c r="I5111" s="1" t="s">
        <v>74</v>
      </c>
      <c r="J5111" s="1" t="s">
        <v>22</v>
      </c>
      <c r="K5111" s="1" t="s">
        <v>18</v>
      </c>
      <c r="L5111" s="1" t="s">
        <v>18</v>
      </c>
      <c r="M5111" s="1">
        <v>880</v>
      </c>
      <c r="N5111" s="1" t="s">
        <v>132</v>
      </c>
      <c r="O5111" s="1" t="s">
        <v>9263</v>
      </c>
    </row>
    <row r="5112" spans="1:15">
      <c r="A5112" s="1">
        <v>1240</v>
      </c>
      <c r="B5112"/>
      <c r="C5112"/>
      <c r="D5112"/>
      <c r="E5112"/>
      <c r="F5112"/>
      <c r="G5112"/>
      <c r="H5112" s="1" t="s">
        <v>6120</v>
      </c>
      <c r="I5112" s="1" t="s">
        <v>15</v>
      </c>
      <c r="J5112" s="1" t="s">
        <v>22</v>
      </c>
      <c r="K5112" s="1" t="s">
        <v>18</v>
      </c>
      <c r="L5112" s="1" t="s">
        <v>18</v>
      </c>
      <c r="M5112" s="1">
        <v>722</v>
      </c>
      <c r="N5112" s="1" t="s">
        <v>132</v>
      </c>
      <c r="O5112" s="1" t="s">
        <v>9265</v>
      </c>
    </row>
    <row r="5113" spans="1:15">
      <c r="A5113" s="1">
        <v>1241</v>
      </c>
      <c r="B5113"/>
      <c r="C5113"/>
      <c r="D5113"/>
      <c r="E5113"/>
      <c r="F5113"/>
      <c r="G5113"/>
      <c r="H5113" s="1" t="s">
        <v>6120</v>
      </c>
      <c r="I5113" s="1" t="s">
        <v>15</v>
      </c>
      <c r="J5113" s="1" t="s">
        <v>22</v>
      </c>
      <c r="K5113" s="1" t="s">
        <v>18</v>
      </c>
      <c r="L5113" s="1" t="s">
        <v>18</v>
      </c>
      <c r="M5113" s="1">
        <v>722</v>
      </c>
      <c r="N5113" s="1" t="s">
        <v>132</v>
      </c>
      <c r="O5113" s="1" t="s">
        <v>9267</v>
      </c>
    </row>
    <row r="5114" spans="1:15">
      <c r="A5114" s="1">
        <v>9146</v>
      </c>
      <c r="B5114"/>
      <c r="C5114"/>
      <c r="D5114"/>
      <c r="E5114"/>
      <c r="F5114"/>
      <c r="G5114"/>
      <c r="H5114" s="1" t="s">
        <v>1961</v>
      </c>
      <c r="I5114" s="1" t="s">
        <v>74</v>
      </c>
      <c r="J5114" s="1" t="s">
        <v>16</v>
      </c>
      <c r="K5114" s="1" t="s">
        <v>18</v>
      </c>
      <c r="L5114" s="1" t="s">
        <v>18</v>
      </c>
      <c r="M5114" s="1">
        <v>793</v>
      </c>
      <c r="N5114" s="1" t="s">
        <v>132</v>
      </c>
      <c r="O5114" s="1" t="s">
        <v>9269</v>
      </c>
    </row>
    <row r="5115" spans="1:15">
      <c r="A5115" s="1">
        <v>1883</v>
      </c>
      <c r="B5115"/>
      <c r="C5115"/>
      <c r="D5115"/>
      <c r="E5115"/>
      <c r="F5115"/>
      <c r="G5115"/>
      <c r="H5115" s="1" t="s">
        <v>1955</v>
      </c>
      <c r="I5115" s="1" t="s">
        <v>74</v>
      </c>
      <c r="J5115" s="1" t="s">
        <v>16</v>
      </c>
      <c r="K5115" s="1" t="s">
        <v>18</v>
      </c>
      <c r="L5115" s="1" t="s">
        <v>18</v>
      </c>
      <c r="M5115" s="1">
        <v>775</v>
      </c>
      <c r="N5115" s="1" t="s">
        <v>132</v>
      </c>
      <c r="O5115" s="1" t="s">
        <v>9271</v>
      </c>
    </row>
    <row r="5116" spans="1:15">
      <c r="A5116" s="1">
        <v>1242</v>
      </c>
      <c r="B5116"/>
      <c r="C5116"/>
      <c r="D5116"/>
      <c r="E5116"/>
      <c r="F5116"/>
      <c r="G5116"/>
      <c r="H5116" s="1" t="s">
        <v>6120</v>
      </c>
      <c r="I5116" s="1" t="s">
        <v>15</v>
      </c>
      <c r="J5116" s="1" t="s">
        <v>22</v>
      </c>
      <c r="K5116" s="1" t="s">
        <v>18</v>
      </c>
      <c r="L5116" s="1" t="s">
        <v>18</v>
      </c>
      <c r="M5116" s="1">
        <v>722</v>
      </c>
      <c r="N5116" s="1" t="s">
        <v>132</v>
      </c>
      <c r="O5116" s="1" t="s">
        <v>9273</v>
      </c>
    </row>
    <row r="5117" spans="1:15">
      <c r="A5117" s="1">
        <v>1561</v>
      </c>
      <c r="B5117"/>
      <c r="C5117"/>
      <c r="D5117"/>
      <c r="E5117"/>
      <c r="F5117"/>
      <c r="G5117"/>
      <c r="H5117" s="1" t="s">
        <v>4065</v>
      </c>
      <c r="I5117" s="1" t="s">
        <v>74</v>
      </c>
      <c r="J5117" s="1" t="s">
        <v>16</v>
      </c>
      <c r="K5117" s="1" t="s">
        <v>18</v>
      </c>
      <c r="L5117" s="1" t="s">
        <v>18</v>
      </c>
      <c r="M5117" s="1">
        <v>730</v>
      </c>
      <c r="N5117" s="1" t="s">
        <v>132</v>
      </c>
      <c r="O5117" s="1" t="s">
        <v>9274</v>
      </c>
    </row>
    <row r="5118" spans="1:15">
      <c r="A5118" s="1">
        <v>1590</v>
      </c>
      <c r="B5118"/>
      <c r="C5118"/>
      <c r="D5118"/>
      <c r="E5118"/>
      <c r="F5118"/>
      <c r="G5118"/>
      <c r="H5118" s="1" t="s">
        <v>1028</v>
      </c>
      <c r="I5118" s="1" t="s">
        <v>15</v>
      </c>
      <c r="J5118" s="1" t="s">
        <v>16</v>
      </c>
      <c r="K5118" s="1" t="s">
        <v>18</v>
      </c>
      <c r="L5118" s="1" t="s">
        <v>18</v>
      </c>
      <c r="M5118" s="1">
        <v>510</v>
      </c>
      <c r="N5118" s="1" t="s">
        <v>132</v>
      </c>
      <c r="O5118" s="1" t="s">
        <v>9276</v>
      </c>
    </row>
    <row r="5119" spans="1:15">
      <c r="A5119" s="1">
        <v>1020</v>
      </c>
      <c r="B5119"/>
      <c r="C5119"/>
      <c r="D5119"/>
      <c r="E5119"/>
      <c r="F5119"/>
      <c r="G5119"/>
      <c r="H5119" s="1" t="s">
        <v>7334</v>
      </c>
      <c r="I5119" s="1" t="s">
        <v>15</v>
      </c>
      <c r="J5119" s="1" t="s">
        <v>16</v>
      </c>
      <c r="K5119" s="1" t="s">
        <v>18</v>
      </c>
      <c r="L5119" s="1" t="s">
        <v>18</v>
      </c>
      <c r="M5119" s="1">
        <v>524</v>
      </c>
      <c r="N5119" s="1" t="s">
        <v>132</v>
      </c>
      <c r="O5119" s="1" t="s">
        <v>9278</v>
      </c>
    </row>
    <row r="5120" spans="1:15">
      <c r="A5120" s="1">
        <v>1560</v>
      </c>
      <c r="B5120"/>
      <c r="C5120"/>
      <c r="D5120"/>
      <c r="E5120"/>
      <c r="F5120"/>
      <c r="G5120"/>
      <c r="H5120" s="1" t="s">
        <v>4065</v>
      </c>
      <c r="I5120" s="1" t="s">
        <v>74</v>
      </c>
      <c r="J5120" s="1" t="s">
        <v>16</v>
      </c>
      <c r="K5120" s="1" t="s">
        <v>18</v>
      </c>
      <c r="L5120" s="1" t="s">
        <v>18</v>
      </c>
      <c r="M5120" s="1">
        <v>730</v>
      </c>
      <c r="N5120" s="1" t="s">
        <v>132</v>
      </c>
      <c r="O5120" s="1" t="s">
        <v>9280</v>
      </c>
    </row>
    <row r="5121" spans="1:15">
      <c r="A5121" s="1">
        <v>9205</v>
      </c>
      <c r="B5121"/>
      <c r="C5121"/>
      <c r="D5121"/>
      <c r="E5121"/>
      <c r="F5121"/>
      <c r="G5121"/>
      <c r="H5121" s="1" t="s">
        <v>2747</v>
      </c>
      <c r="I5121" s="1" t="s">
        <v>74</v>
      </c>
      <c r="J5121" s="1" t="s">
        <v>22</v>
      </c>
      <c r="K5121" s="1" t="s">
        <v>18</v>
      </c>
      <c r="L5121" s="1" t="s">
        <v>18</v>
      </c>
      <c r="M5121" s="1">
        <v>310</v>
      </c>
      <c r="N5121" s="1" t="s">
        <v>132</v>
      </c>
      <c r="O5121" s="1" t="s">
        <v>9281</v>
      </c>
    </row>
    <row r="5122" spans="1:15">
      <c r="A5122" s="1">
        <v>9111</v>
      </c>
      <c r="B5122"/>
      <c r="C5122"/>
      <c r="D5122"/>
      <c r="E5122"/>
      <c r="F5122"/>
      <c r="G5122"/>
      <c r="H5122" s="1" t="s">
        <v>1872</v>
      </c>
      <c r="I5122" s="1" t="s">
        <v>74</v>
      </c>
      <c r="J5122" s="1" t="s">
        <v>16</v>
      </c>
      <c r="K5122" s="1" t="s">
        <v>18</v>
      </c>
      <c r="L5122" s="1" t="s">
        <v>18</v>
      </c>
      <c r="M5122" s="1">
        <v>788</v>
      </c>
      <c r="N5122" s="1" t="s">
        <v>132</v>
      </c>
      <c r="O5122" s="1" t="s">
        <v>9283</v>
      </c>
    </row>
    <row r="5123" spans="1:15">
      <c r="A5123" s="1">
        <v>1243</v>
      </c>
      <c r="B5123"/>
      <c r="C5123"/>
      <c r="D5123"/>
      <c r="E5123"/>
      <c r="F5123"/>
      <c r="G5123"/>
      <c r="H5123" s="1" t="s">
        <v>6120</v>
      </c>
      <c r="I5123" s="1" t="s">
        <v>15</v>
      </c>
      <c r="J5123" s="1" t="s">
        <v>22</v>
      </c>
      <c r="K5123" s="1" t="s">
        <v>18</v>
      </c>
      <c r="L5123" s="1" t="s">
        <v>18</v>
      </c>
      <c r="M5123" s="1">
        <v>722</v>
      </c>
      <c r="N5123" s="1" t="s">
        <v>132</v>
      </c>
      <c r="O5123" s="1" t="s">
        <v>9285</v>
      </c>
    </row>
    <row r="5124" spans="1:15">
      <c r="A5124" s="1">
        <v>9182</v>
      </c>
      <c r="B5124"/>
      <c r="C5124"/>
      <c r="D5124"/>
      <c r="E5124"/>
      <c r="F5124"/>
      <c r="G5124"/>
      <c r="H5124" s="1" t="s">
        <v>1942</v>
      </c>
      <c r="I5124" s="1" t="s">
        <v>74</v>
      </c>
      <c r="J5124" s="1" t="s">
        <v>22</v>
      </c>
      <c r="K5124" s="1" t="s">
        <v>18</v>
      </c>
      <c r="L5124" s="1" t="s">
        <v>18</v>
      </c>
      <c r="M5124" s="1">
        <v>302</v>
      </c>
      <c r="N5124" s="1" t="s">
        <v>132</v>
      </c>
      <c r="O5124" s="1" t="s">
        <v>9287</v>
      </c>
    </row>
    <row r="5125" spans="1:15">
      <c r="A5125" s="1">
        <v>1558</v>
      </c>
      <c r="B5125"/>
      <c r="C5125"/>
      <c r="D5125"/>
      <c r="E5125"/>
      <c r="F5125"/>
      <c r="G5125"/>
      <c r="H5125" s="1" t="s">
        <v>4065</v>
      </c>
      <c r="I5125" s="1" t="s">
        <v>15</v>
      </c>
      <c r="J5125" s="1" t="s">
        <v>22</v>
      </c>
      <c r="K5125" s="1" t="s">
        <v>18</v>
      </c>
      <c r="L5125" s="1" t="s">
        <v>18</v>
      </c>
      <c r="M5125" s="1">
        <v>730</v>
      </c>
      <c r="N5125" s="1" t="s">
        <v>132</v>
      </c>
      <c r="O5125" s="1" t="s">
        <v>9288</v>
      </c>
    </row>
    <row r="5126" spans="1:15">
      <c r="A5126" s="1">
        <v>1022</v>
      </c>
      <c r="B5126"/>
      <c r="C5126"/>
      <c r="D5126"/>
      <c r="E5126"/>
      <c r="F5126"/>
      <c r="G5126"/>
      <c r="H5126" s="1" t="s">
        <v>7334</v>
      </c>
      <c r="I5126" s="1" t="s">
        <v>15</v>
      </c>
      <c r="J5126" s="1" t="s">
        <v>16</v>
      </c>
      <c r="K5126" s="1" t="s">
        <v>18</v>
      </c>
      <c r="L5126" s="1" t="s">
        <v>18</v>
      </c>
      <c r="M5126" s="1">
        <v>524</v>
      </c>
      <c r="N5126" s="1" t="s">
        <v>132</v>
      </c>
      <c r="O5126" s="1" t="s">
        <v>9290</v>
      </c>
    </row>
    <row r="5127" spans="1:15">
      <c r="A5127" s="1">
        <v>1591</v>
      </c>
      <c r="B5127"/>
      <c r="C5127"/>
      <c r="D5127"/>
      <c r="E5127"/>
      <c r="F5127"/>
      <c r="G5127"/>
      <c r="H5127" s="1" t="s">
        <v>1028</v>
      </c>
      <c r="I5127" s="1" t="s">
        <v>15</v>
      </c>
      <c r="J5127" s="1" t="s">
        <v>16</v>
      </c>
      <c r="K5127" s="1" t="s">
        <v>18</v>
      </c>
      <c r="L5127" s="1" t="s">
        <v>18</v>
      </c>
      <c r="M5127" s="1">
        <v>510</v>
      </c>
      <c r="N5127" s="1" t="s">
        <v>132</v>
      </c>
      <c r="O5127" s="1" t="s">
        <v>9276</v>
      </c>
    </row>
    <row r="5128" spans="1:15">
      <c r="A5128" s="1">
        <v>9179</v>
      </c>
      <c r="B5128"/>
      <c r="C5128"/>
      <c r="D5128"/>
      <c r="E5128"/>
      <c r="F5128"/>
      <c r="G5128"/>
      <c r="H5128" s="1" t="s">
        <v>1942</v>
      </c>
      <c r="I5128" s="1" t="s">
        <v>74</v>
      </c>
      <c r="J5128" s="1" t="s">
        <v>22</v>
      </c>
      <c r="K5128" s="1" t="s">
        <v>18</v>
      </c>
      <c r="L5128" s="1" t="s">
        <v>18</v>
      </c>
      <c r="M5128" s="1">
        <v>302</v>
      </c>
      <c r="N5128" s="1" t="s">
        <v>132</v>
      </c>
      <c r="O5128" s="1" t="s">
        <v>9292</v>
      </c>
    </row>
    <row r="5129" spans="1:15">
      <c r="A5129" s="1">
        <v>1559</v>
      </c>
      <c r="B5129"/>
      <c r="C5129"/>
      <c r="D5129"/>
      <c r="E5129"/>
      <c r="F5129"/>
      <c r="G5129"/>
      <c r="H5129" s="1" t="s">
        <v>4065</v>
      </c>
      <c r="I5129" s="1" t="s">
        <v>15</v>
      </c>
      <c r="J5129" s="1" t="s">
        <v>22</v>
      </c>
      <c r="K5129" s="1" t="s">
        <v>18</v>
      </c>
      <c r="L5129" s="1" t="s">
        <v>18</v>
      </c>
      <c r="M5129" s="1">
        <v>730</v>
      </c>
      <c r="N5129" s="1" t="s">
        <v>132</v>
      </c>
      <c r="O5129" s="1" t="s">
        <v>9293</v>
      </c>
    </row>
    <row r="5130" spans="1:15">
      <c r="A5130" s="1">
        <v>1023</v>
      </c>
      <c r="B5130"/>
      <c r="C5130"/>
      <c r="D5130"/>
      <c r="E5130"/>
      <c r="F5130"/>
      <c r="G5130"/>
      <c r="H5130" s="1" t="s">
        <v>7334</v>
      </c>
      <c r="I5130" s="1" t="s">
        <v>15</v>
      </c>
      <c r="J5130" s="1" t="s">
        <v>16</v>
      </c>
      <c r="K5130" s="1" t="s">
        <v>18</v>
      </c>
      <c r="L5130" s="1" t="s">
        <v>18</v>
      </c>
      <c r="M5130" s="1">
        <v>524</v>
      </c>
      <c r="N5130" s="1" t="s">
        <v>132</v>
      </c>
      <c r="O5130" s="1" t="s">
        <v>9295</v>
      </c>
    </row>
    <row r="5131" spans="1:15">
      <c r="A5131" s="1">
        <v>1021</v>
      </c>
      <c r="B5131"/>
      <c r="C5131"/>
      <c r="D5131"/>
      <c r="E5131"/>
      <c r="F5131"/>
      <c r="G5131"/>
      <c r="H5131" s="1" t="s">
        <v>7334</v>
      </c>
      <c r="I5131" s="1" t="s">
        <v>15</v>
      </c>
      <c r="J5131" s="1" t="s">
        <v>16</v>
      </c>
      <c r="K5131" s="1" t="s">
        <v>18</v>
      </c>
      <c r="L5131" s="1" t="s">
        <v>18</v>
      </c>
      <c r="M5131" s="1">
        <v>524</v>
      </c>
      <c r="N5131" s="1" t="s">
        <v>132</v>
      </c>
      <c r="O5131" s="1" t="s">
        <v>9297</v>
      </c>
    </row>
    <row r="5132" spans="1:15">
      <c r="A5132" s="1">
        <v>1562</v>
      </c>
      <c r="B5132"/>
      <c r="C5132"/>
      <c r="D5132"/>
      <c r="E5132"/>
      <c r="F5132"/>
      <c r="G5132"/>
      <c r="H5132" s="1" t="s">
        <v>4065</v>
      </c>
      <c r="I5132" s="1" t="s">
        <v>74</v>
      </c>
      <c r="J5132" s="1" t="s">
        <v>22</v>
      </c>
      <c r="K5132" s="1" t="s">
        <v>18</v>
      </c>
      <c r="L5132" s="1" t="s">
        <v>18</v>
      </c>
      <c r="M5132" s="1">
        <v>730</v>
      </c>
      <c r="N5132" s="1" t="s">
        <v>132</v>
      </c>
      <c r="O5132" s="1" t="s">
        <v>9299</v>
      </c>
    </row>
    <row r="5133" spans="1:15">
      <c r="A5133" s="1">
        <v>3218</v>
      </c>
      <c r="B5133"/>
      <c r="C5133"/>
      <c r="D5133"/>
      <c r="E5133"/>
      <c r="F5133"/>
      <c r="G5133"/>
      <c r="H5133" s="1" t="s">
        <v>152</v>
      </c>
      <c r="I5133" s="1" t="s">
        <v>15</v>
      </c>
      <c r="J5133" s="1" t="s">
        <v>16</v>
      </c>
      <c r="K5133" s="1" t="s">
        <v>18</v>
      </c>
      <c r="L5133" s="1" t="s">
        <v>18</v>
      </c>
      <c r="M5133" s="1">
        <v>563</v>
      </c>
      <c r="N5133" s="1" t="s">
        <v>17</v>
      </c>
      <c r="O5133" s="1" t="s">
        <v>9301</v>
      </c>
    </row>
    <row r="5134" spans="1:15">
      <c r="A5134" s="1">
        <v>3221</v>
      </c>
      <c r="B5134"/>
      <c r="C5134"/>
      <c r="D5134"/>
      <c r="E5134"/>
      <c r="F5134"/>
      <c r="G5134"/>
      <c r="H5134" s="1" t="s">
        <v>1786</v>
      </c>
      <c r="I5134" s="1" t="s">
        <v>15</v>
      </c>
      <c r="J5134" s="1" t="s">
        <v>16</v>
      </c>
      <c r="K5134" s="1" t="s">
        <v>18</v>
      </c>
      <c r="L5134" s="1" t="s">
        <v>18</v>
      </c>
      <c r="M5134" s="1">
        <v>95</v>
      </c>
      <c r="N5134" s="1" t="s">
        <v>17</v>
      </c>
      <c r="O5134" s="1" t="s">
        <v>9303</v>
      </c>
    </row>
    <row r="5135" spans="1:15">
      <c r="A5135" s="1">
        <v>3220</v>
      </c>
      <c r="B5135"/>
      <c r="C5135"/>
      <c r="D5135"/>
      <c r="E5135"/>
      <c r="F5135"/>
      <c r="G5135"/>
      <c r="H5135" s="1" t="s">
        <v>1786</v>
      </c>
      <c r="I5135" s="1" t="s">
        <v>15</v>
      </c>
      <c r="J5135" s="1" t="s">
        <v>16</v>
      </c>
      <c r="K5135" s="1" t="s">
        <v>18</v>
      </c>
      <c r="L5135" s="1" t="s">
        <v>18</v>
      </c>
      <c r="M5135" s="1">
        <v>95</v>
      </c>
      <c r="N5135" s="1" t="s">
        <v>17</v>
      </c>
      <c r="O5135" s="1" t="s">
        <v>9305</v>
      </c>
    </row>
    <row r="5136" spans="1:15">
      <c r="A5136" s="1">
        <v>3222</v>
      </c>
      <c r="B5136"/>
      <c r="C5136"/>
      <c r="D5136"/>
      <c r="E5136"/>
      <c r="F5136"/>
      <c r="G5136"/>
      <c r="H5136" s="1" t="s">
        <v>1786</v>
      </c>
      <c r="I5136" s="1" t="s">
        <v>15</v>
      </c>
      <c r="J5136" s="1" t="s">
        <v>16</v>
      </c>
      <c r="K5136" s="1" t="s">
        <v>18</v>
      </c>
      <c r="L5136" s="1" t="s">
        <v>18</v>
      </c>
      <c r="M5136" s="1">
        <v>95</v>
      </c>
      <c r="N5136" s="1" t="s">
        <v>17</v>
      </c>
      <c r="O5136" s="1" t="s">
        <v>9307</v>
      </c>
    </row>
    <row r="5137" spans="1:15">
      <c r="A5137" s="1">
        <v>3124</v>
      </c>
      <c r="B5137"/>
      <c r="C5137"/>
      <c r="D5137"/>
      <c r="E5137"/>
      <c r="F5137"/>
      <c r="G5137"/>
      <c r="H5137" s="1" t="s">
        <v>152</v>
      </c>
      <c r="I5137" s="1" t="s">
        <v>15</v>
      </c>
      <c r="J5137" s="1" t="s">
        <v>16</v>
      </c>
      <c r="K5137" s="1" t="s">
        <v>18</v>
      </c>
      <c r="L5137" s="1" t="s">
        <v>18</v>
      </c>
      <c r="M5137" s="1">
        <v>563</v>
      </c>
      <c r="N5137" s="1" t="s">
        <v>17</v>
      </c>
      <c r="O5137" s="1" t="s">
        <v>9309</v>
      </c>
    </row>
    <row r="5138" spans="1:15">
      <c r="A5138" s="1">
        <v>3125</v>
      </c>
      <c r="B5138"/>
      <c r="C5138"/>
      <c r="D5138"/>
      <c r="E5138"/>
      <c r="F5138"/>
      <c r="G5138"/>
      <c r="H5138" s="1" t="s">
        <v>9311</v>
      </c>
      <c r="I5138" s="1" t="s">
        <v>15</v>
      </c>
      <c r="J5138" s="1" t="s">
        <v>16</v>
      </c>
      <c r="K5138" s="1" t="s">
        <v>18</v>
      </c>
      <c r="L5138" s="1" t="s">
        <v>18</v>
      </c>
      <c r="M5138" s="1">
        <v>205</v>
      </c>
      <c r="N5138" s="1" t="s">
        <v>17</v>
      </c>
      <c r="O5138" s="1" t="s">
        <v>9312</v>
      </c>
    </row>
    <row r="5139" spans="1:15">
      <c r="A5139" s="1">
        <v>3118</v>
      </c>
      <c r="B5139"/>
      <c r="C5139"/>
      <c r="D5139"/>
      <c r="E5139"/>
      <c r="F5139"/>
      <c r="G5139"/>
      <c r="H5139" s="1" t="s">
        <v>152</v>
      </c>
      <c r="I5139" s="1" t="s">
        <v>15</v>
      </c>
      <c r="J5139" s="1" t="s">
        <v>16</v>
      </c>
      <c r="K5139" s="1" t="s">
        <v>18</v>
      </c>
      <c r="L5139" s="1" t="s">
        <v>18</v>
      </c>
      <c r="M5139" s="1">
        <v>563</v>
      </c>
      <c r="N5139" s="1" t="s">
        <v>17</v>
      </c>
      <c r="O5139" s="1" t="s">
        <v>9314</v>
      </c>
    </row>
    <row r="5140" spans="1:15">
      <c r="A5140" s="1">
        <v>3217</v>
      </c>
      <c r="B5140"/>
      <c r="C5140"/>
      <c r="D5140"/>
      <c r="E5140"/>
      <c r="F5140"/>
      <c r="G5140"/>
      <c r="H5140" s="1" t="s">
        <v>152</v>
      </c>
      <c r="I5140" s="1" t="s">
        <v>15</v>
      </c>
      <c r="J5140" s="1" t="s">
        <v>16</v>
      </c>
      <c r="K5140" s="1" t="s">
        <v>18</v>
      </c>
      <c r="L5140" s="1" t="s">
        <v>18</v>
      </c>
      <c r="M5140" s="1">
        <v>563</v>
      </c>
      <c r="N5140" s="1" t="s">
        <v>17</v>
      </c>
      <c r="O5140" s="1" t="s">
        <v>9316</v>
      </c>
    </row>
    <row r="5141" spans="1:15">
      <c r="A5141" s="1">
        <v>3120</v>
      </c>
      <c r="B5141"/>
      <c r="C5141"/>
      <c r="D5141"/>
      <c r="E5141"/>
      <c r="F5141"/>
      <c r="G5141"/>
      <c r="H5141" s="1" t="s">
        <v>2215</v>
      </c>
      <c r="I5141" s="1" t="s">
        <v>15</v>
      </c>
      <c r="J5141" s="1" t="s">
        <v>16</v>
      </c>
      <c r="K5141" s="1" t="s">
        <v>18</v>
      </c>
      <c r="L5141" s="1" t="s">
        <v>18</v>
      </c>
      <c r="M5141" s="1">
        <v>668</v>
      </c>
      <c r="N5141" s="1" t="s">
        <v>17</v>
      </c>
      <c r="O5141" s="1" t="s">
        <v>9317</v>
      </c>
    </row>
    <row r="5142" spans="1:15">
      <c r="A5142" s="1">
        <v>3122</v>
      </c>
      <c r="B5142"/>
      <c r="C5142"/>
      <c r="D5142"/>
      <c r="E5142"/>
      <c r="F5142"/>
      <c r="G5142"/>
      <c r="H5142" s="1" t="s">
        <v>2215</v>
      </c>
      <c r="I5142" s="1" t="s">
        <v>15</v>
      </c>
      <c r="J5142" s="1" t="s">
        <v>16</v>
      </c>
      <c r="K5142" s="1" t="s">
        <v>18</v>
      </c>
      <c r="L5142" s="1" t="s">
        <v>18</v>
      </c>
      <c r="M5142" s="1">
        <v>668</v>
      </c>
      <c r="N5142" s="1" t="s">
        <v>17</v>
      </c>
      <c r="O5142" s="1" t="s">
        <v>9319</v>
      </c>
    </row>
    <row r="5143" spans="1:15">
      <c r="A5143" s="1">
        <v>3123</v>
      </c>
      <c r="B5143"/>
      <c r="C5143"/>
      <c r="D5143"/>
      <c r="E5143"/>
      <c r="F5143"/>
      <c r="G5143"/>
      <c r="H5143" s="1" t="s">
        <v>2215</v>
      </c>
      <c r="I5143" s="1" t="s">
        <v>15</v>
      </c>
      <c r="J5143" s="1" t="s">
        <v>16</v>
      </c>
      <c r="K5143" s="1" t="s">
        <v>18</v>
      </c>
      <c r="L5143" s="1" t="s">
        <v>18</v>
      </c>
      <c r="M5143" s="1">
        <v>668</v>
      </c>
      <c r="N5143" s="1" t="s">
        <v>17</v>
      </c>
      <c r="O5143" s="1" t="s">
        <v>9321</v>
      </c>
    </row>
    <row r="5144" spans="1:15">
      <c r="A5144" s="1">
        <v>3126</v>
      </c>
      <c r="B5144"/>
      <c r="C5144"/>
      <c r="D5144"/>
      <c r="E5144"/>
      <c r="F5144"/>
      <c r="G5144"/>
      <c r="H5144" s="1" t="s">
        <v>152</v>
      </c>
      <c r="I5144" s="1" t="s">
        <v>15</v>
      </c>
      <c r="J5144" s="1" t="s">
        <v>16</v>
      </c>
      <c r="K5144" s="1" t="s">
        <v>18</v>
      </c>
      <c r="L5144" s="1" t="s">
        <v>18</v>
      </c>
      <c r="M5144" s="1">
        <v>563</v>
      </c>
      <c r="N5144" s="1" t="s">
        <v>17</v>
      </c>
      <c r="O5144" s="1" t="s">
        <v>9323</v>
      </c>
    </row>
    <row r="5145" spans="1:15">
      <c r="A5145" s="1">
        <v>3127</v>
      </c>
      <c r="B5145"/>
      <c r="C5145"/>
      <c r="D5145"/>
      <c r="E5145"/>
      <c r="F5145"/>
      <c r="G5145"/>
      <c r="H5145" s="1" t="s">
        <v>1060</v>
      </c>
      <c r="I5145" s="1" t="s">
        <v>15</v>
      </c>
      <c r="J5145" s="1" t="s">
        <v>16</v>
      </c>
      <c r="K5145" s="1" t="s">
        <v>18</v>
      </c>
      <c r="L5145" s="1" t="s">
        <v>18</v>
      </c>
      <c r="M5145" s="1">
        <v>421</v>
      </c>
      <c r="N5145" s="1" t="s">
        <v>17</v>
      </c>
      <c r="O5145" s="1" t="s">
        <v>9325</v>
      </c>
    </row>
    <row r="5146" spans="1:15">
      <c r="A5146" s="1">
        <v>3223</v>
      </c>
      <c r="B5146"/>
      <c r="C5146"/>
      <c r="D5146"/>
      <c r="E5146"/>
      <c r="F5146"/>
      <c r="G5146"/>
      <c r="H5146" s="1" t="s">
        <v>1412</v>
      </c>
      <c r="I5146" s="1" t="s">
        <v>15</v>
      </c>
      <c r="J5146" s="1" t="s">
        <v>16</v>
      </c>
      <c r="K5146" s="1" t="s">
        <v>18</v>
      </c>
      <c r="L5146" s="1" t="s">
        <v>18</v>
      </c>
      <c r="M5146" s="1">
        <v>160</v>
      </c>
      <c r="N5146" s="1" t="s">
        <v>17</v>
      </c>
      <c r="O5146" s="1" t="s">
        <v>9327</v>
      </c>
    </row>
    <row r="5147" spans="1:15">
      <c r="A5147" s="1">
        <v>3130</v>
      </c>
      <c r="B5147"/>
      <c r="C5147"/>
      <c r="D5147"/>
      <c r="E5147"/>
      <c r="F5147"/>
      <c r="G5147"/>
      <c r="H5147" s="1" t="s">
        <v>152</v>
      </c>
      <c r="I5147" s="1" t="s">
        <v>15</v>
      </c>
      <c r="J5147" s="1" t="s">
        <v>16</v>
      </c>
      <c r="K5147" s="1" t="s">
        <v>18</v>
      </c>
      <c r="L5147" s="1" t="s">
        <v>18</v>
      </c>
      <c r="M5147" s="1">
        <v>563</v>
      </c>
      <c r="N5147" s="1" t="s">
        <v>17</v>
      </c>
      <c r="O5147" s="1" t="s">
        <v>9328</v>
      </c>
    </row>
    <row r="5148" spans="1:15">
      <c r="A5148" s="1">
        <v>3241</v>
      </c>
      <c r="B5148"/>
      <c r="C5148"/>
      <c r="D5148"/>
      <c r="E5148"/>
      <c r="F5148"/>
      <c r="G5148"/>
      <c r="H5148" s="1" t="s">
        <v>3835</v>
      </c>
      <c r="I5148" s="1" t="s">
        <v>15</v>
      </c>
      <c r="J5148" s="1" t="s">
        <v>16</v>
      </c>
      <c r="K5148" s="1" t="s">
        <v>18</v>
      </c>
      <c r="L5148" s="1" t="s">
        <v>18</v>
      </c>
      <c r="M5148" s="1">
        <v>649</v>
      </c>
      <c r="N5148" s="1" t="s">
        <v>17</v>
      </c>
      <c r="O5148" s="1" t="s">
        <v>9330</v>
      </c>
    </row>
    <row r="5149" spans="1:15">
      <c r="A5149" s="1">
        <v>3243</v>
      </c>
      <c r="B5149"/>
      <c r="C5149"/>
      <c r="D5149"/>
      <c r="E5149"/>
      <c r="F5149"/>
      <c r="G5149"/>
      <c r="H5149" s="1" t="s">
        <v>3835</v>
      </c>
      <c r="I5149" s="1" t="s">
        <v>15</v>
      </c>
      <c r="J5149" s="1" t="s">
        <v>16</v>
      </c>
      <c r="K5149" s="1" t="s">
        <v>18</v>
      </c>
      <c r="L5149" s="1" t="s">
        <v>18</v>
      </c>
      <c r="M5149" s="1">
        <v>649</v>
      </c>
      <c r="N5149" s="1" t="s">
        <v>17</v>
      </c>
      <c r="O5149" s="1" t="s">
        <v>9332</v>
      </c>
    </row>
    <row r="5150" spans="1:15">
      <c r="A5150" s="1">
        <v>3245</v>
      </c>
      <c r="B5150"/>
      <c r="C5150"/>
      <c r="D5150"/>
      <c r="E5150"/>
      <c r="F5150"/>
      <c r="G5150"/>
      <c r="H5150" s="1" t="s">
        <v>3835</v>
      </c>
      <c r="I5150" s="1" t="s">
        <v>15</v>
      </c>
      <c r="J5150" s="1" t="s">
        <v>16</v>
      </c>
      <c r="K5150" s="1" t="s">
        <v>18</v>
      </c>
      <c r="L5150" s="1" t="s">
        <v>18</v>
      </c>
      <c r="M5150" s="1">
        <v>649</v>
      </c>
      <c r="N5150" s="1" t="s">
        <v>17</v>
      </c>
      <c r="O5150" s="1" t="s">
        <v>9334</v>
      </c>
    </row>
    <row r="5151" spans="1:15">
      <c r="A5151" s="1">
        <v>3244</v>
      </c>
      <c r="B5151"/>
      <c r="C5151"/>
      <c r="D5151"/>
      <c r="E5151"/>
      <c r="F5151"/>
      <c r="G5151"/>
      <c r="H5151" s="1" t="s">
        <v>3835</v>
      </c>
      <c r="I5151" s="1" t="s">
        <v>15</v>
      </c>
      <c r="J5151" s="1" t="s">
        <v>16</v>
      </c>
      <c r="K5151" s="1" t="s">
        <v>18</v>
      </c>
      <c r="L5151" s="1" t="s">
        <v>18</v>
      </c>
      <c r="M5151" s="1">
        <v>649</v>
      </c>
      <c r="N5151" s="1" t="s">
        <v>17</v>
      </c>
      <c r="O5151" s="1" t="s">
        <v>9336</v>
      </c>
    </row>
    <row r="5152" spans="1:15">
      <c r="A5152" s="1">
        <v>3242</v>
      </c>
      <c r="B5152"/>
      <c r="C5152"/>
      <c r="D5152"/>
      <c r="E5152"/>
      <c r="F5152"/>
      <c r="G5152"/>
      <c r="H5152" s="1" t="s">
        <v>3835</v>
      </c>
      <c r="I5152" s="1" t="s">
        <v>15</v>
      </c>
      <c r="J5152" s="1" t="s">
        <v>16</v>
      </c>
      <c r="K5152" s="1" t="s">
        <v>18</v>
      </c>
      <c r="L5152" s="1" t="s">
        <v>18</v>
      </c>
      <c r="M5152" s="1">
        <v>649</v>
      </c>
      <c r="N5152" s="1" t="s">
        <v>17</v>
      </c>
      <c r="O5152" s="1" t="s">
        <v>9338</v>
      </c>
    </row>
    <row r="5153" spans="1:15">
      <c r="A5153" s="1">
        <v>3240</v>
      </c>
      <c r="B5153"/>
      <c r="C5153"/>
      <c r="D5153"/>
      <c r="E5153"/>
      <c r="F5153"/>
      <c r="G5153"/>
      <c r="H5153" s="1" t="s">
        <v>3835</v>
      </c>
      <c r="I5153" s="1" t="s">
        <v>15</v>
      </c>
      <c r="J5153" s="1" t="s">
        <v>16</v>
      </c>
      <c r="K5153" s="1" t="s">
        <v>18</v>
      </c>
      <c r="L5153" s="1" t="s">
        <v>18</v>
      </c>
      <c r="M5153" s="1">
        <v>649</v>
      </c>
      <c r="N5153" s="1" t="s">
        <v>17</v>
      </c>
      <c r="O5153" s="1" t="s">
        <v>9340</v>
      </c>
    </row>
    <row r="5154" spans="1:15">
      <c r="A5154" s="1">
        <v>3129</v>
      </c>
      <c r="B5154"/>
      <c r="C5154"/>
      <c r="D5154"/>
      <c r="E5154"/>
      <c r="F5154"/>
      <c r="G5154"/>
      <c r="H5154" s="1" t="s">
        <v>9311</v>
      </c>
      <c r="I5154" s="1" t="s">
        <v>15</v>
      </c>
      <c r="J5154" s="1" t="s">
        <v>16</v>
      </c>
      <c r="K5154" s="1" t="s">
        <v>18</v>
      </c>
      <c r="L5154" s="1" t="s">
        <v>18</v>
      </c>
      <c r="M5154" s="1">
        <v>205</v>
      </c>
      <c r="N5154" s="1" t="s">
        <v>17</v>
      </c>
      <c r="O5154" s="1" t="s">
        <v>9342</v>
      </c>
    </row>
    <row r="5155" spans="1:15">
      <c r="A5155" s="1">
        <v>3131</v>
      </c>
      <c r="B5155"/>
      <c r="C5155"/>
      <c r="D5155"/>
      <c r="E5155"/>
      <c r="F5155"/>
      <c r="G5155"/>
      <c r="H5155" s="1" t="s">
        <v>152</v>
      </c>
      <c r="I5155" s="1" t="s">
        <v>15</v>
      </c>
      <c r="J5155" s="1" t="s">
        <v>16</v>
      </c>
      <c r="K5155" s="1" t="s">
        <v>18</v>
      </c>
      <c r="L5155" s="1" t="s">
        <v>18</v>
      </c>
      <c r="M5155" s="1">
        <v>563</v>
      </c>
      <c r="N5155" s="1" t="s">
        <v>17</v>
      </c>
      <c r="O5155" s="1" t="s">
        <v>9344</v>
      </c>
    </row>
    <row r="5156" spans="1:15">
      <c r="A5156" s="1">
        <v>3166</v>
      </c>
      <c r="B5156"/>
      <c r="C5156"/>
      <c r="D5156"/>
      <c r="E5156"/>
      <c r="F5156"/>
      <c r="G5156"/>
      <c r="H5156" s="1" t="s">
        <v>2751</v>
      </c>
      <c r="I5156" s="1" t="s">
        <v>15</v>
      </c>
      <c r="J5156" s="1" t="s">
        <v>16</v>
      </c>
      <c r="K5156" s="1" t="s">
        <v>18</v>
      </c>
      <c r="L5156" s="1" t="s">
        <v>18</v>
      </c>
      <c r="M5156" s="1">
        <v>670</v>
      </c>
      <c r="N5156" s="1" t="s">
        <v>17</v>
      </c>
      <c r="O5156" s="1" t="s">
        <v>9346</v>
      </c>
    </row>
    <row r="5157" spans="1:15">
      <c r="A5157" s="1">
        <v>3115</v>
      </c>
      <c r="B5157"/>
      <c r="C5157"/>
      <c r="D5157"/>
      <c r="E5157"/>
      <c r="F5157"/>
      <c r="G5157"/>
      <c r="H5157" s="1" t="s">
        <v>152</v>
      </c>
      <c r="I5157" s="1" t="s">
        <v>15</v>
      </c>
      <c r="J5157" s="1" t="s">
        <v>16</v>
      </c>
      <c r="K5157" s="1" t="s">
        <v>18</v>
      </c>
      <c r="L5157" s="1" t="s">
        <v>18</v>
      </c>
      <c r="M5157" s="1">
        <v>563</v>
      </c>
      <c r="N5157" s="1" t="s">
        <v>17</v>
      </c>
      <c r="O5157" s="1" t="s">
        <v>9348</v>
      </c>
    </row>
    <row r="5158" spans="1:15">
      <c r="A5158" s="1">
        <v>3227</v>
      </c>
      <c r="B5158"/>
      <c r="C5158"/>
      <c r="D5158"/>
      <c r="E5158"/>
      <c r="F5158"/>
      <c r="G5158"/>
      <c r="H5158" s="1" t="s">
        <v>152</v>
      </c>
      <c r="I5158" s="1" t="s">
        <v>15</v>
      </c>
      <c r="J5158" s="1" t="s">
        <v>16</v>
      </c>
      <c r="K5158" s="1" t="s">
        <v>18</v>
      </c>
      <c r="L5158" s="1" t="s">
        <v>18</v>
      </c>
      <c r="M5158" s="1">
        <v>563</v>
      </c>
      <c r="N5158" s="1" t="s">
        <v>17</v>
      </c>
      <c r="O5158" s="1" t="s">
        <v>9350</v>
      </c>
    </row>
    <row r="5159" spans="1:15">
      <c r="A5159" s="1">
        <v>3132</v>
      </c>
      <c r="B5159"/>
      <c r="C5159"/>
      <c r="D5159"/>
      <c r="E5159"/>
      <c r="F5159"/>
      <c r="G5159"/>
      <c r="H5159" s="1" t="s">
        <v>152</v>
      </c>
      <c r="I5159" s="1" t="s">
        <v>15</v>
      </c>
      <c r="J5159" s="1" t="s">
        <v>16</v>
      </c>
      <c r="K5159" s="1" t="s">
        <v>18</v>
      </c>
      <c r="L5159" s="1" t="s">
        <v>18</v>
      </c>
      <c r="M5159" s="1">
        <v>563</v>
      </c>
      <c r="N5159" s="1" t="s">
        <v>17</v>
      </c>
      <c r="O5159" s="1" t="s">
        <v>9352</v>
      </c>
    </row>
    <row r="5160" spans="1:15">
      <c r="A5160" s="1">
        <v>3226</v>
      </c>
      <c r="B5160"/>
      <c r="C5160"/>
      <c r="D5160"/>
      <c r="E5160"/>
      <c r="F5160"/>
      <c r="G5160"/>
      <c r="H5160" s="1" t="s">
        <v>152</v>
      </c>
      <c r="I5160" s="1" t="s">
        <v>15</v>
      </c>
      <c r="J5160" s="1" t="s">
        <v>16</v>
      </c>
      <c r="K5160" s="1" t="s">
        <v>18</v>
      </c>
      <c r="L5160" s="1" t="s">
        <v>18</v>
      </c>
      <c r="M5160" s="1">
        <v>563</v>
      </c>
      <c r="N5160" s="1" t="s">
        <v>17</v>
      </c>
      <c r="O5160" s="1" t="s">
        <v>9354</v>
      </c>
    </row>
    <row r="5161" spans="1:15">
      <c r="A5161" s="1">
        <v>3225</v>
      </c>
      <c r="B5161"/>
      <c r="C5161"/>
      <c r="D5161"/>
      <c r="E5161"/>
      <c r="F5161"/>
      <c r="G5161"/>
      <c r="H5161" s="1" t="s">
        <v>152</v>
      </c>
      <c r="I5161" s="1" t="s">
        <v>15</v>
      </c>
      <c r="J5161" s="1" t="s">
        <v>16</v>
      </c>
      <c r="K5161" s="1" t="s">
        <v>18</v>
      </c>
      <c r="L5161" s="1" t="s">
        <v>18</v>
      </c>
      <c r="M5161" s="1">
        <v>563</v>
      </c>
      <c r="N5161" s="1" t="s">
        <v>17</v>
      </c>
      <c r="O5161" s="1" t="s">
        <v>9356</v>
      </c>
    </row>
    <row r="5162" spans="1:15">
      <c r="A5162" s="1">
        <v>3133</v>
      </c>
      <c r="B5162"/>
      <c r="C5162"/>
      <c r="D5162"/>
      <c r="E5162"/>
      <c r="F5162"/>
      <c r="G5162"/>
      <c r="H5162" s="1" t="s">
        <v>152</v>
      </c>
      <c r="I5162" s="1" t="s">
        <v>15</v>
      </c>
      <c r="J5162" s="1" t="s">
        <v>16</v>
      </c>
      <c r="K5162" s="1" t="s">
        <v>18</v>
      </c>
      <c r="L5162" s="1" t="s">
        <v>18</v>
      </c>
      <c r="M5162" s="1">
        <v>563</v>
      </c>
      <c r="N5162" s="1" t="s">
        <v>17</v>
      </c>
      <c r="O5162" s="1" t="s">
        <v>9358</v>
      </c>
    </row>
    <row r="5163" spans="1:15">
      <c r="A5163" s="1">
        <v>3237</v>
      </c>
      <c r="B5163"/>
      <c r="C5163"/>
      <c r="D5163"/>
      <c r="E5163"/>
      <c r="F5163"/>
      <c r="G5163"/>
      <c r="H5163" s="1" t="s">
        <v>152</v>
      </c>
      <c r="I5163" s="1" t="s">
        <v>15</v>
      </c>
      <c r="J5163" s="1" t="s">
        <v>16</v>
      </c>
      <c r="K5163" s="1" t="s">
        <v>18</v>
      </c>
      <c r="L5163" s="1" t="s">
        <v>18</v>
      </c>
      <c r="M5163" s="1">
        <v>563</v>
      </c>
      <c r="N5163" s="1" t="s">
        <v>17</v>
      </c>
      <c r="O5163" s="1" t="s">
        <v>9360</v>
      </c>
    </row>
    <row r="5164" spans="1:15">
      <c r="A5164" s="1">
        <v>3142</v>
      </c>
      <c r="B5164"/>
      <c r="C5164"/>
      <c r="D5164"/>
      <c r="E5164"/>
      <c r="F5164"/>
      <c r="G5164"/>
      <c r="H5164" s="1" t="s">
        <v>4982</v>
      </c>
      <c r="I5164" s="1" t="s">
        <v>15</v>
      </c>
      <c r="J5164" s="1" t="s">
        <v>16</v>
      </c>
      <c r="K5164" s="1" t="s">
        <v>18</v>
      </c>
      <c r="L5164" s="1" t="s">
        <v>18</v>
      </c>
      <c r="M5164" s="1">
        <v>165</v>
      </c>
      <c r="N5164" s="1" t="s">
        <v>17</v>
      </c>
      <c r="O5164" s="1" t="s">
        <v>9362</v>
      </c>
    </row>
    <row r="5165" spans="1:15">
      <c r="A5165" s="1">
        <v>3137</v>
      </c>
      <c r="B5165"/>
      <c r="C5165"/>
      <c r="D5165"/>
      <c r="E5165"/>
      <c r="F5165"/>
      <c r="G5165"/>
      <c r="H5165" s="1" t="s">
        <v>4982</v>
      </c>
      <c r="I5165" s="1" t="s">
        <v>15</v>
      </c>
      <c r="J5165" s="1" t="s">
        <v>16</v>
      </c>
      <c r="K5165" s="1" t="s">
        <v>18</v>
      </c>
      <c r="L5165" s="1" t="s">
        <v>18</v>
      </c>
      <c r="M5165" s="1">
        <v>165</v>
      </c>
      <c r="N5165" s="1" t="s">
        <v>17</v>
      </c>
      <c r="O5165" s="1" t="s">
        <v>9364</v>
      </c>
    </row>
    <row r="5166" spans="1:15">
      <c r="A5166" s="1">
        <v>3138</v>
      </c>
      <c r="B5166"/>
      <c r="C5166"/>
      <c r="D5166"/>
      <c r="E5166"/>
      <c r="F5166"/>
      <c r="G5166"/>
      <c r="H5166" s="1" t="s">
        <v>4982</v>
      </c>
      <c r="I5166" s="1" t="s">
        <v>15</v>
      </c>
      <c r="J5166" s="1" t="s">
        <v>16</v>
      </c>
      <c r="K5166" s="1" t="s">
        <v>18</v>
      </c>
      <c r="L5166" s="1" t="s">
        <v>18</v>
      </c>
      <c r="M5166" s="1">
        <v>165</v>
      </c>
      <c r="N5166" s="1" t="s">
        <v>17</v>
      </c>
      <c r="O5166" s="1" t="s">
        <v>9366</v>
      </c>
    </row>
    <row r="5167" spans="1:15">
      <c r="A5167" s="1">
        <v>3139</v>
      </c>
      <c r="B5167"/>
      <c r="C5167"/>
      <c r="D5167"/>
      <c r="E5167"/>
      <c r="F5167"/>
      <c r="G5167"/>
      <c r="H5167" s="1" t="s">
        <v>4982</v>
      </c>
      <c r="I5167" s="1" t="s">
        <v>15</v>
      </c>
      <c r="J5167" s="1" t="s">
        <v>16</v>
      </c>
      <c r="K5167" s="1" t="s">
        <v>18</v>
      </c>
      <c r="L5167" s="1" t="s">
        <v>18</v>
      </c>
      <c r="M5167" s="1">
        <v>165</v>
      </c>
      <c r="N5167" s="1" t="s">
        <v>17</v>
      </c>
      <c r="O5167" s="1" t="s">
        <v>9368</v>
      </c>
    </row>
    <row r="5168" spans="1:15">
      <c r="A5168" s="1">
        <v>3140</v>
      </c>
      <c r="B5168"/>
      <c r="C5168"/>
      <c r="D5168"/>
      <c r="E5168"/>
      <c r="F5168"/>
      <c r="G5168"/>
      <c r="H5168" s="1" t="s">
        <v>4982</v>
      </c>
      <c r="I5168" s="1" t="s">
        <v>15</v>
      </c>
      <c r="J5168" s="1" t="s">
        <v>16</v>
      </c>
      <c r="K5168" s="1" t="s">
        <v>18</v>
      </c>
      <c r="L5168" s="1" t="s">
        <v>18</v>
      </c>
      <c r="M5168" s="1">
        <v>165</v>
      </c>
      <c r="N5168" s="1" t="s">
        <v>17</v>
      </c>
      <c r="O5168" s="1" t="s">
        <v>9370</v>
      </c>
    </row>
    <row r="5169" spans="1:15">
      <c r="A5169" s="1">
        <v>3141</v>
      </c>
      <c r="B5169"/>
      <c r="C5169"/>
      <c r="D5169"/>
      <c r="E5169"/>
      <c r="F5169"/>
      <c r="G5169"/>
      <c r="H5169" s="1" t="s">
        <v>4982</v>
      </c>
      <c r="I5169" s="1" t="s">
        <v>15</v>
      </c>
      <c r="J5169" s="1" t="s">
        <v>16</v>
      </c>
      <c r="K5169" s="1" t="s">
        <v>18</v>
      </c>
      <c r="L5169" s="1" t="s">
        <v>18</v>
      </c>
      <c r="M5169" s="1">
        <v>165</v>
      </c>
      <c r="N5169" s="1" t="s">
        <v>17</v>
      </c>
      <c r="O5169" s="1" t="s">
        <v>9372</v>
      </c>
    </row>
    <row r="5170" spans="1:15">
      <c r="A5170" s="1">
        <v>3146</v>
      </c>
      <c r="B5170"/>
      <c r="C5170"/>
      <c r="D5170"/>
      <c r="E5170"/>
      <c r="F5170"/>
      <c r="G5170"/>
      <c r="H5170" s="1" t="s">
        <v>152</v>
      </c>
      <c r="I5170" s="1" t="s">
        <v>15</v>
      </c>
      <c r="J5170" s="1" t="s">
        <v>16</v>
      </c>
      <c r="K5170" s="1" t="s">
        <v>18</v>
      </c>
      <c r="L5170" s="1" t="s">
        <v>18</v>
      </c>
      <c r="M5170" s="1">
        <v>563</v>
      </c>
      <c r="N5170" s="1" t="s">
        <v>17</v>
      </c>
      <c r="O5170" s="1" t="s">
        <v>9374</v>
      </c>
    </row>
    <row r="5171" spans="1:15">
      <c r="A5171" s="1">
        <v>3144</v>
      </c>
      <c r="B5171"/>
      <c r="C5171"/>
      <c r="D5171"/>
      <c r="E5171"/>
      <c r="F5171"/>
      <c r="G5171"/>
      <c r="H5171" s="1" t="s">
        <v>152</v>
      </c>
      <c r="I5171" s="1" t="s">
        <v>15</v>
      </c>
      <c r="J5171" s="1" t="s">
        <v>16</v>
      </c>
      <c r="K5171" s="1" t="s">
        <v>18</v>
      </c>
      <c r="L5171" s="1" t="s">
        <v>18</v>
      </c>
      <c r="M5171" s="1">
        <v>563</v>
      </c>
      <c r="N5171" s="1" t="s">
        <v>17</v>
      </c>
      <c r="O5171" s="1" t="s">
        <v>9376</v>
      </c>
    </row>
    <row r="5172" spans="1:15">
      <c r="A5172" s="1">
        <v>3145</v>
      </c>
      <c r="B5172"/>
      <c r="C5172"/>
      <c r="D5172"/>
      <c r="E5172"/>
      <c r="F5172"/>
      <c r="G5172"/>
      <c r="H5172" s="1" t="s">
        <v>152</v>
      </c>
      <c r="I5172" s="1" t="s">
        <v>15</v>
      </c>
      <c r="J5172" s="1" t="s">
        <v>16</v>
      </c>
      <c r="K5172" s="1" t="s">
        <v>18</v>
      </c>
      <c r="L5172" s="1" t="s">
        <v>18</v>
      </c>
      <c r="M5172" s="1">
        <v>563</v>
      </c>
      <c r="N5172" s="1" t="s">
        <v>17</v>
      </c>
      <c r="O5172" s="1" t="s">
        <v>9378</v>
      </c>
    </row>
    <row r="5173" spans="1:15">
      <c r="A5173" s="1">
        <v>3147</v>
      </c>
      <c r="B5173"/>
      <c r="C5173"/>
      <c r="D5173"/>
      <c r="E5173"/>
      <c r="F5173"/>
      <c r="G5173"/>
      <c r="H5173" s="1" t="s">
        <v>152</v>
      </c>
      <c r="I5173" s="1" t="s">
        <v>15</v>
      </c>
      <c r="J5173" s="1" t="s">
        <v>16</v>
      </c>
      <c r="K5173" s="1" t="s">
        <v>18</v>
      </c>
      <c r="L5173" s="1" t="s">
        <v>18</v>
      </c>
      <c r="M5173" s="1">
        <v>563</v>
      </c>
      <c r="N5173" s="1" t="s">
        <v>17</v>
      </c>
      <c r="O5173" s="1" t="s">
        <v>9380</v>
      </c>
    </row>
    <row r="5174" spans="1:15">
      <c r="A5174" s="1">
        <v>3228</v>
      </c>
      <c r="B5174"/>
      <c r="C5174"/>
      <c r="D5174"/>
      <c r="E5174"/>
      <c r="F5174"/>
      <c r="G5174"/>
      <c r="H5174" s="1" t="s">
        <v>152</v>
      </c>
      <c r="I5174" s="1" t="s">
        <v>15</v>
      </c>
      <c r="J5174" s="1" t="s">
        <v>16</v>
      </c>
      <c r="K5174" s="1" t="s">
        <v>18</v>
      </c>
      <c r="L5174" s="1" t="s">
        <v>18</v>
      </c>
      <c r="M5174" s="1">
        <v>563</v>
      </c>
      <c r="N5174" s="1" t="s">
        <v>17</v>
      </c>
      <c r="O5174" s="1" t="s">
        <v>9382</v>
      </c>
    </row>
    <row r="5175" spans="1:15">
      <c r="A5175" s="1">
        <v>3229</v>
      </c>
      <c r="B5175"/>
      <c r="C5175"/>
      <c r="D5175"/>
      <c r="E5175"/>
      <c r="F5175"/>
      <c r="G5175"/>
      <c r="H5175" s="1" t="s">
        <v>152</v>
      </c>
      <c r="I5175" s="1" t="s">
        <v>15</v>
      </c>
      <c r="J5175" s="1" t="s">
        <v>16</v>
      </c>
      <c r="K5175" s="1" t="s">
        <v>18</v>
      </c>
      <c r="L5175" s="1" t="s">
        <v>18</v>
      </c>
      <c r="M5175" s="1">
        <v>563</v>
      </c>
      <c r="N5175" s="1" t="s">
        <v>17</v>
      </c>
      <c r="O5175" s="1" t="s">
        <v>9384</v>
      </c>
    </row>
    <row r="5176" spans="1:15">
      <c r="A5176" s="1">
        <v>3231</v>
      </c>
      <c r="B5176"/>
      <c r="C5176"/>
      <c r="D5176"/>
      <c r="E5176"/>
      <c r="F5176"/>
      <c r="G5176"/>
      <c r="H5176" s="1" t="s">
        <v>152</v>
      </c>
      <c r="I5176" s="1" t="s">
        <v>15</v>
      </c>
      <c r="J5176" s="1" t="s">
        <v>16</v>
      </c>
      <c r="K5176" s="1" t="s">
        <v>18</v>
      </c>
      <c r="L5176" s="1" t="s">
        <v>18</v>
      </c>
      <c r="M5176" s="1">
        <v>490</v>
      </c>
      <c r="N5176" s="1" t="s">
        <v>17</v>
      </c>
      <c r="O5176" s="1" t="s">
        <v>9386</v>
      </c>
    </row>
    <row r="5177" spans="1:15">
      <c r="A5177" s="1">
        <v>3234</v>
      </c>
      <c r="B5177"/>
      <c r="C5177"/>
      <c r="D5177"/>
      <c r="E5177"/>
      <c r="F5177"/>
      <c r="G5177"/>
      <c r="H5177" s="1" t="s">
        <v>87</v>
      </c>
      <c r="I5177" s="1" t="s">
        <v>15</v>
      </c>
      <c r="J5177" s="1" t="s">
        <v>16</v>
      </c>
      <c r="K5177" s="1" t="s">
        <v>18</v>
      </c>
      <c r="L5177" s="1" t="s">
        <v>18</v>
      </c>
      <c r="M5177" s="1">
        <v>407</v>
      </c>
      <c r="N5177" s="1" t="s">
        <v>17</v>
      </c>
      <c r="O5177" s="1" t="s">
        <v>9388</v>
      </c>
    </row>
    <row r="5178" spans="1:15">
      <c r="A5178" s="1">
        <v>3149</v>
      </c>
      <c r="B5178"/>
      <c r="C5178"/>
      <c r="D5178"/>
      <c r="E5178"/>
      <c r="F5178"/>
      <c r="G5178"/>
      <c r="H5178" s="1" t="s">
        <v>2540</v>
      </c>
      <c r="I5178" s="1" t="s">
        <v>15</v>
      </c>
      <c r="J5178" s="1" t="s">
        <v>16</v>
      </c>
      <c r="K5178" s="1" t="s">
        <v>18</v>
      </c>
      <c r="L5178" s="1" t="s">
        <v>18</v>
      </c>
      <c r="M5178" s="1">
        <v>665</v>
      </c>
      <c r="N5178" s="1" t="s">
        <v>17</v>
      </c>
      <c r="O5178" s="1" t="s">
        <v>9390</v>
      </c>
    </row>
    <row r="5179" spans="1:15">
      <c r="A5179" s="1">
        <v>3151</v>
      </c>
      <c r="B5179"/>
      <c r="C5179"/>
      <c r="D5179"/>
      <c r="E5179"/>
      <c r="F5179"/>
      <c r="G5179"/>
      <c r="H5179" s="1" t="s">
        <v>152</v>
      </c>
      <c r="I5179" s="1" t="s">
        <v>15</v>
      </c>
      <c r="J5179" s="1" t="s">
        <v>16</v>
      </c>
      <c r="K5179" s="1" t="s">
        <v>18</v>
      </c>
      <c r="L5179" s="1" t="s">
        <v>18</v>
      </c>
      <c r="M5179" s="1">
        <v>563</v>
      </c>
      <c r="N5179" s="1" t="s">
        <v>17</v>
      </c>
      <c r="O5179" s="1" t="s">
        <v>9392</v>
      </c>
    </row>
    <row r="5180" spans="1:15">
      <c r="A5180" s="1">
        <v>3232</v>
      </c>
      <c r="B5180"/>
      <c r="C5180"/>
      <c r="D5180"/>
      <c r="E5180"/>
      <c r="F5180"/>
      <c r="G5180"/>
      <c r="H5180" s="1" t="s">
        <v>152</v>
      </c>
      <c r="I5180" s="1" t="s">
        <v>15</v>
      </c>
      <c r="J5180" s="1" t="s">
        <v>16</v>
      </c>
      <c r="K5180" s="1" t="s">
        <v>18</v>
      </c>
      <c r="L5180" s="1" t="s">
        <v>18</v>
      </c>
      <c r="M5180" s="1">
        <v>563</v>
      </c>
      <c r="N5180" s="1" t="s">
        <v>17</v>
      </c>
      <c r="O5180" s="1" t="s">
        <v>9394</v>
      </c>
    </row>
    <row r="5181" spans="1:15">
      <c r="A5181" s="1">
        <v>3114</v>
      </c>
      <c r="B5181"/>
      <c r="C5181"/>
      <c r="D5181"/>
      <c r="E5181"/>
      <c r="F5181"/>
      <c r="G5181"/>
      <c r="H5181" s="1" t="s">
        <v>152</v>
      </c>
      <c r="I5181" s="1" t="s">
        <v>15</v>
      </c>
      <c r="J5181" s="1" t="s">
        <v>16</v>
      </c>
      <c r="K5181" s="1" t="s">
        <v>18</v>
      </c>
      <c r="L5181" s="1" t="s">
        <v>18</v>
      </c>
      <c r="M5181" s="1">
        <v>563</v>
      </c>
      <c r="N5181" s="1" t="s">
        <v>17</v>
      </c>
      <c r="O5181" s="1" t="s">
        <v>9395</v>
      </c>
    </row>
    <row r="5182" spans="1:15">
      <c r="A5182" s="1">
        <v>3233</v>
      </c>
      <c r="B5182"/>
      <c r="C5182"/>
      <c r="D5182"/>
      <c r="E5182"/>
      <c r="F5182"/>
      <c r="G5182"/>
      <c r="H5182" s="1" t="s">
        <v>152</v>
      </c>
      <c r="I5182" s="1" t="s">
        <v>15</v>
      </c>
      <c r="J5182" s="1" t="s">
        <v>16</v>
      </c>
      <c r="K5182" s="1" t="s">
        <v>18</v>
      </c>
      <c r="L5182" s="1" t="s">
        <v>18</v>
      </c>
      <c r="M5182" s="1">
        <v>563</v>
      </c>
      <c r="N5182" s="1" t="s">
        <v>17</v>
      </c>
      <c r="O5182" s="1" t="s">
        <v>9397</v>
      </c>
    </row>
    <row r="5183" spans="1:15">
      <c r="A5183" s="1">
        <v>3148</v>
      </c>
      <c r="B5183"/>
      <c r="C5183"/>
      <c r="D5183"/>
      <c r="E5183"/>
      <c r="F5183"/>
      <c r="G5183"/>
      <c r="H5183" s="1" t="s">
        <v>152</v>
      </c>
      <c r="I5183" s="1" t="s">
        <v>15</v>
      </c>
      <c r="J5183" s="1" t="s">
        <v>16</v>
      </c>
      <c r="K5183" s="1" t="s">
        <v>18</v>
      </c>
      <c r="L5183" s="1" t="s">
        <v>18</v>
      </c>
      <c r="M5183" s="1">
        <v>563</v>
      </c>
      <c r="N5183" s="1" t="s">
        <v>17</v>
      </c>
      <c r="O5183" s="1" t="s">
        <v>9398</v>
      </c>
    </row>
    <row r="5184" spans="1:15">
      <c r="A5184" s="1">
        <v>3152</v>
      </c>
      <c r="B5184"/>
      <c r="C5184"/>
      <c r="D5184"/>
      <c r="E5184"/>
      <c r="F5184"/>
      <c r="G5184"/>
      <c r="H5184" s="1" t="s">
        <v>190</v>
      </c>
      <c r="I5184" s="1" t="s">
        <v>15</v>
      </c>
      <c r="J5184" s="1" t="s">
        <v>16</v>
      </c>
      <c r="K5184" s="1" t="s">
        <v>18</v>
      </c>
      <c r="L5184" s="1" t="s">
        <v>18</v>
      </c>
      <c r="M5184" s="1">
        <v>332</v>
      </c>
      <c r="N5184" s="1" t="s">
        <v>17</v>
      </c>
      <c r="O5184" s="1" t="s">
        <v>9400</v>
      </c>
    </row>
    <row r="5185" spans="1:15">
      <c r="A5185" s="1">
        <v>3128</v>
      </c>
      <c r="B5185"/>
      <c r="C5185"/>
      <c r="D5185"/>
      <c r="E5185"/>
      <c r="F5185"/>
      <c r="G5185"/>
      <c r="H5185" s="1" t="s">
        <v>9402</v>
      </c>
      <c r="I5185" s="1" t="s">
        <v>15</v>
      </c>
      <c r="J5185" s="1" t="s">
        <v>16</v>
      </c>
      <c r="K5185" s="1" t="s">
        <v>18</v>
      </c>
      <c r="L5185" s="1" t="s">
        <v>18</v>
      </c>
      <c r="M5185" s="1">
        <v>826</v>
      </c>
      <c r="N5185" s="1" t="s">
        <v>17</v>
      </c>
      <c r="O5185" s="1" t="s">
        <v>9403</v>
      </c>
    </row>
    <row r="5186" spans="1:15">
      <c r="A5186" s="1">
        <v>3235</v>
      </c>
      <c r="B5186"/>
      <c r="C5186"/>
      <c r="D5186"/>
      <c r="E5186"/>
      <c r="F5186"/>
      <c r="G5186"/>
      <c r="H5186" s="1" t="s">
        <v>5488</v>
      </c>
      <c r="I5186" s="1" t="s">
        <v>15</v>
      </c>
      <c r="J5186" s="1" t="s">
        <v>22</v>
      </c>
      <c r="K5186" s="1" t="s">
        <v>18</v>
      </c>
      <c r="L5186" s="1" t="s">
        <v>18</v>
      </c>
      <c r="M5186" s="1">
        <v>727</v>
      </c>
      <c r="N5186" s="1" t="s">
        <v>17</v>
      </c>
      <c r="O5186" s="1" t="s">
        <v>9405</v>
      </c>
    </row>
    <row r="5187" spans="1:15">
      <c r="A5187" s="1">
        <v>3236</v>
      </c>
      <c r="B5187"/>
      <c r="C5187"/>
      <c r="D5187"/>
      <c r="E5187"/>
      <c r="F5187"/>
      <c r="G5187"/>
      <c r="H5187" s="1" t="s">
        <v>2751</v>
      </c>
      <c r="I5187" s="1" t="s">
        <v>15</v>
      </c>
      <c r="J5187" s="1" t="s">
        <v>16</v>
      </c>
      <c r="K5187" s="1" t="s">
        <v>18</v>
      </c>
      <c r="L5187" s="1" t="s">
        <v>18</v>
      </c>
      <c r="M5187" s="1">
        <v>670</v>
      </c>
      <c r="N5187" s="1" t="s">
        <v>17</v>
      </c>
      <c r="O5187" s="1" t="s">
        <v>9407</v>
      </c>
    </row>
    <row r="5188" spans="1:15">
      <c r="A5188" s="1">
        <v>3154</v>
      </c>
      <c r="B5188"/>
      <c r="C5188"/>
      <c r="D5188"/>
      <c r="E5188"/>
      <c r="F5188"/>
      <c r="G5188"/>
      <c r="H5188" s="1" t="s">
        <v>152</v>
      </c>
      <c r="I5188" s="1" t="s">
        <v>15</v>
      </c>
      <c r="J5188" s="1" t="s">
        <v>16</v>
      </c>
      <c r="K5188" s="1" t="s">
        <v>18</v>
      </c>
      <c r="L5188" s="1" t="s">
        <v>18</v>
      </c>
      <c r="M5188" s="1">
        <v>563</v>
      </c>
      <c r="N5188" s="1" t="s">
        <v>17</v>
      </c>
      <c r="O5188" s="1" t="s">
        <v>9409</v>
      </c>
    </row>
    <row r="5189" spans="1:15">
      <c r="A5189" s="1">
        <v>3162</v>
      </c>
      <c r="B5189"/>
      <c r="C5189"/>
      <c r="D5189"/>
      <c r="E5189"/>
      <c r="F5189"/>
      <c r="G5189"/>
      <c r="H5189" s="1" t="s">
        <v>2215</v>
      </c>
      <c r="I5189" s="1" t="s">
        <v>15</v>
      </c>
      <c r="J5189" s="1" t="s">
        <v>16</v>
      </c>
      <c r="K5189" s="1" t="s">
        <v>18</v>
      </c>
      <c r="L5189" s="1" t="s">
        <v>18</v>
      </c>
      <c r="M5189" s="1">
        <v>668</v>
      </c>
      <c r="N5189" s="1" t="s">
        <v>17</v>
      </c>
      <c r="O5189" s="1" t="s">
        <v>9410</v>
      </c>
    </row>
    <row r="5190" spans="1:15">
      <c r="A5190" s="1">
        <v>3155</v>
      </c>
      <c r="B5190"/>
      <c r="C5190"/>
      <c r="D5190"/>
      <c r="E5190"/>
      <c r="F5190"/>
      <c r="G5190"/>
      <c r="H5190" s="1" t="s">
        <v>152</v>
      </c>
      <c r="I5190" s="1" t="s">
        <v>15</v>
      </c>
      <c r="J5190" s="1" t="s">
        <v>16</v>
      </c>
      <c r="K5190" s="1" t="s">
        <v>18</v>
      </c>
      <c r="L5190" s="1" t="s">
        <v>18</v>
      </c>
      <c r="M5190" s="1">
        <v>563</v>
      </c>
      <c r="N5190" s="1" t="s">
        <v>17</v>
      </c>
      <c r="O5190" s="1" t="s">
        <v>9412</v>
      </c>
    </row>
    <row r="5191" spans="1:15">
      <c r="A5191" s="1">
        <v>3161</v>
      </c>
      <c r="B5191"/>
      <c r="C5191"/>
      <c r="D5191"/>
      <c r="E5191"/>
      <c r="F5191"/>
      <c r="G5191"/>
      <c r="H5191" s="1" t="s">
        <v>2215</v>
      </c>
      <c r="I5191" s="1" t="s">
        <v>15</v>
      </c>
      <c r="J5191" s="1" t="s">
        <v>16</v>
      </c>
      <c r="K5191" s="1" t="s">
        <v>18</v>
      </c>
      <c r="L5191" s="1" t="s">
        <v>18</v>
      </c>
      <c r="M5191" s="1">
        <v>668</v>
      </c>
      <c r="N5191" s="1" t="s">
        <v>17</v>
      </c>
      <c r="O5191" s="1" t="s">
        <v>9414</v>
      </c>
    </row>
    <row r="5192" spans="1:15">
      <c r="A5192" s="1">
        <v>3160</v>
      </c>
      <c r="B5192"/>
      <c r="C5192"/>
      <c r="D5192"/>
      <c r="E5192"/>
      <c r="F5192"/>
      <c r="G5192"/>
      <c r="H5192" s="1" t="s">
        <v>2215</v>
      </c>
      <c r="I5192" s="1" t="s">
        <v>15</v>
      </c>
      <c r="J5192" s="1" t="s">
        <v>16</v>
      </c>
      <c r="K5192" s="1" t="s">
        <v>18</v>
      </c>
      <c r="L5192" s="1" t="s">
        <v>18</v>
      </c>
      <c r="M5192" s="1">
        <v>668</v>
      </c>
      <c r="N5192" s="1" t="s">
        <v>17</v>
      </c>
      <c r="O5192" s="1" t="s">
        <v>9416</v>
      </c>
    </row>
    <row r="5193" spans="1:15">
      <c r="A5193" s="1">
        <v>3156</v>
      </c>
      <c r="B5193"/>
      <c r="C5193"/>
      <c r="D5193"/>
      <c r="E5193"/>
      <c r="F5193"/>
      <c r="G5193"/>
      <c r="H5193" s="1" t="s">
        <v>152</v>
      </c>
      <c r="I5193" s="1" t="s">
        <v>15</v>
      </c>
      <c r="J5193" s="1" t="s">
        <v>16</v>
      </c>
      <c r="K5193" s="1" t="s">
        <v>18</v>
      </c>
      <c r="L5193" s="1" t="s">
        <v>18</v>
      </c>
      <c r="M5193" s="1">
        <v>563</v>
      </c>
      <c r="N5193" s="1" t="s">
        <v>17</v>
      </c>
      <c r="O5193" s="1" t="s">
        <v>9418</v>
      </c>
    </row>
    <row r="5194" spans="1:15">
      <c r="A5194" s="1">
        <v>3159</v>
      </c>
      <c r="B5194"/>
      <c r="C5194"/>
      <c r="D5194"/>
      <c r="E5194"/>
      <c r="F5194"/>
      <c r="G5194"/>
      <c r="H5194" s="1" t="s">
        <v>2215</v>
      </c>
      <c r="I5194" s="1" t="s">
        <v>15</v>
      </c>
      <c r="J5194" s="1" t="s">
        <v>16</v>
      </c>
      <c r="K5194" s="1" t="s">
        <v>18</v>
      </c>
      <c r="L5194" s="1" t="s">
        <v>18</v>
      </c>
      <c r="M5194" s="1">
        <v>668</v>
      </c>
      <c r="N5194" s="1" t="s">
        <v>17</v>
      </c>
      <c r="O5194" s="1" t="s">
        <v>9420</v>
      </c>
    </row>
    <row r="5195" spans="1:15">
      <c r="A5195" s="1">
        <v>3157</v>
      </c>
      <c r="B5195"/>
      <c r="C5195"/>
      <c r="D5195"/>
      <c r="E5195"/>
      <c r="F5195"/>
      <c r="G5195"/>
      <c r="H5195" s="1" t="s">
        <v>152</v>
      </c>
      <c r="I5195" s="1" t="s">
        <v>15</v>
      </c>
      <c r="J5195" s="1" t="s">
        <v>16</v>
      </c>
      <c r="K5195" s="1" t="s">
        <v>18</v>
      </c>
      <c r="L5195" s="1" t="s">
        <v>18</v>
      </c>
      <c r="M5195" s="1">
        <v>563</v>
      </c>
      <c r="N5195" s="1" t="s">
        <v>17</v>
      </c>
      <c r="O5195" s="1" t="s">
        <v>9422</v>
      </c>
    </row>
    <row r="5196" spans="1:15">
      <c r="A5196" s="1">
        <v>3163</v>
      </c>
      <c r="B5196"/>
      <c r="C5196"/>
      <c r="D5196"/>
      <c r="E5196"/>
      <c r="F5196"/>
      <c r="G5196"/>
      <c r="H5196" s="1" t="s">
        <v>2215</v>
      </c>
      <c r="I5196" s="1" t="s">
        <v>15</v>
      </c>
      <c r="J5196" s="1" t="s">
        <v>16</v>
      </c>
      <c r="K5196" s="1" t="s">
        <v>18</v>
      </c>
      <c r="L5196" s="1" t="s">
        <v>18</v>
      </c>
      <c r="M5196" s="1">
        <v>668</v>
      </c>
      <c r="N5196" s="1" t="s">
        <v>17</v>
      </c>
      <c r="O5196" s="1" t="s">
        <v>9424</v>
      </c>
    </row>
    <row r="5197" spans="1:15">
      <c r="A5197" s="1">
        <v>3293</v>
      </c>
      <c r="B5197"/>
      <c r="C5197"/>
      <c r="D5197"/>
      <c r="E5197"/>
      <c r="F5197"/>
      <c r="G5197"/>
      <c r="H5197" s="1" t="s">
        <v>2643</v>
      </c>
      <c r="I5197" s="1" t="s">
        <v>74</v>
      </c>
      <c r="J5197" s="1" t="s">
        <v>16</v>
      </c>
      <c r="K5197" s="1" t="s">
        <v>18</v>
      </c>
      <c r="L5197" s="1" t="s">
        <v>18</v>
      </c>
      <c r="M5197" s="1">
        <v>675</v>
      </c>
      <c r="N5197" s="1" t="s">
        <v>17</v>
      </c>
      <c r="O5197" s="1" t="s">
        <v>9426</v>
      </c>
    </row>
    <row r="5198" spans="1:15">
      <c r="A5198" s="1">
        <v>3165</v>
      </c>
      <c r="B5198"/>
      <c r="C5198"/>
      <c r="D5198"/>
      <c r="E5198"/>
      <c r="F5198"/>
      <c r="G5198"/>
      <c r="H5198" s="1" t="s">
        <v>907</v>
      </c>
      <c r="I5198" s="1" t="s">
        <v>15</v>
      </c>
      <c r="J5198" s="1" t="s">
        <v>16</v>
      </c>
      <c r="K5198" s="1" t="s">
        <v>18</v>
      </c>
      <c r="L5198" s="1" t="s">
        <v>18</v>
      </c>
      <c r="M5198" s="1">
        <v>471</v>
      </c>
      <c r="N5198" s="1" t="s">
        <v>17</v>
      </c>
      <c r="O5198" s="1" t="s">
        <v>9428</v>
      </c>
    </row>
    <row r="5199" spans="1:15">
      <c r="A5199" s="1">
        <v>3164</v>
      </c>
      <c r="B5199"/>
      <c r="C5199"/>
      <c r="D5199"/>
      <c r="E5199"/>
      <c r="F5199"/>
      <c r="G5199"/>
      <c r="H5199" s="1" t="s">
        <v>2050</v>
      </c>
      <c r="I5199" s="1" t="s">
        <v>15</v>
      </c>
      <c r="J5199" s="1" t="s">
        <v>16</v>
      </c>
      <c r="K5199" s="1" t="s">
        <v>18</v>
      </c>
      <c r="L5199" s="1" t="s">
        <v>18</v>
      </c>
      <c r="M5199" s="1">
        <v>633</v>
      </c>
      <c r="N5199" s="1" t="s">
        <v>17</v>
      </c>
      <c r="O5199" s="1" t="s">
        <v>9430</v>
      </c>
    </row>
    <row r="5200" spans="1:15">
      <c r="A5200" s="1">
        <v>3238</v>
      </c>
      <c r="B5200"/>
      <c r="C5200"/>
      <c r="D5200"/>
      <c r="E5200"/>
      <c r="F5200"/>
      <c r="G5200"/>
      <c r="H5200" s="1" t="s">
        <v>152</v>
      </c>
      <c r="I5200" s="1" t="s">
        <v>15</v>
      </c>
      <c r="J5200" s="1" t="s">
        <v>16</v>
      </c>
      <c r="K5200" s="1" t="s">
        <v>18</v>
      </c>
      <c r="L5200" s="1" t="s">
        <v>18</v>
      </c>
      <c r="M5200" s="1">
        <v>563</v>
      </c>
      <c r="N5200" s="1" t="s">
        <v>17</v>
      </c>
      <c r="O5200" s="1" t="s">
        <v>9432</v>
      </c>
    </row>
    <row r="5201" spans="1:15">
      <c r="A5201" s="1">
        <v>3167</v>
      </c>
      <c r="B5201"/>
      <c r="C5201"/>
      <c r="D5201"/>
      <c r="E5201"/>
      <c r="F5201"/>
      <c r="G5201"/>
      <c r="H5201" s="1" t="s">
        <v>2751</v>
      </c>
      <c r="I5201" s="1" t="s">
        <v>15</v>
      </c>
      <c r="J5201" s="1" t="s">
        <v>16</v>
      </c>
      <c r="K5201" s="1" t="s">
        <v>18</v>
      </c>
      <c r="L5201" s="1" t="s">
        <v>18</v>
      </c>
      <c r="M5201" s="1">
        <v>670</v>
      </c>
      <c r="N5201" s="1" t="s">
        <v>17</v>
      </c>
      <c r="O5201" s="1" t="s">
        <v>9434</v>
      </c>
    </row>
    <row r="5202" spans="1:15">
      <c r="A5202" s="1">
        <v>3286</v>
      </c>
      <c r="B5202"/>
      <c r="C5202"/>
      <c r="D5202"/>
      <c r="E5202"/>
      <c r="F5202"/>
      <c r="G5202"/>
      <c r="H5202" s="1" t="s">
        <v>901</v>
      </c>
      <c r="I5202" s="1" t="s">
        <v>74</v>
      </c>
      <c r="J5202" s="1" t="s">
        <v>16</v>
      </c>
      <c r="K5202" s="1" t="s">
        <v>18</v>
      </c>
      <c r="L5202" s="1" t="s">
        <v>18</v>
      </c>
      <c r="M5202" s="1">
        <v>659</v>
      </c>
      <c r="N5202" s="1" t="s">
        <v>17</v>
      </c>
      <c r="O5202" s="1" t="s">
        <v>9436</v>
      </c>
    </row>
    <row r="5203" spans="1:15">
      <c r="A5203" s="1">
        <v>3105</v>
      </c>
      <c r="B5203"/>
      <c r="C5203"/>
      <c r="D5203"/>
      <c r="E5203"/>
      <c r="F5203"/>
      <c r="G5203"/>
      <c r="H5203" s="1" t="s">
        <v>152</v>
      </c>
      <c r="I5203" s="1" t="s">
        <v>15</v>
      </c>
      <c r="J5203" s="1" t="s">
        <v>22</v>
      </c>
      <c r="K5203" s="1" t="s">
        <v>18</v>
      </c>
      <c r="L5203" s="1" t="s">
        <v>18</v>
      </c>
      <c r="M5203" s="1">
        <v>563</v>
      </c>
      <c r="N5203" s="1" t="s">
        <v>17</v>
      </c>
      <c r="O5203" s="1" t="s">
        <v>9438</v>
      </c>
    </row>
    <row r="5204" spans="1:15">
      <c r="A5204" s="1">
        <v>3247</v>
      </c>
      <c r="B5204"/>
      <c r="C5204"/>
      <c r="D5204"/>
      <c r="E5204"/>
      <c r="F5204"/>
      <c r="G5204"/>
      <c r="H5204" s="1" t="s">
        <v>901</v>
      </c>
      <c r="I5204" s="1" t="s">
        <v>15</v>
      </c>
      <c r="J5204" s="1" t="s">
        <v>16</v>
      </c>
      <c r="K5204" s="1" t="s">
        <v>18</v>
      </c>
      <c r="L5204" s="1" t="s">
        <v>18</v>
      </c>
      <c r="M5204" s="1">
        <v>659</v>
      </c>
      <c r="N5204" s="1" t="s">
        <v>17</v>
      </c>
      <c r="O5204" s="1" t="s">
        <v>9440</v>
      </c>
    </row>
    <row r="5205" spans="1:15">
      <c r="A5205" s="1">
        <v>3307</v>
      </c>
      <c r="B5205"/>
      <c r="C5205"/>
      <c r="D5205"/>
      <c r="E5205"/>
      <c r="F5205"/>
      <c r="G5205"/>
      <c r="H5205" s="1" t="s">
        <v>152</v>
      </c>
      <c r="I5205" s="1" t="s">
        <v>15</v>
      </c>
      <c r="J5205" s="1" t="s">
        <v>16</v>
      </c>
      <c r="K5205" s="1" t="s">
        <v>18</v>
      </c>
      <c r="L5205" s="1" t="s">
        <v>18</v>
      </c>
      <c r="M5205" s="1">
        <v>563</v>
      </c>
      <c r="N5205" s="1" t="s">
        <v>17</v>
      </c>
      <c r="O5205" s="1" t="s">
        <v>9442</v>
      </c>
    </row>
    <row r="5206" spans="1:15">
      <c r="A5206" s="1">
        <v>3306</v>
      </c>
      <c r="B5206"/>
      <c r="C5206"/>
      <c r="D5206"/>
      <c r="E5206"/>
      <c r="F5206"/>
      <c r="G5206"/>
      <c r="H5206" s="1" t="s">
        <v>152</v>
      </c>
      <c r="I5206" s="1" t="s">
        <v>15</v>
      </c>
      <c r="J5206" s="1" t="s">
        <v>16</v>
      </c>
      <c r="K5206" s="1" t="s">
        <v>18</v>
      </c>
      <c r="L5206" s="1" t="s">
        <v>18</v>
      </c>
      <c r="M5206" s="1">
        <v>563</v>
      </c>
      <c r="N5206" s="1" t="s">
        <v>17</v>
      </c>
      <c r="O5206" s="1" t="s">
        <v>9444</v>
      </c>
    </row>
    <row r="5207" spans="1:15">
      <c r="A5207" s="1">
        <v>3309</v>
      </c>
      <c r="B5207"/>
      <c r="C5207"/>
      <c r="D5207"/>
      <c r="E5207"/>
      <c r="F5207"/>
      <c r="G5207"/>
      <c r="H5207" s="1" t="s">
        <v>152</v>
      </c>
      <c r="I5207" s="1" t="s">
        <v>15</v>
      </c>
      <c r="J5207" s="1" t="s">
        <v>16</v>
      </c>
      <c r="K5207" s="1" t="s">
        <v>18</v>
      </c>
      <c r="L5207" s="1" t="s">
        <v>18</v>
      </c>
      <c r="M5207" s="1">
        <v>563</v>
      </c>
      <c r="N5207" s="1" t="s">
        <v>17</v>
      </c>
      <c r="O5207" s="1" t="s">
        <v>9446</v>
      </c>
    </row>
    <row r="5208" spans="1:15">
      <c r="A5208" s="1">
        <v>3308</v>
      </c>
      <c r="B5208"/>
      <c r="C5208"/>
      <c r="D5208"/>
      <c r="E5208"/>
      <c r="F5208"/>
      <c r="G5208"/>
      <c r="H5208" s="1" t="s">
        <v>152</v>
      </c>
      <c r="I5208" s="1" t="s">
        <v>15</v>
      </c>
      <c r="J5208" s="1" t="s">
        <v>16</v>
      </c>
      <c r="K5208" s="1" t="s">
        <v>18</v>
      </c>
      <c r="L5208" s="1" t="s">
        <v>18</v>
      </c>
      <c r="M5208" s="1">
        <v>563</v>
      </c>
      <c r="N5208" s="1" t="s">
        <v>17</v>
      </c>
      <c r="O5208" s="1" t="s">
        <v>9448</v>
      </c>
    </row>
    <row r="5209" spans="1:15">
      <c r="A5209" s="1">
        <v>3511</v>
      </c>
      <c r="B5209"/>
      <c r="C5209"/>
      <c r="D5209"/>
      <c r="E5209"/>
      <c r="F5209"/>
      <c r="G5209"/>
      <c r="H5209" s="1" t="s">
        <v>152</v>
      </c>
      <c r="I5209" s="1" t="s">
        <v>15</v>
      </c>
      <c r="J5209" s="1" t="s">
        <v>16</v>
      </c>
      <c r="K5209" s="1" t="s">
        <v>18</v>
      </c>
      <c r="L5209" s="1" t="s">
        <v>18</v>
      </c>
      <c r="M5209" s="1">
        <v>563</v>
      </c>
      <c r="N5209" s="1" t="s">
        <v>17</v>
      </c>
      <c r="O5209" s="1" t="s">
        <v>9450</v>
      </c>
    </row>
    <row r="5210" spans="1:15">
      <c r="A5210" s="1">
        <v>3512</v>
      </c>
      <c r="B5210"/>
      <c r="C5210"/>
      <c r="D5210"/>
      <c r="E5210"/>
      <c r="F5210"/>
      <c r="G5210"/>
      <c r="H5210" s="1" t="s">
        <v>152</v>
      </c>
      <c r="I5210" s="1" t="s">
        <v>15</v>
      </c>
      <c r="J5210" s="1" t="s">
        <v>16</v>
      </c>
      <c r="K5210" s="1" t="s">
        <v>18</v>
      </c>
      <c r="L5210" s="1" t="s">
        <v>18</v>
      </c>
      <c r="M5210" s="1">
        <v>563</v>
      </c>
      <c r="N5210" s="1" t="s">
        <v>17</v>
      </c>
      <c r="O5210" s="1" t="s">
        <v>9450</v>
      </c>
    </row>
    <row r="5211" spans="1:15">
      <c r="A5211" s="1">
        <v>3513</v>
      </c>
      <c r="B5211"/>
      <c r="C5211"/>
      <c r="D5211"/>
      <c r="E5211"/>
      <c r="F5211"/>
      <c r="G5211"/>
      <c r="H5211" s="1" t="s">
        <v>152</v>
      </c>
      <c r="I5211" s="1" t="s">
        <v>15</v>
      </c>
      <c r="J5211" s="1" t="s">
        <v>16</v>
      </c>
      <c r="K5211" s="1" t="s">
        <v>18</v>
      </c>
      <c r="L5211" s="1" t="s">
        <v>18</v>
      </c>
      <c r="M5211" s="1">
        <v>563</v>
      </c>
      <c r="N5211" s="1" t="s">
        <v>17</v>
      </c>
      <c r="O5211" s="1" t="s">
        <v>9450</v>
      </c>
    </row>
    <row r="5212" spans="1:15">
      <c r="A5212" s="1">
        <v>1462</v>
      </c>
      <c r="B5212"/>
      <c r="C5212"/>
      <c r="D5212"/>
      <c r="E5212"/>
      <c r="F5212"/>
      <c r="G5212"/>
      <c r="H5212" s="1" t="s">
        <v>206</v>
      </c>
      <c r="I5212" s="1" t="s">
        <v>15</v>
      </c>
      <c r="J5212" s="1" t="s">
        <v>22</v>
      </c>
      <c r="K5212" s="1" t="s">
        <v>18</v>
      </c>
      <c r="L5212" s="1" t="s">
        <v>18</v>
      </c>
      <c r="M5212" s="1">
        <v>876</v>
      </c>
      <c r="N5212" s="1" t="s">
        <v>132</v>
      </c>
      <c r="O5212" s="1" t="s">
        <v>9454</v>
      </c>
    </row>
    <row r="5213" spans="1:15">
      <c r="A5213" s="1">
        <v>1862</v>
      </c>
      <c r="B5213"/>
      <c r="C5213"/>
      <c r="D5213"/>
      <c r="E5213"/>
      <c r="F5213"/>
      <c r="G5213"/>
      <c r="H5213" s="1" t="s">
        <v>1352</v>
      </c>
      <c r="I5213" s="1" t="s">
        <v>15</v>
      </c>
      <c r="J5213" s="1" t="s">
        <v>16</v>
      </c>
      <c r="K5213" s="1" t="s">
        <v>18</v>
      </c>
      <c r="L5213" s="1" t="s">
        <v>18</v>
      </c>
      <c r="M5213" s="1">
        <v>535</v>
      </c>
      <c r="N5213" s="1" t="s">
        <v>132</v>
      </c>
      <c r="O5213" s="1" t="s">
        <v>9455</v>
      </c>
    </row>
    <row r="5214" spans="1:15">
      <c r="A5214" s="1">
        <v>9148</v>
      </c>
      <c r="B5214"/>
      <c r="C5214"/>
      <c r="D5214"/>
      <c r="E5214"/>
      <c r="F5214"/>
      <c r="G5214"/>
      <c r="H5214" s="1" t="s">
        <v>208</v>
      </c>
      <c r="I5214" s="1" t="s">
        <v>74</v>
      </c>
      <c r="J5214" s="1" t="s">
        <v>22</v>
      </c>
      <c r="K5214" s="1" t="s">
        <v>18</v>
      </c>
      <c r="L5214" s="1" t="s">
        <v>18</v>
      </c>
      <c r="M5214" s="1">
        <v>36</v>
      </c>
      <c r="N5214" s="1" t="s">
        <v>132</v>
      </c>
      <c r="O5214" s="1" t="s">
        <v>9456</v>
      </c>
    </row>
    <row r="5215" spans="1:15">
      <c r="A5215" s="1">
        <v>1889</v>
      </c>
      <c r="B5215"/>
      <c r="C5215"/>
      <c r="D5215"/>
      <c r="E5215"/>
      <c r="F5215"/>
      <c r="G5215"/>
      <c r="H5215" s="1" t="s">
        <v>9458</v>
      </c>
      <c r="I5215" s="1" t="s">
        <v>74</v>
      </c>
      <c r="J5215" s="1" t="s">
        <v>22</v>
      </c>
      <c r="K5215" s="1" t="s">
        <v>18</v>
      </c>
      <c r="L5215" s="1" t="s">
        <v>18</v>
      </c>
      <c r="M5215" s="1">
        <v>890</v>
      </c>
      <c r="N5215" s="1" t="s">
        <v>132</v>
      </c>
      <c r="O5215" s="1" t="s">
        <v>9459</v>
      </c>
    </row>
    <row r="5216" spans="1:15">
      <c r="A5216" s="1">
        <v>1730</v>
      </c>
      <c r="B5216"/>
      <c r="C5216"/>
      <c r="D5216"/>
      <c r="E5216"/>
      <c r="F5216"/>
      <c r="G5216"/>
      <c r="H5216" s="1" t="s">
        <v>127</v>
      </c>
      <c r="I5216" s="1" t="s">
        <v>15</v>
      </c>
      <c r="J5216" s="1" t="s">
        <v>22</v>
      </c>
      <c r="K5216" s="1" t="s">
        <v>18</v>
      </c>
      <c r="L5216" s="1" t="s">
        <v>18</v>
      </c>
      <c r="M5216" s="1">
        <v>560</v>
      </c>
      <c r="N5216" s="1" t="s">
        <v>132</v>
      </c>
      <c r="O5216" s="1" t="s">
        <v>9460</v>
      </c>
    </row>
    <row r="5217" spans="1:15">
      <c r="A5217" s="1">
        <v>1864</v>
      </c>
      <c r="B5217"/>
      <c r="C5217"/>
      <c r="D5217"/>
      <c r="E5217"/>
      <c r="F5217"/>
      <c r="G5217"/>
      <c r="H5217" s="1" t="s">
        <v>2628</v>
      </c>
      <c r="I5217" s="1" t="s">
        <v>15</v>
      </c>
      <c r="J5217" s="1" t="s">
        <v>16</v>
      </c>
      <c r="K5217" s="1" t="s">
        <v>18</v>
      </c>
      <c r="L5217" s="1" t="s">
        <v>18</v>
      </c>
      <c r="M5217" s="1">
        <v>436</v>
      </c>
      <c r="N5217" s="1" t="s">
        <v>132</v>
      </c>
      <c r="O5217" s="1" t="s">
        <v>9462</v>
      </c>
    </row>
    <row r="5218" spans="1:15">
      <c r="A5218" s="1">
        <v>1863</v>
      </c>
      <c r="B5218"/>
      <c r="C5218"/>
      <c r="D5218"/>
      <c r="E5218"/>
      <c r="F5218"/>
      <c r="G5218"/>
      <c r="H5218" s="1" t="s">
        <v>127</v>
      </c>
      <c r="I5218" s="1" t="s">
        <v>15</v>
      </c>
      <c r="J5218" s="1" t="s">
        <v>16</v>
      </c>
      <c r="K5218" s="1" t="s">
        <v>18</v>
      </c>
      <c r="L5218" s="1" t="s">
        <v>18</v>
      </c>
      <c r="M5218" s="1">
        <v>560</v>
      </c>
      <c r="N5218" s="1" t="s">
        <v>132</v>
      </c>
      <c r="O5218" s="1" t="s">
        <v>9464</v>
      </c>
    </row>
    <row r="5219" spans="1:15">
      <c r="A5219" s="1">
        <v>1143</v>
      </c>
      <c r="B5219"/>
      <c r="C5219"/>
      <c r="D5219"/>
      <c r="E5219"/>
      <c r="F5219"/>
      <c r="G5219"/>
      <c r="H5219" s="1" t="s">
        <v>5032</v>
      </c>
      <c r="I5219" s="1" t="s">
        <v>15</v>
      </c>
      <c r="J5219" s="1" t="s">
        <v>16</v>
      </c>
      <c r="K5219" s="1" t="s">
        <v>18</v>
      </c>
      <c r="L5219" s="1" t="s">
        <v>18</v>
      </c>
      <c r="M5219" s="1">
        <v>438</v>
      </c>
      <c r="N5219" s="1" t="s">
        <v>132</v>
      </c>
      <c r="O5219" s="1" t="s">
        <v>9466</v>
      </c>
    </row>
    <row r="5220" spans="1:15">
      <c r="A5220" s="1">
        <v>1303</v>
      </c>
      <c r="B5220"/>
      <c r="C5220"/>
      <c r="D5220"/>
      <c r="E5220"/>
      <c r="F5220"/>
      <c r="G5220"/>
      <c r="H5220" s="1" t="s">
        <v>6242</v>
      </c>
      <c r="I5220" s="1" t="s">
        <v>74</v>
      </c>
      <c r="J5220" s="1" t="s">
        <v>16</v>
      </c>
      <c r="K5220" s="1" t="s">
        <v>18</v>
      </c>
      <c r="L5220" s="1" t="s">
        <v>18</v>
      </c>
      <c r="M5220" s="1">
        <v>519</v>
      </c>
      <c r="N5220" s="1" t="s">
        <v>132</v>
      </c>
      <c r="O5220" s="1" t="s">
        <v>9468</v>
      </c>
    </row>
    <row r="5221" spans="1:15">
      <c r="A5221" s="1">
        <v>1923</v>
      </c>
      <c r="B5221"/>
      <c r="C5221"/>
      <c r="D5221"/>
      <c r="E5221"/>
      <c r="F5221"/>
      <c r="G5221"/>
      <c r="H5221" s="1" t="s">
        <v>1616</v>
      </c>
      <c r="I5221" s="1" t="s">
        <v>74</v>
      </c>
      <c r="J5221" s="1" t="s">
        <v>22</v>
      </c>
      <c r="K5221" s="1" t="s">
        <v>18</v>
      </c>
      <c r="L5221" s="1" t="s">
        <v>18</v>
      </c>
      <c r="M5221" s="1">
        <v>152</v>
      </c>
      <c r="N5221" s="1" t="s">
        <v>132</v>
      </c>
      <c r="O5221" s="1" t="s">
        <v>9470</v>
      </c>
    </row>
    <row r="5222" spans="1:15">
      <c r="A5222" s="1">
        <v>1001</v>
      </c>
      <c r="B5222"/>
      <c r="C5222"/>
      <c r="D5222"/>
      <c r="E5222"/>
      <c r="F5222"/>
      <c r="G5222"/>
      <c r="H5222" s="1" t="s">
        <v>1907</v>
      </c>
      <c r="I5222" s="1" t="s">
        <v>74</v>
      </c>
      <c r="J5222" s="1" t="s">
        <v>16</v>
      </c>
      <c r="K5222" s="1" t="s">
        <v>18</v>
      </c>
      <c r="L5222" s="1" t="s">
        <v>18</v>
      </c>
      <c r="M5222" s="1">
        <v>752</v>
      </c>
      <c r="N5222" s="1" t="s">
        <v>132</v>
      </c>
      <c r="O5222" s="1" t="s">
        <v>9472</v>
      </c>
    </row>
    <row r="5223" spans="1:15">
      <c r="A5223" s="1">
        <v>3540</v>
      </c>
      <c r="B5223"/>
      <c r="C5223"/>
      <c r="D5223"/>
      <c r="E5223"/>
      <c r="F5223"/>
      <c r="G5223"/>
      <c r="H5223" s="1" t="s">
        <v>2147</v>
      </c>
      <c r="I5223" s="1" t="s">
        <v>74</v>
      </c>
      <c r="J5223" s="1" t="s">
        <v>16</v>
      </c>
      <c r="K5223" s="1" t="s">
        <v>18</v>
      </c>
      <c r="L5223" s="1" t="s">
        <v>18</v>
      </c>
      <c r="M5223" s="1">
        <v>799</v>
      </c>
      <c r="N5223" s="1" t="s">
        <v>17</v>
      </c>
      <c r="O5223" s="1" t="s">
        <v>9474</v>
      </c>
    </row>
    <row r="5224" spans="1:15">
      <c r="A5224" s="1">
        <v>3537</v>
      </c>
      <c r="B5224"/>
      <c r="C5224"/>
      <c r="D5224"/>
      <c r="E5224"/>
      <c r="F5224"/>
      <c r="G5224"/>
      <c r="H5224" s="1" t="s">
        <v>3915</v>
      </c>
      <c r="I5224" s="1" t="s">
        <v>74</v>
      </c>
      <c r="J5224" s="1" t="s">
        <v>22</v>
      </c>
      <c r="K5224" s="1" t="s">
        <v>18</v>
      </c>
      <c r="L5224" s="1" t="s">
        <v>18</v>
      </c>
      <c r="M5224" s="1">
        <v>294</v>
      </c>
      <c r="N5224" s="1" t="s">
        <v>17</v>
      </c>
      <c r="O5224" s="1" t="s">
        <v>9476</v>
      </c>
    </row>
    <row r="5225" spans="1:15">
      <c r="A5225" s="1">
        <v>7141</v>
      </c>
      <c r="B5225"/>
      <c r="C5225"/>
      <c r="D5225"/>
      <c r="E5225"/>
      <c r="F5225"/>
      <c r="G5225"/>
      <c r="H5225" s="1" t="s">
        <v>5599</v>
      </c>
      <c r="I5225" s="1" t="s">
        <v>74</v>
      </c>
      <c r="J5225" s="1" t="s">
        <v>22</v>
      </c>
      <c r="K5225" s="1" t="s">
        <v>18</v>
      </c>
      <c r="L5225" s="1" t="s">
        <v>18</v>
      </c>
      <c r="M5225" s="1">
        <v>737</v>
      </c>
      <c r="N5225" s="1" t="s">
        <v>99</v>
      </c>
      <c r="O5225" s="1" t="s">
        <v>9478</v>
      </c>
    </row>
    <row r="5226" spans="1:15">
      <c r="A5226" s="1">
        <v>7015</v>
      </c>
      <c r="B5226"/>
      <c r="C5226"/>
      <c r="D5226"/>
      <c r="E5226"/>
      <c r="F5226"/>
      <c r="G5226"/>
      <c r="H5226" s="1" t="s">
        <v>2552</v>
      </c>
      <c r="I5226" s="1" t="s">
        <v>15</v>
      </c>
      <c r="J5226" s="1" t="s">
        <v>16</v>
      </c>
      <c r="K5226" s="1" t="s">
        <v>18</v>
      </c>
      <c r="L5226" s="1" t="s">
        <v>18</v>
      </c>
      <c r="M5226" s="1">
        <v>290</v>
      </c>
      <c r="N5226" s="1" t="s">
        <v>99</v>
      </c>
      <c r="O5226" s="1" t="s">
        <v>9480</v>
      </c>
    </row>
    <row r="5227" spans="1:15">
      <c r="A5227" s="1">
        <v>7142</v>
      </c>
      <c r="B5227"/>
      <c r="C5227"/>
      <c r="D5227"/>
      <c r="E5227"/>
      <c r="F5227"/>
      <c r="G5227"/>
      <c r="H5227" s="1" t="s">
        <v>2428</v>
      </c>
      <c r="I5227" s="1" t="s">
        <v>15</v>
      </c>
      <c r="J5227" s="1" t="s">
        <v>16</v>
      </c>
      <c r="K5227" s="1" t="s">
        <v>18</v>
      </c>
      <c r="L5227" s="1" t="s">
        <v>18</v>
      </c>
      <c r="M5227" s="1">
        <v>424</v>
      </c>
      <c r="N5227" s="1" t="s">
        <v>99</v>
      </c>
      <c r="O5227" s="1" t="s">
        <v>9481</v>
      </c>
    </row>
    <row r="5228" spans="1:15">
      <c r="A5228" s="1">
        <v>7014</v>
      </c>
      <c r="B5228"/>
      <c r="C5228"/>
      <c r="D5228"/>
      <c r="E5228"/>
      <c r="F5228"/>
      <c r="G5228"/>
      <c r="H5228" s="1" t="s">
        <v>2552</v>
      </c>
      <c r="I5228" s="1" t="s">
        <v>74</v>
      </c>
      <c r="J5228" s="1" t="s">
        <v>16</v>
      </c>
      <c r="K5228" s="1" t="s">
        <v>18</v>
      </c>
      <c r="L5228" s="1" t="s">
        <v>18</v>
      </c>
      <c r="M5228" s="1">
        <v>290</v>
      </c>
      <c r="N5228" s="1" t="s">
        <v>99</v>
      </c>
      <c r="O5228" s="1" t="s">
        <v>9483</v>
      </c>
    </row>
    <row r="5229" spans="1:15">
      <c r="A5229" s="1">
        <v>7143</v>
      </c>
      <c r="B5229"/>
      <c r="C5229"/>
      <c r="D5229"/>
      <c r="E5229"/>
      <c r="F5229"/>
      <c r="G5229"/>
      <c r="H5229" s="1" t="s">
        <v>9484</v>
      </c>
      <c r="I5229" s="1" t="s">
        <v>15</v>
      </c>
      <c r="J5229" s="1" t="s">
        <v>16</v>
      </c>
      <c r="K5229" s="1" t="s">
        <v>18</v>
      </c>
      <c r="L5229" s="1" t="s">
        <v>18</v>
      </c>
      <c r="M5229" s="1">
        <v>254</v>
      </c>
      <c r="N5229" s="1" t="s">
        <v>99</v>
      </c>
      <c r="O5229" s="1" t="s">
        <v>9485</v>
      </c>
    </row>
    <row r="5230" spans="1:15">
      <c r="A5230" s="1">
        <v>7087</v>
      </c>
      <c r="B5230"/>
      <c r="C5230"/>
      <c r="D5230"/>
      <c r="E5230"/>
      <c r="F5230"/>
      <c r="G5230"/>
      <c r="H5230" s="1" t="s">
        <v>2590</v>
      </c>
      <c r="I5230" s="1" t="s">
        <v>74</v>
      </c>
      <c r="J5230" s="1" t="s">
        <v>16</v>
      </c>
      <c r="K5230" s="1" t="s">
        <v>18</v>
      </c>
      <c r="L5230" s="1" t="s">
        <v>18</v>
      </c>
      <c r="M5230" s="1">
        <v>666</v>
      </c>
      <c r="N5230" s="1" t="s">
        <v>99</v>
      </c>
      <c r="O5230" s="1" t="s">
        <v>9487</v>
      </c>
    </row>
    <row r="5231" spans="1:15">
      <c r="A5231" s="1">
        <v>7231</v>
      </c>
      <c r="B5231"/>
      <c r="C5231"/>
      <c r="D5231"/>
      <c r="E5231"/>
      <c r="F5231"/>
      <c r="G5231"/>
      <c r="H5231" s="1" t="s">
        <v>2057</v>
      </c>
      <c r="I5231" s="1" t="s">
        <v>74</v>
      </c>
      <c r="J5231" s="1" t="s">
        <v>22</v>
      </c>
      <c r="K5231" s="1" t="s">
        <v>18</v>
      </c>
      <c r="L5231" s="1" t="s">
        <v>18</v>
      </c>
      <c r="M5231" s="1">
        <v>734</v>
      </c>
      <c r="N5231" s="1" t="s">
        <v>99</v>
      </c>
      <c r="O5231" s="1" t="s">
        <v>9489</v>
      </c>
    </row>
    <row r="5232" spans="1:15">
      <c r="A5232" s="1">
        <v>7144</v>
      </c>
      <c r="B5232"/>
      <c r="C5232"/>
      <c r="D5232"/>
      <c r="E5232"/>
      <c r="F5232"/>
      <c r="G5232"/>
      <c r="H5232" s="1" t="s">
        <v>1969</v>
      </c>
      <c r="I5232" s="1" t="s">
        <v>15</v>
      </c>
      <c r="J5232" s="1" t="s">
        <v>16</v>
      </c>
      <c r="K5232" s="1" t="s">
        <v>18</v>
      </c>
      <c r="L5232" s="1" t="s">
        <v>18</v>
      </c>
      <c r="M5232" s="1">
        <v>422</v>
      </c>
      <c r="N5232" s="1" t="s">
        <v>99</v>
      </c>
      <c r="O5232" s="1" t="s">
        <v>9490</v>
      </c>
    </row>
    <row r="5233" spans="1:15">
      <c r="A5233" s="1">
        <v>2002976</v>
      </c>
      <c r="B5233"/>
      <c r="C5233"/>
      <c r="D5233"/>
      <c r="E5233"/>
      <c r="F5233"/>
      <c r="G5233"/>
      <c r="H5233" s="1" t="s">
        <v>2060</v>
      </c>
      <c r="I5233" s="1" t="s">
        <v>74</v>
      </c>
      <c r="J5233" s="1" t="s">
        <v>16</v>
      </c>
      <c r="K5233" s="1" t="s">
        <v>18</v>
      </c>
      <c r="L5233" s="1" t="s">
        <v>18</v>
      </c>
      <c r="M5233" s="1">
        <v>415</v>
      </c>
      <c r="N5233" s="1" t="s">
        <v>19</v>
      </c>
      <c r="O5233" s="1" t="s">
        <v>9492</v>
      </c>
    </row>
    <row r="5234" spans="1:15">
      <c r="A5234" s="1">
        <v>2002786</v>
      </c>
      <c r="B5234"/>
      <c r="C5234"/>
      <c r="D5234"/>
      <c r="E5234"/>
      <c r="F5234"/>
      <c r="G5234"/>
      <c r="H5234" s="1" t="s">
        <v>30</v>
      </c>
      <c r="I5234" s="1" t="s">
        <v>15</v>
      </c>
      <c r="J5234" s="1" t="s">
        <v>22</v>
      </c>
      <c r="K5234" s="1" t="s">
        <v>18</v>
      </c>
      <c r="L5234" s="1" t="s">
        <v>18</v>
      </c>
      <c r="M5234" s="1">
        <v>119</v>
      </c>
      <c r="N5234" s="1" t="s">
        <v>19</v>
      </c>
      <c r="O5234" s="1" t="s">
        <v>9493</v>
      </c>
    </row>
    <row r="5235" spans="1:15">
      <c r="A5235" s="1">
        <v>2002785</v>
      </c>
      <c r="B5235"/>
      <c r="C5235"/>
      <c r="D5235"/>
      <c r="E5235"/>
      <c r="F5235"/>
      <c r="G5235"/>
      <c r="H5235" s="1" t="s">
        <v>30</v>
      </c>
      <c r="I5235" s="1" t="s">
        <v>15</v>
      </c>
      <c r="J5235" s="1" t="s">
        <v>22</v>
      </c>
      <c r="K5235" s="1" t="s">
        <v>18</v>
      </c>
      <c r="L5235" s="1" t="s">
        <v>18</v>
      </c>
      <c r="M5235" s="1">
        <v>119</v>
      </c>
      <c r="N5235" s="1" t="s">
        <v>19</v>
      </c>
      <c r="O5235" s="1" t="s">
        <v>9493</v>
      </c>
    </row>
    <row r="5236" spans="1:15">
      <c r="A5236" s="1">
        <v>2002783</v>
      </c>
      <c r="B5236"/>
      <c r="C5236"/>
      <c r="D5236"/>
      <c r="E5236"/>
      <c r="F5236"/>
      <c r="G5236"/>
      <c r="H5236" s="1" t="s">
        <v>30</v>
      </c>
      <c r="I5236" s="1" t="s">
        <v>15</v>
      </c>
      <c r="J5236" s="1" t="s">
        <v>22</v>
      </c>
      <c r="K5236" s="1" t="s">
        <v>18</v>
      </c>
      <c r="L5236" s="1" t="s">
        <v>18</v>
      </c>
      <c r="M5236" s="1">
        <v>119</v>
      </c>
      <c r="N5236" s="1" t="s">
        <v>19</v>
      </c>
      <c r="O5236" s="1" t="s">
        <v>9493</v>
      </c>
    </row>
    <row r="5237" spans="1:15">
      <c r="A5237" s="1">
        <v>2002784</v>
      </c>
      <c r="B5237"/>
      <c r="C5237"/>
      <c r="D5237"/>
      <c r="E5237"/>
      <c r="F5237"/>
      <c r="G5237"/>
      <c r="H5237" s="1" t="s">
        <v>30</v>
      </c>
      <c r="I5237" s="1" t="s">
        <v>15</v>
      </c>
      <c r="J5237" s="1" t="s">
        <v>22</v>
      </c>
      <c r="K5237" s="1" t="s">
        <v>18</v>
      </c>
      <c r="L5237" s="1" t="s">
        <v>18</v>
      </c>
      <c r="M5237" s="1">
        <v>119</v>
      </c>
      <c r="N5237" s="1" t="s">
        <v>19</v>
      </c>
      <c r="O5237" s="1" t="s">
        <v>9493</v>
      </c>
    </row>
    <row r="5238" spans="1:15">
      <c r="A5238" s="1">
        <v>2000719</v>
      </c>
      <c r="B5238"/>
      <c r="C5238"/>
      <c r="D5238"/>
      <c r="E5238"/>
      <c r="F5238"/>
      <c r="G5238"/>
      <c r="H5238" s="1" t="s">
        <v>3428</v>
      </c>
      <c r="I5238" s="1" t="s">
        <v>74</v>
      </c>
      <c r="J5238" s="1" t="s">
        <v>22</v>
      </c>
      <c r="K5238" s="1" t="s">
        <v>18</v>
      </c>
      <c r="L5238" s="1" t="s">
        <v>18</v>
      </c>
      <c r="M5238" s="1">
        <v>350</v>
      </c>
      <c r="N5238" s="1" t="s">
        <v>19</v>
      </c>
      <c r="O5238" s="1" t="s">
        <v>9495</v>
      </c>
    </row>
    <row r="5239" spans="1:15">
      <c r="A5239" s="1">
        <v>2003004</v>
      </c>
      <c r="B5239"/>
      <c r="C5239"/>
      <c r="D5239"/>
      <c r="E5239"/>
      <c r="F5239"/>
      <c r="G5239"/>
      <c r="H5239" s="1" t="s">
        <v>9497</v>
      </c>
      <c r="I5239" s="1" t="s">
        <v>74</v>
      </c>
      <c r="J5239" s="1" t="s">
        <v>16</v>
      </c>
      <c r="K5239" s="1" t="s">
        <v>18</v>
      </c>
      <c r="L5239" s="1" t="s">
        <v>18</v>
      </c>
      <c r="M5239" s="1">
        <v>9</v>
      </c>
      <c r="N5239" s="1" t="s">
        <v>575</v>
      </c>
      <c r="O5239" s="1" t="s">
        <v>9498</v>
      </c>
    </row>
    <row r="5240" spans="1:15">
      <c r="A5240" s="1">
        <v>2001610</v>
      </c>
      <c r="B5240"/>
      <c r="C5240"/>
      <c r="D5240"/>
      <c r="E5240"/>
      <c r="F5240"/>
      <c r="G5240"/>
      <c r="H5240" s="1" t="s">
        <v>561</v>
      </c>
      <c r="I5240" s="1" t="s">
        <v>15</v>
      </c>
      <c r="J5240" s="1" t="s">
        <v>22</v>
      </c>
      <c r="K5240" s="1" t="s">
        <v>18</v>
      </c>
      <c r="L5240" s="1" t="s">
        <v>18</v>
      </c>
      <c r="M5240" s="1">
        <v>213</v>
      </c>
      <c r="N5240" s="1" t="s">
        <v>19</v>
      </c>
      <c r="O5240" s="1" t="s">
        <v>9499</v>
      </c>
    </row>
    <row r="5241" spans="1:15">
      <c r="A5241" s="1">
        <v>3080</v>
      </c>
      <c r="B5241"/>
      <c r="C5241"/>
      <c r="D5241"/>
      <c r="E5241"/>
      <c r="F5241"/>
      <c r="G5241"/>
      <c r="H5241" s="1" t="s">
        <v>152</v>
      </c>
      <c r="I5241" s="1" t="s">
        <v>15</v>
      </c>
      <c r="J5241" s="1" t="s">
        <v>16</v>
      </c>
      <c r="K5241" s="1" t="s">
        <v>18</v>
      </c>
      <c r="L5241" s="1" t="s">
        <v>18</v>
      </c>
      <c r="M5241" s="1">
        <v>563</v>
      </c>
      <c r="N5241" s="1" t="s">
        <v>17</v>
      </c>
      <c r="O5241" s="1" t="s">
        <v>9500</v>
      </c>
    </row>
    <row r="5242" spans="1:15">
      <c r="A5242" s="1">
        <v>2002139</v>
      </c>
      <c r="B5242"/>
      <c r="C5242"/>
      <c r="D5242"/>
      <c r="E5242"/>
      <c r="F5242"/>
      <c r="G5242"/>
      <c r="H5242" s="1" t="s">
        <v>225</v>
      </c>
      <c r="I5242" s="1" t="s">
        <v>74</v>
      </c>
      <c r="J5242" s="1" t="s">
        <v>22</v>
      </c>
      <c r="K5242" s="1" t="s">
        <v>18</v>
      </c>
      <c r="L5242" s="1" t="s">
        <v>18</v>
      </c>
      <c r="M5242" s="1">
        <v>349</v>
      </c>
      <c r="N5242" s="1" t="s">
        <v>19</v>
      </c>
      <c r="O5242" s="1" t="s">
        <v>9501</v>
      </c>
    </row>
    <row r="5243" spans="1:15">
      <c r="A5243" s="1">
        <v>2000406</v>
      </c>
      <c r="B5243"/>
      <c r="C5243"/>
      <c r="D5243"/>
      <c r="E5243"/>
      <c r="F5243"/>
      <c r="G5243"/>
      <c r="H5243" s="1" t="s">
        <v>225</v>
      </c>
      <c r="I5243" s="1" t="s">
        <v>74</v>
      </c>
      <c r="J5243" s="1" t="s">
        <v>16</v>
      </c>
      <c r="K5243" s="1" t="s">
        <v>18</v>
      </c>
      <c r="L5243" s="1" t="s">
        <v>18</v>
      </c>
      <c r="M5243" s="1">
        <v>349</v>
      </c>
      <c r="N5243" s="1" t="s">
        <v>19</v>
      </c>
      <c r="O5243" s="1" t="s">
        <v>9501</v>
      </c>
    </row>
    <row r="5244" spans="1:15">
      <c r="A5244" s="1">
        <v>1309</v>
      </c>
      <c r="B5244"/>
      <c r="C5244"/>
      <c r="D5244"/>
      <c r="E5244"/>
      <c r="F5244"/>
      <c r="G5244"/>
      <c r="H5244" s="1" t="s">
        <v>7337</v>
      </c>
      <c r="I5244" s="1" t="s">
        <v>15</v>
      </c>
      <c r="J5244" s="1" t="s">
        <v>16</v>
      </c>
      <c r="K5244" s="1" t="s">
        <v>18</v>
      </c>
      <c r="L5244" s="1" t="s">
        <v>18</v>
      </c>
      <c r="M5244" s="1">
        <v>494</v>
      </c>
      <c r="N5244" s="1" t="s">
        <v>132</v>
      </c>
      <c r="O5244" s="1" t="s">
        <v>9503</v>
      </c>
    </row>
    <row r="5245" spans="1:15">
      <c r="A5245" s="1">
        <v>1070</v>
      </c>
      <c r="B5245"/>
      <c r="C5245"/>
      <c r="D5245"/>
      <c r="E5245"/>
      <c r="F5245"/>
      <c r="G5245"/>
      <c r="H5245" s="1" t="s">
        <v>364</v>
      </c>
      <c r="I5245" s="1" t="s">
        <v>15</v>
      </c>
      <c r="J5245" s="1" t="s">
        <v>16</v>
      </c>
      <c r="K5245" s="1" t="s">
        <v>18</v>
      </c>
      <c r="L5245" s="1" t="s">
        <v>18</v>
      </c>
      <c r="M5245" s="1">
        <v>512</v>
      </c>
      <c r="N5245" s="1" t="s">
        <v>132</v>
      </c>
      <c r="O5245" s="1" t="s">
        <v>9505</v>
      </c>
    </row>
    <row r="5246" spans="1:15">
      <c r="A5246" s="1">
        <v>9037</v>
      </c>
      <c r="B5246"/>
      <c r="C5246"/>
      <c r="D5246"/>
      <c r="E5246"/>
      <c r="F5246"/>
      <c r="G5246"/>
      <c r="H5246" s="1" t="s">
        <v>152</v>
      </c>
      <c r="I5246" s="1" t="s">
        <v>15</v>
      </c>
      <c r="J5246" s="1" t="s">
        <v>16</v>
      </c>
      <c r="K5246" s="1" t="s">
        <v>18</v>
      </c>
      <c r="L5246" s="1" t="s">
        <v>18</v>
      </c>
      <c r="M5246" s="1">
        <v>563</v>
      </c>
      <c r="N5246" s="1" t="s">
        <v>132</v>
      </c>
      <c r="O5246" s="1" t="s">
        <v>9507</v>
      </c>
    </row>
    <row r="5247" spans="1:15">
      <c r="A5247" s="1">
        <v>2003019</v>
      </c>
      <c r="B5247"/>
      <c r="C5247"/>
      <c r="D5247"/>
      <c r="E5247"/>
      <c r="F5247"/>
      <c r="G5247"/>
      <c r="H5247" s="1" t="s">
        <v>2314</v>
      </c>
      <c r="I5247" s="1" t="s">
        <v>74</v>
      </c>
      <c r="J5247" s="1" t="s">
        <v>22</v>
      </c>
      <c r="K5247" s="1" t="s">
        <v>18</v>
      </c>
      <c r="L5247" s="1" t="s">
        <v>18</v>
      </c>
      <c r="M5247" s="1">
        <v>32</v>
      </c>
      <c r="N5247" s="1" t="s">
        <v>575</v>
      </c>
      <c r="O5247" s="1" t="s">
        <v>9508</v>
      </c>
    </row>
    <row r="5248" spans="1:15">
      <c r="A5248" s="1">
        <v>2002633</v>
      </c>
      <c r="B5248"/>
      <c r="C5248"/>
      <c r="D5248"/>
      <c r="E5248"/>
      <c r="F5248"/>
      <c r="G5248"/>
      <c r="H5248" s="1" t="s">
        <v>1481</v>
      </c>
      <c r="I5248" s="1" t="s">
        <v>15</v>
      </c>
      <c r="J5248" s="1" t="s">
        <v>16</v>
      </c>
      <c r="K5248" s="1" t="s">
        <v>18</v>
      </c>
      <c r="L5248" s="1" t="s">
        <v>18</v>
      </c>
      <c r="M5248" s="1">
        <v>444</v>
      </c>
      <c r="N5248" s="1" t="s">
        <v>19</v>
      </c>
      <c r="O5248" s="1" t="s">
        <v>9510</v>
      </c>
    </row>
    <row r="5249" spans="1:15">
      <c r="A5249" s="1">
        <v>2002652</v>
      </c>
      <c r="B5249"/>
      <c r="C5249"/>
      <c r="D5249"/>
      <c r="E5249"/>
      <c r="F5249"/>
      <c r="G5249"/>
      <c r="H5249" s="1" t="s">
        <v>2610</v>
      </c>
      <c r="I5249" s="1" t="s">
        <v>15</v>
      </c>
      <c r="J5249" s="1" t="s">
        <v>16</v>
      </c>
      <c r="K5249" s="1" t="s">
        <v>18</v>
      </c>
      <c r="L5249" s="1" t="s">
        <v>18</v>
      </c>
      <c r="M5249" s="1">
        <v>173</v>
      </c>
      <c r="N5249" s="1" t="s">
        <v>19</v>
      </c>
      <c r="O5249" s="1" t="s">
        <v>9512</v>
      </c>
    </row>
    <row r="5250" spans="1:15">
      <c r="A5250" s="1">
        <v>2003055</v>
      </c>
      <c r="B5250"/>
      <c r="C5250"/>
      <c r="D5250"/>
      <c r="E5250"/>
      <c r="F5250"/>
      <c r="G5250"/>
      <c r="H5250" s="1" t="s">
        <v>574</v>
      </c>
      <c r="I5250" s="1" t="s">
        <v>74</v>
      </c>
      <c r="J5250" s="1" t="s">
        <v>22</v>
      </c>
      <c r="K5250" s="1" t="s">
        <v>18</v>
      </c>
      <c r="L5250" s="1" t="s">
        <v>18</v>
      </c>
      <c r="M5250" s="1">
        <v>67</v>
      </c>
      <c r="N5250" s="1" t="s">
        <v>575</v>
      </c>
      <c r="O5250" s="1" t="s">
        <v>9514</v>
      </c>
    </row>
    <row r="5251" spans="1:15">
      <c r="A5251" s="1">
        <v>2003032</v>
      </c>
      <c r="B5251"/>
      <c r="C5251"/>
      <c r="D5251"/>
      <c r="E5251"/>
      <c r="F5251"/>
      <c r="G5251"/>
      <c r="H5251" s="1" t="s">
        <v>2343</v>
      </c>
      <c r="I5251" s="1" t="s">
        <v>74</v>
      </c>
      <c r="J5251" s="1" t="s">
        <v>16</v>
      </c>
      <c r="K5251" s="1" t="s">
        <v>18</v>
      </c>
      <c r="L5251" s="1" t="s">
        <v>18</v>
      </c>
      <c r="M5251" s="1">
        <v>35</v>
      </c>
      <c r="N5251" s="1" t="s">
        <v>575</v>
      </c>
      <c r="O5251" s="1" t="s">
        <v>9516</v>
      </c>
    </row>
    <row r="5252" spans="1:15">
      <c r="A5252" s="1">
        <v>3081</v>
      </c>
      <c r="B5252"/>
      <c r="C5252"/>
      <c r="D5252"/>
      <c r="E5252"/>
      <c r="F5252"/>
      <c r="G5252"/>
      <c r="H5252" s="1" t="s">
        <v>152</v>
      </c>
      <c r="I5252" s="1" t="s">
        <v>15</v>
      </c>
      <c r="J5252" s="1" t="s">
        <v>16</v>
      </c>
      <c r="K5252" s="1" t="s">
        <v>18</v>
      </c>
      <c r="L5252" s="1" t="s">
        <v>18</v>
      </c>
      <c r="M5252" s="1">
        <v>563</v>
      </c>
      <c r="N5252" s="1" t="s">
        <v>17</v>
      </c>
      <c r="O5252" s="1" t="s">
        <v>9517</v>
      </c>
    </row>
    <row r="5253" spans="1:15">
      <c r="A5253" s="1">
        <v>2003033</v>
      </c>
      <c r="B5253"/>
      <c r="C5253"/>
      <c r="D5253"/>
      <c r="E5253"/>
      <c r="F5253"/>
      <c r="G5253"/>
      <c r="H5253" s="1" t="s">
        <v>2343</v>
      </c>
      <c r="I5253" s="1" t="s">
        <v>74</v>
      </c>
      <c r="J5253" s="1" t="s">
        <v>22</v>
      </c>
      <c r="K5253" s="1" t="s">
        <v>18</v>
      </c>
      <c r="L5253" s="1" t="s">
        <v>18</v>
      </c>
      <c r="M5253" s="1">
        <v>35</v>
      </c>
      <c r="N5253" s="1" t="s">
        <v>575</v>
      </c>
      <c r="O5253" s="1" t="s">
        <v>9519</v>
      </c>
    </row>
    <row r="5254" spans="1:15">
      <c r="A5254" s="1">
        <v>2001211</v>
      </c>
      <c r="B5254"/>
      <c r="C5254"/>
      <c r="D5254"/>
      <c r="E5254"/>
      <c r="F5254"/>
      <c r="G5254"/>
      <c r="H5254" s="1" t="s">
        <v>1161</v>
      </c>
      <c r="I5254" s="1" t="s">
        <v>15</v>
      </c>
      <c r="J5254" s="1" t="s">
        <v>16</v>
      </c>
      <c r="K5254" s="1" t="s">
        <v>18</v>
      </c>
      <c r="L5254" s="1" t="s">
        <v>18</v>
      </c>
      <c r="M5254" s="1">
        <v>550</v>
      </c>
      <c r="N5254" s="1" t="s">
        <v>19</v>
      </c>
      <c r="O5254" s="1" t="s">
        <v>9520</v>
      </c>
    </row>
    <row r="5255" spans="1:15">
      <c r="A5255" s="1">
        <v>2499</v>
      </c>
      <c r="B5255"/>
      <c r="C5255"/>
      <c r="D5255"/>
      <c r="E5255"/>
      <c r="F5255"/>
      <c r="G5255"/>
      <c r="H5255" s="1" t="s">
        <v>4278</v>
      </c>
      <c r="I5255" s="1" t="s">
        <v>74</v>
      </c>
      <c r="J5255" s="1" t="s">
        <v>16</v>
      </c>
      <c r="K5255" s="1" t="s">
        <v>18</v>
      </c>
      <c r="L5255" s="1" t="s">
        <v>18</v>
      </c>
      <c r="M5255" s="1">
        <v>953</v>
      </c>
      <c r="N5255" s="1" t="s">
        <v>79</v>
      </c>
      <c r="O5255" s="1" t="s">
        <v>9521</v>
      </c>
    </row>
    <row r="5256" spans="1:15">
      <c r="A5256" s="1">
        <v>2275</v>
      </c>
      <c r="B5256"/>
      <c r="C5256"/>
      <c r="D5256"/>
      <c r="E5256"/>
      <c r="F5256"/>
      <c r="G5256"/>
      <c r="H5256" s="1" t="s">
        <v>3843</v>
      </c>
      <c r="I5256" s="1" t="s">
        <v>74</v>
      </c>
      <c r="J5256" s="1" t="s">
        <v>22</v>
      </c>
      <c r="K5256" s="1" t="s">
        <v>18</v>
      </c>
      <c r="L5256" s="1" t="s">
        <v>18</v>
      </c>
      <c r="M5256" s="1">
        <v>150</v>
      </c>
      <c r="N5256" s="1" t="s">
        <v>79</v>
      </c>
      <c r="O5256" s="1" t="s">
        <v>9522</v>
      </c>
    </row>
    <row r="5257" spans="1:15">
      <c r="A5257" s="1">
        <v>2239</v>
      </c>
      <c r="B5257"/>
      <c r="C5257"/>
      <c r="D5257"/>
      <c r="E5257"/>
      <c r="F5257"/>
      <c r="G5257"/>
      <c r="H5257" s="1" t="s">
        <v>1967</v>
      </c>
      <c r="I5257" s="1" t="s">
        <v>15</v>
      </c>
      <c r="J5257" s="1" t="s">
        <v>22</v>
      </c>
      <c r="K5257" s="1" t="s">
        <v>18</v>
      </c>
      <c r="L5257" s="1" t="s">
        <v>18</v>
      </c>
      <c r="M5257" s="1">
        <v>91</v>
      </c>
      <c r="N5257" s="1" t="s">
        <v>79</v>
      </c>
      <c r="O5257" s="1" t="s">
        <v>9523</v>
      </c>
    </row>
    <row r="5258" spans="1:15">
      <c r="A5258" s="1">
        <v>2299</v>
      </c>
      <c r="B5258"/>
      <c r="C5258"/>
      <c r="D5258"/>
      <c r="E5258"/>
      <c r="F5258"/>
      <c r="G5258"/>
      <c r="H5258" s="1" t="s">
        <v>3843</v>
      </c>
      <c r="I5258" s="1" t="s">
        <v>15</v>
      </c>
      <c r="J5258" s="1" t="s">
        <v>22</v>
      </c>
      <c r="K5258" s="1" t="s">
        <v>18</v>
      </c>
      <c r="L5258" s="1" t="s">
        <v>18</v>
      </c>
      <c r="M5258" s="1">
        <v>150</v>
      </c>
      <c r="N5258" s="1" t="s">
        <v>79</v>
      </c>
      <c r="O5258" s="1" t="s">
        <v>9524</v>
      </c>
    </row>
    <row r="5259" spans="1:15">
      <c r="A5259" s="1">
        <v>2608</v>
      </c>
      <c r="B5259"/>
      <c r="C5259"/>
      <c r="D5259"/>
      <c r="E5259"/>
      <c r="F5259"/>
      <c r="G5259"/>
      <c r="H5259" s="1" t="s">
        <v>1740</v>
      </c>
      <c r="I5259" s="1" t="s">
        <v>74</v>
      </c>
      <c r="J5259" s="1" t="s">
        <v>22</v>
      </c>
      <c r="K5259" s="1" t="s">
        <v>18</v>
      </c>
      <c r="L5259" s="1" t="s">
        <v>18</v>
      </c>
      <c r="M5259" s="1">
        <v>299</v>
      </c>
      <c r="N5259" s="1" t="s">
        <v>79</v>
      </c>
      <c r="O5259" s="1" t="s">
        <v>9525</v>
      </c>
    </row>
    <row r="5260" spans="1:15">
      <c r="A5260" s="1">
        <v>2277</v>
      </c>
      <c r="B5260"/>
      <c r="C5260"/>
      <c r="D5260"/>
      <c r="E5260"/>
      <c r="F5260"/>
      <c r="G5260"/>
      <c r="H5260" s="1" t="s">
        <v>3843</v>
      </c>
      <c r="I5260" s="1" t="s">
        <v>15</v>
      </c>
      <c r="J5260" s="1" t="s">
        <v>22</v>
      </c>
      <c r="K5260" s="1" t="s">
        <v>18</v>
      </c>
      <c r="L5260" s="1" t="s">
        <v>18</v>
      </c>
      <c r="M5260" s="1">
        <v>150</v>
      </c>
      <c r="N5260" s="1" t="s">
        <v>79</v>
      </c>
      <c r="O5260" s="1" t="s">
        <v>9527</v>
      </c>
    </row>
    <row r="5261" spans="1:15">
      <c r="A5261" s="1">
        <v>4015</v>
      </c>
      <c r="B5261"/>
      <c r="C5261"/>
      <c r="D5261"/>
      <c r="E5261"/>
      <c r="F5261"/>
      <c r="G5261"/>
      <c r="H5261" s="1" t="s">
        <v>2468</v>
      </c>
      <c r="I5261" s="1" t="s">
        <v>15</v>
      </c>
      <c r="J5261" s="1" t="s">
        <v>16</v>
      </c>
      <c r="K5261" s="1" t="s">
        <v>18</v>
      </c>
      <c r="L5261" s="1" t="s">
        <v>18</v>
      </c>
      <c r="M5261" s="1">
        <v>26</v>
      </c>
      <c r="N5261" s="1" t="s">
        <v>377</v>
      </c>
      <c r="O5261" s="1" t="s">
        <v>9529</v>
      </c>
    </row>
    <row r="5262" spans="1:15">
      <c r="A5262" s="1">
        <v>2279</v>
      </c>
      <c r="B5262"/>
      <c r="C5262"/>
      <c r="D5262"/>
      <c r="E5262"/>
      <c r="F5262"/>
      <c r="G5262"/>
      <c r="H5262" s="1" t="s">
        <v>3843</v>
      </c>
      <c r="I5262" s="1" t="s">
        <v>15</v>
      </c>
      <c r="J5262" s="1" t="s">
        <v>22</v>
      </c>
      <c r="K5262" s="1" t="s">
        <v>18</v>
      </c>
      <c r="L5262" s="1" t="s">
        <v>18</v>
      </c>
      <c r="M5262" s="1">
        <v>150</v>
      </c>
      <c r="N5262" s="1" t="s">
        <v>79</v>
      </c>
      <c r="O5262" s="1" t="s">
        <v>9527</v>
      </c>
    </row>
    <row r="5263" spans="1:15">
      <c r="A5263" s="1">
        <v>2628</v>
      </c>
      <c r="B5263"/>
      <c r="C5263"/>
      <c r="D5263"/>
      <c r="E5263"/>
      <c r="F5263"/>
      <c r="G5263"/>
      <c r="H5263" s="1" t="s">
        <v>2747</v>
      </c>
      <c r="I5263" s="1" t="s">
        <v>74</v>
      </c>
      <c r="J5263" s="1" t="s">
        <v>22</v>
      </c>
      <c r="K5263" s="1" t="s">
        <v>18</v>
      </c>
      <c r="L5263" s="1" t="s">
        <v>18</v>
      </c>
      <c r="M5263" s="1">
        <v>310</v>
      </c>
      <c r="N5263" s="1" t="s">
        <v>79</v>
      </c>
      <c r="O5263" s="1" t="s">
        <v>9532</v>
      </c>
    </row>
    <row r="5264" spans="1:15">
      <c r="A5264" s="1">
        <v>2627</v>
      </c>
      <c r="B5264"/>
      <c r="C5264"/>
      <c r="D5264"/>
      <c r="E5264"/>
      <c r="F5264"/>
      <c r="G5264"/>
      <c r="H5264" s="1" t="s">
        <v>2747</v>
      </c>
      <c r="I5264" s="1" t="s">
        <v>74</v>
      </c>
      <c r="J5264" s="1" t="s">
        <v>22</v>
      </c>
      <c r="K5264" s="1" t="s">
        <v>18</v>
      </c>
      <c r="L5264" s="1" t="s">
        <v>18</v>
      </c>
      <c r="M5264" s="1">
        <v>310</v>
      </c>
      <c r="N5264" s="1" t="s">
        <v>79</v>
      </c>
      <c r="O5264" s="1" t="s">
        <v>9532</v>
      </c>
    </row>
    <row r="5265" spans="1:15">
      <c r="A5265" s="1">
        <v>2629</v>
      </c>
      <c r="B5265"/>
      <c r="C5265"/>
      <c r="D5265"/>
      <c r="E5265"/>
      <c r="F5265"/>
      <c r="G5265"/>
      <c r="H5265" s="1" t="s">
        <v>2747</v>
      </c>
      <c r="I5265" s="1" t="s">
        <v>74</v>
      </c>
      <c r="J5265" s="1" t="s">
        <v>22</v>
      </c>
      <c r="K5265" s="1" t="s">
        <v>18</v>
      </c>
      <c r="L5265" s="1" t="s">
        <v>18</v>
      </c>
      <c r="M5265" s="1">
        <v>310</v>
      </c>
      <c r="N5265" s="1" t="s">
        <v>79</v>
      </c>
      <c r="O5265" s="1" t="s">
        <v>9532</v>
      </c>
    </row>
    <row r="5266" spans="1:15">
      <c r="A5266" s="1">
        <v>2626</v>
      </c>
      <c r="B5266"/>
      <c r="C5266"/>
      <c r="D5266"/>
      <c r="E5266"/>
      <c r="F5266"/>
      <c r="G5266"/>
      <c r="H5266" s="1" t="s">
        <v>2747</v>
      </c>
      <c r="I5266" s="1" t="s">
        <v>74</v>
      </c>
      <c r="J5266" s="1" t="s">
        <v>22</v>
      </c>
      <c r="K5266" s="1" t="s">
        <v>18</v>
      </c>
      <c r="L5266" s="1" t="s">
        <v>18</v>
      </c>
      <c r="M5266" s="1">
        <v>310</v>
      </c>
      <c r="N5266" s="1" t="s">
        <v>79</v>
      </c>
      <c r="O5266" s="1" t="s">
        <v>9532</v>
      </c>
    </row>
    <row r="5267" spans="1:15">
      <c r="A5267" s="1">
        <v>2278</v>
      </c>
      <c r="B5267"/>
      <c r="C5267"/>
      <c r="D5267"/>
      <c r="E5267"/>
      <c r="F5267"/>
      <c r="G5267"/>
      <c r="H5267" s="1" t="s">
        <v>3843</v>
      </c>
      <c r="I5267" s="1" t="s">
        <v>15</v>
      </c>
      <c r="J5267" s="1" t="s">
        <v>22</v>
      </c>
      <c r="K5267" s="1" t="s">
        <v>18</v>
      </c>
      <c r="L5267" s="1" t="s">
        <v>18</v>
      </c>
      <c r="M5267" s="1">
        <v>150</v>
      </c>
      <c r="N5267" s="1" t="s">
        <v>79</v>
      </c>
      <c r="O5267" s="1" t="s">
        <v>9527</v>
      </c>
    </row>
    <row r="5268" spans="1:15">
      <c r="A5268" s="1">
        <v>2280</v>
      </c>
      <c r="B5268"/>
      <c r="C5268"/>
      <c r="D5268"/>
      <c r="E5268"/>
      <c r="F5268"/>
      <c r="G5268"/>
      <c r="H5268" s="1" t="s">
        <v>3843</v>
      </c>
      <c r="I5268" s="1" t="s">
        <v>15</v>
      </c>
      <c r="J5268" s="1" t="s">
        <v>22</v>
      </c>
      <c r="K5268" s="1" t="s">
        <v>18</v>
      </c>
      <c r="L5268" s="1" t="s">
        <v>18</v>
      </c>
      <c r="M5268" s="1">
        <v>150</v>
      </c>
      <c r="N5268" s="1" t="s">
        <v>79</v>
      </c>
      <c r="O5268" s="1" t="s">
        <v>9527</v>
      </c>
    </row>
    <row r="5269" spans="1:15">
      <c r="A5269" s="1">
        <v>2349</v>
      </c>
      <c r="B5269"/>
      <c r="C5269"/>
      <c r="D5269"/>
      <c r="E5269"/>
      <c r="F5269"/>
      <c r="G5269"/>
      <c r="H5269" s="1" t="s">
        <v>9020</v>
      </c>
      <c r="I5269" s="1" t="s">
        <v>15</v>
      </c>
      <c r="J5269" s="1" t="s">
        <v>16</v>
      </c>
      <c r="K5269" s="1" t="s">
        <v>18</v>
      </c>
      <c r="L5269" s="1" t="s">
        <v>18</v>
      </c>
      <c r="M5269" s="1">
        <v>681</v>
      </c>
      <c r="N5269" s="1" t="s">
        <v>79</v>
      </c>
      <c r="O5269" s="1" t="s">
        <v>9539</v>
      </c>
    </row>
    <row r="5270" spans="1:15">
      <c r="A5270" s="1">
        <v>2666</v>
      </c>
      <c r="B5270"/>
      <c r="C5270"/>
      <c r="D5270"/>
      <c r="E5270"/>
      <c r="F5270"/>
      <c r="G5270"/>
      <c r="H5270" s="1" t="s">
        <v>1958</v>
      </c>
      <c r="I5270" s="1" t="s">
        <v>74</v>
      </c>
      <c r="J5270" s="1" t="s">
        <v>22</v>
      </c>
      <c r="K5270" s="1" t="s">
        <v>18</v>
      </c>
      <c r="L5270" s="1" t="s">
        <v>18</v>
      </c>
      <c r="M5270" s="1">
        <v>316</v>
      </c>
      <c r="N5270" s="1" t="s">
        <v>79</v>
      </c>
      <c r="O5270" s="1" t="s">
        <v>9540</v>
      </c>
    </row>
    <row r="5271" spans="1:15">
      <c r="A5271" s="1">
        <v>2342</v>
      </c>
      <c r="B5271"/>
      <c r="C5271"/>
      <c r="D5271"/>
      <c r="E5271"/>
      <c r="F5271"/>
      <c r="G5271"/>
      <c r="H5271" s="1" t="s">
        <v>1473</v>
      </c>
      <c r="I5271" s="1" t="s">
        <v>15</v>
      </c>
      <c r="J5271" s="1" t="s">
        <v>16</v>
      </c>
      <c r="K5271" s="1" t="s">
        <v>18</v>
      </c>
      <c r="L5271" s="1" t="s">
        <v>18</v>
      </c>
      <c r="M5271" s="1">
        <v>616</v>
      </c>
      <c r="N5271" s="1" t="s">
        <v>79</v>
      </c>
      <c r="O5271" s="1" t="s">
        <v>9542</v>
      </c>
    </row>
    <row r="5272" spans="1:15">
      <c r="A5272" s="1">
        <v>2343</v>
      </c>
      <c r="B5272"/>
      <c r="C5272"/>
      <c r="D5272"/>
      <c r="E5272"/>
      <c r="F5272"/>
      <c r="G5272"/>
      <c r="H5272" s="1" t="s">
        <v>1473</v>
      </c>
      <c r="I5272" s="1" t="s">
        <v>15</v>
      </c>
      <c r="J5272" s="1" t="s">
        <v>16</v>
      </c>
      <c r="K5272" s="1" t="s">
        <v>18</v>
      </c>
      <c r="L5272" s="1" t="s">
        <v>18</v>
      </c>
      <c r="M5272" s="1">
        <v>616</v>
      </c>
      <c r="N5272" s="1" t="s">
        <v>79</v>
      </c>
      <c r="O5272" s="1" t="s">
        <v>9544</v>
      </c>
    </row>
    <row r="5273" spans="1:15">
      <c r="A5273" s="1">
        <v>2341</v>
      </c>
      <c r="B5273"/>
      <c r="C5273"/>
      <c r="D5273"/>
      <c r="E5273"/>
      <c r="F5273"/>
      <c r="G5273"/>
      <c r="H5273" s="1" t="s">
        <v>1473</v>
      </c>
      <c r="I5273" s="1" t="s">
        <v>15</v>
      </c>
      <c r="J5273" s="1" t="s">
        <v>16</v>
      </c>
      <c r="K5273" s="1" t="s">
        <v>18</v>
      </c>
      <c r="L5273" s="1" t="s">
        <v>18</v>
      </c>
      <c r="M5273" s="1">
        <v>616</v>
      </c>
      <c r="N5273" s="1" t="s">
        <v>79</v>
      </c>
      <c r="O5273" s="1" t="s">
        <v>9546</v>
      </c>
    </row>
    <row r="5274" spans="1:15">
      <c r="A5274" s="1">
        <v>2340</v>
      </c>
      <c r="B5274"/>
      <c r="C5274"/>
      <c r="D5274"/>
      <c r="E5274"/>
      <c r="F5274"/>
      <c r="G5274"/>
      <c r="H5274" s="1" t="s">
        <v>1473</v>
      </c>
      <c r="I5274" s="1" t="s">
        <v>15</v>
      </c>
      <c r="J5274" s="1" t="s">
        <v>16</v>
      </c>
      <c r="K5274" s="1" t="s">
        <v>18</v>
      </c>
      <c r="L5274" s="1" t="s">
        <v>18</v>
      </c>
      <c r="M5274" s="1">
        <v>616</v>
      </c>
      <c r="N5274" s="1" t="s">
        <v>79</v>
      </c>
      <c r="O5274" s="1" t="s">
        <v>9548</v>
      </c>
    </row>
    <row r="5275" spans="1:15">
      <c r="A5275" s="1">
        <v>1786</v>
      </c>
      <c r="B5275"/>
      <c r="C5275"/>
      <c r="D5275"/>
      <c r="E5275"/>
      <c r="F5275"/>
      <c r="G5275"/>
      <c r="H5275" s="1" t="s">
        <v>1979</v>
      </c>
      <c r="I5275" s="1" t="s">
        <v>74</v>
      </c>
      <c r="J5275" s="1" t="s">
        <v>16</v>
      </c>
      <c r="K5275" s="1" t="s">
        <v>18</v>
      </c>
      <c r="L5275" s="1" t="s">
        <v>18</v>
      </c>
      <c r="M5275" s="1">
        <v>669</v>
      </c>
      <c r="N5275" s="1" t="s">
        <v>132</v>
      </c>
      <c r="O5275" s="1" t="s">
        <v>9550</v>
      </c>
    </row>
    <row r="5276" spans="1:15">
      <c r="A5276" s="1">
        <v>2348</v>
      </c>
      <c r="B5276"/>
      <c r="C5276"/>
      <c r="D5276"/>
      <c r="E5276"/>
      <c r="F5276"/>
      <c r="G5276"/>
      <c r="H5276" s="1" t="s">
        <v>1473</v>
      </c>
      <c r="I5276" s="1" t="s">
        <v>74</v>
      </c>
      <c r="J5276" s="1" t="s">
        <v>16</v>
      </c>
      <c r="K5276" s="1" t="s">
        <v>18</v>
      </c>
      <c r="L5276" s="1" t="s">
        <v>18</v>
      </c>
      <c r="M5276" s="1">
        <v>616</v>
      </c>
      <c r="N5276" s="1" t="s">
        <v>79</v>
      </c>
      <c r="O5276" s="1" t="s">
        <v>9552</v>
      </c>
    </row>
    <row r="5277" spans="1:15">
      <c r="A5277" s="1">
        <v>2338</v>
      </c>
      <c r="B5277"/>
      <c r="C5277"/>
      <c r="D5277"/>
      <c r="E5277"/>
      <c r="F5277"/>
      <c r="G5277"/>
      <c r="H5277" s="1" t="s">
        <v>1473</v>
      </c>
      <c r="I5277" s="1" t="s">
        <v>74</v>
      </c>
      <c r="J5277" s="1" t="s">
        <v>16</v>
      </c>
      <c r="K5277" s="1" t="s">
        <v>18</v>
      </c>
      <c r="L5277" s="1" t="s">
        <v>18</v>
      </c>
      <c r="M5277" s="1">
        <v>616</v>
      </c>
      <c r="N5277" s="1" t="s">
        <v>79</v>
      </c>
      <c r="O5277" s="1" t="s">
        <v>9554</v>
      </c>
    </row>
    <row r="5278" spans="1:15">
      <c r="A5278" s="1">
        <v>2337</v>
      </c>
      <c r="B5278"/>
      <c r="C5278"/>
      <c r="D5278"/>
      <c r="E5278"/>
      <c r="F5278"/>
      <c r="G5278"/>
      <c r="H5278" s="1" t="s">
        <v>1473</v>
      </c>
      <c r="I5278" s="1" t="s">
        <v>74</v>
      </c>
      <c r="J5278" s="1" t="s">
        <v>16</v>
      </c>
      <c r="K5278" s="1" t="s">
        <v>18</v>
      </c>
      <c r="L5278" s="1" t="s">
        <v>18</v>
      </c>
      <c r="M5278" s="1">
        <v>616</v>
      </c>
      <c r="N5278" s="1" t="s">
        <v>79</v>
      </c>
      <c r="O5278" s="1" t="s">
        <v>9556</v>
      </c>
    </row>
    <row r="5279" spans="1:15">
      <c r="A5279" s="1">
        <v>1858</v>
      </c>
      <c r="B5279"/>
      <c r="C5279"/>
      <c r="D5279"/>
      <c r="E5279"/>
      <c r="F5279"/>
      <c r="G5279"/>
      <c r="H5279" s="1" t="s">
        <v>9558</v>
      </c>
      <c r="I5279" s="1" t="s">
        <v>15</v>
      </c>
      <c r="J5279" s="1" t="s">
        <v>16</v>
      </c>
      <c r="K5279" s="1" t="s">
        <v>18</v>
      </c>
      <c r="L5279" s="1" t="s">
        <v>18</v>
      </c>
      <c r="M5279" s="1">
        <v>821</v>
      </c>
      <c r="N5279" s="1" t="s">
        <v>132</v>
      </c>
      <c r="O5279" s="1" t="s">
        <v>9559</v>
      </c>
    </row>
    <row r="5280" spans="1:15">
      <c r="A5280" s="1">
        <v>2525</v>
      </c>
      <c r="B5280"/>
      <c r="C5280"/>
      <c r="D5280"/>
      <c r="E5280"/>
      <c r="F5280"/>
      <c r="G5280"/>
      <c r="H5280" s="1" t="s">
        <v>1616</v>
      </c>
      <c r="I5280" s="1" t="s">
        <v>74</v>
      </c>
      <c r="J5280" s="1" t="s">
        <v>22</v>
      </c>
      <c r="K5280" s="1" t="s">
        <v>18</v>
      </c>
      <c r="L5280" s="1" t="s">
        <v>18</v>
      </c>
      <c r="M5280" s="1">
        <v>152</v>
      </c>
      <c r="N5280" s="1" t="s">
        <v>79</v>
      </c>
      <c r="O5280" s="1" t="s">
        <v>9561</v>
      </c>
    </row>
    <row r="5281" spans="1:15">
      <c r="A5281" s="1">
        <v>2351</v>
      </c>
      <c r="B5281"/>
      <c r="C5281"/>
      <c r="D5281"/>
      <c r="E5281"/>
      <c r="F5281"/>
      <c r="G5281"/>
      <c r="H5281" s="1" t="s">
        <v>9563</v>
      </c>
      <c r="I5281" s="1" t="s">
        <v>15</v>
      </c>
      <c r="J5281" s="1" t="s">
        <v>22</v>
      </c>
      <c r="K5281" s="1" t="s">
        <v>18</v>
      </c>
      <c r="L5281" s="1" t="s">
        <v>18</v>
      </c>
      <c r="M5281" s="1">
        <v>738</v>
      </c>
      <c r="N5281" s="1" t="s">
        <v>79</v>
      </c>
      <c r="O5281" s="1" t="s">
        <v>9564</v>
      </c>
    </row>
    <row r="5282" spans="1:15">
      <c r="A5282" s="1">
        <v>2003097</v>
      </c>
      <c r="B5282"/>
      <c r="C5282"/>
      <c r="D5282"/>
      <c r="E5282"/>
      <c r="F5282"/>
      <c r="G5282"/>
      <c r="H5282" s="1" t="s">
        <v>7747</v>
      </c>
      <c r="I5282" s="1" t="s">
        <v>74</v>
      </c>
      <c r="J5282" s="1" t="s">
        <v>16</v>
      </c>
      <c r="K5282" s="1" t="s">
        <v>18</v>
      </c>
      <c r="L5282" s="1" t="s">
        <v>18</v>
      </c>
      <c r="M5282" s="1">
        <v>66</v>
      </c>
      <c r="N5282" s="1" t="s">
        <v>575</v>
      </c>
      <c r="O5282" s="1" t="s">
        <v>9566</v>
      </c>
    </row>
    <row r="5283" spans="1:15">
      <c r="A5283" s="1">
        <v>2003034</v>
      </c>
      <c r="B5283"/>
      <c r="C5283"/>
      <c r="D5283"/>
      <c r="E5283"/>
      <c r="F5283"/>
      <c r="G5283"/>
      <c r="H5283" s="1" t="s">
        <v>2343</v>
      </c>
      <c r="I5283" s="1" t="s">
        <v>74</v>
      </c>
      <c r="J5283" s="1" t="s">
        <v>22</v>
      </c>
      <c r="K5283" s="1" t="s">
        <v>18</v>
      </c>
      <c r="L5283" s="1" t="s">
        <v>18</v>
      </c>
      <c r="M5283" s="1">
        <v>35</v>
      </c>
      <c r="N5283" s="1" t="s">
        <v>575</v>
      </c>
      <c r="O5283" s="1" t="s">
        <v>9567</v>
      </c>
    </row>
    <row r="5284" spans="1:15">
      <c r="A5284" s="1">
        <v>9149</v>
      </c>
      <c r="B5284"/>
      <c r="C5284"/>
      <c r="D5284"/>
      <c r="E5284"/>
      <c r="F5284"/>
      <c r="G5284"/>
      <c r="H5284" s="1" t="s">
        <v>208</v>
      </c>
      <c r="I5284" s="1" t="s">
        <v>74</v>
      </c>
      <c r="J5284" s="1" t="s">
        <v>22</v>
      </c>
      <c r="K5284" s="1" t="s">
        <v>18</v>
      </c>
      <c r="L5284" s="1" t="s">
        <v>18</v>
      </c>
      <c r="M5284" s="1">
        <v>36</v>
      </c>
      <c r="N5284" s="1" t="s">
        <v>132</v>
      </c>
      <c r="O5284" s="1" t="s">
        <v>9569</v>
      </c>
    </row>
    <row r="5285" spans="1:15">
      <c r="A5285" s="1">
        <v>2002921</v>
      </c>
      <c r="B5285"/>
      <c r="C5285"/>
      <c r="D5285"/>
      <c r="E5285"/>
      <c r="F5285"/>
      <c r="G5285"/>
      <c r="H5285" s="1" t="s">
        <v>2047</v>
      </c>
      <c r="I5285" s="1" t="s">
        <v>74</v>
      </c>
      <c r="J5285" s="1" t="s">
        <v>16</v>
      </c>
      <c r="K5285" s="1" t="s">
        <v>18</v>
      </c>
      <c r="L5285" s="1" t="s">
        <v>18</v>
      </c>
      <c r="M5285" s="1">
        <v>459</v>
      </c>
      <c r="N5285" s="1" t="s">
        <v>19</v>
      </c>
      <c r="O5285" s="1" t="s">
        <v>9571</v>
      </c>
    </row>
    <row r="5286" spans="1:15">
      <c r="A5286" s="1">
        <v>2001201</v>
      </c>
      <c r="B5286"/>
      <c r="C5286"/>
      <c r="D5286"/>
      <c r="E5286"/>
      <c r="F5286"/>
      <c r="G5286"/>
      <c r="H5286" s="1" t="s">
        <v>2047</v>
      </c>
      <c r="I5286" s="1" t="s">
        <v>15</v>
      </c>
      <c r="J5286" s="1" t="s">
        <v>16</v>
      </c>
      <c r="K5286" s="1" t="s">
        <v>18</v>
      </c>
      <c r="L5286" s="1" t="s">
        <v>18</v>
      </c>
      <c r="M5286" s="1">
        <v>459</v>
      </c>
      <c r="N5286" s="1" t="s">
        <v>19</v>
      </c>
      <c r="O5286" s="1" t="s">
        <v>9573</v>
      </c>
    </row>
    <row r="5287" spans="1:15">
      <c r="A5287" s="1">
        <v>2001684</v>
      </c>
      <c r="B5287"/>
      <c r="C5287"/>
      <c r="D5287"/>
      <c r="E5287"/>
      <c r="F5287"/>
      <c r="G5287"/>
      <c r="H5287" s="1" t="s">
        <v>137</v>
      </c>
      <c r="I5287" s="1" t="s">
        <v>15</v>
      </c>
      <c r="J5287" s="1" t="s">
        <v>16</v>
      </c>
      <c r="K5287" s="1" t="s">
        <v>18</v>
      </c>
      <c r="L5287" s="1" t="s">
        <v>18</v>
      </c>
      <c r="M5287" s="1">
        <v>544</v>
      </c>
      <c r="N5287" s="1" t="s">
        <v>19</v>
      </c>
      <c r="O5287" s="1" t="s">
        <v>9574</v>
      </c>
    </row>
    <row r="5288" spans="1:15">
      <c r="A5288" s="1">
        <v>2002625</v>
      </c>
      <c r="B5288"/>
      <c r="C5288"/>
      <c r="D5288"/>
      <c r="E5288"/>
      <c r="F5288"/>
      <c r="G5288"/>
      <c r="H5288" s="1" t="s">
        <v>4378</v>
      </c>
      <c r="I5288" s="1" t="s">
        <v>15</v>
      </c>
      <c r="J5288" s="1" t="s">
        <v>22</v>
      </c>
      <c r="K5288" s="1" t="s">
        <v>18</v>
      </c>
      <c r="L5288" s="1" t="s">
        <v>18</v>
      </c>
      <c r="M5288" s="1">
        <v>610</v>
      </c>
      <c r="N5288" s="1" t="s">
        <v>19</v>
      </c>
      <c r="O5288" s="1" t="s">
        <v>9575</v>
      </c>
    </row>
    <row r="5289" spans="1:15">
      <c r="A5289" s="1">
        <v>2001491</v>
      </c>
      <c r="B5289"/>
      <c r="C5289"/>
      <c r="D5289"/>
      <c r="E5289"/>
      <c r="F5289"/>
      <c r="G5289"/>
      <c r="H5289" s="1" t="s">
        <v>1485</v>
      </c>
      <c r="I5289" s="1" t="s">
        <v>74</v>
      </c>
      <c r="J5289" s="1" t="s">
        <v>22</v>
      </c>
      <c r="K5289" s="1" t="s">
        <v>18</v>
      </c>
      <c r="L5289" s="1" t="s">
        <v>18</v>
      </c>
      <c r="M5289" s="1">
        <v>104</v>
      </c>
      <c r="N5289" s="1" t="s">
        <v>19</v>
      </c>
      <c r="O5289" s="1" t="s">
        <v>9576</v>
      </c>
    </row>
    <row r="5290" spans="1:15">
      <c r="A5290" s="1">
        <v>2003049</v>
      </c>
      <c r="B5290"/>
      <c r="C5290"/>
      <c r="D5290"/>
      <c r="E5290"/>
      <c r="F5290"/>
      <c r="G5290"/>
      <c r="H5290" s="1" t="s">
        <v>3764</v>
      </c>
      <c r="I5290" s="1" t="s">
        <v>74</v>
      </c>
      <c r="J5290" s="1" t="s">
        <v>16</v>
      </c>
      <c r="K5290" s="1" t="s">
        <v>18</v>
      </c>
      <c r="L5290" s="1" t="s">
        <v>18</v>
      </c>
      <c r="M5290" s="1">
        <v>56</v>
      </c>
      <c r="N5290" s="1" t="s">
        <v>575</v>
      </c>
      <c r="O5290" s="1" t="s">
        <v>9577</v>
      </c>
    </row>
    <row r="5291" spans="1:15">
      <c r="A5291" s="1">
        <v>2002983</v>
      </c>
      <c r="B5291"/>
      <c r="C5291"/>
      <c r="D5291"/>
      <c r="E5291"/>
      <c r="F5291"/>
      <c r="G5291"/>
      <c r="H5291" s="1" t="s">
        <v>2071</v>
      </c>
      <c r="I5291" s="1" t="s">
        <v>74</v>
      </c>
      <c r="J5291" s="1" t="s">
        <v>16</v>
      </c>
      <c r="K5291" s="1" t="s">
        <v>18</v>
      </c>
      <c r="L5291" s="1" t="s">
        <v>18</v>
      </c>
      <c r="M5291" s="1">
        <v>411</v>
      </c>
      <c r="N5291" s="1" t="s">
        <v>19</v>
      </c>
      <c r="O5291" s="1" t="s">
        <v>9579</v>
      </c>
    </row>
    <row r="5292" spans="1:15">
      <c r="A5292" s="1">
        <v>7252</v>
      </c>
      <c r="B5292"/>
      <c r="C5292"/>
      <c r="D5292"/>
      <c r="E5292"/>
      <c r="F5292"/>
      <c r="G5292"/>
      <c r="H5292" s="1" t="s">
        <v>3843</v>
      </c>
      <c r="I5292" s="1" t="s">
        <v>74</v>
      </c>
      <c r="J5292" s="1" t="s">
        <v>22</v>
      </c>
      <c r="K5292" s="1" t="s">
        <v>18</v>
      </c>
      <c r="L5292" s="1" t="s">
        <v>18</v>
      </c>
      <c r="M5292" s="1">
        <v>905</v>
      </c>
      <c r="N5292" s="1" t="s">
        <v>99</v>
      </c>
      <c r="O5292" s="1" t="s">
        <v>9581</v>
      </c>
    </row>
    <row r="5293" spans="1:15">
      <c r="A5293" s="1">
        <v>7028</v>
      </c>
      <c r="B5293"/>
      <c r="C5293"/>
      <c r="D5293"/>
      <c r="E5293"/>
      <c r="F5293"/>
      <c r="G5293"/>
      <c r="H5293" s="1" t="s">
        <v>2162</v>
      </c>
      <c r="I5293" s="1" t="s">
        <v>74</v>
      </c>
      <c r="J5293" s="1" t="s">
        <v>22</v>
      </c>
      <c r="K5293" s="1" t="s">
        <v>18</v>
      </c>
      <c r="L5293" s="1" t="s">
        <v>18</v>
      </c>
      <c r="M5293" s="1">
        <v>735</v>
      </c>
      <c r="N5293" s="1" t="s">
        <v>99</v>
      </c>
      <c r="O5293" s="1" t="s">
        <v>9582</v>
      </c>
    </row>
    <row r="5294" spans="1:15">
      <c r="A5294" s="1">
        <v>7091</v>
      </c>
      <c r="B5294"/>
      <c r="C5294"/>
      <c r="D5294"/>
      <c r="E5294"/>
      <c r="F5294"/>
      <c r="G5294"/>
      <c r="H5294" s="1" t="s">
        <v>1468</v>
      </c>
      <c r="I5294" s="1" t="s">
        <v>15</v>
      </c>
      <c r="J5294" s="1" t="s">
        <v>16</v>
      </c>
      <c r="K5294" s="1" t="s">
        <v>18</v>
      </c>
      <c r="L5294" s="1" t="s">
        <v>18</v>
      </c>
      <c r="M5294" s="1">
        <v>427</v>
      </c>
      <c r="N5294" s="1" t="s">
        <v>99</v>
      </c>
      <c r="O5294" s="1" t="s">
        <v>9583</v>
      </c>
    </row>
    <row r="5295" spans="1:15">
      <c r="A5295" s="1">
        <v>2003056</v>
      </c>
      <c r="B5295"/>
      <c r="C5295"/>
      <c r="D5295"/>
      <c r="E5295"/>
      <c r="F5295"/>
      <c r="G5295"/>
      <c r="H5295" s="1" t="s">
        <v>9584</v>
      </c>
      <c r="I5295" s="1" t="s">
        <v>74</v>
      </c>
      <c r="J5295" s="1" t="s">
        <v>22</v>
      </c>
      <c r="K5295" s="1" t="s">
        <v>18</v>
      </c>
      <c r="L5295" s="1" t="s">
        <v>18</v>
      </c>
      <c r="M5295" s="1">
        <v>54</v>
      </c>
      <c r="N5295" s="1" t="s">
        <v>575</v>
      </c>
      <c r="O5295" s="1" t="s">
        <v>9585</v>
      </c>
    </row>
    <row r="5296" spans="1:15">
      <c r="A5296" s="1">
        <v>2003064</v>
      </c>
      <c r="B5296"/>
      <c r="C5296"/>
      <c r="D5296"/>
      <c r="E5296"/>
      <c r="F5296"/>
      <c r="G5296"/>
      <c r="H5296" s="1" t="s">
        <v>9584</v>
      </c>
      <c r="I5296" s="1" t="s">
        <v>74</v>
      </c>
      <c r="J5296" s="1" t="s">
        <v>16</v>
      </c>
      <c r="K5296" s="1" t="s">
        <v>18</v>
      </c>
      <c r="L5296" s="1" t="s">
        <v>18</v>
      </c>
      <c r="M5296" s="1">
        <v>54</v>
      </c>
      <c r="N5296" s="1" t="s">
        <v>575</v>
      </c>
      <c r="O5296" s="1" t="s">
        <v>9586</v>
      </c>
    </row>
    <row r="5297" spans="1:15">
      <c r="A5297" s="1">
        <v>7150</v>
      </c>
      <c r="B5297"/>
      <c r="C5297"/>
      <c r="D5297"/>
      <c r="E5297"/>
      <c r="F5297"/>
      <c r="G5297"/>
      <c r="H5297" s="1" t="s">
        <v>2166</v>
      </c>
      <c r="I5297" s="1" t="s">
        <v>15</v>
      </c>
      <c r="J5297" s="1" t="s">
        <v>22</v>
      </c>
      <c r="K5297" s="1" t="s">
        <v>18</v>
      </c>
      <c r="L5297" s="1" t="s">
        <v>18</v>
      </c>
      <c r="M5297" s="1">
        <v>14</v>
      </c>
      <c r="N5297" s="1" t="s">
        <v>99</v>
      </c>
      <c r="O5297" s="1" t="s">
        <v>9587</v>
      </c>
    </row>
    <row r="5298" spans="1:15">
      <c r="A5298" s="1">
        <v>2001274</v>
      </c>
      <c r="B5298"/>
      <c r="C5298"/>
      <c r="D5298"/>
      <c r="E5298"/>
      <c r="F5298"/>
      <c r="G5298"/>
      <c r="H5298" s="1" t="s">
        <v>2329</v>
      </c>
      <c r="I5298" s="1" t="s">
        <v>15</v>
      </c>
      <c r="J5298" s="1" t="s">
        <v>16</v>
      </c>
      <c r="K5298" s="1" t="s">
        <v>18</v>
      </c>
      <c r="L5298" s="1" t="s">
        <v>18</v>
      </c>
      <c r="M5298" s="1">
        <v>531</v>
      </c>
      <c r="N5298" s="1" t="s">
        <v>19</v>
      </c>
      <c r="O5298" s="1" t="s">
        <v>9588</v>
      </c>
    </row>
    <row r="5299" spans="1:15">
      <c r="A5299" s="1">
        <v>7284</v>
      </c>
      <c r="B5299"/>
      <c r="C5299"/>
      <c r="D5299"/>
      <c r="E5299"/>
      <c r="F5299"/>
      <c r="G5299"/>
      <c r="H5299" s="1" t="s">
        <v>9589</v>
      </c>
      <c r="I5299" s="1" t="s">
        <v>74</v>
      </c>
      <c r="J5299" s="1" t="s">
        <v>22</v>
      </c>
      <c r="K5299" s="1" t="s">
        <v>18</v>
      </c>
      <c r="L5299" s="1" t="s">
        <v>18</v>
      </c>
      <c r="M5299" s="1">
        <v>980</v>
      </c>
      <c r="N5299" s="1" t="s">
        <v>99</v>
      </c>
      <c r="O5299" s="1" t="s">
        <v>9590</v>
      </c>
    </row>
    <row r="5300" spans="1:15">
      <c r="A5300" s="1">
        <v>7285</v>
      </c>
      <c r="B5300"/>
      <c r="C5300"/>
      <c r="D5300"/>
      <c r="E5300"/>
      <c r="F5300"/>
      <c r="G5300"/>
      <c r="H5300" s="1" t="s">
        <v>9589</v>
      </c>
      <c r="I5300" s="1" t="s">
        <v>74</v>
      </c>
      <c r="J5300" s="1" t="s">
        <v>22</v>
      </c>
      <c r="K5300" s="1" t="s">
        <v>18</v>
      </c>
      <c r="L5300" s="1" t="s">
        <v>18</v>
      </c>
      <c r="M5300" s="1">
        <v>980</v>
      </c>
      <c r="N5300" s="1" t="s">
        <v>99</v>
      </c>
      <c r="O5300" s="1" t="s">
        <v>9591</v>
      </c>
    </row>
    <row r="5301" spans="1:15">
      <c r="A5301" s="1">
        <v>7291</v>
      </c>
      <c r="B5301"/>
      <c r="C5301"/>
      <c r="D5301"/>
      <c r="E5301"/>
      <c r="F5301"/>
      <c r="G5301"/>
      <c r="H5301" s="1" t="s">
        <v>9593</v>
      </c>
      <c r="I5301" s="1" t="s">
        <v>15</v>
      </c>
      <c r="J5301" s="1" t="s">
        <v>22</v>
      </c>
      <c r="K5301" s="1" t="s">
        <v>18</v>
      </c>
      <c r="L5301" s="1" t="s">
        <v>18</v>
      </c>
      <c r="M5301" s="1">
        <v>813</v>
      </c>
      <c r="N5301" s="1" t="s">
        <v>99</v>
      </c>
      <c r="O5301" s="1" t="s">
        <v>9594</v>
      </c>
    </row>
    <row r="5302" spans="1:15">
      <c r="A5302" s="1">
        <v>7290</v>
      </c>
      <c r="B5302"/>
      <c r="C5302"/>
      <c r="D5302"/>
      <c r="E5302"/>
      <c r="F5302"/>
      <c r="G5302"/>
      <c r="H5302" s="1" t="s">
        <v>9593</v>
      </c>
      <c r="I5302" s="1" t="s">
        <v>15</v>
      </c>
      <c r="J5302" s="1" t="s">
        <v>22</v>
      </c>
      <c r="K5302" s="1" t="s">
        <v>18</v>
      </c>
      <c r="L5302" s="1" t="s">
        <v>18</v>
      </c>
      <c r="M5302" s="1">
        <v>813</v>
      </c>
      <c r="N5302" s="1" t="s">
        <v>99</v>
      </c>
      <c r="O5302" s="1" t="s">
        <v>9594</v>
      </c>
    </row>
    <row r="5303" spans="1:15">
      <c r="A5303" s="1">
        <v>2001204</v>
      </c>
      <c r="B5303"/>
      <c r="C5303"/>
      <c r="D5303"/>
      <c r="E5303"/>
      <c r="F5303"/>
      <c r="G5303"/>
      <c r="H5303" s="1" t="s">
        <v>127</v>
      </c>
      <c r="I5303" s="1" t="s">
        <v>74</v>
      </c>
      <c r="J5303" s="1" t="s">
        <v>16</v>
      </c>
      <c r="K5303" s="1" t="s">
        <v>18</v>
      </c>
      <c r="L5303" s="1" t="s">
        <v>18</v>
      </c>
      <c r="M5303" s="1">
        <v>1079</v>
      </c>
      <c r="N5303" s="1" t="s">
        <v>19</v>
      </c>
      <c r="O5303" s="1" t="s">
        <v>9597</v>
      </c>
    </row>
    <row r="5304" spans="1:15">
      <c r="A5304" s="1">
        <v>9044</v>
      </c>
      <c r="B5304"/>
      <c r="C5304"/>
      <c r="D5304"/>
      <c r="E5304"/>
      <c r="F5304"/>
      <c r="G5304"/>
      <c r="H5304" s="1" t="s">
        <v>9599</v>
      </c>
      <c r="I5304" s="1" t="s">
        <v>74</v>
      </c>
      <c r="J5304" s="1" t="s">
        <v>16</v>
      </c>
      <c r="K5304" s="1" t="s">
        <v>18</v>
      </c>
      <c r="L5304" s="1" t="s">
        <v>18</v>
      </c>
      <c r="M5304" s="1">
        <v>132</v>
      </c>
      <c r="N5304" s="1" t="s">
        <v>132</v>
      </c>
      <c r="O5304" s="1" t="s">
        <v>9600</v>
      </c>
    </row>
    <row r="5305" spans="1:15">
      <c r="A5305" s="1">
        <v>2001417</v>
      </c>
      <c r="B5305"/>
      <c r="C5305"/>
      <c r="D5305"/>
      <c r="E5305"/>
      <c r="F5305"/>
      <c r="G5305"/>
      <c r="H5305" s="1" t="s">
        <v>2113</v>
      </c>
      <c r="I5305" s="1" t="s">
        <v>15</v>
      </c>
      <c r="J5305" s="1" t="s">
        <v>16</v>
      </c>
      <c r="K5305" s="1" t="s">
        <v>18</v>
      </c>
      <c r="L5305" s="1" t="s">
        <v>18</v>
      </c>
      <c r="M5305" s="1">
        <v>77</v>
      </c>
      <c r="N5305" s="1" t="s">
        <v>19</v>
      </c>
      <c r="O5305" s="1" t="s">
        <v>9602</v>
      </c>
    </row>
    <row r="5306" spans="1:15">
      <c r="A5306" s="1">
        <v>2003035</v>
      </c>
      <c r="B5306"/>
      <c r="C5306"/>
      <c r="D5306"/>
      <c r="E5306"/>
      <c r="F5306"/>
      <c r="G5306"/>
      <c r="H5306" s="1" t="s">
        <v>3010</v>
      </c>
      <c r="I5306" s="1" t="s">
        <v>74</v>
      </c>
      <c r="J5306" s="1" t="s">
        <v>22</v>
      </c>
      <c r="K5306" s="1" t="s">
        <v>18</v>
      </c>
      <c r="L5306" s="1" t="s">
        <v>18</v>
      </c>
      <c r="M5306" s="1">
        <v>29</v>
      </c>
      <c r="N5306" s="1" t="s">
        <v>575</v>
      </c>
      <c r="O5306" s="1" t="s">
        <v>9603</v>
      </c>
    </row>
    <row r="5307" spans="1:15">
      <c r="A5307" s="1">
        <v>2002666</v>
      </c>
      <c r="B5307"/>
      <c r="C5307"/>
      <c r="D5307"/>
      <c r="E5307"/>
      <c r="F5307"/>
      <c r="G5307"/>
      <c r="H5307" s="1" t="s">
        <v>2887</v>
      </c>
      <c r="I5307" s="1" t="s">
        <v>15</v>
      </c>
      <c r="J5307" s="1" t="s">
        <v>16</v>
      </c>
      <c r="K5307" s="1" t="s">
        <v>18</v>
      </c>
      <c r="L5307" s="1" t="s">
        <v>18</v>
      </c>
      <c r="M5307" s="1">
        <v>157</v>
      </c>
      <c r="N5307" s="1" t="s">
        <v>19</v>
      </c>
      <c r="O5307" s="1" t="s">
        <v>9604</v>
      </c>
    </row>
    <row r="5308" spans="1:15">
      <c r="A5308" s="1">
        <v>9040</v>
      </c>
      <c r="B5308"/>
      <c r="C5308"/>
      <c r="D5308"/>
      <c r="E5308"/>
      <c r="F5308"/>
      <c r="G5308"/>
      <c r="H5308" s="1" t="s">
        <v>2317</v>
      </c>
      <c r="I5308" s="1" t="s">
        <v>15</v>
      </c>
      <c r="J5308" s="1" t="s">
        <v>16</v>
      </c>
      <c r="K5308" s="1" t="s">
        <v>18</v>
      </c>
      <c r="L5308" s="1" t="s">
        <v>18</v>
      </c>
      <c r="M5308" s="1">
        <v>442</v>
      </c>
      <c r="N5308" s="1" t="s">
        <v>132</v>
      </c>
      <c r="O5308" s="1" t="s">
        <v>9606</v>
      </c>
    </row>
    <row r="5309" spans="1:15">
      <c r="A5309" s="1">
        <v>2001230</v>
      </c>
      <c r="B5309"/>
      <c r="C5309"/>
      <c r="D5309"/>
      <c r="E5309"/>
      <c r="F5309"/>
      <c r="G5309"/>
      <c r="H5309" s="1" t="s">
        <v>187</v>
      </c>
      <c r="I5309" s="1" t="s">
        <v>15</v>
      </c>
      <c r="J5309" s="1" t="s">
        <v>22</v>
      </c>
      <c r="K5309" s="1" t="s">
        <v>18</v>
      </c>
      <c r="L5309" s="1" t="s">
        <v>18</v>
      </c>
      <c r="M5309" s="1">
        <v>93</v>
      </c>
      <c r="N5309" s="1" t="s">
        <v>19</v>
      </c>
      <c r="O5309" s="1" t="s">
        <v>9608</v>
      </c>
    </row>
    <row r="5310" spans="1:15">
      <c r="A5310" s="1">
        <v>7182</v>
      </c>
      <c r="B5310"/>
      <c r="C5310"/>
      <c r="D5310"/>
      <c r="E5310"/>
      <c r="F5310"/>
      <c r="G5310"/>
      <c r="H5310" s="1" t="s">
        <v>2590</v>
      </c>
      <c r="I5310" s="1" t="s">
        <v>74</v>
      </c>
      <c r="J5310" s="1" t="s">
        <v>16</v>
      </c>
      <c r="K5310" s="1" t="s">
        <v>18</v>
      </c>
      <c r="L5310" s="1" t="s">
        <v>18</v>
      </c>
      <c r="M5310" s="1">
        <v>666</v>
      </c>
      <c r="N5310" s="1" t="s">
        <v>99</v>
      </c>
      <c r="O5310" s="1" t="s">
        <v>9609</v>
      </c>
    </row>
    <row r="5311" spans="1:15">
      <c r="A5311" s="1">
        <v>6950</v>
      </c>
      <c r="B5311"/>
      <c r="C5311"/>
      <c r="D5311"/>
      <c r="E5311"/>
      <c r="F5311"/>
      <c r="G5311"/>
      <c r="H5311" s="1" t="s">
        <v>127</v>
      </c>
      <c r="I5311" s="1" t="s">
        <v>74</v>
      </c>
      <c r="J5311" s="1" t="s">
        <v>16</v>
      </c>
      <c r="K5311" s="1" t="s">
        <v>18</v>
      </c>
      <c r="L5311" s="1" t="s">
        <v>18</v>
      </c>
      <c r="M5311" s="1">
        <v>560</v>
      </c>
      <c r="N5311" s="1" t="s">
        <v>95</v>
      </c>
      <c r="O5311" s="1" t="s">
        <v>9611</v>
      </c>
    </row>
    <row r="5312" spans="1:15">
      <c r="A5312" s="1">
        <v>6543</v>
      </c>
      <c r="B5312"/>
      <c r="C5312"/>
      <c r="D5312"/>
      <c r="E5312"/>
      <c r="F5312"/>
      <c r="G5312"/>
      <c r="H5312" s="1" t="s">
        <v>127</v>
      </c>
      <c r="I5312" s="1" t="s">
        <v>74</v>
      </c>
      <c r="J5312" s="1" t="s">
        <v>16</v>
      </c>
      <c r="K5312" s="1" t="s">
        <v>18</v>
      </c>
      <c r="L5312" s="1" t="s">
        <v>18</v>
      </c>
      <c r="M5312" s="1">
        <v>560</v>
      </c>
      <c r="N5312" s="1" t="s">
        <v>95</v>
      </c>
      <c r="O5312" s="1" t="s">
        <v>9613</v>
      </c>
    </row>
    <row r="5313" spans="1:15">
      <c r="A5313" s="1">
        <v>6951</v>
      </c>
      <c r="B5313"/>
      <c r="C5313"/>
      <c r="D5313"/>
      <c r="E5313"/>
      <c r="F5313"/>
      <c r="G5313"/>
      <c r="H5313" s="1" t="s">
        <v>127</v>
      </c>
      <c r="I5313" s="1" t="s">
        <v>74</v>
      </c>
      <c r="J5313" s="1" t="s">
        <v>16</v>
      </c>
      <c r="K5313" s="1" t="s">
        <v>18</v>
      </c>
      <c r="L5313" s="1" t="s">
        <v>18</v>
      </c>
      <c r="M5313" s="1">
        <v>560</v>
      </c>
      <c r="N5313" s="1" t="s">
        <v>95</v>
      </c>
      <c r="O5313" s="1" t="s">
        <v>9615</v>
      </c>
    </row>
    <row r="5314" spans="1:15">
      <c r="A5314" s="1">
        <v>7092</v>
      </c>
      <c r="B5314"/>
      <c r="C5314"/>
      <c r="D5314"/>
      <c r="E5314"/>
      <c r="F5314"/>
      <c r="G5314"/>
      <c r="H5314" s="1" t="s">
        <v>3110</v>
      </c>
      <c r="I5314" s="1" t="s">
        <v>15</v>
      </c>
      <c r="J5314" s="1" t="s">
        <v>16</v>
      </c>
      <c r="K5314" s="1" t="s">
        <v>18</v>
      </c>
      <c r="L5314" s="1" t="s">
        <v>18</v>
      </c>
      <c r="M5314" s="1">
        <v>526</v>
      </c>
      <c r="N5314" s="1" t="s">
        <v>99</v>
      </c>
      <c r="O5314" s="1" t="s">
        <v>9616</v>
      </c>
    </row>
    <row r="5315" spans="1:15">
      <c r="A5315" s="1">
        <v>2001242</v>
      </c>
      <c r="B5315"/>
      <c r="C5315"/>
      <c r="D5315"/>
      <c r="E5315"/>
      <c r="F5315"/>
      <c r="G5315"/>
      <c r="H5315" s="1" t="s">
        <v>3649</v>
      </c>
      <c r="I5315" s="1" t="s">
        <v>15</v>
      </c>
      <c r="J5315" s="1" t="s">
        <v>16</v>
      </c>
      <c r="K5315" s="1" t="s">
        <v>18</v>
      </c>
      <c r="L5315" s="1" t="s">
        <v>18</v>
      </c>
      <c r="M5315" s="1">
        <v>499</v>
      </c>
      <c r="N5315" s="1" t="s">
        <v>19</v>
      </c>
      <c r="O5315" s="1" t="s">
        <v>9617</v>
      </c>
    </row>
    <row r="5316" spans="1:15">
      <c r="A5316" s="1">
        <v>7160</v>
      </c>
      <c r="B5316"/>
      <c r="C5316"/>
      <c r="D5316"/>
      <c r="E5316"/>
      <c r="F5316"/>
      <c r="G5316"/>
      <c r="H5316" s="1" t="s">
        <v>3110</v>
      </c>
      <c r="I5316" s="1" t="s">
        <v>15</v>
      </c>
      <c r="J5316" s="1" t="s">
        <v>16</v>
      </c>
      <c r="K5316" s="1" t="s">
        <v>18</v>
      </c>
      <c r="L5316" s="1" t="s">
        <v>18</v>
      </c>
      <c r="M5316" s="1">
        <v>526</v>
      </c>
      <c r="N5316" s="1" t="s">
        <v>99</v>
      </c>
      <c r="O5316" s="1" t="s">
        <v>9618</v>
      </c>
    </row>
    <row r="5317" spans="1:15">
      <c r="A5317" s="1">
        <v>7161</v>
      </c>
      <c r="B5317"/>
      <c r="C5317"/>
      <c r="D5317"/>
      <c r="E5317"/>
      <c r="F5317"/>
      <c r="G5317"/>
      <c r="H5317" s="1" t="s">
        <v>3110</v>
      </c>
      <c r="I5317" s="1" t="s">
        <v>15</v>
      </c>
      <c r="J5317" s="1" t="s">
        <v>16</v>
      </c>
      <c r="K5317" s="1" t="s">
        <v>18</v>
      </c>
      <c r="L5317" s="1" t="s">
        <v>18</v>
      </c>
      <c r="M5317" s="1">
        <v>526</v>
      </c>
      <c r="N5317" s="1" t="s">
        <v>99</v>
      </c>
      <c r="O5317" s="1" t="s">
        <v>9619</v>
      </c>
    </row>
    <row r="5318" spans="1:15">
      <c r="A5318" s="1">
        <v>7093</v>
      </c>
      <c r="B5318"/>
      <c r="C5318"/>
      <c r="D5318"/>
      <c r="E5318"/>
      <c r="F5318"/>
      <c r="G5318"/>
      <c r="H5318" s="1" t="s">
        <v>3110</v>
      </c>
      <c r="I5318" s="1" t="s">
        <v>15</v>
      </c>
      <c r="J5318" s="1" t="s">
        <v>16</v>
      </c>
      <c r="K5318" s="1" t="s">
        <v>18</v>
      </c>
      <c r="L5318" s="1" t="s">
        <v>18</v>
      </c>
      <c r="M5318" s="1">
        <v>526</v>
      </c>
      <c r="N5318" s="1" t="s">
        <v>99</v>
      </c>
      <c r="O5318" s="1" t="s">
        <v>9620</v>
      </c>
    </row>
    <row r="5319" spans="1:15">
      <c r="A5319" s="1">
        <v>2001243</v>
      </c>
      <c r="B5319"/>
      <c r="C5319"/>
      <c r="D5319"/>
      <c r="E5319"/>
      <c r="F5319"/>
      <c r="G5319"/>
      <c r="H5319" s="1" t="s">
        <v>3649</v>
      </c>
      <c r="I5319" s="1" t="s">
        <v>15</v>
      </c>
      <c r="J5319" s="1" t="s">
        <v>16</v>
      </c>
      <c r="K5319" s="1" t="s">
        <v>18</v>
      </c>
      <c r="L5319" s="1" t="s">
        <v>18</v>
      </c>
      <c r="M5319" s="1">
        <v>499</v>
      </c>
      <c r="N5319" s="1" t="s">
        <v>19</v>
      </c>
      <c r="O5319" s="1" t="s">
        <v>9621</v>
      </c>
    </row>
    <row r="5320" spans="1:15">
      <c r="A5320" s="1">
        <v>7162</v>
      </c>
      <c r="B5320"/>
      <c r="C5320"/>
      <c r="D5320"/>
      <c r="E5320"/>
      <c r="F5320"/>
      <c r="G5320"/>
      <c r="H5320" s="1" t="s">
        <v>2057</v>
      </c>
      <c r="I5320" s="1" t="s">
        <v>74</v>
      </c>
      <c r="J5320" s="1" t="s">
        <v>22</v>
      </c>
      <c r="K5320" s="1" t="s">
        <v>18</v>
      </c>
      <c r="L5320" s="1" t="s">
        <v>18</v>
      </c>
      <c r="M5320" s="1">
        <v>734</v>
      </c>
      <c r="N5320" s="1" t="s">
        <v>99</v>
      </c>
      <c r="O5320" s="1" t="s">
        <v>9623</v>
      </c>
    </row>
    <row r="5321" spans="1:15">
      <c r="A5321" s="1">
        <v>7094</v>
      </c>
      <c r="B5321"/>
      <c r="C5321"/>
      <c r="D5321"/>
      <c r="E5321"/>
      <c r="F5321"/>
      <c r="G5321"/>
      <c r="H5321" s="1" t="s">
        <v>2055</v>
      </c>
      <c r="I5321" s="1" t="s">
        <v>74</v>
      </c>
      <c r="J5321" s="1" t="s">
        <v>22</v>
      </c>
      <c r="K5321" s="1" t="s">
        <v>18</v>
      </c>
      <c r="L5321" s="1" t="s">
        <v>18</v>
      </c>
      <c r="M5321" s="1">
        <v>733</v>
      </c>
      <c r="N5321" s="1" t="s">
        <v>99</v>
      </c>
      <c r="O5321" s="1" t="s">
        <v>9624</v>
      </c>
    </row>
    <row r="5322" spans="1:15">
      <c r="A5322" s="1">
        <v>7163</v>
      </c>
      <c r="B5322"/>
      <c r="C5322"/>
      <c r="D5322"/>
      <c r="E5322"/>
      <c r="F5322"/>
      <c r="G5322"/>
      <c r="H5322" s="1" t="s">
        <v>2057</v>
      </c>
      <c r="I5322" s="1" t="s">
        <v>74</v>
      </c>
      <c r="J5322" s="1" t="s">
        <v>22</v>
      </c>
      <c r="K5322" s="1" t="s">
        <v>18</v>
      </c>
      <c r="L5322" s="1" t="s">
        <v>18</v>
      </c>
      <c r="M5322" s="1">
        <v>734</v>
      </c>
      <c r="N5322" s="1" t="s">
        <v>99</v>
      </c>
      <c r="O5322" s="1" t="s">
        <v>9626</v>
      </c>
    </row>
    <row r="5323" spans="1:15">
      <c r="A5323" s="1">
        <v>7256</v>
      </c>
      <c r="B5323"/>
      <c r="C5323"/>
      <c r="D5323"/>
      <c r="E5323"/>
      <c r="F5323"/>
      <c r="G5323"/>
      <c r="H5323" s="1" t="s">
        <v>2053</v>
      </c>
      <c r="I5323" s="1" t="s">
        <v>74</v>
      </c>
      <c r="J5323" s="1" t="s">
        <v>22</v>
      </c>
      <c r="K5323" s="1" t="s">
        <v>18</v>
      </c>
      <c r="L5323" s="1" t="s">
        <v>18</v>
      </c>
      <c r="M5323" s="1">
        <v>912</v>
      </c>
      <c r="N5323" s="1" t="s">
        <v>99</v>
      </c>
      <c r="O5323" s="1" t="s">
        <v>9627</v>
      </c>
    </row>
    <row r="5324" spans="1:15">
      <c r="A5324" s="1">
        <v>7095</v>
      </c>
      <c r="B5324"/>
      <c r="C5324"/>
      <c r="D5324"/>
      <c r="E5324"/>
      <c r="F5324"/>
      <c r="G5324"/>
      <c r="H5324" s="1" t="s">
        <v>2055</v>
      </c>
      <c r="I5324" s="1" t="s">
        <v>15</v>
      </c>
      <c r="J5324" s="1" t="s">
        <v>22</v>
      </c>
      <c r="K5324" s="1" t="s">
        <v>18</v>
      </c>
      <c r="L5324" s="1" t="s">
        <v>18</v>
      </c>
      <c r="M5324" s="1">
        <v>733</v>
      </c>
      <c r="N5324" s="1" t="s">
        <v>99</v>
      </c>
      <c r="O5324" s="1" t="s">
        <v>9628</v>
      </c>
    </row>
    <row r="5325" spans="1:15">
      <c r="A5325" s="1">
        <v>2002980</v>
      </c>
      <c r="B5325"/>
      <c r="C5325"/>
      <c r="D5325"/>
      <c r="E5325"/>
      <c r="F5325"/>
      <c r="G5325"/>
      <c r="H5325" s="1" t="s">
        <v>2060</v>
      </c>
      <c r="I5325" s="1" t="s">
        <v>74</v>
      </c>
      <c r="J5325" s="1" t="s">
        <v>16</v>
      </c>
      <c r="K5325" s="1" t="s">
        <v>18</v>
      </c>
      <c r="L5325" s="1" t="s">
        <v>18</v>
      </c>
      <c r="M5325" s="1">
        <v>415</v>
      </c>
      <c r="N5325" s="1" t="s">
        <v>19</v>
      </c>
      <c r="O5325" s="1" t="s">
        <v>9630</v>
      </c>
    </row>
    <row r="5326" spans="1:15">
      <c r="A5326" s="1">
        <v>2001327</v>
      </c>
      <c r="B5326"/>
      <c r="C5326"/>
      <c r="D5326"/>
      <c r="E5326"/>
      <c r="F5326"/>
      <c r="G5326"/>
      <c r="H5326" s="1" t="s">
        <v>907</v>
      </c>
      <c r="I5326" s="1" t="s">
        <v>74</v>
      </c>
      <c r="J5326" s="1" t="s">
        <v>16</v>
      </c>
      <c r="K5326" s="1" t="s">
        <v>18</v>
      </c>
      <c r="L5326" s="1" t="s">
        <v>18</v>
      </c>
      <c r="M5326" s="1">
        <v>471</v>
      </c>
      <c r="N5326" s="1" t="s">
        <v>19</v>
      </c>
      <c r="O5326" s="1" t="s">
        <v>9632</v>
      </c>
    </row>
    <row r="5327" spans="1:15">
      <c r="A5327" s="1">
        <v>2002104</v>
      </c>
      <c r="B5327"/>
      <c r="C5327"/>
      <c r="D5327"/>
      <c r="E5327"/>
      <c r="F5327"/>
      <c r="G5327"/>
      <c r="H5327" s="1" t="s">
        <v>225</v>
      </c>
      <c r="I5327" s="1" t="s">
        <v>74</v>
      </c>
      <c r="J5327" s="1" t="s">
        <v>22</v>
      </c>
      <c r="K5327" s="1" t="s">
        <v>18</v>
      </c>
      <c r="L5327" s="1" t="s">
        <v>18</v>
      </c>
      <c r="M5327" s="1">
        <v>349</v>
      </c>
      <c r="N5327" s="1" t="s">
        <v>19</v>
      </c>
      <c r="O5327" s="1" t="s">
        <v>9633</v>
      </c>
    </row>
    <row r="5328" spans="1:15">
      <c r="A5328" s="1">
        <v>2003052</v>
      </c>
      <c r="B5328"/>
      <c r="C5328"/>
      <c r="D5328"/>
      <c r="E5328"/>
      <c r="F5328"/>
      <c r="G5328"/>
      <c r="H5328" s="1" t="s">
        <v>9584</v>
      </c>
      <c r="I5328" s="1" t="s">
        <v>74</v>
      </c>
      <c r="J5328" s="1" t="s">
        <v>16</v>
      </c>
      <c r="K5328" s="1" t="s">
        <v>18</v>
      </c>
      <c r="L5328" s="1" t="s">
        <v>18</v>
      </c>
      <c r="M5328" s="1">
        <v>54</v>
      </c>
      <c r="N5328" s="1" t="s">
        <v>575</v>
      </c>
      <c r="O5328" s="1" t="s">
        <v>9634</v>
      </c>
    </row>
    <row r="5329" spans="1:15">
      <c r="A5329" s="1">
        <v>5530</v>
      </c>
      <c r="B5329"/>
      <c r="C5329"/>
      <c r="D5329"/>
      <c r="E5329"/>
      <c r="F5329"/>
      <c r="G5329"/>
      <c r="H5329" s="1" t="s">
        <v>9635</v>
      </c>
      <c r="I5329" s="1" t="s">
        <v>74</v>
      </c>
      <c r="J5329" s="1" t="s">
        <v>22</v>
      </c>
      <c r="K5329" s="1" t="s">
        <v>18</v>
      </c>
      <c r="L5329" s="1" t="s">
        <v>18</v>
      </c>
      <c r="M5329" s="1">
        <v>893</v>
      </c>
      <c r="N5329" s="1" t="s">
        <v>181</v>
      </c>
      <c r="O5329" s="1" t="s">
        <v>9636</v>
      </c>
    </row>
    <row r="5330" spans="1:15">
      <c r="A5330" s="1">
        <v>7286</v>
      </c>
      <c r="B5330"/>
      <c r="C5330"/>
      <c r="D5330"/>
      <c r="E5330"/>
      <c r="F5330"/>
      <c r="G5330"/>
      <c r="H5330" s="1" t="s">
        <v>187</v>
      </c>
      <c r="I5330" s="1" t="s">
        <v>74</v>
      </c>
      <c r="J5330" s="1" t="s">
        <v>16</v>
      </c>
      <c r="K5330" s="1" t="s">
        <v>18</v>
      </c>
      <c r="L5330" s="1" t="s">
        <v>18</v>
      </c>
      <c r="M5330" s="1">
        <v>612</v>
      </c>
      <c r="N5330" s="1" t="s">
        <v>99</v>
      </c>
      <c r="O5330" s="1" t="s">
        <v>9638</v>
      </c>
    </row>
    <row r="5331" spans="1:15">
      <c r="A5331" s="1">
        <v>7263</v>
      </c>
      <c r="B5331"/>
      <c r="C5331"/>
      <c r="D5331"/>
      <c r="E5331"/>
      <c r="F5331"/>
      <c r="G5331"/>
      <c r="H5331" s="1" t="s">
        <v>3107</v>
      </c>
      <c r="I5331" s="1" t="s">
        <v>15</v>
      </c>
      <c r="J5331" s="1" t="s">
        <v>22</v>
      </c>
      <c r="K5331" s="1" t="s">
        <v>18</v>
      </c>
      <c r="L5331" s="1" t="s">
        <v>18</v>
      </c>
      <c r="M5331" s="1">
        <v>863</v>
      </c>
      <c r="N5331" s="1" t="s">
        <v>99</v>
      </c>
      <c r="O5331" s="1" t="s">
        <v>9640</v>
      </c>
    </row>
    <row r="5332" spans="1:15">
      <c r="A5332" s="1">
        <v>7262</v>
      </c>
      <c r="B5332"/>
      <c r="C5332"/>
      <c r="D5332"/>
      <c r="E5332"/>
      <c r="F5332"/>
      <c r="G5332"/>
      <c r="H5332" s="1" t="s">
        <v>3107</v>
      </c>
      <c r="I5332" s="1" t="s">
        <v>15</v>
      </c>
      <c r="J5332" s="1" t="s">
        <v>22</v>
      </c>
      <c r="K5332" s="1" t="s">
        <v>18</v>
      </c>
      <c r="L5332" s="1" t="s">
        <v>18</v>
      </c>
      <c r="M5332" s="1">
        <v>863</v>
      </c>
      <c r="N5332" s="1" t="s">
        <v>99</v>
      </c>
      <c r="O5332" s="1" t="s">
        <v>9640</v>
      </c>
    </row>
    <row r="5333" spans="1:15">
      <c r="A5333" s="1">
        <v>7264</v>
      </c>
      <c r="B5333"/>
      <c r="C5333"/>
      <c r="D5333"/>
      <c r="E5333"/>
      <c r="F5333"/>
      <c r="G5333"/>
      <c r="H5333" s="1" t="s">
        <v>3107</v>
      </c>
      <c r="I5333" s="1" t="s">
        <v>15</v>
      </c>
      <c r="J5333" s="1" t="s">
        <v>22</v>
      </c>
      <c r="K5333" s="1" t="s">
        <v>18</v>
      </c>
      <c r="L5333" s="1" t="s">
        <v>18</v>
      </c>
      <c r="M5333" s="1">
        <v>863</v>
      </c>
      <c r="N5333" s="1" t="s">
        <v>99</v>
      </c>
      <c r="O5333" s="1" t="s">
        <v>9640</v>
      </c>
    </row>
    <row r="5334" spans="1:15">
      <c r="A5334" s="1">
        <v>7243</v>
      </c>
      <c r="B5334"/>
      <c r="C5334"/>
      <c r="D5334"/>
      <c r="E5334"/>
      <c r="F5334"/>
      <c r="G5334"/>
      <c r="H5334" s="1" t="s">
        <v>187</v>
      </c>
      <c r="I5334" s="1" t="s">
        <v>15</v>
      </c>
      <c r="J5334" s="1" t="s">
        <v>16</v>
      </c>
      <c r="K5334" s="1" t="s">
        <v>18</v>
      </c>
      <c r="L5334" s="1" t="s">
        <v>18</v>
      </c>
      <c r="M5334" s="1">
        <v>612</v>
      </c>
      <c r="N5334" s="1" t="s">
        <v>99</v>
      </c>
      <c r="O5334" s="1" t="s">
        <v>9638</v>
      </c>
    </row>
    <row r="5335" spans="1:15">
      <c r="A5335" s="1">
        <v>7261</v>
      </c>
      <c r="B5335"/>
      <c r="C5335"/>
      <c r="D5335"/>
      <c r="E5335"/>
      <c r="F5335"/>
      <c r="G5335"/>
      <c r="H5335" s="1" t="s">
        <v>110</v>
      </c>
      <c r="I5335" s="1" t="s">
        <v>15</v>
      </c>
      <c r="J5335" s="1" t="s">
        <v>16</v>
      </c>
      <c r="K5335" s="1" t="s">
        <v>18</v>
      </c>
      <c r="L5335" s="1" t="s">
        <v>18</v>
      </c>
      <c r="M5335" s="1">
        <v>613</v>
      </c>
      <c r="N5335" s="1" t="s">
        <v>99</v>
      </c>
      <c r="O5335" s="1" t="s">
        <v>9645</v>
      </c>
    </row>
    <row r="5336" spans="1:15">
      <c r="A5336" s="1">
        <v>7272</v>
      </c>
      <c r="B5336"/>
      <c r="C5336"/>
      <c r="D5336"/>
      <c r="E5336"/>
      <c r="F5336"/>
      <c r="G5336"/>
      <c r="H5336" s="1" t="s">
        <v>9646</v>
      </c>
      <c r="I5336" s="1" t="s">
        <v>74</v>
      </c>
      <c r="J5336" s="1" t="s">
        <v>22</v>
      </c>
      <c r="K5336" s="1" t="s">
        <v>18</v>
      </c>
      <c r="L5336" s="1" t="s">
        <v>18</v>
      </c>
      <c r="M5336" s="1">
        <v>969</v>
      </c>
      <c r="N5336" s="1" t="s">
        <v>99</v>
      </c>
      <c r="O5336" s="1" t="s">
        <v>9647</v>
      </c>
    </row>
    <row r="5337" spans="1:15">
      <c r="A5337" s="1">
        <v>7242</v>
      </c>
      <c r="B5337"/>
      <c r="C5337"/>
      <c r="D5337"/>
      <c r="E5337"/>
      <c r="F5337"/>
      <c r="G5337"/>
      <c r="H5337" s="1" t="s">
        <v>187</v>
      </c>
      <c r="I5337" s="1" t="s">
        <v>15</v>
      </c>
      <c r="J5337" s="1" t="s">
        <v>16</v>
      </c>
      <c r="K5337" s="1" t="s">
        <v>18</v>
      </c>
      <c r="L5337" s="1" t="s">
        <v>18</v>
      </c>
      <c r="M5337" s="1">
        <v>612</v>
      </c>
      <c r="N5337" s="1" t="s">
        <v>99</v>
      </c>
      <c r="O5337" s="1" t="s">
        <v>9638</v>
      </c>
    </row>
    <row r="5338" spans="1:15">
      <c r="A5338" s="1">
        <v>7245</v>
      </c>
      <c r="B5338"/>
      <c r="C5338"/>
      <c r="D5338"/>
      <c r="E5338"/>
      <c r="F5338"/>
      <c r="G5338"/>
      <c r="H5338" s="1" t="s">
        <v>187</v>
      </c>
      <c r="I5338" s="1" t="s">
        <v>15</v>
      </c>
      <c r="J5338" s="1" t="s">
        <v>16</v>
      </c>
      <c r="K5338" s="1" t="s">
        <v>18</v>
      </c>
      <c r="L5338" s="1" t="s">
        <v>18</v>
      </c>
      <c r="M5338" s="1">
        <v>612</v>
      </c>
      <c r="N5338" s="1" t="s">
        <v>99</v>
      </c>
      <c r="O5338" s="1" t="s">
        <v>9638</v>
      </c>
    </row>
    <row r="5339" spans="1:15">
      <c r="A5339" s="1">
        <v>7267</v>
      </c>
      <c r="B5339"/>
      <c r="C5339"/>
      <c r="D5339"/>
      <c r="E5339"/>
      <c r="F5339"/>
      <c r="G5339"/>
      <c r="H5339" s="1" t="s">
        <v>9646</v>
      </c>
      <c r="I5339" s="1" t="s">
        <v>74</v>
      </c>
      <c r="J5339" s="1" t="s">
        <v>22</v>
      </c>
      <c r="K5339" s="1" t="s">
        <v>18</v>
      </c>
      <c r="L5339" s="1" t="s">
        <v>18</v>
      </c>
      <c r="M5339" s="1">
        <v>969</v>
      </c>
      <c r="N5339" s="1" t="s">
        <v>99</v>
      </c>
      <c r="O5339" s="1" t="s">
        <v>9647</v>
      </c>
    </row>
    <row r="5340" spans="1:15">
      <c r="A5340" s="1">
        <v>7266</v>
      </c>
      <c r="B5340"/>
      <c r="C5340"/>
      <c r="D5340"/>
      <c r="E5340"/>
      <c r="F5340"/>
      <c r="G5340"/>
      <c r="H5340" s="1" t="s">
        <v>9646</v>
      </c>
      <c r="I5340" s="1" t="s">
        <v>74</v>
      </c>
      <c r="J5340" s="1" t="s">
        <v>22</v>
      </c>
      <c r="K5340" s="1" t="s">
        <v>18</v>
      </c>
      <c r="L5340" s="1" t="s">
        <v>18</v>
      </c>
      <c r="M5340" s="1">
        <v>969</v>
      </c>
      <c r="N5340" s="1" t="s">
        <v>99</v>
      </c>
      <c r="O5340" s="1" t="s">
        <v>9647</v>
      </c>
    </row>
    <row r="5341" spans="1:15">
      <c r="A5341" s="1">
        <v>7268</v>
      </c>
      <c r="B5341"/>
      <c r="C5341"/>
      <c r="D5341"/>
      <c r="E5341"/>
      <c r="F5341"/>
      <c r="G5341"/>
      <c r="H5341" s="1" t="s">
        <v>9646</v>
      </c>
      <c r="I5341" s="1" t="s">
        <v>74</v>
      </c>
      <c r="J5341" s="1" t="s">
        <v>22</v>
      </c>
      <c r="K5341" s="1" t="s">
        <v>18</v>
      </c>
      <c r="L5341" s="1" t="s">
        <v>18</v>
      </c>
      <c r="M5341" s="1">
        <v>969</v>
      </c>
      <c r="N5341" s="1" t="s">
        <v>99</v>
      </c>
      <c r="O5341" s="1" t="s">
        <v>9647</v>
      </c>
    </row>
    <row r="5342" spans="1:15">
      <c r="A5342" s="1">
        <v>7270</v>
      </c>
      <c r="B5342"/>
      <c r="C5342"/>
      <c r="D5342"/>
      <c r="E5342"/>
      <c r="F5342"/>
      <c r="G5342"/>
      <c r="H5342" s="1" t="s">
        <v>187</v>
      </c>
      <c r="I5342" s="1" t="s">
        <v>15</v>
      </c>
      <c r="J5342" s="1" t="s">
        <v>16</v>
      </c>
      <c r="K5342" s="1" t="s">
        <v>18</v>
      </c>
      <c r="L5342" s="1" t="s">
        <v>18</v>
      </c>
      <c r="M5342" s="1">
        <v>612</v>
      </c>
      <c r="N5342" s="1" t="s">
        <v>99</v>
      </c>
      <c r="O5342" s="1" t="s">
        <v>9638</v>
      </c>
    </row>
    <row r="5343" spans="1:15">
      <c r="A5343" s="1">
        <v>7315</v>
      </c>
      <c r="B5343"/>
      <c r="C5343"/>
      <c r="D5343"/>
      <c r="E5343"/>
      <c r="F5343"/>
      <c r="G5343"/>
      <c r="H5343" s="1" t="s">
        <v>9646</v>
      </c>
      <c r="I5343" s="1" t="s">
        <v>15</v>
      </c>
      <c r="J5343" s="1" t="s">
        <v>22</v>
      </c>
      <c r="K5343" s="1" t="s">
        <v>18</v>
      </c>
      <c r="L5343" s="1" t="s">
        <v>18</v>
      </c>
      <c r="M5343" s="1">
        <v>969</v>
      </c>
      <c r="N5343" s="1" t="s">
        <v>99</v>
      </c>
      <c r="O5343" s="1" t="s">
        <v>9647</v>
      </c>
    </row>
    <row r="5344" spans="1:15">
      <c r="A5344" s="1">
        <v>7247</v>
      </c>
      <c r="B5344"/>
      <c r="C5344"/>
      <c r="D5344"/>
      <c r="E5344"/>
      <c r="F5344"/>
      <c r="G5344"/>
      <c r="H5344" s="1" t="s">
        <v>110</v>
      </c>
      <c r="I5344" s="1" t="s">
        <v>15</v>
      </c>
      <c r="J5344" s="1" t="s">
        <v>16</v>
      </c>
      <c r="K5344" s="1" t="s">
        <v>18</v>
      </c>
      <c r="L5344" s="1" t="s">
        <v>18</v>
      </c>
      <c r="M5344" s="1">
        <v>613</v>
      </c>
      <c r="N5344" s="1" t="s">
        <v>99</v>
      </c>
      <c r="O5344" s="1" t="s">
        <v>9645</v>
      </c>
    </row>
    <row r="5345" spans="1:15">
      <c r="A5345" s="1">
        <v>7271</v>
      </c>
      <c r="B5345"/>
      <c r="C5345"/>
      <c r="D5345"/>
      <c r="E5345"/>
      <c r="F5345"/>
      <c r="G5345"/>
      <c r="H5345" s="1" t="s">
        <v>9646</v>
      </c>
      <c r="I5345" s="1" t="s">
        <v>74</v>
      </c>
      <c r="J5345" s="1" t="s">
        <v>22</v>
      </c>
      <c r="K5345" s="1" t="s">
        <v>18</v>
      </c>
      <c r="L5345" s="1" t="s">
        <v>18</v>
      </c>
      <c r="M5345" s="1">
        <v>969</v>
      </c>
      <c r="N5345" s="1" t="s">
        <v>99</v>
      </c>
      <c r="O5345" s="1" t="s">
        <v>9647</v>
      </c>
    </row>
    <row r="5346" spans="1:15">
      <c r="A5346" s="1">
        <v>7248</v>
      </c>
      <c r="B5346"/>
      <c r="C5346"/>
      <c r="D5346"/>
      <c r="E5346"/>
      <c r="F5346"/>
      <c r="G5346"/>
      <c r="H5346" s="1" t="s">
        <v>110</v>
      </c>
      <c r="I5346" s="1" t="s">
        <v>15</v>
      </c>
      <c r="J5346" s="1" t="s">
        <v>16</v>
      </c>
      <c r="K5346" s="1" t="s">
        <v>18</v>
      </c>
      <c r="L5346" s="1" t="s">
        <v>18</v>
      </c>
      <c r="M5346" s="1">
        <v>613</v>
      </c>
      <c r="N5346" s="1" t="s">
        <v>99</v>
      </c>
      <c r="O5346" s="1" t="s">
        <v>9645</v>
      </c>
    </row>
    <row r="5347" spans="1:15">
      <c r="A5347" s="1">
        <v>7269</v>
      </c>
      <c r="B5347"/>
      <c r="C5347"/>
      <c r="D5347"/>
      <c r="E5347"/>
      <c r="F5347"/>
      <c r="G5347"/>
      <c r="H5347" s="1" t="s">
        <v>9646</v>
      </c>
      <c r="I5347" s="1" t="s">
        <v>74</v>
      </c>
      <c r="J5347" s="1" t="s">
        <v>22</v>
      </c>
      <c r="K5347" s="1" t="s">
        <v>18</v>
      </c>
      <c r="L5347" s="1" t="s">
        <v>18</v>
      </c>
      <c r="M5347" s="1">
        <v>969</v>
      </c>
      <c r="N5347" s="1" t="s">
        <v>99</v>
      </c>
      <c r="O5347" s="1" t="s">
        <v>9647</v>
      </c>
    </row>
    <row r="5348" spans="1:15">
      <c r="A5348" s="1">
        <v>7246</v>
      </c>
      <c r="B5348"/>
      <c r="C5348"/>
      <c r="D5348"/>
      <c r="E5348"/>
      <c r="F5348"/>
      <c r="G5348"/>
      <c r="H5348" s="1" t="s">
        <v>110</v>
      </c>
      <c r="I5348" s="1" t="s">
        <v>15</v>
      </c>
      <c r="J5348" s="1" t="s">
        <v>16</v>
      </c>
      <c r="K5348" s="1" t="s">
        <v>18</v>
      </c>
      <c r="L5348" s="1" t="s">
        <v>18</v>
      </c>
      <c r="M5348" s="1">
        <v>613</v>
      </c>
      <c r="N5348" s="1" t="s">
        <v>99</v>
      </c>
      <c r="O5348" s="1" t="s">
        <v>9645</v>
      </c>
    </row>
    <row r="5349" spans="1:15">
      <c r="A5349" s="1">
        <v>7244</v>
      </c>
      <c r="B5349"/>
      <c r="C5349"/>
      <c r="D5349"/>
      <c r="E5349"/>
      <c r="F5349"/>
      <c r="G5349"/>
      <c r="H5349" s="1" t="s">
        <v>187</v>
      </c>
      <c r="I5349" s="1" t="s">
        <v>15</v>
      </c>
      <c r="J5349" s="1" t="s">
        <v>16</v>
      </c>
      <c r="K5349" s="1" t="s">
        <v>18</v>
      </c>
      <c r="L5349" s="1" t="s">
        <v>18</v>
      </c>
      <c r="M5349" s="1">
        <v>612</v>
      </c>
      <c r="N5349" s="1" t="s">
        <v>99</v>
      </c>
      <c r="O5349" s="1" t="s">
        <v>9638</v>
      </c>
    </row>
    <row r="5350" spans="1:15">
      <c r="A5350" s="1">
        <v>7218</v>
      </c>
      <c r="B5350"/>
      <c r="C5350"/>
      <c r="D5350"/>
      <c r="E5350"/>
      <c r="F5350"/>
      <c r="G5350"/>
      <c r="H5350" s="1" t="s">
        <v>1532</v>
      </c>
      <c r="I5350" s="1" t="s">
        <v>74</v>
      </c>
      <c r="J5350" s="1" t="s">
        <v>16</v>
      </c>
      <c r="K5350" s="1" t="s">
        <v>18</v>
      </c>
      <c r="L5350" s="1" t="s">
        <v>18</v>
      </c>
      <c r="M5350" s="1">
        <v>89</v>
      </c>
      <c r="N5350" s="1" t="s">
        <v>99</v>
      </c>
      <c r="O5350" s="1" t="s">
        <v>9657</v>
      </c>
    </row>
    <row r="5351" spans="1:15">
      <c r="A5351" s="1">
        <v>7342</v>
      </c>
      <c r="B5351"/>
      <c r="C5351"/>
      <c r="D5351"/>
      <c r="E5351"/>
      <c r="F5351"/>
      <c r="G5351"/>
      <c r="H5351" s="1" t="s">
        <v>1822</v>
      </c>
      <c r="I5351" s="1" t="s">
        <v>74</v>
      </c>
      <c r="J5351" s="1" t="s">
        <v>16</v>
      </c>
      <c r="K5351" s="1" t="s">
        <v>18</v>
      </c>
      <c r="L5351" s="1" t="s">
        <v>18</v>
      </c>
      <c r="M5351" s="1">
        <v>1237</v>
      </c>
      <c r="N5351" s="1" t="s">
        <v>99</v>
      </c>
      <c r="O5351" s="1" t="s">
        <v>9659</v>
      </c>
    </row>
    <row r="5352" spans="1:15">
      <c r="A5352" s="1">
        <v>7179</v>
      </c>
      <c r="B5352"/>
      <c r="C5352"/>
      <c r="D5352"/>
      <c r="E5352"/>
      <c r="F5352"/>
      <c r="G5352"/>
      <c r="H5352" s="1" t="s">
        <v>2718</v>
      </c>
      <c r="I5352" s="1" t="s">
        <v>74</v>
      </c>
      <c r="J5352" s="1" t="s">
        <v>16</v>
      </c>
      <c r="K5352" s="1" t="s">
        <v>18</v>
      </c>
      <c r="L5352" s="1" t="s">
        <v>18</v>
      </c>
      <c r="M5352" s="1">
        <v>754</v>
      </c>
      <c r="N5352" s="1" t="s">
        <v>99</v>
      </c>
      <c r="O5352" s="1" t="s">
        <v>9661</v>
      </c>
    </row>
    <row r="5353" spans="1:15">
      <c r="A5353" s="1">
        <v>7253</v>
      </c>
      <c r="B5353"/>
      <c r="C5353"/>
      <c r="D5353"/>
      <c r="E5353"/>
      <c r="F5353"/>
      <c r="G5353"/>
      <c r="H5353" s="1" t="s">
        <v>2534</v>
      </c>
      <c r="I5353" s="1" t="s">
        <v>74</v>
      </c>
      <c r="J5353" s="1" t="s">
        <v>16</v>
      </c>
      <c r="K5353" s="1" t="s">
        <v>18</v>
      </c>
      <c r="L5353" s="1" t="s">
        <v>18</v>
      </c>
      <c r="M5353" s="1">
        <v>773</v>
      </c>
      <c r="N5353" s="1" t="s">
        <v>99</v>
      </c>
      <c r="O5353" s="1" t="s">
        <v>9662</v>
      </c>
    </row>
    <row r="5354" spans="1:15">
      <c r="A5354" s="1">
        <v>2000306</v>
      </c>
      <c r="B5354"/>
      <c r="C5354"/>
      <c r="D5354"/>
      <c r="E5354"/>
      <c r="F5354"/>
      <c r="G5354"/>
      <c r="H5354" s="1" t="s">
        <v>225</v>
      </c>
      <c r="I5354" s="1" t="s">
        <v>74</v>
      </c>
      <c r="J5354" s="1" t="s">
        <v>16</v>
      </c>
      <c r="K5354" s="1" t="s">
        <v>18</v>
      </c>
      <c r="L5354" s="1" t="s">
        <v>18</v>
      </c>
      <c r="M5354" s="1">
        <v>349</v>
      </c>
      <c r="N5354" s="1" t="s">
        <v>19</v>
      </c>
      <c r="O5354" s="1" t="s">
        <v>9664</v>
      </c>
    </row>
    <row r="5355" spans="1:15">
      <c r="A5355" s="1">
        <v>7176</v>
      </c>
      <c r="B5355"/>
      <c r="C5355"/>
      <c r="D5355"/>
      <c r="E5355"/>
      <c r="F5355"/>
      <c r="G5355"/>
      <c r="H5355" s="1" t="s">
        <v>2648</v>
      </c>
      <c r="I5355" s="1" t="s">
        <v>15</v>
      </c>
      <c r="J5355" s="1" t="s">
        <v>16</v>
      </c>
      <c r="K5355" s="1" t="s">
        <v>18</v>
      </c>
      <c r="L5355" s="1" t="s">
        <v>18</v>
      </c>
      <c r="M5355" s="1">
        <v>673</v>
      </c>
      <c r="N5355" s="1" t="s">
        <v>99</v>
      </c>
      <c r="O5355" s="1" t="s">
        <v>9666</v>
      </c>
    </row>
    <row r="5356" spans="1:15">
      <c r="A5356" s="1">
        <v>2001236</v>
      </c>
      <c r="B5356"/>
      <c r="C5356"/>
      <c r="D5356"/>
      <c r="E5356"/>
      <c r="F5356"/>
      <c r="G5356"/>
      <c r="H5356" s="1" t="s">
        <v>170</v>
      </c>
      <c r="I5356" s="1" t="s">
        <v>15</v>
      </c>
      <c r="J5356" s="1" t="s">
        <v>16</v>
      </c>
      <c r="K5356" s="1" t="s">
        <v>18</v>
      </c>
      <c r="L5356" s="1" t="s">
        <v>18</v>
      </c>
      <c r="M5356" s="1">
        <v>462</v>
      </c>
      <c r="N5356" s="1" t="s">
        <v>19</v>
      </c>
      <c r="O5356" s="1" t="s">
        <v>9668</v>
      </c>
    </row>
    <row r="5357" spans="1:15">
      <c r="A5357" s="1">
        <v>2001237</v>
      </c>
      <c r="B5357"/>
      <c r="C5357"/>
      <c r="D5357"/>
      <c r="E5357"/>
      <c r="F5357"/>
      <c r="G5357"/>
      <c r="H5357" s="1" t="s">
        <v>170</v>
      </c>
      <c r="I5357" s="1" t="s">
        <v>15</v>
      </c>
      <c r="J5357" s="1" t="s">
        <v>16</v>
      </c>
      <c r="K5357" s="1" t="s">
        <v>18</v>
      </c>
      <c r="L5357" s="1" t="s">
        <v>18</v>
      </c>
      <c r="M5357" s="1">
        <v>462</v>
      </c>
      <c r="N5357" s="1" t="s">
        <v>19</v>
      </c>
      <c r="O5357" s="1" t="s">
        <v>9670</v>
      </c>
    </row>
    <row r="5358" spans="1:15">
      <c r="A5358" s="1">
        <v>2001235</v>
      </c>
      <c r="B5358"/>
      <c r="C5358"/>
      <c r="D5358"/>
      <c r="E5358"/>
      <c r="F5358"/>
      <c r="G5358"/>
      <c r="H5358" s="1" t="s">
        <v>170</v>
      </c>
      <c r="I5358" s="1" t="s">
        <v>74</v>
      </c>
      <c r="J5358" s="1" t="s">
        <v>16</v>
      </c>
      <c r="K5358" s="1" t="s">
        <v>18</v>
      </c>
      <c r="L5358" s="1" t="s">
        <v>18</v>
      </c>
      <c r="M5358" s="1">
        <v>462</v>
      </c>
      <c r="N5358" s="1" t="s">
        <v>19</v>
      </c>
      <c r="O5358" s="1" t="s">
        <v>9672</v>
      </c>
    </row>
    <row r="5359" spans="1:15">
      <c r="A5359" s="1">
        <v>2002991</v>
      </c>
      <c r="B5359"/>
      <c r="C5359"/>
      <c r="D5359"/>
      <c r="E5359"/>
      <c r="F5359"/>
      <c r="G5359"/>
      <c r="H5359" s="1" t="s">
        <v>3026</v>
      </c>
      <c r="I5359" s="1" t="s">
        <v>74</v>
      </c>
      <c r="J5359" s="1" t="s">
        <v>16</v>
      </c>
      <c r="K5359" s="1" t="s">
        <v>18</v>
      </c>
      <c r="L5359" s="1" t="s">
        <v>18</v>
      </c>
      <c r="M5359" s="1">
        <v>408</v>
      </c>
      <c r="N5359" s="1" t="s">
        <v>19</v>
      </c>
      <c r="O5359" s="1" t="s">
        <v>9674</v>
      </c>
    </row>
    <row r="5360" spans="1:15">
      <c r="A5360" s="1">
        <v>7340</v>
      </c>
      <c r="B5360"/>
      <c r="C5360"/>
      <c r="D5360"/>
      <c r="E5360"/>
      <c r="F5360"/>
      <c r="G5360"/>
      <c r="H5360" s="1" t="s">
        <v>1822</v>
      </c>
      <c r="I5360" s="1" t="s">
        <v>74</v>
      </c>
      <c r="J5360" s="1" t="s">
        <v>16</v>
      </c>
      <c r="K5360" s="1" t="s">
        <v>18</v>
      </c>
      <c r="L5360" s="1" t="s">
        <v>18</v>
      </c>
      <c r="M5360" s="1">
        <v>1237</v>
      </c>
      <c r="N5360" s="1" t="s">
        <v>99</v>
      </c>
      <c r="O5360" s="1" t="s">
        <v>9676</v>
      </c>
    </row>
    <row r="5361" spans="1:15">
      <c r="A5361" s="1">
        <v>7097</v>
      </c>
      <c r="B5361"/>
      <c r="C5361"/>
      <c r="D5361"/>
      <c r="E5361"/>
      <c r="F5361"/>
      <c r="G5361"/>
      <c r="H5361" s="1" t="s">
        <v>1907</v>
      </c>
      <c r="I5361" s="1" t="s">
        <v>74</v>
      </c>
      <c r="J5361" s="1" t="s">
        <v>16</v>
      </c>
      <c r="K5361" s="1" t="s">
        <v>18</v>
      </c>
      <c r="L5361" s="1" t="s">
        <v>18</v>
      </c>
      <c r="M5361" s="1">
        <v>752</v>
      </c>
      <c r="N5361" s="1" t="s">
        <v>99</v>
      </c>
      <c r="O5361" s="1" t="s">
        <v>9678</v>
      </c>
    </row>
    <row r="5362" spans="1:15">
      <c r="A5362" s="1">
        <v>7098</v>
      </c>
      <c r="B5362"/>
      <c r="C5362"/>
      <c r="D5362"/>
      <c r="E5362"/>
      <c r="F5362"/>
      <c r="G5362"/>
      <c r="H5362" s="1" t="s">
        <v>1907</v>
      </c>
      <c r="I5362" s="1" t="s">
        <v>74</v>
      </c>
      <c r="J5362" s="1" t="s">
        <v>16</v>
      </c>
      <c r="K5362" s="1" t="s">
        <v>18</v>
      </c>
      <c r="L5362" s="1" t="s">
        <v>18</v>
      </c>
      <c r="M5362" s="1">
        <v>752</v>
      </c>
      <c r="N5362" s="1" t="s">
        <v>99</v>
      </c>
      <c r="O5362" s="1" t="s">
        <v>9680</v>
      </c>
    </row>
    <row r="5363" spans="1:15">
      <c r="A5363" s="1">
        <v>7099</v>
      </c>
      <c r="B5363"/>
      <c r="C5363"/>
      <c r="D5363"/>
      <c r="E5363"/>
      <c r="F5363"/>
      <c r="G5363"/>
      <c r="H5363" s="1" t="s">
        <v>1907</v>
      </c>
      <c r="I5363" s="1" t="s">
        <v>74</v>
      </c>
      <c r="J5363" s="1" t="s">
        <v>16</v>
      </c>
      <c r="K5363" s="1" t="s">
        <v>18</v>
      </c>
      <c r="L5363" s="1" t="s">
        <v>18</v>
      </c>
      <c r="M5363" s="1">
        <v>752</v>
      </c>
      <c r="N5363" s="1" t="s">
        <v>99</v>
      </c>
      <c r="O5363" s="1" t="s">
        <v>9682</v>
      </c>
    </row>
    <row r="5364" spans="1:15">
      <c r="A5364" s="1">
        <v>7021</v>
      </c>
      <c r="B5364"/>
      <c r="C5364"/>
      <c r="D5364"/>
      <c r="E5364"/>
      <c r="F5364"/>
      <c r="G5364"/>
      <c r="H5364" s="1" t="s">
        <v>9684</v>
      </c>
      <c r="I5364" s="1" t="s">
        <v>74</v>
      </c>
      <c r="J5364" s="1" t="s">
        <v>16</v>
      </c>
      <c r="K5364" s="1" t="s">
        <v>18</v>
      </c>
      <c r="L5364" s="1" t="s">
        <v>18</v>
      </c>
      <c r="M5364" s="1">
        <v>295</v>
      </c>
      <c r="N5364" s="1" t="s">
        <v>99</v>
      </c>
      <c r="O5364" s="1" t="s">
        <v>9685</v>
      </c>
    </row>
    <row r="5365" spans="1:15">
      <c r="A5365" s="1">
        <v>2001278</v>
      </c>
      <c r="B5365"/>
      <c r="C5365"/>
      <c r="D5365"/>
      <c r="E5365"/>
      <c r="F5365"/>
      <c r="G5365"/>
      <c r="H5365" s="1" t="s">
        <v>482</v>
      </c>
      <c r="I5365" s="1" t="s">
        <v>15</v>
      </c>
      <c r="J5365" s="1" t="s">
        <v>16</v>
      </c>
      <c r="K5365" s="1" t="s">
        <v>18</v>
      </c>
      <c r="L5365" s="1" t="s">
        <v>18</v>
      </c>
      <c r="M5365" s="1">
        <v>546</v>
      </c>
      <c r="N5365" s="1" t="s">
        <v>19</v>
      </c>
      <c r="O5365" s="1" t="s">
        <v>9687</v>
      </c>
    </row>
    <row r="5366" spans="1:15">
      <c r="A5366" s="1">
        <v>7294</v>
      </c>
      <c r="B5366"/>
      <c r="C5366"/>
      <c r="D5366"/>
      <c r="E5366"/>
      <c r="F5366"/>
      <c r="G5366"/>
      <c r="H5366" s="1" t="s">
        <v>127</v>
      </c>
      <c r="I5366" s="1" t="s">
        <v>74</v>
      </c>
      <c r="J5366" s="1" t="s">
        <v>16</v>
      </c>
      <c r="K5366" s="1" t="s">
        <v>18</v>
      </c>
      <c r="L5366" s="1" t="s">
        <v>18</v>
      </c>
      <c r="M5366" s="1">
        <v>560</v>
      </c>
      <c r="N5366" s="1" t="s">
        <v>99</v>
      </c>
      <c r="O5366" s="1" t="s">
        <v>9689</v>
      </c>
    </row>
    <row r="5367" spans="1:15">
      <c r="A5367" s="1">
        <v>7166</v>
      </c>
      <c r="B5367"/>
      <c r="C5367"/>
      <c r="D5367"/>
      <c r="E5367"/>
      <c r="F5367"/>
      <c r="G5367"/>
      <c r="H5367" s="1" t="s">
        <v>127</v>
      </c>
      <c r="I5367" s="1" t="s">
        <v>15</v>
      </c>
      <c r="J5367" s="1" t="s">
        <v>16</v>
      </c>
      <c r="K5367" s="1" t="s">
        <v>18</v>
      </c>
      <c r="L5367" s="1" t="s">
        <v>18</v>
      </c>
      <c r="M5367" s="1">
        <v>560</v>
      </c>
      <c r="N5367" s="1" t="s">
        <v>99</v>
      </c>
      <c r="O5367" s="1" t="s">
        <v>9691</v>
      </c>
    </row>
    <row r="5368" spans="1:15">
      <c r="A5368" s="1">
        <v>7169</v>
      </c>
      <c r="B5368"/>
      <c r="C5368"/>
      <c r="D5368"/>
      <c r="E5368"/>
      <c r="F5368"/>
      <c r="G5368"/>
      <c r="H5368" s="1" t="s">
        <v>127</v>
      </c>
      <c r="I5368" s="1" t="s">
        <v>15</v>
      </c>
      <c r="J5368" s="1" t="s">
        <v>16</v>
      </c>
      <c r="K5368" s="1" t="s">
        <v>18</v>
      </c>
      <c r="L5368" s="1" t="s">
        <v>18</v>
      </c>
      <c r="M5368" s="1">
        <v>560</v>
      </c>
      <c r="N5368" s="1" t="s">
        <v>99</v>
      </c>
      <c r="O5368" s="1" t="s">
        <v>9693</v>
      </c>
    </row>
    <row r="5369" spans="1:15">
      <c r="A5369" s="1">
        <v>7167</v>
      </c>
      <c r="B5369"/>
      <c r="C5369"/>
      <c r="D5369"/>
      <c r="E5369"/>
      <c r="F5369"/>
      <c r="G5369"/>
      <c r="H5369" s="1" t="s">
        <v>127</v>
      </c>
      <c r="I5369" s="1" t="s">
        <v>15</v>
      </c>
      <c r="J5369" s="1" t="s">
        <v>16</v>
      </c>
      <c r="K5369" s="1" t="s">
        <v>18</v>
      </c>
      <c r="L5369" s="1" t="s">
        <v>18</v>
      </c>
      <c r="M5369" s="1">
        <v>560</v>
      </c>
      <c r="N5369" s="1" t="s">
        <v>99</v>
      </c>
      <c r="O5369" s="1" t="s">
        <v>9695</v>
      </c>
    </row>
    <row r="5370" spans="1:15">
      <c r="A5370" s="1">
        <v>7170</v>
      </c>
      <c r="B5370"/>
      <c r="C5370"/>
      <c r="D5370"/>
      <c r="E5370"/>
      <c r="F5370"/>
      <c r="G5370"/>
      <c r="H5370" s="1" t="s">
        <v>127</v>
      </c>
      <c r="I5370" s="1" t="s">
        <v>15</v>
      </c>
      <c r="J5370" s="1" t="s">
        <v>16</v>
      </c>
      <c r="K5370" s="1" t="s">
        <v>18</v>
      </c>
      <c r="L5370" s="1" t="s">
        <v>18</v>
      </c>
      <c r="M5370" s="1">
        <v>560</v>
      </c>
      <c r="N5370" s="1" t="s">
        <v>99</v>
      </c>
      <c r="O5370" s="1" t="s">
        <v>9697</v>
      </c>
    </row>
    <row r="5371" spans="1:15">
      <c r="A5371" s="1">
        <v>7171</v>
      </c>
      <c r="B5371"/>
      <c r="C5371"/>
      <c r="D5371"/>
      <c r="E5371"/>
      <c r="F5371"/>
      <c r="G5371"/>
      <c r="H5371" s="1" t="s">
        <v>127</v>
      </c>
      <c r="I5371" s="1" t="s">
        <v>15</v>
      </c>
      <c r="J5371" s="1" t="s">
        <v>16</v>
      </c>
      <c r="K5371" s="1" t="s">
        <v>18</v>
      </c>
      <c r="L5371" s="1" t="s">
        <v>18</v>
      </c>
      <c r="M5371" s="1">
        <v>560</v>
      </c>
      <c r="N5371" s="1" t="s">
        <v>99</v>
      </c>
      <c r="O5371" s="1" t="s">
        <v>9699</v>
      </c>
    </row>
    <row r="5372" spans="1:15">
      <c r="A5372" s="1">
        <v>7172</v>
      </c>
      <c r="B5372"/>
      <c r="C5372"/>
      <c r="D5372"/>
      <c r="E5372"/>
      <c r="F5372"/>
      <c r="G5372"/>
      <c r="H5372" s="1" t="s">
        <v>127</v>
      </c>
      <c r="I5372" s="1" t="s">
        <v>15</v>
      </c>
      <c r="J5372" s="1" t="s">
        <v>16</v>
      </c>
      <c r="K5372" s="1" t="s">
        <v>18</v>
      </c>
      <c r="L5372" s="1" t="s">
        <v>18</v>
      </c>
      <c r="M5372" s="1">
        <v>560</v>
      </c>
      <c r="N5372" s="1" t="s">
        <v>99</v>
      </c>
      <c r="O5372" s="1" t="s">
        <v>9701</v>
      </c>
    </row>
    <row r="5373" spans="1:15">
      <c r="A5373" s="1">
        <v>7168</v>
      </c>
      <c r="B5373"/>
      <c r="C5373"/>
      <c r="D5373"/>
      <c r="E5373"/>
      <c r="F5373"/>
      <c r="G5373"/>
      <c r="H5373" s="1" t="s">
        <v>127</v>
      </c>
      <c r="I5373" s="1" t="s">
        <v>15</v>
      </c>
      <c r="J5373" s="1" t="s">
        <v>16</v>
      </c>
      <c r="K5373" s="1" t="s">
        <v>18</v>
      </c>
      <c r="L5373" s="1" t="s">
        <v>18</v>
      </c>
      <c r="M5373" s="1">
        <v>560</v>
      </c>
      <c r="N5373" s="1" t="s">
        <v>99</v>
      </c>
      <c r="O5373" s="1" t="s">
        <v>9703</v>
      </c>
    </row>
    <row r="5374" spans="1:15">
      <c r="A5374" s="1">
        <v>7023</v>
      </c>
      <c r="B5374"/>
      <c r="C5374"/>
      <c r="D5374"/>
      <c r="E5374"/>
      <c r="F5374"/>
      <c r="G5374"/>
      <c r="H5374" s="1" t="s">
        <v>9704</v>
      </c>
      <c r="I5374" s="1" t="s">
        <v>74</v>
      </c>
      <c r="J5374" s="1" t="s">
        <v>16</v>
      </c>
      <c r="K5374" s="1" t="s">
        <v>18</v>
      </c>
      <c r="L5374" s="1" t="s">
        <v>18</v>
      </c>
      <c r="M5374" s="1">
        <v>267</v>
      </c>
      <c r="N5374" s="1" t="s">
        <v>99</v>
      </c>
      <c r="O5374" s="1" t="s">
        <v>9705</v>
      </c>
    </row>
    <row r="5375" spans="1:15">
      <c r="A5375" s="1">
        <v>2018</v>
      </c>
      <c r="B5375"/>
      <c r="C5375"/>
      <c r="D5375"/>
      <c r="E5375"/>
      <c r="F5375"/>
      <c r="G5375"/>
      <c r="H5375" s="1" t="s">
        <v>9706</v>
      </c>
      <c r="I5375" s="1" t="s">
        <v>15</v>
      </c>
      <c r="J5375" s="1" t="s">
        <v>16</v>
      </c>
      <c r="K5375" s="1" t="s">
        <v>18</v>
      </c>
      <c r="L5375" s="1" t="s">
        <v>18</v>
      </c>
      <c r="M5375" s="1">
        <v>118</v>
      </c>
      <c r="N5375" s="1" t="s">
        <v>79</v>
      </c>
      <c r="O5375" s="1" t="s">
        <v>9707</v>
      </c>
    </row>
    <row r="5376" spans="1:15">
      <c r="A5376" s="1">
        <v>2513</v>
      </c>
      <c r="B5376"/>
      <c r="C5376"/>
      <c r="D5376"/>
      <c r="E5376"/>
      <c r="F5376"/>
      <c r="G5376"/>
      <c r="H5376" s="1" t="s">
        <v>9708</v>
      </c>
      <c r="I5376" s="1" t="s">
        <v>74</v>
      </c>
      <c r="J5376" s="1" t="s">
        <v>22</v>
      </c>
      <c r="K5376" s="1" t="s">
        <v>18</v>
      </c>
      <c r="L5376" s="1" t="s">
        <v>18</v>
      </c>
      <c r="M5376" s="1">
        <v>945</v>
      </c>
      <c r="N5376" s="1" t="s">
        <v>79</v>
      </c>
      <c r="O5376" s="1" t="s">
        <v>9709</v>
      </c>
    </row>
    <row r="5377" spans="1:15">
      <c r="A5377" s="1">
        <v>2514</v>
      </c>
      <c r="B5377"/>
      <c r="C5377"/>
      <c r="D5377"/>
      <c r="E5377"/>
      <c r="F5377"/>
      <c r="G5377"/>
      <c r="H5377" s="1" t="s">
        <v>9708</v>
      </c>
      <c r="I5377" s="1" t="s">
        <v>74</v>
      </c>
      <c r="J5377" s="1" t="s">
        <v>22</v>
      </c>
      <c r="K5377" s="1" t="s">
        <v>18</v>
      </c>
      <c r="L5377" s="1" t="s">
        <v>18</v>
      </c>
      <c r="M5377" s="1">
        <v>945</v>
      </c>
      <c r="N5377" s="1" t="s">
        <v>79</v>
      </c>
      <c r="O5377" s="1" t="s">
        <v>9710</v>
      </c>
    </row>
    <row r="5378" spans="1:15">
      <c r="A5378" s="1">
        <v>2107</v>
      </c>
      <c r="B5378"/>
      <c r="C5378"/>
      <c r="D5378"/>
      <c r="E5378"/>
      <c r="F5378"/>
      <c r="G5378"/>
      <c r="H5378" s="1" t="s">
        <v>6081</v>
      </c>
      <c r="I5378" s="1" t="s">
        <v>15</v>
      </c>
      <c r="J5378" s="1" t="s">
        <v>16</v>
      </c>
      <c r="K5378" s="1" t="s">
        <v>18</v>
      </c>
      <c r="L5378" s="1" t="s">
        <v>18</v>
      </c>
      <c r="M5378" s="1">
        <v>260</v>
      </c>
      <c r="N5378" s="1" t="s">
        <v>79</v>
      </c>
      <c r="O5378" s="1" t="s">
        <v>9711</v>
      </c>
    </row>
    <row r="5379" spans="1:15">
      <c r="A5379" s="1">
        <v>3085</v>
      </c>
      <c r="B5379"/>
      <c r="C5379"/>
      <c r="D5379"/>
      <c r="E5379"/>
      <c r="F5379"/>
      <c r="G5379"/>
      <c r="H5379" s="1" t="s">
        <v>9713</v>
      </c>
      <c r="I5379" s="1" t="s">
        <v>15</v>
      </c>
      <c r="J5379" s="1" t="s">
        <v>16</v>
      </c>
      <c r="K5379" s="1" t="s">
        <v>18</v>
      </c>
      <c r="L5379" s="1" t="s">
        <v>18</v>
      </c>
      <c r="M5379" s="1">
        <v>135</v>
      </c>
      <c r="N5379" s="1" t="s">
        <v>17</v>
      </c>
      <c r="O5379" s="1" t="s">
        <v>9714</v>
      </c>
    </row>
    <row r="5380" spans="1:15">
      <c r="A5380" s="1">
        <v>2001487</v>
      </c>
      <c r="B5380"/>
      <c r="C5380"/>
      <c r="D5380"/>
      <c r="E5380"/>
      <c r="F5380"/>
      <c r="G5380"/>
      <c r="H5380" s="1" t="s">
        <v>460</v>
      </c>
      <c r="I5380" s="1" t="s">
        <v>15</v>
      </c>
      <c r="J5380" s="1" t="s">
        <v>22</v>
      </c>
      <c r="K5380" s="1" t="s">
        <v>18</v>
      </c>
      <c r="L5380" s="1" t="s">
        <v>18</v>
      </c>
      <c r="M5380" s="1">
        <v>90</v>
      </c>
      <c r="N5380" s="1" t="s">
        <v>19</v>
      </c>
      <c r="O5380" s="1" t="s">
        <v>9715</v>
      </c>
    </row>
    <row r="5381" spans="1:15">
      <c r="A5381" s="1">
        <v>1986</v>
      </c>
      <c r="B5381"/>
      <c r="C5381"/>
      <c r="D5381"/>
      <c r="E5381"/>
      <c r="F5381"/>
      <c r="G5381"/>
      <c r="H5381" s="1" t="s">
        <v>5224</v>
      </c>
      <c r="I5381" s="1" t="s">
        <v>74</v>
      </c>
      <c r="J5381" s="1" t="s">
        <v>16</v>
      </c>
      <c r="K5381" s="1" t="s">
        <v>18</v>
      </c>
      <c r="L5381" s="1" t="s">
        <v>18</v>
      </c>
      <c r="M5381" s="1">
        <v>777</v>
      </c>
      <c r="N5381" s="1" t="s">
        <v>132</v>
      </c>
      <c r="O5381" s="1" t="s">
        <v>9717</v>
      </c>
    </row>
    <row r="5382" spans="1:15">
      <c r="A5382" s="1">
        <v>1989</v>
      </c>
      <c r="B5382"/>
      <c r="C5382"/>
      <c r="D5382"/>
      <c r="E5382"/>
      <c r="F5382"/>
      <c r="G5382"/>
      <c r="H5382" s="1" t="s">
        <v>5224</v>
      </c>
      <c r="I5382" s="1" t="s">
        <v>74</v>
      </c>
      <c r="J5382" s="1" t="s">
        <v>16</v>
      </c>
      <c r="K5382" s="1" t="s">
        <v>18</v>
      </c>
      <c r="L5382" s="1" t="s">
        <v>18</v>
      </c>
      <c r="M5382" s="1">
        <v>777</v>
      </c>
      <c r="N5382" s="1" t="s">
        <v>132</v>
      </c>
      <c r="O5382" s="1" t="s">
        <v>9717</v>
      </c>
    </row>
    <row r="5383" spans="1:15">
      <c r="A5383" s="1">
        <v>1987</v>
      </c>
      <c r="B5383"/>
      <c r="C5383"/>
      <c r="D5383"/>
      <c r="E5383"/>
      <c r="F5383"/>
      <c r="G5383"/>
      <c r="H5383" s="1" t="s">
        <v>5224</v>
      </c>
      <c r="I5383" s="1" t="s">
        <v>74</v>
      </c>
      <c r="J5383" s="1" t="s">
        <v>16</v>
      </c>
      <c r="K5383" s="1" t="s">
        <v>18</v>
      </c>
      <c r="L5383" s="1" t="s">
        <v>18</v>
      </c>
      <c r="M5383" s="1">
        <v>777</v>
      </c>
      <c r="N5383" s="1" t="s">
        <v>132</v>
      </c>
      <c r="O5383" s="1" t="s">
        <v>9717</v>
      </c>
    </row>
    <row r="5384" spans="1:15">
      <c r="A5384" s="1">
        <v>1988</v>
      </c>
      <c r="B5384"/>
      <c r="C5384"/>
      <c r="D5384"/>
      <c r="E5384"/>
      <c r="F5384"/>
      <c r="G5384"/>
      <c r="H5384" s="1" t="s">
        <v>5224</v>
      </c>
      <c r="I5384" s="1" t="s">
        <v>74</v>
      </c>
      <c r="J5384" s="1" t="s">
        <v>16</v>
      </c>
      <c r="K5384" s="1" t="s">
        <v>18</v>
      </c>
      <c r="L5384" s="1" t="s">
        <v>18</v>
      </c>
      <c r="M5384" s="1">
        <v>777</v>
      </c>
      <c r="N5384" s="1" t="s">
        <v>132</v>
      </c>
      <c r="O5384" s="1" t="s">
        <v>9717</v>
      </c>
    </row>
    <row r="5385" spans="1:15">
      <c r="A5385" s="1">
        <v>1330</v>
      </c>
      <c r="B5385"/>
      <c r="C5385"/>
      <c r="D5385"/>
      <c r="E5385"/>
      <c r="F5385"/>
      <c r="G5385"/>
      <c r="H5385" s="1" t="s">
        <v>1347</v>
      </c>
      <c r="I5385" s="1" t="s">
        <v>74</v>
      </c>
      <c r="J5385" s="1" t="s">
        <v>16</v>
      </c>
      <c r="K5385" s="1" t="s">
        <v>18</v>
      </c>
      <c r="L5385" s="1" t="s">
        <v>18</v>
      </c>
      <c r="M5385" s="1">
        <v>172</v>
      </c>
      <c r="N5385" s="1" t="s">
        <v>132</v>
      </c>
      <c r="O5385" s="1" t="s">
        <v>9722</v>
      </c>
    </row>
    <row r="5386" spans="1:15">
      <c r="A5386" s="1">
        <v>1142</v>
      </c>
      <c r="B5386"/>
      <c r="C5386"/>
      <c r="D5386"/>
      <c r="E5386"/>
      <c r="F5386"/>
      <c r="G5386"/>
      <c r="H5386" s="1" t="s">
        <v>200</v>
      </c>
      <c r="I5386" s="1" t="s">
        <v>15</v>
      </c>
      <c r="J5386" s="1" t="s">
        <v>16</v>
      </c>
      <c r="K5386" s="1" t="s">
        <v>18</v>
      </c>
      <c r="L5386" s="1" t="s">
        <v>18</v>
      </c>
      <c r="M5386" s="1">
        <v>446</v>
      </c>
      <c r="N5386" s="1" t="s">
        <v>132</v>
      </c>
      <c r="O5386" s="1" t="s">
        <v>9724</v>
      </c>
    </row>
    <row r="5387" spans="1:15">
      <c r="A5387" s="1">
        <v>5709</v>
      </c>
      <c r="B5387"/>
      <c r="C5387"/>
      <c r="D5387"/>
      <c r="E5387"/>
      <c r="F5387"/>
      <c r="G5387"/>
      <c r="H5387" s="1" t="s">
        <v>2147</v>
      </c>
      <c r="I5387" s="1" t="s">
        <v>74</v>
      </c>
      <c r="J5387" s="1" t="s">
        <v>16</v>
      </c>
      <c r="K5387" s="1" t="s">
        <v>18</v>
      </c>
      <c r="L5387" s="1" t="s">
        <v>18</v>
      </c>
      <c r="M5387" s="1">
        <v>799</v>
      </c>
      <c r="N5387" s="1" t="s">
        <v>181</v>
      </c>
      <c r="O5387" s="1" t="s">
        <v>9726</v>
      </c>
    </row>
    <row r="5388" spans="1:15">
      <c r="A5388" s="1">
        <v>6290</v>
      </c>
      <c r="B5388"/>
      <c r="C5388"/>
      <c r="D5388"/>
      <c r="E5388"/>
      <c r="F5388"/>
      <c r="G5388"/>
      <c r="H5388" s="1" t="s">
        <v>9728</v>
      </c>
      <c r="I5388" s="1" t="s">
        <v>15</v>
      </c>
      <c r="J5388" s="1" t="s">
        <v>16</v>
      </c>
      <c r="K5388" s="1" t="s">
        <v>18</v>
      </c>
      <c r="L5388" s="1" t="s">
        <v>18</v>
      </c>
      <c r="M5388" s="1">
        <v>583</v>
      </c>
      <c r="N5388" s="1" t="s">
        <v>95</v>
      </c>
      <c r="O5388" s="1" t="s">
        <v>9729</v>
      </c>
    </row>
    <row r="5389" spans="1:15">
      <c r="A5389" s="1">
        <v>16126</v>
      </c>
      <c r="B5389"/>
      <c r="C5389"/>
      <c r="D5389"/>
      <c r="E5389"/>
      <c r="F5389"/>
      <c r="G5389"/>
      <c r="H5389" s="1" t="s">
        <v>9730</v>
      </c>
      <c r="I5389" s="1" t="s">
        <v>74</v>
      </c>
      <c r="J5389" s="1" t="s">
        <v>22</v>
      </c>
      <c r="K5389" s="1" t="s">
        <v>18</v>
      </c>
      <c r="L5389" s="1" t="s">
        <v>18</v>
      </c>
      <c r="M5389" s="1">
        <v>942</v>
      </c>
      <c r="N5389" s="1" t="s">
        <v>95</v>
      </c>
      <c r="O5389" s="1" t="s">
        <v>9731</v>
      </c>
    </row>
    <row r="5390" spans="1:15">
      <c r="A5390" s="1">
        <v>6585</v>
      </c>
      <c r="B5390"/>
      <c r="C5390"/>
      <c r="D5390"/>
      <c r="E5390"/>
      <c r="F5390"/>
      <c r="G5390"/>
      <c r="H5390" s="1" t="s">
        <v>7043</v>
      </c>
      <c r="I5390" s="1" t="s">
        <v>15</v>
      </c>
      <c r="J5390" s="1" t="s">
        <v>16</v>
      </c>
      <c r="K5390" s="1" t="s">
        <v>18</v>
      </c>
      <c r="L5390" s="1" t="s">
        <v>18</v>
      </c>
      <c r="M5390" s="1">
        <v>753</v>
      </c>
      <c r="N5390" s="1" t="s">
        <v>95</v>
      </c>
      <c r="O5390" s="1" t="s">
        <v>9733</v>
      </c>
    </row>
    <row r="5391" spans="1:15">
      <c r="A5391" s="1">
        <v>16462</v>
      </c>
      <c r="B5391"/>
      <c r="C5391"/>
      <c r="D5391"/>
      <c r="E5391"/>
      <c r="F5391"/>
      <c r="G5391"/>
      <c r="H5391" s="1" t="s">
        <v>2814</v>
      </c>
      <c r="I5391" s="1" t="s">
        <v>74</v>
      </c>
      <c r="J5391" s="1" t="s">
        <v>22</v>
      </c>
      <c r="K5391" s="1" t="s">
        <v>18</v>
      </c>
      <c r="L5391" s="1" t="s">
        <v>18</v>
      </c>
      <c r="M5391" s="1">
        <v>40</v>
      </c>
      <c r="N5391" s="1" t="s">
        <v>95</v>
      </c>
      <c r="O5391" s="1" t="s">
        <v>9734</v>
      </c>
    </row>
    <row r="5392" spans="1:15">
      <c r="A5392" s="1">
        <v>4034</v>
      </c>
      <c r="B5392"/>
      <c r="C5392"/>
      <c r="D5392"/>
      <c r="E5392"/>
      <c r="F5392"/>
      <c r="G5392"/>
      <c r="H5392" s="1" t="s">
        <v>2516</v>
      </c>
      <c r="I5392" s="1" t="s">
        <v>74</v>
      </c>
      <c r="J5392" s="1" t="s">
        <v>16</v>
      </c>
      <c r="K5392" s="1" t="s">
        <v>18</v>
      </c>
      <c r="L5392" s="1" t="s">
        <v>18</v>
      </c>
      <c r="M5392" s="1">
        <v>253</v>
      </c>
      <c r="N5392" s="1" t="s">
        <v>377</v>
      </c>
      <c r="O5392" s="1" t="s">
        <v>9736</v>
      </c>
    </row>
    <row r="5393" spans="1:15">
      <c r="A5393" s="1">
        <v>4008</v>
      </c>
      <c r="B5393"/>
      <c r="C5393"/>
      <c r="D5393"/>
      <c r="E5393"/>
      <c r="F5393"/>
      <c r="G5393"/>
      <c r="H5393" s="1" t="s">
        <v>3209</v>
      </c>
      <c r="I5393" s="1" t="s">
        <v>74</v>
      </c>
      <c r="J5393" s="1" t="s">
        <v>16</v>
      </c>
      <c r="K5393" s="1" t="s">
        <v>18</v>
      </c>
      <c r="L5393" s="1" t="s">
        <v>18</v>
      </c>
      <c r="M5393" s="1">
        <v>92</v>
      </c>
      <c r="N5393" s="1" t="s">
        <v>377</v>
      </c>
      <c r="O5393" s="1" t="s">
        <v>9738</v>
      </c>
    </row>
    <row r="5394" spans="1:15">
      <c r="A5394" s="1">
        <v>16147</v>
      </c>
      <c r="B5394"/>
      <c r="C5394"/>
      <c r="D5394"/>
      <c r="E5394"/>
      <c r="F5394"/>
      <c r="G5394"/>
      <c r="H5394" s="1" t="s">
        <v>2084</v>
      </c>
      <c r="I5394" s="1" t="s">
        <v>74</v>
      </c>
      <c r="J5394" s="1" t="s">
        <v>16</v>
      </c>
      <c r="K5394" s="1" t="s">
        <v>18</v>
      </c>
      <c r="L5394" s="1" t="s">
        <v>18</v>
      </c>
      <c r="M5394" s="1">
        <v>785</v>
      </c>
      <c r="N5394" s="1" t="s">
        <v>95</v>
      </c>
      <c r="O5394" s="1" t="s">
        <v>9740</v>
      </c>
    </row>
    <row r="5395" spans="1:15">
      <c r="A5395" s="1">
        <v>16150</v>
      </c>
      <c r="B5395"/>
      <c r="C5395"/>
      <c r="D5395"/>
      <c r="E5395"/>
      <c r="F5395"/>
      <c r="G5395"/>
      <c r="H5395" s="1" t="s">
        <v>2084</v>
      </c>
      <c r="I5395" s="1" t="s">
        <v>74</v>
      </c>
      <c r="J5395" s="1" t="s">
        <v>16</v>
      </c>
      <c r="K5395" s="1" t="s">
        <v>18</v>
      </c>
      <c r="L5395" s="1" t="s">
        <v>18</v>
      </c>
      <c r="M5395" s="1">
        <v>785</v>
      </c>
      <c r="N5395" s="1" t="s">
        <v>95</v>
      </c>
      <c r="O5395" s="1" t="s">
        <v>9742</v>
      </c>
    </row>
    <row r="5396" spans="1:15">
      <c r="A5396" s="1">
        <v>16148</v>
      </c>
      <c r="B5396"/>
      <c r="C5396"/>
      <c r="D5396"/>
      <c r="E5396"/>
      <c r="F5396"/>
      <c r="G5396"/>
      <c r="H5396" s="1" t="s">
        <v>2084</v>
      </c>
      <c r="I5396" s="1" t="s">
        <v>74</v>
      </c>
      <c r="J5396" s="1" t="s">
        <v>16</v>
      </c>
      <c r="K5396" s="1" t="s">
        <v>18</v>
      </c>
      <c r="L5396" s="1" t="s">
        <v>18</v>
      </c>
      <c r="M5396" s="1">
        <v>785</v>
      </c>
      <c r="N5396" s="1" t="s">
        <v>95</v>
      </c>
      <c r="O5396" s="1" t="s">
        <v>9744</v>
      </c>
    </row>
    <row r="5397" spans="1:15">
      <c r="A5397" s="1">
        <v>16146</v>
      </c>
      <c r="B5397"/>
      <c r="C5397"/>
      <c r="D5397"/>
      <c r="E5397"/>
      <c r="F5397"/>
      <c r="G5397"/>
      <c r="H5397" s="1" t="s">
        <v>2084</v>
      </c>
      <c r="I5397" s="1" t="s">
        <v>74</v>
      </c>
      <c r="J5397" s="1" t="s">
        <v>16</v>
      </c>
      <c r="K5397" s="1" t="s">
        <v>18</v>
      </c>
      <c r="L5397" s="1" t="s">
        <v>18</v>
      </c>
      <c r="M5397" s="1">
        <v>785</v>
      </c>
      <c r="N5397" s="1" t="s">
        <v>95</v>
      </c>
      <c r="O5397" s="1" t="s">
        <v>9746</v>
      </c>
    </row>
    <row r="5398" spans="1:15">
      <c r="A5398" s="1">
        <v>16149</v>
      </c>
      <c r="B5398"/>
      <c r="C5398"/>
      <c r="D5398"/>
      <c r="E5398"/>
      <c r="F5398"/>
      <c r="G5398"/>
      <c r="H5398" s="1" t="s">
        <v>2084</v>
      </c>
      <c r="I5398" s="1" t="s">
        <v>74</v>
      </c>
      <c r="J5398" s="1" t="s">
        <v>16</v>
      </c>
      <c r="K5398" s="1" t="s">
        <v>18</v>
      </c>
      <c r="L5398" s="1" t="s">
        <v>18</v>
      </c>
      <c r="M5398" s="1">
        <v>785</v>
      </c>
      <c r="N5398" s="1" t="s">
        <v>95</v>
      </c>
      <c r="O5398" s="1" t="s">
        <v>9748</v>
      </c>
    </row>
    <row r="5399" spans="1:15">
      <c r="A5399" s="1">
        <v>2582</v>
      </c>
      <c r="B5399"/>
      <c r="C5399"/>
      <c r="D5399"/>
      <c r="E5399"/>
      <c r="F5399"/>
      <c r="G5399"/>
      <c r="H5399" s="1" t="s">
        <v>1961</v>
      </c>
      <c r="I5399" s="1" t="s">
        <v>74</v>
      </c>
      <c r="J5399" s="1" t="s">
        <v>16</v>
      </c>
      <c r="K5399" s="1" t="s">
        <v>18</v>
      </c>
      <c r="L5399" s="1" t="s">
        <v>18</v>
      </c>
      <c r="M5399" s="1">
        <v>793</v>
      </c>
      <c r="N5399" s="1" t="s">
        <v>79</v>
      </c>
      <c r="O5399" s="1" t="s">
        <v>9750</v>
      </c>
    </row>
    <row r="5400" spans="1:15">
      <c r="A5400" s="1">
        <v>2504</v>
      </c>
      <c r="B5400"/>
      <c r="C5400"/>
      <c r="D5400"/>
      <c r="E5400"/>
      <c r="F5400"/>
      <c r="G5400"/>
      <c r="H5400" s="1" t="s">
        <v>6547</v>
      </c>
      <c r="I5400" s="1" t="s">
        <v>74</v>
      </c>
      <c r="J5400" s="1" t="s">
        <v>16</v>
      </c>
      <c r="K5400" s="1" t="s">
        <v>18</v>
      </c>
      <c r="L5400" s="1" t="s">
        <v>18</v>
      </c>
      <c r="M5400" s="1">
        <v>780</v>
      </c>
      <c r="N5400" s="1" t="s">
        <v>79</v>
      </c>
      <c r="O5400" s="1" t="s">
        <v>9752</v>
      </c>
    </row>
    <row r="5401" spans="1:15">
      <c r="A5401" s="1">
        <v>1995</v>
      </c>
      <c r="B5401"/>
      <c r="C5401"/>
      <c r="D5401"/>
      <c r="E5401"/>
      <c r="F5401"/>
      <c r="G5401"/>
      <c r="H5401" s="1" t="s">
        <v>2643</v>
      </c>
      <c r="I5401" s="1" t="s">
        <v>15</v>
      </c>
      <c r="J5401" s="1" t="s">
        <v>22</v>
      </c>
      <c r="K5401" s="1" t="s">
        <v>18</v>
      </c>
      <c r="L5401" s="1" t="s">
        <v>18</v>
      </c>
      <c r="M5401" s="1">
        <v>675</v>
      </c>
      <c r="N5401" s="1" t="s">
        <v>132</v>
      </c>
      <c r="O5401" s="1" t="s">
        <v>9177</v>
      </c>
    </row>
    <row r="5402" spans="1:15">
      <c r="A5402" s="1">
        <v>16218</v>
      </c>
      <c r="B5402"/>
      <c r="C5402"/>
      <c r="D5402"/>
      <c r="E5402"/>
      <c r="F5402"/>
      <c r="G5402"/>
      <c r="H5402" s="1" t="s">
        <v>2648</v>
      </c>
      <c r="I5402" s="1" t="s">
        <v>74</v>
      </c>
      <c r="J5402" s="1" t="s">
        <v>16</v>
      </c>
      <c r="K5402" s="1" t="s">
        <v>18</v>
      </c>
      <c r="L5402" s="1" t="s">
        <v>18</v>
      </c>
      <c r="M5402" s="1">
        <v>673</v>
      </c>
      <c r="N5402" s="1" t="s">
        <v>95</v>
      </c>
      <c r="O5402" s="1" t="s">
        <v>9755</v>
      </c>
    </row>
    <row r="5403" spans="1:15">
      <c r="A5403" s="1">
        <v>1994</v>
      </c>
      <c r="B5403"/>
      <c r="C5403"/>
      <c r="D5403"/>
      <c r="E5403"/>
      <c r="F5403"/>
      <c r="G5403"/>
      <c r="H5403" s="1" t="s">
        <v>2643</v>
      </c>
      <c r="I5403" s="1" t="s">
        <v>74</v>
      </c>
      <c r="J5403" s="1" t="s">
        <v>22</v>
      </c>
      <c r="K5403" s="1" t="s">
        <v>18</v>
      </c>
      <c r="L5403" s="1" t="s">
        <v>18</v>
      </c>
      <c r="M5403" s="1">
        <v>675</v>
      </c>
      <c r="N5403" s="1" t="s">
        <v>132</v>
      </c>
      <c r="O5403" s="1" t="s">
        <v>9177</v>
      </c>
    </row>
    <row r="5404" spans="1:15">
      <c r="A5404" s="1">
        <v>1993</v>
      </c>
      <c r="B5404"/>
      <c r="C5404"/>
      <c r="D5404"/>
      <c r="E5404"/>
      <c r="F5404"/>
      <c r="G5404"/>
      <c r="H5404" s="1" t="s">
        <v>2643</v>
      </c>
      <c r="I5404" s="1" t="s">
        <v>74</v>
      </c>
      <c r="J5404" s="1" t="s">
        <v>22</v>
      </c>
      <c r="K5404" s="1" t="s">
        <v>18</v>
      </c>
      <c r="L5404" s="1" t="s">
        <v>18</v>
      </c>
      <c r="M5404" s="1">
        <v>675</v>
      </c>
      <c r="N5404" s="1" t="s">
        <v>132</v>
      </c>
      <c r="O5404" s="1" t="s">
        <v>9177</v>
      </c>
    </row>
    <row r="5405" spans="1:15">
      <c r="A5405" s="1">
        <v>1997</v>
      </c>
      <c r="B5405"/>
      <c r="C5405"/>
      <c r="D5405"/>
      <c r="E5405"/>
      <c r="F5405"/>
      <c r="G5405"/>
      <c r="H5405" s="1" t="s">
        <v>2643</v>
      </c>
      <c r="I5405" s="1" t="s">
        <v>15</v>
      </c>
      <c r="J5405" s="1" t="s">
        <v>22</v>
      </c>
      <c r="K5405" s="1" t="s">
        <v>18</v>
      </c>
      <c r="L5405" s="1" t="s">
        <v>18</v>
      </c>
      <c r="M5405" s="1">
        <v>675</v>
      </c>
      <c r="N5405" s="1" t="s">
        <v>132</v>
      </c>
      <c r="O5405" s="1" t="s">
        <v>9177</v>
      </c>
    </row>
    <row r="5406" spans="1:15">
      <c r="A5406" s="1">
        <v>2002758</v>
      </c>
      <c r="B5406"/>
      <c r="C5406"/>
      <c r="D5406"/>
      <c r="E5406"/>
      <c r="F5406"/>
      <c r="G5406"/>
      <c r="H5406" s="1" t="s">
        <v>691</v>
      </c>
      <c r="I5406" s="1" t="s">
        <v>74</v>
      </c>
      <c r="J5406" s="1" t="s">
        <v>16</v>
      </c>
      <c r="K5406" s="1" t="s">
        <v>18</v>
      </c>
      <c r="L5406" s="1" t="s">
        <v>18</v>
      </c>
      <c r="M5406" s="1">
        <v>405</v>
      </c>
      <c r="N5406" s="1" t="s">
        <v>19</v>
      </c>
      <c r="O5406" s="1" t="s">
        <v>9760</v>
      </c>
    </row>
    <row r="5407" spans="1:15">
      <c r="A5407" s="1">
        <v>2002654</v>
      </c>
      <c r="B5407"/>
      <c r="C5407"/>
      <c r="D5407"/>
      <c r="E5407"/>
      <c r="F5407"/>
      <c r="G5407"/>
      <c r="H5407" s="1" t="s">
        <v>4609</v>
      </c>
      <c r="I5407" s="1" t="s">
        <v>15</v>
      </c>
      <c r="J5407" s="1" t="s">
        <v>16</v>
      </c>
      <c r="K5407" s="1" t="s">
        <v>18</v>
      </c>
      <c r="L5407" s="1" t="s">
        <v>18</v>
      </c>
      <c r="M5407" s="1">
        <v>203</v>
      </c>
      <c r="N5407" s="1" t="s">
        <v>19</v>
      </c>
      <c r="O5407" s="1" t="s">
        <v>9762</v>
      </c>
    </row>
    <row r="5408" spans="1:15">
      <c r="A5408" s="1">
        <v>2588</v>
      </c>
      <c r="B5408"/>
      <c r="C5408"/>
      <c r="D5408"/>
      <c r="E5408"/>
      <c r="F5408"/>
      <c r="G5408"/>
      <c r="H5408" s="1" t="s">
        <v>1740</v>
      </c>
      <c r="I5408" s="1" t="s">
        <v>74</v>
      </c>
      <c r="J5408" s="1" t="s">
        <v>22</v>
      </c>
      <c r="K5408" s="1" t="s">
        <v>18</v>
      </c>
      <c r="L5408" s="1" t="s">
        <v>18</v>
      </c>
      <c r="M5408" s="1">
        <v>299</v>
      </c>
      <c r="N5408" s="1" t="s">
        <v>79</v>
      </c>
      <c r="O5408" s="1" t="s">
        <v>9764</v>
      </c>
    </row>
    <row r="5409" spans="1:15">
      <c r="A5409" s="1">
        <v>2226</v>
      </c>
      <c r="B5409"/>
      <c r="C5409"/>
      <c r="D5409"/>
      <c r="E5409"/>
      <c r="F5409"/>
      <c r="G5409"/>
      <c r="H5409" s="1" t="s">
        <v>9766</v>
      </c>
      <c r="I5409" s="1" t="s">
        <v>15</v>
      </c>
      <c r="J5409" s="1" t="s">
        <v>16</v>
      </c>
      <c r="K5409" s="1" t="s">
        <v>18</v>
      </c>
      <c r="L5409" s="1" t="s">
        <v>18</v>
      </c>
      <c r="M5409" s="1">
        <v>763</v>
      </c>
      <c r="N5409" s="1" t="s">
        <v>79</v>
      </c>
      <c r="O5409" s="1" t="s">
        <v>9767</v>
      </c>
    </row>
    <row r="5410" spans="1:15">
      <c r="A5410" s="1">
        <v>5726</v>
      </c>
      <c r="B5410"/>
      <c r="C5410"/>
      <c r="D5410"/>
      <c r="E5410"/>
      <c r="F5410"/>
      <c r="G5410"/>
      <c r="H5410" s="1" t="s">
        <v>78</v>
      </c>
      <c r="I5410" s="1" t="s">
        <v>74</v>
      </c>
      <c r="J5410" s="1" t="s">
        <v>22</v>
      </c>
      <c r="K5410" s="1" t="s">
        <v>18</v>
      </c>
      <c r="L5410" s="1" t="s">
        <v>18</v>
      </c>
      <c r="M5410" s="1">
        <v>313</v>
      </c>
      <c r="N5410" s="1" t="s">
        <v>181</v>
      </c>
      <c r="O5410" s="1" t="s">
        <v>9769</v>
      </c>
    </row>
    <row r="5411" spans="1:15">
      <c r="A5411" s="1">
        <v>5742</v>
      </c>
      <c r="B5411"/>
      <c r="C5411"/>
      <c r="D5411"/>
      <c r="E5411"/>
      <c r="F5411"/>
      <c r="G5411"/>
      <c r="H5411" s="1" t="s">
        <v>81</v>
      </c>
      <c r="I5411" s="1" t="s">
        <v>74</v>
      </c>
      <c r="J5411" s="1" t="s">
        <v>22</v>
      </c>
      <c r="K5411" s="1" t="s">
        <v>18</v>
      </c>
      <c r="L5411" s="1" t="s">
        <v>18</v>
      </c>
      <c r="M5411" s="1">
        <v>1086</v>
      </c>
      <c r="N5411" s="1" t="s">
        <v>181</v>
      </c>
      <c r="O5411" s="1" t="s">
        <v>9770</v>
      </c>
    </row>
    <row r="5412" spans="1:15">
      <c r="A5412" s="1">
        <v>5129</v>
      </c>
      <c r="B5412"/>
      <c r="C5412"/>
      <c r="D5412"/>
      <c r="E5412"/>
      <c r="F5412"/>
      <c r="G5412"/>
      <c r="H5412" s="1" t="s">
        <v>3358</v>
      </c>
      <c r="I5412" s="1" t="s">
        <v>15</v>
      </c>
      <c r="J5412" s="1" t="s">
        <v>16</v>
      </c>
      <c r="K5412" s="1" t="s">
        <v>18</v>
      </c>
      <c r="L5412" s="1" t="s">
        <v>18</v>
      </c>
      <c r="M5412" s="1">
        <v>194</v>
      </c>
      <c r="N5412" s="1" t="s">
        <v>181</v>
      </c>
      <c r="O5412" s="1" t="s">
        <v>9771</v>
      </c>
    </row>
    <row r="5413" spans="1:15">
      <c r="A5413" s="1">
        <v>7001</v>
      </c>
      <c r="B5413"/>
      <c r="C5413"/>
      <c r="D5413"/>
      <c r="E5413"/>
      <c r="F5413"/>
      <c r="G5413"/>
      <c r="H5413" s="1" t="s">
        <v>1851</v>
      </c>
      <c r="I5413" s="1" t="s">
        <v>74</v>
      </c>
      <c r="J5413" s="1" t="s">
        <v>16</v>
      </c>
      <c r="K5413" s="1" t="s">
        <v>18</v>
      </c>
      <c r="L5413" s="1" t="s">
        <v>18</v>
      </c>
      <c r="M5413" s="1">
        <v>454</v>
      </c>
      <c r="N5413" s="1" t="s">
        <v>99</v>
      </c>
      <c r="O5413" s="1" t="s">
        <v>9773</v>
      </c>
    </row>
    <row r="5414" spans="1:15">
      <c r="A5414" s="1">
        <v>7041</v>
      </c>
      <c r="B5414"/>
      <c r="C5414"/>
      <c r="D5414"/>
      <c r="E5414"/>
      <c r="F5414"/>
      <c r="G5414"/>
      <c r="H5414" s="1" t="s">
        <v>2984</v>
      </c>
      <c r="I5414" s="1" t="s">
        <v>15</v>
      </c>
      <c r="J5414" s="1" t="s">
        <v>16</v>
      </c>
      <c r="K5414" s="1" t="s">
        <v>18</v>
      </c>
      <c r="L5414" s="1" t="s">
        <v>18</v>
      </c>
      <c r="M5414" s="1">
        <v>465</v>
      </c>
      <c r="N5414" s="1" t="s">
        <v>99</v>
      </c>
      <c r="O5414" s="1" t="s">
        <v>9774</v>
      </c>
    </row>
    <row r="5415" spans="1:15">
      <c r="A5415" s="1">
        <v>7197</v>
      </c>
      <c r="B5415"/>
      <c r="C5415"/>
      <c r="D5415"/>
      <c r="E5415"/>
      <c r="F5415"/>
      <c r="G5415"/>
      <c r="H5415" s="1" t="s">
        <v>3107</v>
      </c>
      <c r="I5415" s="1" t="s">
        <v>74</v>
      </c>
      <c r="J5415" s="1" t="s">
        <v>22</v>
      </c>
      <c r="K5415" s="1" t="s">
        <v>18</v>
      </c>
      <c r="L5415" s="1" t="s">
        <v>18</v>
      </c>
      <c r="M5415" s="1">
        <v>863</v>
      </c>
      <c r="N5415" s="1" t="s">
        <v>99</v>
      </c>
      <c r="O5415" s="1" t="s">
        <v>9775</v>
      </c>
    </row>
    <row r="5416" spans="1:15">
      <c r="A5416" s="1">
        <v>16494</v>
      </c>
      <c r="B5416"/>
      <c r="C5416"/>
      <c r="D5416"/>
      <c r="E5416"/>
      <c r="F5416"/>
      <c r="G5416"/>
      <c r="H5416" s="1" t="s">
        <v>2362</v>
      </c>
      <c r="I5416" s="1" t="s">
        <v>74</v>
      </c>
      <c r="J5416" s="1" t="s">
        <v>22</v>
      </c>
      <c r="K5416" s="1" t="s">
        <v>18</v>
      </c>
      <c r="L5416" s="1" t="s">
        <v>18</v>
      </c>
      <c r="M5416" s="1">
        <v>869</v>
      </c>
      <c r="N5416" s="1" t="s">
        <v>95</v>
      </c>
      <c r="O5416" s="1" t="s">
        <v>9777</v>
      </c>
    </row>
    <row r="5417" spans="1:15">
      <c r="A5417" s="1">
        <v>16495</v>
      </c>
      <c r="B5417"/>
      <c r="C5417"/>
      <c r="D5417"/>
      <c r="E5417"/>
      <c r="F5417"/>
      <c r="G5417"/>
      <c r="H5417" s="1" t="s">
        <v>2362</v>
      </c>
      <c r="I5417" s="1" t="s">
        <v>74</v>
      </c>
      <c r="J5417" s="1" t="s">
        <v>22</v>
      </c>
      <c r="K5417" s="1" t="s">
        <v>18</v>
      </c>
      <c r="L5417" s="1" t="s">
        <v>18</v>
      </c>
      <c r="M5417" s="1">
        <v>869</v>
      </c>
      <c r="N5417" s="1" t="s">
        <v>95</v>
      </c>
      <c r="O5417" s="1" t="s">
        <v>9778</v>
      </c>
    </row>
    <row r="5418" spans="1:15">
      <c r="A5418" s="1">
        <v>16344</v>
      </c>
      <c r="B5418"/>
      <c r="C5418"/>
      <c r="D5418"/>
      <c r="E5418"/>
      <c r="F5418"/>
      <c r="G5418"/>
      <c r="H5418" s="1" t="s">
        <v>3459</v>
      </c>
      <c r="I5418" s="1" t="s">
        <v>74</v>
      </c>
      <c r="J5418" s="1" t="s">
        <v>22</v>
      </c>
      <c r="K5418" s="1" t="s">
        <v>18</v>
      </c>
      <c r="L5418" s="1" t="s">
        <v>18</v>
      </c>
      <c r="M5418" s="1">
        <v>883</v>
      </c>
      <c r="N5418" s="1" t="s">
        <v>95</v>
      </c>
      <c r="O5418" s="1" t="s">
        <v>9779</v>
      </c>
    </row>
    <row r="5419" spans="1:15">
      <c r="A5419" s="1">
        <v>16387</v>
      </c>
      <c r="B5419"/>
      <c r="C5419"/>
      <c r="D5419"/>
      <c r="E5419"/>
      <c r="F5419"/>
      <c r="G5419"/>
      <c r="H5419" s="1" t="s">
        <v>2116</v>
      </c>
      <c r="I5419" s="1" t="s">
        <v>74</v>
      </c>
      <c r="J5419" s="1" t="s">
        <v>16</v>
      </c>
      <c r="K5419" s="1" t="s">
        <v>18</v>
      </c>
      <c r="L5419" s="1" t="s">
        <v>18</v>
      </c>
      <c r="M5419" s="1">
        <v>778</v>
      </c>
      <c r="N5419" s="1" t="s">
        <v>95</v>
      </c>
      <c r="O5419" s="1" t="s">
        <v>9780</v>
      </c>
    </row>
    <row r="5420" spans="1:15">
      <c r="A5420" s="1">
        <v>6603</v>
      </c>
      <c r="B5420"/>
      <c r="C5420"/>
      <c r="D5420"/>
      <c r="E5420"/>
      <c r="F5420"/>
      <c r="G5420"/>
      <c r="H5420" s="1" t="s">
        <v>561</v>
      </c>
      <c r="I5420" s="1" t="s">
        <v>74</v>
      </c>
      <c r="J5420" s="1" t="s">
        <v>16</v>
      </c>
      <c r="K5420" s="1" t="s">
        <v>18</v>
      </c>
      <c r="L5420" s="1" t="s">
        <v>18</v>
      </c>
      <c r="M5420" s="1">
        <v>652</v>
      </c>
      <c r="N5420" s="1" t="s">
        <v>95</v>
      </c>
      <c r="O5420" s="1" t="s">
        <v>9782</v>
      </c>
    </row>
    <row r="5421" spans="1:15">
      <c r="A5421" s="1">
        <v>2200</v>
      </c>
      <c r="B5421"/>
      <c r="C5421"/>
      <c r="D5421"/>
      <c r="E5421"/>
      <c r="F5421"/>
      <c r="G5421"/>
      <c r="H5421" s="1" t="s">
        <v>2718</v>
      </c>
      <c r="I5421" s="1" t="s">
        <v>74</v>
      </c>
      <c r="J5421" s="1" t="s">
        <v>16</v>
      </c>
      <c r="K5421" s="1" t="s">
        <v>18</v>
      </c>
      <c r="L5421" s="1" t="s">
        <v>18</v>
      </c>
      <c r="M5421" s="1">
        <v>754</v>
      </c>
      <c r="N5421" s="1" t="s">
        <v>95</v>
      </c>
      <c r="O5421" s="1" t="s">
        <v>9784</v>
      </c>
    </row>
    <row r="5422" spans="1:15">
      <c r="A5422" s="1">
        <v>4092</v>
      </c>
      <c r="B5422"/>
      <c r="C5422"/>
      <c r="D5422"/>
      <c r="E5422"/>
      <c r="F5422"/>
      <c r="G5422"/>
      <c r="H5422" s="1" t="s">
        <v>78</v>
      </c>
      <c r="I5422" s="1" t="s">
        <v>74</v>
      </c>
      <c r="J5422" s="1" t="s">
        <v>22</v>
      </c>
      <c r="K5422" s="1" t="s">
        <v>18</v>
      </c>
      <c r="L5422" s="1" t="s">
        <v>18</v>
      </c>
      <c r="M5422" s="1">
        <v>313</v>
      </c>
      <c r="N5422" s="1" t="s">
        <v>377</v>
      </c>
      <c r="O5422" s="1" t="s">
        <v>9786</v>
      </c>
    </row>
    <row r="5423" spans="1:15">
      <c r="A5423" s="1">
        <v>4054</v>
      </c>
      <c r="B5423"/>
      <c r="C5423"/>
      <c r="D5423"/>
      <c r="E5423"/>
      <c r="F5423"/>
      <c r="G5423"/>
      <c r="H5423" s="1" t="s">
        <v>1206</v>
      </c>
      <c r="I5423" s="1" t="s">
        <v>15</v>
      </c>
      <c r="J5423" s="1" t="s">
        <v>16</v>
      </c>
      <c r="K5423" s="1" t="s">
        <v>18</v>
      </c>
      <c r="L5423" s="1" t="s">
        <v>18</v>
      </c>
      <c r="M5423" s="1">
        <v>469</v>
      </c>
      <c r="N5423" s="1" t="s">
        <v>377</v>
      </c>
      <c r="O5423" s="1" t="s">
        <v>9787</v>
      </c>
    </row>
    <row r="5424" spans="1:15">
      <c r="A5424" s="1">
        <v>2003013</v>
      </c>
      <c r="B5424"/>
      <c r="C5424"/>
      <c r="D5424"/>
      <c r="E5424"/>
      <c r="F5424"/>
      <c r="G5424"/>
      <c r="H5424" s="1" t="s">
        <v>3369</v>
      </c>
      <c r="I5424" s="1" t="s">
        <v>74</v>
      </c>
      <c r="J5424" s="1" t="s">
        <v>16</v>
      </c>
      <c r="K5424" s="1" t="s">
        <v>18</v>
      </c>
      <c r="L5424" s="1" t="s">
        <v>18</v>
      </c>
      <c r="M5424" s="1">
        <v>25</v>
      </c>
      <c r="N5424" s="1" t="s">
        <v>575</v>
      </c>
      <c r="O5424" s="1" t="s">
        <v>9789</v>
      </c>
    </row>
    <row r="5425" spans="1:15">
      <c r="A5425" s="1">
        <v>7110</v>
      </c>
      <c r="B5425"/>
      <c r="C5425"/>
      <c r="D5425"/>
      <c r="E5425"/>
      <c r="F5425"/>
      <c r="G5425"/>
      <c r="H5425" s="1" t="s">
        <v>2948</v>
      </c>
      <c r="I5425" s="1" t="s">
        <v>74</v>
      </c>
      <c r="J5425" s="1" t="s">
        <v>16</v>
      </c>
      <c r="K5425" s="1" t="s">
        <v>18</v>
      </c>
      <c r="L5425" s="1" t="s">
        <v>18</v>
      </c>
      <c r="M5425" s="1">
        <v>572</v>
      </c>
      <c r="N5425" s="1" t="s">
        <v>99</v>
      </c>
      <c r="O5425" s="1" t="s">
        <v>9790</v>
      </c>
    </row>
    <row r="5426" spans="1:15">
      <c r="A5426" s="1">
        <v>7254</v>
      </c>
      <c r="B5426"/>
      <c r="C5426"/>
      <c r="D5426"/>
      <c r="E5426"/>
      <c r="F5426"/>
      <c r="G5426"/>
      <c r="H5426" s="1" t="s">
        <v>9792</v>
      </c>
      <c r="I5426" s="1" t="s">
        <v>74</v>
      </c>
      <c r="J5426" s="1" t="s">
        <v>22</v>
      </c>
      <c r="K5426" s="1" t="s">
        <v>18</v>
      </c>
      <c r="L5426" s="1" t="s">
        <v>18</v>
      </c>
      <c r="M5426" s="1">
        <v>909</v>
      </c>
      <c r="N5426" s="1" t="s">
        <v>99</v>
      </c>
      <c r="O5426" s="1" t="s">
        <v>9793</v>
      </c>
    </row>
    <row r="5427" spans="1:15">
      <c r="A5427" s="1">
        <v>7112</v>
      </c>
      <c r="B5427"/>
      <c r="C5427"/>
      <c r="D5427"/>
      <c r="E5427"/>
      <c r="F5427"/>
      <c r="G5427"/>
      <c r="H5427" s="1" t="s">
        <v>1048</v>
      </c>
      <c r="I5427" s="1" t="s">
        <v>15</v>
      </c>
      <c r="J5427" s="1" t="s">
        <v>16</v>
      </c>
      <c r="K5427" s="1" t="s">
        <v>18</v>
      </c>
      <c r="L5427" s="1" t="s">
        <v>18</v>
      </c>
      <c r="M5427" s="1">
        <v>658</v>
      </c>
      <c r="N5427" s="1" t="s">
        <v>99</v>
      </c>
      <c r="O5427" s="1" t="s">
        <v>9794</v>
      </c>
    </row>
    <row r="5428" spans="1:15">
      <c r="A5428" s="1">
        <v>3099</v>
      </c>
      <c r="B5428"/>
      <c r="C5428"/>
      <c r="D5428"/>
      <c r="E5428"/>
      <c r="F5428"/>
      <c r="G5428"/>
      <c r="H5428" s="1" t="s">
        <v>9796</v>
      </c>
      <c r="I5428" s="1" t="s">
        <v>15</v>
      </c>
      <c r="J5428" s="1" t="s">
        <v>16</v>
      </c>
      <c r="K5428" s="1" t="s">
        <v>18</v>
      </c>
      <c r="L5428" s="1" t="s">
        <v>18</v>
      </c>
      <c r="M5428" s="1">
        <v>223</v>
      </c>
      <c r="N5428" s="1" t="s">
        <v>17</v>
      </c>
      <c r="O5428" s="1" t="s">
        <v>9797</v>
      </c>
    </row>
    <row r="5429" spans="1:15">
      <c r="A5429" s="1">
        <v>2084</v>
      </c>
      <c r="B5429"/>
      <c r="C5429"/>
      <c r="D5429"/>
      <c r="E5429"/>
      <c r="F5429"/>
      <c r="G5429"/>
      <c r="H5429" s="1" t="s">
        <v>6215</v>
      </c>
      <c r="I5429" s="1" t="s">
        <v>15</v>
      </c>
      <c r="J5429" s="1" t="s">
        <v>22</v>
      </c>
      <c r="K5429" s="1" t="s">
        <v>18</v>
      </c>
      <c r="L5429" s="1" t="s">
        <v>18</v>
      </c>
      <c r="M5429" s="1">
        <v>728</v>
      </c>
      <c r="N5429" s="1" t="s">
        <v>79</v>
      </c>
      <c r="O5429" s="1" t="s">
        <v>9799</v>
      </c>
    </row>
    <row r="5430" spans="1:15">
      <c r="A5430" s="1">
        <v>5670</v>
      </c>
      <c r="B5430"/>
      <c r="C5430"/>
      <c r="D5430"/>
      <c r="E5430"/>
      <c r="F5430"/>
      <c r="G5430"/>
      <c r="H5430" s="1" t="s">
        <v>1740</v>
      </c>
      <c r="I5430" s="1" t="s">
        <v>74</v>
      </c>
      <c r="J5430" s="1" t="s">
        <v>22</v>
      </c>
      <c r="K5430" s="1" t="s">
        <v>18</v>
      </c>
      <c r="L5430" s="1" t="s">
        <v>18</v>
      </c>
      <c r="M5430" s="1">
        <v>299</v>
      </c>
      <c r="N5430" s="1" t="s">
        <v>181</v>
      </c>
      <c r="O5430" s="1" t="s">
        <v>9800</v>
      </c>
    </row>
    <row r="5431" spans="1:15">
      <c r="A5431" s="1">
        <v>5457</v>
      </c>
      <c r="B5431"/>
      <c r="C5431"/>
      <c r="D5431"/>
      <c r="E5431"/>
      <c r="F5431"/>
      <c r="G5431"/>
      <c r="H5431" s="1" t="s">
        <v>1745</v>
      </c>
      <c r="I5431" s="1" t="s">
        <v>15</v>
      </c>
      <c r="J5431" s="1" t="s">
        <v>22</v>
      </c>
      <c r="K5431" s="1" t="s">
        <v>18</v>
      </c>
      <c r="L5431" s="1" t="s">
        <v>18</v>
      </c>
      <c r="M5431" s="1">
        <v>147</v>
      </c>
      <c r="N5431" s="1" t="s">
        <v>181</v>
      </c>
      <c r="O5431" s="1" t="s">
        <v>9801</v>
      </c>
    </row>
    <row r="5432" spans="1:15">
      <c r="A5432" s="1">
        <v>2138</v>
      </c>
      <c r="B5432"/>
      <c r="C5432"/>
      <c r="D5432"/>
      <c r="E5432"/>
      <c r="F5432"/>
      <c r="G5432"/>
      <c r="H5432" s="1" t="s">
        <v>1613</v>
      </c>
      <c r="I5432" s="1" t="s">
        <v>15</v>
      </c>
      <c r="J5432" s="1" t="s">
        <v>16</v>
      </c>
      <c r="K5432" s="1" t="s">
        <v>18</v>
      </c>
      <c r="L5432" s="1" t="s">
        <v>18</v>
      </c>
      <c r="M5432" s="1">
        <v>227</v>
      </c>
      <c r="N5432" s="1" t="s">
        <v>79</v>
      </c>
      <c r="O5432" s="1" t="s">
        <v>9803</v>
      </c>
    </row>
    <row r="5433" spans="1:15">
      <c r="A5433" s="1">
        <v>2136</v>
      </c>
      <c r="B5433"/>
      <c r="C5433"/>
      <c r="D5433"/>
      <c r="E5433"/>
      <c r="F5433"/>
      <c r="G5433"/>
      <c r="H5433" s="1" t="s">
        <v>1613</v>
      </c>
      <c r="I5433" s="1" t="s">
        <v>15</v>
      </c>
      <c r="J5433" s="1" t="s">
        <v>16</v>
      </c>
      <c r="K5433" s="1" t="s">
        <v>18</v>
      </c>
      <c r="L5433" s="1" t="s">
        <v>18</v>
      </c>
      <c r="M5433" s="1">
        <v>227</v>
      </c>
      <c r="N5433" s="1" t="s">
        <v>79</v>
      </c>
      <c r="O5433" s="1" t="s">
        <v>9805</v>
      </c>
    </row>
    <row r="5434" spans="1:15">
      <c r="A5434" s="1">
        <v>2014</v>
      </c>
      <c r="B5434"/>
      <c r="C5434"/>
      <c r="D5434"/>
      <c r="E5434"/>
      <c r="F5434"/>
      <c r="G5434"/>
      <c r="H5434" s="1" t="s">
        <v>9807</v>
      </c>
      <c r="I5434" s="1" t="s">
        <v>15</v>
      </c>
      <c r="J5434" s="1" t="s">
        <v>16</v>
      </c>
      <c r="K5434" s="1" t="s">
        <v>18</v>
      </c>
      <c r="L5434" s="1" t="s">
        <v>18</v>
      </c>
      <c r="M5434" s="1">
        <v>525</v>
      </c>
      <c r="N5434" s="1" t="s">
        <v>79</v>
      </c>
      <c r="O5434" s="1" t="s">
        <v>9808</v>
      </c>
    </row>
    <row r="5435" spans="1:15">
      <c r="A5435" s="1">
        <v>2673</v>
      </c>
      <c r="B5435"/>
      <c r="C5435"/>
      <c r="D5435"/>
      <c r="E5435"/>
      <c r="F5435"/>
      <c r="G5435"/>
      <c r="H5435" s="1" t="s">
        <v>1822</v>
      </c>
      <c r="I5435" s="1" t="s">
        <v>74</v>
      </c>
      <c r="J5435" s="1" t="s">
        <v>16</v>
      </c>
      <c r="K5435" s="1" t="s">
        <v>18</v>
      </c>
      <c r="L5435" s="1" t="s">
        <v>18</v>
      </c>
      <c r="M5435" s="1">
        <v>1237</v>
      </c>
      <c r="N5435" s="1" t="s">
        <v>79</v>
      </c>
      <c r="O5435" s="1" t="s">
        <v>9810</v>
      </c>
    </row>
    <row r="5436" spans="1:15">
      <c r="A5436" s="1">
        <v>2264</v>
      </c>
      <c r="B5436"/>
      <c r="C5436"/>
      <c r="D5436"/>
      <c r="E5436"/>
      <c r="F5436"/>
      <c r="G5436"/>
      <c r="H5436" s="1" t="s">
        <v>9807</v>
      </c>
      <c r="I5436" s="1" t="s">
        <v>15</v>
      </c>
      <c r="J5436" s="1" t="s">
        <v>16</v>
      </c>
      <c r="K5436" s="1" t="s">
        <v>18</v>
      </c>
      <c r="L5436" s="1" t="s">
        <v>18</v>
      </c>
      <c r="M5436" s="1">
        <v>525</v>
      </c>
      <c r="N5436" s="1" t="s">
        <v>79</v>
      </c>
      <c r="O5436" s="1" t="s">
        <v>9811</v>
      </c>
    </row>
    <row r="5437" spans="1:15">
      <c r="A5437" s="1">
        <v>2389</v>
      </c>
      <c r="B5437"/>
      <c r="C5437"/>
      <c r="D5437"/>
      <c r="E5437"/>
      <c r="F5437"/>
      <c r="G5437"/>
      <c r="H5437" s="1" t="s">
        <v>1861</v>
      </c>
      <c r="I5437" s="1" t="s">
        <v>74</v>
      </c>
      <c r="J5437" s="1" t="s">
        <v>22</v>
      </c>
      <c r="K5437" s="1" t="s">
        <v>18</v>
      </c>
      <c r="L5437" s="1" t="s">
        <v>18</v>
      </c>
      <c r="M5437" s="1">
        <v>171</v>
      </c>
      <c r="N5437" s="1" t="s">
        <v>79</v>
      </c>
      <c r="O5437" s="1" t="s">
        <v>9812</v>
      </c>
    </row>
    <row r="5438" spans="1:15">
      <c r="A5438" s="1">
        <v>2394</v>
      </c>
      <c r="B5438"/>
      <c r="C5438"/>
      <c r="D5438"/>
      <c r="E5438"/>
      <c r="F5438"/>
      <c r="G5438"/>
      <c r="H5438" s="1" t="s">
        <v>1616</v>
      </c>
      <c r="I5438" s="1" t="s">
        <v>74</v>
      </c>
      <c r="J5438" s="1" t="s">
        <v>22</v>
      </c>
      <c r="K5438" s="1" t="s">
        <v>18</v>
      </c>
      <c r="L5438" s="1" t="s">
        <v>18</v>
      </c>
      <c r="M5438" s="1">
        <v>152</v>
      </c>
      <c r="N5438" s="1" t="s">
        <v>79</v>
      </c>
      <c r="O5438" s="1" t="s">
        <v>9813</v>
      </c>
    </row>
    <row r="5439" spans="1:15">
      <c r="A5439" s="1">
        <v>2135</v>
      </c>
      <c r="B5439"/>
      <c r="C5439"/>
      <c r="D5439"/>
      <c r="E5439"/>
      <c r="F5439"/>
      <c r="G5439"/>
      <c r="H5439" s="1" t="s">
        <v>1613</v>
      </c>
      <c r="I5439" s="1" t="s">
        <v>15</v>
      </c>
      <c r="J5439" s="1" t="s">
        <v>16</v>
      </c>
      <c r="K5439" s="1" t="s">
        <v>18</v>
      </c>
      <c r="L5439" s="1" t="s">
        <v>18</v>
      </c>
      <c r="M5439" s="1">
        <v>227</v>
      </c>
      <c r="N5439" s="1" t="s">
        <v>79</v>
      </c>
      <c r="O5439" s="1" t="s">
        <v>9814</v>
      </c>
    </row>
    <row r="5440" spans="1:15">
      <c r="A5440" s="1">
        <v>2619</v>
      </c>
      <c r="B5440"/>
      <c r="C5440"/>
      <c r="D5440"/>
      <c r="E5440"/>
      <c r="F5440"/>
      <c r="G5440"/>
      <c r="H5440" s="1" t="s">
        <v>3945</v>
      </c>
      <c r="I5440" s="1" t="s">
        <v>74</v>
      </c>
      <c r="J5440" s="1" t="s">
        <v>22</v>
      </c>
      <c r="K5440" s="1" t="s">
        <v>18</v>
      </c>
      <c r="L5440" s="1" t="s">
        <v>18</v>
      </c>
      <c r="M5440" s="1">
        <v>771</v>
      </c>
      <c r="N5440" s="1" t="s">
        <v>79</v>
      </c>
      <c r="O5440" s="1" t="s">
        <v>9815</v>
      </c>
    </row>
    <row r="5441" spans="1:15">
      <c r="A5441" s="1">
        <v>2429</v>
      </c>
      <c r="B5441"/>
      <c r="C5441"/>
      <c r="D5441"/>
      <c r="E5441"/>
      <c r="F5441"/>
      <c r="G5441"/>
      <c r="H5441" s="1" t="s">
        <v>9807</v>
      </c>
      <c r="I5441" s="1" t="s">
        <v>15</v>
      </c>
      <c r="J5441" s="1" t="s">
        <v>16</v>
      </c>
      <c r="K5441" s="1" t="s">
        <v>18</v>
      </c>
      <c r="L5441" s="1" t="s">
        <v>18</v>
      </c>
      <c r="M5441" s="1">
        <v>525</v>
      </c>
      <c r="N5441" s="1" t="s">
        <v>79</v>
      </c>
      <c r="O5441" s="1" t="s">
        <v>9816</v>
      </c>
    </row>
    <row r="5442" spans="1:15">
      <c r="A5442" s="1">
        <v>2555</v>
      </c>
      <c r="B5442"/>
      <c r="C5442"/>
      <c r="D5442"/>
      <c r="E5442"/>
      <c r="F5442"/>
      <c r="G5442"/>
      <c r="H5442" s="1" t="s">
        <v>1920</v>
      </c>
      <c r="I5442" s="1" t="s">
        <v>74</v>
      </c>
      <c r="J5442" s="1" t="s">
        <v>16</v>
      </c>
      <c r="K5442" s="1" t="s">
        <v>18</v>
      </c>
      <c r="L5442" s="1" t="s">
        <v>18</v>
      </c>
      <c r="M5442" s="1">
        <v>755</v>
      </c>
      <c r="N5442" s="1" t="s">
        <v>79</v>
      </c>
      <c r="O5442" s="1" t="s">
        <v>9817</v>
      </c>
    </row>
    <row r="5443" spans="1:15">
      <c r="A5443" s="1">
        <v>2015</v>
      </c>
      <c r="B5443"/>
      <c r="C5443"/>
      <c r="D5443"/>
      <c r="E5443"/>
      <c r="F5443"/>
      <c r="G5443"/>
      <c r="H5443" s="1" t="s">
        <v>9807</v>
      </c>
      <c r="I5443" s="1" t="s">
        <v>74</v>
      </c>
      <c r="J5443" s="1" t="s">
        <v>16</v>
      </c>
      <c r="K5443" s="1" t="s">
        <v>18</v>
      </c>
      <c r="L5443" s="1" t="s">
        <v>18</v>
      </c>
      <c r="M5443" s="1">
        <v>525</v>
      </c>
      <c r="N5443" s="1" t="s">
        <v>79</v>
      </c>
      <c r="O5443" s="1" t="s">
        <v>9819</v>
      </c>
    </row>
    <row r="5444" spans="1:15">
      <c r="A5444" s="1">
        <v>2017</v>
      </c>
      <c r="B5444"/>
      <c r="C5444"/>
      <c r="D5444"/>
      <c r="E5444"/>
      <c r="F5444"/>
      <c r="G5444"/>
      <c r="H5444" s="1" t="s">
        <v>9807</v>
      </c>
      <c r="I5444" s="1" t="s">
        <v>15</v>
      </c>
      <c r="J5444" s="1" t="s">
        <v>16</v>
      </c>
      <c r="K5444" s="1" t="s">
        <v>18</v>
      </c>
      <c r="L5444" s="1" t="s">
        <v>18</v>
      </c>
      <c r="M5444" s="1">
        <v>525</v>
      </c>
      <c r="N5444" s="1" t="s">
        <v>79</v>
      </c>
      <c r="O5444" s="1" t="s">
        <v>9821</v>
      </c>
    </row>
    <row r="5445" spans="1:15">
      <c r="A5445" s="1">
        <v>2392</v>
      </c>
      <c r="B5445"/>
      <c r="C5445"/>
      <c r="D5445"/>
      <c r="E5445"/>
      <c r="F5445"/>
      <c r="G5445"/>
      <c r="H5445" s="1" t="s">
        <v>1861</v>
      </c>
      <c r="I5445" s="1" t="s">
        <v>74</v>
      </c>
      <c r="J5445" s="1" t="s">
        <v>22</v>
      </c>
      <c r="K5445" s="1" t="s">
        <v>18</v>
      </c>
      <c r="L5445" s="1" t="s">
        <v>18</v>
      </c>
      <c r="M5445" s="1">
        <v>171</v>
      </c>
      <c r="N5445" s="1" t="s">
        <v>79</v>
      </c>
      <c r="O5445" s="1" t="s">
        <v>9822</v>
      </c>
    </row>
    <row r="5446" spans="1:15">
      <c r="A5446" s="1">
        <v>2396</v>
      </c>
      <c r="B5446"/>
      <c r="C5446"/>
      <c r="D5446"/>
      <c r="E5446"/>
      <c r="F5446"/>
      <c r="G5446"/>
      <c r="H5446" s="1" t="s">
        <v>1616</v>
      </c>
      <c r="I5446" s="1" t="s">
        <v>74</v>
      </c>
      <c r="J5446" s="1" t="s">
        <v>22</v>
      </c>
      <c r="K5446" s="1" t="s">
        <v>18</v>
      </c>
      <c r="L5446" s="1" t="s">
        <v>18</v>
      </c>
      <c r="M5446" s="1">
        <v>152</v>
      </c>
      <c r="N5446" s="1" t="s">
        <v>79</v>
      </c>
      <c r="O5446" s="1" t="s">
        <v>9823</v>
      </c>
    </row>
    <row r="5447" spans="1:15">
      <c r="A5447" s="1">
        <v>2102</v>
      </c>
      <c r="B5447"/>
      <c r="C5447"/>
      <c r="D5447"/>
      <c r="E5447"/>
      <c r="F5447"/>
      <c r="G5447"/>
      <c r="H5447" s="1" t="s">
        <v>1613</v>
      </c>
      <c r="I5447" s="1" t="s">
        <v>15</v>
      </c>
      <c r="J5447" s="1" t="s">
        <v>16</v>
      </c>
      <c r="K5447" s="1" t="s">
        <v>18</v>
      </c>
      <c r="L5447" s="1" t="s">
        <v>18</v>
      </c>
      <c r="M5447" s="1">
        <v>227</v>
      </c>
      <c r="N5447" s="1" t="s">
        <v>79</v>
      </c>
      <c r="O5447" s="1" t="s">
        <v>9824</v>
      </c>
    </row>
    <row r="5448" spans="1:15">
      <c r="A5448" s="1">
        <v>2559</v>
      </c>
      <c r="B5448"/>
      <c r="C5448"/>
      <c r="D5448"/>
      <c r="E5448"/>
      <c r="F5448"/>
      <c r="G5448"/>
      <c r="H5448" s="1" t="s">
        <v>1920</v>
      </c>
      <c r="I5448" s="1" t="s">
        <v>74</v>
      </c>
      <c r="J5448" s="1" t="s">
        <v>16</v>
      </c>
      <c r="K5448" s="1" t="s">
        <v>18</v>
      </c>
      <c r="L5448" s="1" t="s">
        <v>18</v>
      </c>
      <c r="M5448" s="1">
        <v>755</v>
      </c>
      <c r="N5448" s="1" t="s">
        <v>79</v>
      </c>
      <c r="O5448" s="1" t="s">
        <v>9817</v>
      </c>
    </row>
    <row r="5449" spans="1:15">
      <c r="A5449" s="1">
        <v>2398</v>
      </c>
      <c r="B5449"/>
      <c r="C5449"/>
      <c r="D5449"/>
      <c r="E5449"/>
      <c r="F5449"/>
      <c r="G5449"/>
      <c r="H5449" s="1" t="s">
        <v>1616</v>
      </c>
      <c r="I5449" s="1" t="s">
        <v>74</v>
      </c>
      <c r="J5449" s="1" t="s">
        <v>22</v>
      </c>
      <c r="K5449" s="1" t="s">
        <v>18</v>
      </c>
      <c r="L5449" s="1" t="s">
        <v>18</v>
      </c>
      <c r="M5449" s="1">
        <v>152</v>
      </c>
      <c r="N5449" s="1" t="s">
        <v>79</v>
      </c>
      <c r="O5449" s="1" t="s">
        <v>9826</v>
      </c>
    </row>
    <row r="5450" spans="1:15">
      <c r="A5450" s="1">
        <v>2556</v>
      </c>
      <c r="B5450"/>
      <c r="C5450"/>
      <c r="D5450"/>
      <c r="E5450"/>
      <c r="F5450"/>
      <c r="G5450"/>
      <c r="H5450" s="1" t="s">
        <v>1920</v>
      </c>
      <c r="I5450" s="1" t="s">
        <v>15</v>
      </c>
      <c r="J5450" s="1" t="s">
        <v>16</v>
      </c>
      <c r="K5450" s="1" t="s">
        <v>18</v>
      </c>
      <c r="L5450" s="1" t="s">
        <v>18</v>
      </c>
      <c r="M5450" s="1">
        <v>755</v>
      </c>
      <c r="N5450" s="1" t="s">
        <v>79</v>
      </c>
      <c r="O5450" s="1" t="s">
        <v>9817</v>
      </c>
    </row>
    <row r="5451" spans="1:15">
      <c r="A5451" s="1">
        <v>2397</v>
      </c>
      <c r="B5451"/>
      <c r="C5451"/>
      <c r="D5451"/>
      <c r="E5451"/>
      <c r="F5451"/>
      <c r="G5451"/>
      <c r="H5451" s="1" t="s">
        <v>1616</v>
      </c>
      <c r="I5451" s="1" t="s">
        <v>74</v>
      </c>
      <c r="J5451" s="1" t="s">
        <v>22</v>
      </c>
      <c r="K5451" s="1" t="s">
        <v>18</v>
      </c>
      <c r="L5451" s="1" t="s">
        <v>18</v>
      </c>
      <c r="M5451" s="1">
        <v>152</v>
      </c>
      <c r="N5451" s="1" t="s">
        <v>79</v>
      </c>
      <c r="O5451" s="1" t="s">
        <v>9828</v>
      </c>
    </row>
    <row r="5452" spans="1:15">
      <c r="A5452" s="1">
        <v>2557</v>
      </c>
      <c r="B5452"/>
      <c r="C5452"/>
      <c r="D5452"/>
      <c r="E5452"/>
      <c r="F5452"/>
      <c r="G5452"/>
      <c r="H5452" s="1" t="s">
        <v>1920</v>
      </c>
      <c r="I5452" s="1" t="s">
        <v>74</v>
      </c>
      <c r="J5452" s="1" t="s">
        <v>16</v>
      </c>
      <c r="K5452" s="1" t="s">
        <v>18</v>
      </c>
      <c r="L5452" s="1" t="s">
        <v>18</v>
      </c>
      <c r="M5452" s="1">
        <v>755</v>
      </c>
      <c r="N5452" s="1" t="s">
        <v>79</v>
      </c>
      <c r="O5452" s="1" t="s">
        <v>9817</v>
      </c>
    </row>
    <row r="5453" spans="1:15">
      <c r="A5453" s="1">
        <v>2390</v>
      </c>
      <c r="B5453"/>
      <c r="C5453"/>
      <c r="D5453"/>
      <c r="E5453"/>
      <c r="F5453"/>
      <c r="G5453"/>
      <c r="H5453" s="1" t="s">
        <v>1861</v>
      </c>
      <c r="I5453" s="1" t="s">
        <v>74</v>
      </c>
      <c r="J5453" s="1" t="s">
        <v>22</v>
      </c>
      <c r="K5453" s="1" t="s">
        <v>18</v>
      </c>
      <c r="L5453" s="1" t="s">
        <v>18</v>
      </c>
      <c r="M5453" s="1">
        <v>171</v>
      </c>
      <c r="N5453" s="1" t="s">
        <v>79</v>
      </c>
      <c r="O5453" s="1" t="s">
        <v>9830</v>
      </c>
    </row>
    <row r="5454" spans="1:15">
      <c r="A5454" s="1">
        <v>2391</v>
      </c>
      <c r="B5454"/>
      <c r="C5454"/>
      <c r="D5454"/>
      <c r="E5454"/>
      <c r="F5454"/>
      <c r="G5454"/>
      <c r="H5454" s="1" t="s">
        <v>1861</v>
      </c>
      <c r="I5454" s="1" t="s">
        <v>74</v>
      </c>
      <c r="J5454" s="1" t="s">
        <v>22</v>
      </c>
      <c r="K5454" s="1" t="s">
        <v>18</v>
      </c>
      <c r="L5454" s="1" t="s">
        <v>18</v>
      </c>
      <c r="M5454" s="1">
        <v>171</v>
      </c>
      <c r="N5454" s="1" t="s">
        <v>79</v>
      </c>
      <c r="O5454" s="1" t="s">
        <v>9832</v>
      </c>
    </row>
    <row r="5455" spans="1:15">
      <c r="A5455" s="1">
        <v>2016</v>
      </c>
      <c r="B5455"/>
      <c r="C5455"/>
      <c r="D5455"/>
      <c r="E5455"/>
      <c r="F5455"/>
      <c r="G5455"/>
      <c r="H5455" s="1" t="s">
        <v>9807</v>
      </c>
      <c r="I5455" s="1" t="s">
        <v>15</v>
      </c>
      <c r="J5455" s="1" t="s">
        <v>16</v>
      </c>
      <c r="K5455" s="1" t="s">
        <v>18</v>
      </c>
      <c r="L5455" s="1" t="s">
        <v>18</v>
      </c>
      <c r="M5455" s="1">
        <v>525</v>
      </c>
      <c r="N5455" s="1" t="s">
        <v>79</v>
      </c>
      <c r="O5455" s="1" t="s">
        <v>9834</v>
      </c>
    </row>
    <row r="5456" spans="1:15">
      <c r="A5456" s="1">
        <v>2395</v>
      </c>
      <c r="B5456"/>
      <c r="C5456"/>
      <c r="D5456"/>
      <c r="E5456"/>
      <c r="F5456"/>
      <c r="G5456"/>
      <c r="H5456" s="1" t="s">
        <v>1616</v>
      </c>
      <c r="I5456" s="1" t="s">
        <v>74</v>
      </c>
      <c r="J5456" s="1" t="s">
        <v>22</v>
      </c>
      <c r="K5456" s="1" t="s">
        <v>18</v>
      </c>
      <c r="L5456" s="1" t="s">
        <v>18</v>
      </c>
      <c r="M5456" s="1">
        <v>152</v>
      </c>
      <c r="N5456" s="1" t="s">
        <v>79</v>
      </c>
      <c r="O5456" s="1" t="s">
        <v>9835</v>
      </c>
    </row>
    <row r="5457" spans="1:15">
      <c r="A5457" s="1">
        <v>2137</v>
      </c>
      <c r="B5457"/>
      <c r="C5457"/>
      <c r="D5457"/>
      <c r="E5457"/>
      <c r="F5457"/>
      <c r="G5457"/>
      <c r="H5457" s="1" t="s">
        <v>1613</v>
      </c>
      <c r="I5457" s="1" t="s">
        <v>15</v>
      </c>
      <c r="J5457" s="1" t="s">
        <v>16</v>
      </c>
      <c r="K5457" s="1" t="s">
        <v>18</v>
      </c>
      <c r="L5457" s="1" t="s">
        <v>18</v>
      </c>
      <c r="M5457" s="1">
        <v>227</v>
      </c>
      <c r="N5457" s="1" t="s">
        <v>79</v>
      </c>
      <c r="O5457" s="1" t="s">
        <v>9836</v>
      </c>
    </row>
    <row r="5458" spans="1:15">
      <c r="A5458" s="1">
        <v>2430</v>
      </c>
      <c r="B5458"/>
      <c r="C5458"/>
      <c r="D5458"/>
      <c r="E5458"/>
      <c r="F5458"/>
      <c r="G5458"/>
      <c r="H5458" s="1" t="s">
        <v>1861</v>
      </c>
      <c r="I5458" s="1" t="s">
        <v>74</v>
      </c>
      <c r="J5458" s="1" t="s">
        <v>22</v>
      </c>
      <c r="K5458" s="1" t="s">
        <v>18</v>
      </c>
      <c r="L5458" s="1" t="s">
        <v>18</v>
      </c>
      <c r="M5458" s="1">
        <v>171</v>
      </c>
      <c r="N5458" s="1" t="s">
        <v>79</v>
      </c>
      <c r="O5458" s="1" t="s">
        <v>9837</v>
      </c>
    </row>
    <row r="5459" spans="1:15">
      <c r="A5459" s="1">
        <v>2558</v>
      </c>
      <c r="B5459"/>
      <c r="C5459"/>
      <c r="D5459"/>
      <c r="E5459"/>
      <c r="F5459"/>
      <c r="G5459"/>
      <c r="H5459" s="1" t="s">
        <v>1920</v>
      </c>
      <c r="I5459" s="1" t="s">
        <v>74</v>
      </c>
      <c r="J5459" s="1" t="s">
        <v>16</v>
      </c>
      <c r="K5459" s="1" t="s">
        <v>18</v>
      </c>
      <c r="L5459" s="1" t="s">
        <v>18</v>
      </c>
      <c r="M5459" s="1">
        <v>755</v>
      </c>
      <c r="N5459" s="1" t="s">
        <v>79</v>
      </c>
      <c r="O5459" s="1" t="s">
        <v>9817</v>
      </c>
    </row>
    <row r="5460" spans="1:15">
      <c r="A5460" s="1">
        <v>5286</v>
      </c>
      <c r="B5460"/>
      <c r="C5460"/>
      <c r="D5460"/>
      <c r="E5460"/>
      <c r="F5460"/>
      <c r="G5460"/>
      <c r="H5460" s="1" t="s">
        <v>1742</v>
      </c>
      <c r="I5460" s="1" t="s">
        <v>15</v>
      </c>
      <c r="J5460" s="1" t="s">
        <v>16</v>
      </c>
      <c r="K5460" s="1" t="s">
        <v>18</v>
      </c>
      <c r="L5460" s="1" t="s">
        <v>18</v>
      </c>
      <c r="M5460" s="1">
        <v>657</v>
      </c>
      <c r="N5460" s="1" t="s">
        <v>181</v>
      </c>
      <c r="O5460" s="1" t="s">
        <v>9839</v>
      </c>
    </row>
    <row r="5461" spans="1:15">
      <c r="A5461" s="1">
        <v>5194</v>
      </c>
      <c r="B5461"/>
      <c r="C5461"/>
      <c r="D5461"/>
      <c r="E5461"/>
      <c r="F5461"/>
      <c r="G5461"/>
      <c r="H5461" s="1" t="s">
        <v>1748</v>
      </c>
      <c r="I5461" s="1" t="s">
        <v>15</v>
      </c>
      <c r="J5461" s="1" t="s">
        <v>22</v>
      </c>
      <c r="K5461" s="1" t="s">
        <v>18</v>
      </c>
      <c r="L5461" s="1" t="s">
        <v>18</v>
      </c>
      <c r="M5461" s="1">
        <v>667</v>
      </c>
      <c r="N5461" s="1" t="s">
        <v>181</v>
      </c>
      <c r="O5461" s="1" t="s">
        <v>9841</v>
      </c>
    </row>
    <row r="5462" spans="1:15">
      <c r="A5462" s="1">
        <v>5195</v>
      </c>
      <c r="B5462"/>
      <c r="C5462"/>
      <c r="D5462"/>
      <c r="E5462"/>
      <c r="F5462"/>
      <c r="G5462"/>
      <c r="H5462" s="1" t="s">
        <v>1890</v>
      </c>
      <c r="I5462" s="1" t="s">
        <v>15</v>
      </c>
      <c r="J5462" s="1" t="s">
        <v>22</v>
      </c>
      <c r="K5462" s="1" t="s">
        <v>18</v>
      </c>
      <c r="L5462" s="1" t="s">
        <v>18</v>
      </c>
      <c r="M5462" s="1">
        <v>700</v>
      </c>
      <c r="N5462" s="1" t="s">
        <v>181</v>
      </c>
      <c r="O5462" s="1" t="s">
        <v>9843</v>
      </c>
    </row>
    <row r="5463" spans="1:15">
      <c r="A5463" s="1">
        <v>5355</v>
      </c>
      <c r="B5463"/>
      <c r="C5463"/>
      <c r="D5463"/>
      <c r="E5463"/>
      <c r="F5463"/>
      <c r="G5463"/>
      <c r="H5463" s="1" t="s">
        <v>1629</v>
      </c>
      <c r="I5463" s="1" t="s">
        <v>15</v>
      </c>
      <c r="J5463" s="1" t="s">
        <v>22</v>
      </c>
      <c r="K5463" s="1" t="s">
        <v>18</v>
      </c>
      <c r="L5463" s="1" t="s">
        <v>18</v>
      </c>
      <c r="M5463" s="1">
        <v>711</v>
      </c>
      <c r="N5463" s="1" t="s">
        <v>181</v>
      </c>
      <c r="O5463" s="1" t="s">
        <v>9845</v>
      </c>
    </row>
    <row r="5464" spans="1:15">
      <c r="A5464" s="1">
        <v>5354</v>
      </c>
      <c r="B5464"/>
      <c r="C5464"/>
      <c r="D5464"/>
      <c r="E5464"/>
      <c r="F5464"/>
      <c r="G5464"/>
      <c r="H5464" s="1" t="s">
        <v>1629</v>
      </c>
      <c r="I5464" s="1" t="s">
        <v>15</v>
      </c>
      <c r="J5464" s="1" t="s">
        <v>22</v>
      </c>
      <c r="K5464" s="1" t="s">
        <v>18</v>
      </c>
      <c r="L5464" s="1" t="s">
        <v>18</v>
      </c>
      <c r="M5464" s="1">
        <v>711</v>
      </c>
      <c r="N5464" s="1" t="s">
        <v>181</v>
      </c>
      <c r="O5464" s="1" t="s">
        <v>9847</v>
      </c>
    </row>
    <row r="5465" spans="1:15">
      <c r="A5465" s="1">
        <v>5356</v>
      </c>
      <c r="B5465"/>
      <c r="C5465"/>
      <c r="D5465"/>
      <c r="E5465"/>
      <c r="F5465"/>
      <c r="G5465"/>
      <c r="H5465" s="1" t="s">
        <v>1629</v>
      </c>
      <c r="I5465" s="1" t="s">
        <v>15</v>
      </c>
      <c r="J5465" s="1" t="s">
        <v>22</v>
      </c>
      <c r="K5465" s="1" t="s">
        <v>18</v>
      </c>
      <c r="L5465" s="1" t="s">
        <v>18</v>
      </c>
      <c r="M5465" s="1">
        <v>711</v>
      </c>
      <c r="N5465" s="1" t="s">
        <v>181</v>
      </c>
      <c r="O5465" s="1" t="s">
        <v>9849</v>
      </c>
    </row>
    <row r="5466" spans="1:15">
      <c r="A5466" s="1">
        <v>5538</v>
      </c>
      <c r="B5466"/>
      <c r="C5466"/>
      <c r="D5466"/>
      <c r="E5466"/>
      <c r="F5466"/>
      <c r="G5466"/>
      <c r="H5466" s="1" t="s">
        <v>2592</v>
      </c>
      <c r="I5466" s="1" t="s">
        <v>15</v>
      </c>
      <c r="J5466" s="1" t="s">
        <v>22</v>
      </c>
      <c r="K5466" s="1" t="s">
        <v>18</v>
      </c>
      <c r="L5466" s="1" t="s">
        <v>18</v>
      </c>
      <c r="M5466" s="1">
        <v>933</v>
      </c>
      <c r="N5466" s="1" t="s">
        <v>181</v>
      </c>
      <c r="O5466" s="1" t="s">
        <v>9851</v>
      </c>
    </row>
    <row r="5467" spans="1:15">
      <c r="A5467" s="1">
        <v>5753</v>
      </c>
      <c r="B5467"/>
      <c r="C5467"/>
      <c r="D5467"/>
      <c r="E5467"/>
      <c r="F5467"/>
      <c r="G5467"/>
      <c r="H5467" s="1" t="s">
        <v>6619</v>
      </c>
      <c r="I5467" s="1" t="s">
        <v>74</v>
      </c>
      <c r="J5467" s="1" t="s">
        <v>22</v>
      </c>
      <c r="K5467" s="1" t="s">
        <v>18</v>
      </c>
      <c r="L5467" s="1" t="s">
        <v>18</v>
      </c>
      <c r="M5467" s="1">
        <v>1241</v>
      </c>
      <c r="N5467" s="1" t="s">
        <v>181</v>
      </c>
      <c r="O5467" s="1" t="s">
        <v>9853</v>
      </c>
    </row>
    <row r="5468" spans="1:15">
      <c r="A5468" s="1">
        <v>5539</v>
      </c>
      <c r="B5468"/>
      <c r="C5468"/>
      <c r="D5468"/>
      <c r="E5468"/>
      <c r="F5468"/>
      <c r="G5468"/>
      <c r="H5468" s="1" t="s">
        <v>2592</v>
      </c>
      <c r="I5468" s="1" t="s">
        <v>15</v>
      </c>
      <c r="J5468" s="1" t="s">
        <v>22</v>
      </c>
      <c r="K5468" s="1" t="s">
        <v>18</v>
      </c>
      <c r="L5468" s="1" t="s">
        <v>18</v>
      </c>
      <c r="M5468" s="1">
        <v>933</v>
      </c>
      <c r="N5468" s="1" t="s">
        <v>181</v>
      </c>
      <c r="O5468" s="1" t="s">
        <v>9851</v>
      </c>
    </row>
    <row r="5469" spans="1:15">
      <c r="A5469" s="1">
        <v>5754</v>
      </c>
      <c r="B5469"/>
      <c r="C5469"/>
      <c r="D5469"/>
      <c r="E5469"/>
      <c r="F5469"/>
      <c r="G5469"/>
      <c r="H5469" s="1" t="s">
        <v>6619</v>
      </c>
      <c r="I5469" s="1" t="s">
        <v>74</v>
      </c>
      <c r="J5469" s="1" t="s">
        <v>22</v>
      </c>
      <c r="K5469" s="1" t="s">
        <v>18</v>
      </c>
      <c r="L5469" s="1" t="s">
        <v>18</v>
      </c>
      <c r="M5469" s="1">
        <v>1241</v>
      </c>
      <c r="N5469" s="1" t="s">
        <v>181</v>
      </c>
      <c r="O5469" s="1" t="s">
        <v>9853</v>
      </c>
    </row>
    <row r="5470" spans="1:15">
      <c r="A5470" s="1">
        <v>5193</v>
      </c>
      <c r="B5470"/>
      <c r="C5470"/>
      <c r="D5470"/>
      <c r="E5470"/>
      <c r="F5470"/>
      <c r="G5470"/>
      <c r="H5470" s="1" t="s">
        <v>1748</v>
      </c>
      <c r="I5470" s="1" t="s">
        <v>15</v>
      </c>
      <c r="J5470" s="1" t="s">
        <v>16</v>
      </c>
      <c r="K5470" s="1" t="s">
        <v>18</v>
      </c>
      <c r="L5470" s="1" t="s">
        <v>18</v>
      </c>
      <c r="M5470" s="1">
        <v>667</v>
      </c>
      <c r="N5470" s="1" t="s">
        <v>181</v>
      </c>
      <c r="O5470" s="1" t="s">
        <v>9856</v>
      </c>
    </row>
    <row r="5471" spans="1:15">
      <c r="A5471" s="1">
        <v>5712</v>
      </c>
      <c r="B5471"/>
      <c r="C5471"/>
      <c r="D5471"/>
      <c r="E5471"/>
      <c r="F5471"/>
      <c r="G5471"/>
      <c r="H5471" s="1" t="s">
        <v>398</v>
      </c>
      <c r="I5471" s="1" t="s">
        <v>74</v>
      </c>
      <c r="J5471" s="1" t="s">
        <v>22</v>
      </c>
      <c r="K5471" s="1" t="s">
        <v>18</v>
      </c>
      <c r="L5471" s="1" t="s">
        <v>18</v>
      </c>
      <c r="M5471" s="1">
        <v>308</v>
      </c>
      <c r="N5471" s="1" t="s">
        <v>181</v>
      </c>
      <c r="O5471" s="1" t="s">
        <v>9857</v>
      </c>
    </row>
    <row r="5472" spans="1:15">
      <c r="A5472" s="1">
        <v>16434</v>
      </c>
      <c r="B5472"/>
      <c r="C5472"/>
      <c r="D5472"/>
      <c r="E5472"/>
      <c r="F5472"/>
      <c r="G5472"/>
      <c r="H5472" s="1" t="s">
        <v>2147</v>
      </c>
      <c r="I5472" s="1" t="s">
        <v>74</v>
      </c>
      <c r="J5472" s="1" t="s">
        <v>16</v>
      </c>
      <c r="K5472" s="1" t="s">
        <v>18</v>
      </c>
      <c r="L5472" s="1" t="s">
        <v>18</v>
      </c>
      <c r="M5472" s="1">
        <v>799</v>
      </c>
      <c r="N5472" s="1" t="s">
        <v>95</v>
      </c>
      <c r="O5472" s="1" t="s">
        <v>9859</v>
      </c>
    </row>
    <row r="5473" spans="1:15">
      <c r="A5473" s="1">
        <v>2498</v>
      </c>
      <c r="B5473"/>
      <c r="C5473"/>
      <c r="D5473"/>
      <c r="E5473"/>
      <c r="F5473"/>
      <c r="G5473"/>
      <c r="H5473" s="1" t="s">
        <v>6077</v>
      </c>
      <c r="I5473" s="1" t="s">
        <v>74</v>
      </c>
      <c r="J5473" s="1" t="s">
        <v>22</v>
      </c>
      <c r="K5473" s="1" t="s">
        <v>18</v>
      </c>
      <c r="L5473" s="1" t="s">
        <v>18</v>
      </c>
      <c r="M5473" s="1">
        <v>950</v>
      </c>
      <c r="N5473" s="1" t="s">
        <v>79</v>
      </c>
      <c r="O5473" s="1" t="s">
        <v>9860</v>
      </c>
    </row>
    <row r="5474" spans="1:15">
      <c r="A5474" s="1">
        <v>2609</v>
      </c>
      <c r="B5474"/>
      <c r="C5474"/>
      <c r="D5474"/>
      <c r="E5474"/>
      <c r="F5474"/>
      <c r="G5474"/>
      <c r="H5474" s="1" t="s">
        <v>4073</v>
      </c>
      <c r="I5474" s="1" t="s">
        <v>74</v>
      </c>
      <c r="J5474" s="1" t="s">
        <v>22</v>
      </c>
      <c r="K5474" s="1" t="s">
        <v>18</v>
      </c>
      <c r="L5474" s="1" t="s">
        <v>18</v>
      </c>
      <c r="M5474" s="1">
        <v>304</v>
      </c>
      <c r="N5474" s="1" t="s">
        <v>79</v>
      </c>
      <c r="O5474" s="1" t="s">
        <v>9861</v>
      </c>
    </row>
    <row r="5475" spans="1:15">
      <c r="A5475" s="1">
        <v>2302</v>
      </c>
      <c r="B5475"/>
      <c r="C5475"/>
      <c r="D5475"/>
      <c r="E5475"/>
      <c r="F5475"/>
      <c r="G5475"/>
      <c r="H5475" s="1" t="s">
        <v>1861</v>
      </c>
      <c r="I5475" s="1" t="s">
        <v>74</v>
      </c>
      <c r="J5475" s="1" t="s">
        <v>22</v>
      </c>
      <c r="K5475" s="1" t="s">
        <v>18</v>
      </c>
      <c r="L5475" s="1" t="s">
        <v>18</v>
      </c>
      <c r="M5475" s="1">
        <v>171</v>
      </c>
      <c r="N5475" s="1" t="s">
        <v>79</v>
      </c>
      <c r="O5475" s="1" t="s">
        <v>9863</v>
      </c>
    </row>
    <row r="5476" spans="1:15">
      <c r="A5476" s="1">
        <v>3410</v>
      </c>
      <c r="B5476"/>
      <c r="C5476"/>
      <c r="D5476"/>
      <c r="E5476"/>
      <c r="F5476"/>
      <c r="G5476"/>
      <c r="H5476" s="1" t="s">
        <v>402</v>
      </c>
      <c r="I5476" s="1" t="s">
        <v>74</v>
      </c>
      <c r="J5476" s="1" t="s">
        <v>22</v>
      </c>
      <c r="K5476" s="1" t="s">
        <v>18</v>
      </c>
      <c r="L5476" s="1" t="s">
        <v>18</v>
      </c>
      <c r="M5476" s="1">
        <v>109</v>
      </c>
      <c r="N5476" s="1" t="s">
        <v>17</v>
      </c>
      <c r="O5476" s="1" t="s">
        <v>9865</v>
      </c>
    </row>
    <row r="5477" spans="1:15">
      <c r="A5477" s="1">
        <v>3411</v>
      </c>
      <c r="B5477"/>
      <c r="C5477"/>
      <c r="D5477"/>
      <c r="E5477"/>
      <c r="F5477"/>
      <c r="G5477"/>
      <c r="H5477" s="1" t="s">
        <v>402</v>
      </c>
      <c r="I5477" s="1" t="s">
        <v>74</v>
      </c>
      <c r="J5477" s="1" t="s">
        <v>22</v>
      </c>
      <c r="K5477" s="1" t="s">
        <v>18</v>
      </c>
      <c r="L5477" s="1" t="s">
        <v>18</v>
      </c>
      <c r="M5477" s="1">
        <v>109</v>
      </c>
      <c r="N5477" s="1" t="s">
        <v>17</v>
      </c>
      <c r="O5477" s="1" t="s">
        <v>9866</v>
      </c>
    </row>
    <row r="5478" spans="1:15">
      <c r="A5478" s="1">
        <v>2561</v>
      </c>
      <c r="B5478"/>
      <c r="C5478"/>
      <c r="D5478"/>
      <c r="E5478"/>
      <c r="F5478"/>
      <c r="G5478"/>
      <c r="H5478" s="1" t="s">
        <v>2084</v>
      </c>
      <c r="I5478" s="1" t="s">
        <v>74</v>
      </c>
      <c r="J5478" s="1" t="s">
        <v>16</v>
      </c>
      <c r="K5478" s="1" t="s">
        <v>18</v>
      </c>
      <c r="L5478" s="1" t="s">
        <v>18</v>
      </c>
      <c r="M5478" s="1">
        <v>785</v>
      </c>
      <c r="N5478" s="1" t="s">
        <v>79</v>
      </c>
      <c r="O5478" s="1" t="s">
        <v>9868</v>
      </c>
    </row>
    <row r="5479" spans="1:15">
      <c r="A5479" s="1">
        <v>6245</v>
      </c>
      <c r="B5479"/>
      <c r="C5479"/>
      <c r="D5479"/>
      <c r="E5479"/>
      <c r="F5479"/>
      <c r="G5479"/>
      <c r="H5479" s="1" t="s">
        <v>561</v>
      </c>
      <c r="I5479" s="1" t="s">
        <v>74</v>
      </c>
      <c r="J5479" s="1" t="s">
        <v>16</v>
      </c>
      <c r="K5479" s="1" t="s">
        <v>18</v>
      </c>
      <c r="L5479" s="1" t="s">
        <v>18</v>
      </c>
      <c r="M5479" s="1">
        <v>652</v>
      </c>
      <c r="N5479" s="1" t="s">
        <v>95</v>
      </c>
      <c r="O5479" s="1" t="s">
        <v>9870</v>
      </c>
    </row>
    <row r="5480" spans="1:15">
      <c r="A5480" s="1">
        <v>6084</v>
      </c>
      <c r="B5480"/>
      <c r="C5480"/>
      <c r="D5480"/>
      <c r="E5480"/>
      <c r="F5480"/>
      <c r="G5480"/>
      <c r="H5480" s="1" t="s">
        <v>2540</v>
      </c>
      <c r="I5480" s="1" t="s">
        <v>15</v>
      </c>
      <c r="J5480" s="1" t="s">
        <v>16</v>
      </c>
      <c r="K5480" s="1" t="s">
        <v>18</v>
      </c>
      <c r="L5480" s="1" t="s">
        <v>18</v>
      </c>
      <c r="M5480" s="1">
        <v>665</v>
      </c>
      <c r="N5480" s="1" t="s">
        <v>95</v>
      </c>
      <c r="O5480" s="1" t="s">
        <v>9872</v>
      </c>
    </row>
    <row r="5481" spans="1:15">
      <c r="A5481" s="1">
        <v>16165</v>
      </c>
      <c r="B5481"/>
      <c r="C5481"/>
      <c r="D5481"/>
      <c r="E5481"/>
      <c r="F5481"/>
      <c r="G5481"/>
      <c r="H5481" s="1" t="s">
        <v>1920</v>
      </c>
      <c r="I5481" s="1" t="s">
        <v>74</v>
      </c>
      <c r="J5481" s="1" t="s">
        <v>22</v>
      </c>
      <c r="K5481" s="1" t="s">
        <v>18</v>
      </c>
      <c r="L5481" s="1" t="s">
        <v>18</v>
      </c>
      <c r="M5481" s="1">
        <v>755</v>
      </c>
      <c r="N5481" s="1" t="s">
        <v>95</v>
      </c>
      <c r="O5481" s="1" t="s">
        <v>9873</v>
      </c>
    </row>
    <row r="5482" spans="1:15">
      <c r="A5482" s="1">
        <v>16533</v>
      </c>
      <c r="B5482"/>
      <c r="C5482"/>
      <c r="D5482"/>
      <c r="E5482"/>
      <c r="F5482"/>
      <c r="G5482"/>
      <c r="H5482" s="1" t="s">
        <v>1920</v>
      </c>
      <c r="I5482" s="1" t="s">
        <v>74</v>
      </c>
      <c r="J5482" s="1" t="s">
        <v>16</v>
      </c>
      <c r="K5482" s="1" t="s">
        <v>18</v>
      </c>
      <c r="L5482" s="1" t="s">
        <v>18</v>
      </c>
      <c r="M5482" s="1">
        <v>756</v>
      </c>
      <c r="N5482" s="1" t="s">
        <v>95</v>
      </c>
      <c r="O5482" s="1" t="s">
        <v>9875</v>
      </c>
    </row>
    <row r="5483" spans="1:15">
      <c r="A5483" s="1">
        <v>16213</v>
      </c>
      <c r="B5483"/>
      <c r="C5483"/>
      <c r="D5483"/>
      <c r="E5483"/>
      <c r="F5483"/>
      <c r="G5483"/>
      <c r="H5483" s="1" t="s">
        <v>2215</v>
      </c>
      <c r="I5483" s="1" t="s">
        <v>15</v>
      </c>
      <c r="J5483" s="1" t="s">
        <v>16</v>
      </c>
      <c r="K5483" s="1" t="s">
        <v>18</v>
      </c>
      <c r="L5483" s="1" t="s">
        <v>18</v>
      </c>
      <c r="M5483" s="1">
        <v>668</v>
      </c>
      <c r="N5483" s="1" t="s">
        <v>95</v>
      </c>
      <c r="O5483" s="1" t="s">
        <v>9877</v>
      </c>
    </row>
    <row r="5484" spans="1:15">
      <c r="A5484" s="1">
        <v>16215</v>
      </c>
      <c r="B5484"/>
      <c r="C5484"/>
      <c r="D5484"/>
      <c r="E5484"/>
      <c r="F5484"/>
      <c r="G5484"/>
      <c r="H5484" s="1" t="s">
        <v>2215</v>
      </c>
      <c r="I5484" s="1" t="s">
        <v>15</v>
      </c>
      <c r="J5484" s="1" t="s">
        <v>16</v>
      </c>
      <c r="K5484" s="1" t="s">
        <v>18</v>
      </c>
      <c r="L5484" s="1" t="s">
        <v>18</v>
      </c>
      <c r="M5484" s="1">
        <v>668</v>
      </c>
      <c r="N5484" s="1" t="s">
        <v>95</v>
      </c>
      <c r="O5484" s="1" t="s">
        <v>9877</v>
      </c>
    </row>
    <row r="5485" spans="1:15">
      <c r="A5485" s="1">
        <v>16216</v>
      </c>
      <c r="B5485"/>
      <c r="C5485"/>
      <c r="D5485"/>
      <c r="E5485"/>
      <c r="F5485"/>
      <c r="G5485"/>
      <c r="H5485" s="1" t="s">
        <v>2215</v>
      </c>
      <c r="I5485" s="1" t="s">
        <v>15</v>
      </c>
      <c r="J5485" s="1" t="s">
        <v>16</v>
      </c>
      <c r="K5485" s="1" t="s">
        <v>18</v>
      </c>
      <c r="L5485" s="1" t="s">
        <v>18</v>
      </c>
      <c r="M5485" s="1">
        <v>668</v>
      </c>
      <c r="N5485" s="1" t="s">
        <v>95</v>
      </c>
      <c r="O5485" s="1" t="s">
        <v>9877</v>
      </c>
    </row>
    <row r="5486" spans="1:15">
      <c r="A5486" s="1">
        <v>16214</v>
      </c>
      <c r="B5486"/>
      <c r="C5486"/>
      <c r="D5486"/>
      <c r="E5486"/>
      <c r="F5486"/>
      <c r="G5486"/>
      <c r="H5486" s="1" t="s">
        <v>2215</v>
      </c>
      <c r="I5486" s="1" t="s">
        <v>15</v>
      </c>
      <c r="J5486" s="1" t="s">
        <v>16</v>
      </c>
      <c r="K5486" s="1" t="s">
        <v>18</v>
      </c>
      <c r="L5486" s="1" t="s">
        <v>18</v>
      </c>
      <c r="M5486" s="1">
        <v>668</v>
      </c>
      <c r="N5486" s="1" t="s">
        <v>95</v>
      </c>
      <c r="O5486" s="1" t="s">
        <v>9877</v>
      </c>
    </row>
    <row r="5487" spans="1:15">
      <c r="A5487" s="1">
        <v>6399</v>
      </c>
      <c r="B5487"/>
      <c r="C5487"/>
      <c r="D5487"/>
      <c r="E5487"/>
      <c r="F5487"/>
      <c r="G5487"/>
      <c r="H5487" s="1" t="s">
        <v>2215</v>
      </c>
      <c r="I5487" s="1" t="s">
        <v>74</v>
      </c>
      <c r="J5487" s="1" t="s">
        <v>16</v>
      </c>
      <c r="K5487" s="1" t="s">
        <v>18</v>
      </c>
      <c r="L5487" s="1" t="s">
        <v>18</v>
      </c>
      <c r="M5487" s="1">
        <v>668</v>
      </c>
      <c r="N5487" s="1" t="s">
        <v>95</v>
      </c>
      <c r="O5487" s="1" t="s">
        <v>9882</v>
      </c>
    </row>
    <row r="5488" spans="1:15">
      <c r="A5488" s="1">
        <v>6402</v>
      </c>
      <c r="B5488"/>
      <c r="C5488"/>
      <c r="D5488"/>
      <c r="E5488"/>
      <c r="F5488"/>
      <c r="G5488"/>
      <c r="H5488" s="1" t="s">
        <v>2215</v>
      </c>
      <c r="I5488" s="1" t="s">
        <v>74</v>
      </c>
      <c r="J5488" s="1" t="s">
        <v>16</v>
      </c>
      <c r="K5488" s="1" t="s">
        <v>18</v>
      </c>
      <c r="L5488" s="1" t="s">
        <v>18</v>
      </c>
      <c r="M5488" s="1">
        <v>668</v>
      </c>
      <c r="N5488" s="1" t="s">
        <v>95</v>
      </c>
      <c r="O5488" s="1" t="s">
        <v>9884</v>
      </c>
    </row>
    <row r="5489" spans="1:15">
      <c r="A5489" s="1">
        <v>16212</v>
      </c>
      <c r="B5489"/>
      <c r="C5489"/>
      <c r="D5489"/>
      <c r="E5489"/>
      <c r="F5489"/>
      <c r="G5489"/>
      <c r="H5489" s="1" t="s">
        <v>2215</v>
      </c>
      <c r="I5489" s="1" t="s">
        <v>15</v>
      </c>
      <c r="J5489" s="1" t="s">
        <v>16</v>
      </c>
      <c r="K5489" s="1" t="s">
        <v>18</v>
      </c>
      <c r="L5489" s="1" t="s">
        <v>18</v>
      </c>
      <c r="M5489" s="1">
        <v>668</v>
      </c>
      <c r="N5489" s="1" t="s">
        <v>95</v>
      </c>
      <c r="O5489" s="1" t="s">
        <v>9877</v>
      </c>
    </row>
    <row r="5490" spans="1:15">
      <c r="A5490" s="1">
        <v>6398</v>
      </c>
      <c r="B5490"/>
      <c r="C5490"/>
      <c r="D5490"/>
      <c r="E5490"/>
      <c r="F5490"/>
      <c r="G5490"/>
      <c r="H5490" s="1" t="s">
        <v>2215</v>
      </c>
      <c r="I5490" s="1" t="s">
        <v>74</v>
      </c>
      <c r="J5490" s="1" t="s">
        <v>16</v>
      </c>
      <c r="K5490" s="1" t="s">
        <v>18</v>
      </c>
      <c r="L5490" s="1" t="s">
        <v>18</v>
      </c>
      <c r="M5490" s="1">
        <v>668</v>
      </c>
      <c r="N5490" s="1" t="s">
        <v>95</v>
      </c>
      <c r="O5490" s="1" t="s">
        <v>9887</v>
      </c>
    </row>
    <row r="5491" spans="1:15">
      <c r="A5491" s="1">
        <v>16211</v>
      </c>
      <c r="B5491"/>
      <c r="C5491"/>
      <c r="D5491"/>
      <c r="E5491"/>
      <c r="F5491"/>
      <c r="G5491"/>
      <c r="H5491" s="1" t="s">
        <v>2215</v>
      </c>
      <c r="I5491" s="1" t="s">
        <v>74</v>
      </c>
      <c r="J5491" s="1" t="s">
        <v>16</v>
      </c>
      <c r="K5491" s="1" t="s">
        <v>18</v>
      </c>
      <c r="L5491" s="1" t="s">
        <v>18</v>
      </c>
      <c r="M5491" s="1">
        <v>668</v>
      </c>
      <c r="N5491" s="1" t="s">
        <v>95</v>
      </c>
      <c r="O5491" s="1" t="s">
        <v>9877</v>
      </c>
    </row>
    <row r="5492" spans="1:15">
      <c r="A5492" s="1">
        <v>6397</v>
      </c>
      <c r="B5492"/>
      <c r="C5492"/>
      <c r="D5492"/>
      <c r="E5492"/>
      <c r="F5492"/>
      <c r="G5492"/>
      <c r="H5492" s="1" t="s">
        <v>2215</v>
      </c>
      <c r="I5492" s="1" t="s">
        <v>15</v>
      </c>
      <c r="J5492" s="1" t="s">
        <v>16</v>
      </c>
      <c r="K5492" s="1" t="s">
        <v>18</v>
      </c>
      <c r="L5492" s="1" t="s">
        <v>18</v>
      </c>
      <c r="M5492" s="1">
        <v>668</v>
      </c>
      <c r="N5492" s="1" t="s">
        <v>95</v>
      </c>
      <c r="O5492" s="1" t="s">
        <v>9890</v>
      </c>
    </row>
    <row r="5493" spans="1:15">
      <c r="A5493" s="1">
        <v>6404</v>
      </c>
      <c r="B5493"/>
      <c r="C5493"/>
      <c r="D5493"/>
      <c r="E5493"/>
      <c r="F5493"/>
      <c r="G5493"/>
      <c r="H5493" s="1" t="s">
        <v>2215</v>
      </c>
      <c r="I5493" s="1" t="s">
        <v>74</v>
      </c>
      <c r="J5493" s="1" t="s">
        <v>16</v>
      </c>
      <c r="K5493" s="1" t="s">
        <v>18</v>
      </c>
      <c r="L5493" s="1" t="s">
        <v>18</v>
      </c>
      <c r="M5493" s="1">
        <v>668</v>
      </c>
      <c r="N5493" s="1" t="s">
        <v>95</v>
      </c>
      <c r="O5493" s="1" t="s">
        <v>9892</v>
      </c>
    </row>
    <row r="5494" spans="1:15">
      <c r="A5494" s="1">
        <v>6393</v>
      </c>
      <c r="B5494"/>
      <c r="C5494"/>
      <c r="D5494"/>
      <c r="E5494"/>
      <c r="F5494"/>
      <c r="G5494"/>
      <c r="H5494" s="1" t="s">
        <v>2215</v>
      </c>
      <c r="I5494" s="1" t="s">
        <v>74</v>
      </c>
      <c r="J5494" s="1" t="s">
        <v>16</v>
      </c>
      <c r="K5494" s="1" t="s">
        <v>18</v>
      </c>
      <c r="L5494" s="1" t="s">
        <v>18</v>
      </c>
      <c r="M5494" s="1">
        <v>668</v>
      </c>
      <c r="N5494" s="1" t="s">
        <v>95</v>
      </c>
      <c r="O5494" s="1" t="s">
        <v>9877</v>
      </c>
    </row>
    <row r="5495" spans="1:15">
      <c r="A5495" s="1">
        <v>6395</v>
      </c>
      <c r="B5495"/>
      <c r="C5495"/>
      <c r="D5495"/>
      <c r="E5495"/>
      <c r="F5495"/>
      <c r="G5495"/>
      <c r="H5495" s="1" t="s">
        <v>2215</v>
      </c>
      <c r="I5495" s="1" t="s">
        <v>74</v>
      </c>
      <c r="J5495" s="1" t="s">
        <v>16</v>
      </c>
      <c r="K5495" s="1" t="s">
        <v>18</v>
      </c>
      <c r="L5495" s="1" t="s">
        <v>18</v>
      </c>
      <c r="M5495" s="1">
        <v>668</v>
      </c>
      <c r="N5495" s="1" t="s">
        <v>95</v>
      </c>
      <c r="O5495" s="1" t="s">
        <v>9895</v>
      </c>
    </row>
    <row r="5496" spans="1:15">
      <c r="A5496" s="1">
        <v>2002657</v>
      </c>
      <c r="B5496"/>
      <c r="C5496"/>
      <c r="D5496"/>
      <c r="E5496"/>
      <c r="F5496"/>
      <c r="G5496"/>
      <c r="H5496" s="1" t="s">
        <v>9897</v>
      </c>
      <c r="I5496" s="1" t="s">
        <v>15</v>
      </c>
      <c r="J5496" s="1" t="s">
        <v>16</v>
      </c>
      <c r="K5496" s="1" t="s">
        <v>18</v>
      </c>
      <c r="L5496" s="1" t="s">
        <v>18</v>
      </c>
      <c r="M5496" s="1">
        <v>141</v>
      </c>
      <c r="N5496" s="1" t="s">
        <v>19</v>
      </c>
      <c r="O5496" s="1" t="s">
        <v>9898</v>
      </c>
    </row>
    <row r="5497" spans="1:15">
      <c r="A5497" s="1">
        <v>5650</v>
      </c>
      <c r="B5497"/>
      <c r="C5497"/>
      <c r="D5497"/>
      <c r="E5497"/>
      <c r="F5497"/>
      <c r="G5497"/>
      <c r="H5497" s="1" t="s">
        <v>2084</v>
      </c>
      <c r="I5497" s="1" t="s">
        <v>74</v>
      </c>
      <c r="J5497" s="1" t="s">
        <v>16</v>
      </c>
      <c r="K5497" s="1" t="s">
        <v>18</v>
      </c>
      <c r="L5497" s="1" t="s">
        <v>18</v>
      </c>
      <c r="M5497" s="1">
        <v>785</v>
      </c>
      <c r="N5497" s="1" t="s">
        <v>181</v>
      </c>
      <c r="O5497" s="1" t="s">
        <v>9900</v>
      </c>
    </row>
    <row r="5498" spans="1:15">
      <c r="A5498" s="1">
        <v>2002605</v>
      </c>
      <c r="B5498"/>
      <c r="C5498"/>
      <c r="D5498"/>
      <c r="E5498"/>
      <c r="F5498"/>
      <c r="G5498"/>
      <c r="H5498" s="1" t="s">
        <v>2198</v>
      </c>
      <c r="I5498" s="1" t="s">
        <v>15</v>
      </c>
      <c r="J5498" s="1" t="s">
        <v>16</v>
      </c>
      <c r="K5498" s="1" t="s">
        <v>18</v>
      </c>
      <c r="L5498" s="1" t="s">
        <v>18</v>
      </c>
      <c r="M5498" s="1">
        <v>98</v>
      </c>
      <c r="N5498" s="1" t="s">
        <v>19</v>
      </c>
      <c r="O5498" s="1" t="s">
        <v>9902</v>
      </c>
    </row>
    <row r="5499" spans="1:15">
      <c r="A5499" s="1">
        <v>2002650</v>
      </c>
      <c r="B5499"/>
      <c r="C5499"/>
      <c r="D5499"/>
      <c r="E5499"/>
      <c r="F5499"/>
      <c r="G5499"/>
      <c r="H5499" s="1" t="s">
        <v>1190</v>
      </c>
      <c r="I5499" s="1" t="s">
        <v>74</v>
      </c>
      <c r="J5499" s="1" t="s">
        <v>16</v>
      </c>
      <c r="K5499" s="1" t="s">
        <v>18</v>
      </c>
      <c r="L5499" s="1" t="s">
        <v>18</v>
      </c>
      <c r="M5499" s="1">
        <v>209</v>
      </c>
      <c r="N5499" s="1" t="s">
        <v>19</v>
      </c>
      <c r="O5499" s="1" t="s">
        <v>9904</v>
      </c>
    </row>
    <row r="5500" spans="1:15">
      <c r="A5500" s="1">
        <v>2002586</v>
      </c>
      <c r="B5500"/>
      <c r="C5500"/>
      <c r="D5500"/>
      <c r="E5500"/>
      <c r="F5500"/>
      <c r="G5500"/>
      <c r="H5500" s="1" t="s">
        <v>9906</v>
      </c>
      <c r="I5500" s="1" t="s">
        <v>15</v>
      </c>
      <c r="J5500" s="1" t="s">
        <v>22</v>
      </c>
      <c r="K5500" s="1" t="s">
        <v>18</v>
      </c>
      <c r="L5500" s="1" t="s">
        <v>18</v>
      </c>
      <c r="M5500" s="1">
        <v>814</v>
      </c>
      <c r="N5500" s="1" t="s">
        <v>19</v>
      </c>
      <c r="O5500" s="1" t="s">
        <v>9907</v>
      </c>
    </row>
    <row r="5501" spans="1:15">
      <c r="A5501" s="1">
        <v>1374</v>
      </c>
      <c r="B5501"/>
      <c r="C5501"/>
      <c r="D5501"/>
      <c r="E5501"/>
      <c r="F5501"/>
      <c r="G5501"/>
      <c r="H5501" s="1" t="s">
        <v>9906</v>
      </c>
      <c r="I5501" s="1" t="s">
        <v>74</v>
      </c>
      <c r="J5501" s="1" t="s">
        <v>16</v>
      </c>
      <c r="K5501" s="1" t="s">
        <v>18</v>
      </c>
      <c r="L5501" s="1" t="s">
        <v>18</v>
      </c>
      <c r="M5501" s="1">
        <v>814</v>
      </c>
      <c r="N5501" s="1" t="s">
        <v>132</v>
      </c>
      <c r="O5501" s="1" t="s">
        <v>9909</v>
      </c>
    </row>
    <row r="5502" spans="1:15">
      <c r="A5502" s="1">
        <v>1347</v>
      </c>
      <c r="B5502"/>
      <c r="C5502"/>
      <c r="D5502"/>
      <c r="E5502"/>
      <c r="F5502"/>
      <c r="G5502"/>
      <c r="H5502" s="1" t="s">
        <v>4627</v>
      </c>
      <c r="I5502" s="1" t="s">
        <v>15</v>
      </c>
      <c r="J5502" s="1" t="s">
        <v>16</v>
      </c>
      <c r="K5502" s="1" t="s">
        <v>18</v>
      </c>
      <c r="L5502" s="1" t="s">
        <v>18</v>
      </c>
      <c r="M5502" s="1">
        <v>293</v>
      </c>
      <c r="N5502" s="1" t="s">
        <v>132</v>
      </c>
      <c r="O5502" s="1" t="s">
        <v>9911</v>
      </c>
    </row>
    <row r="5503" spans="1:15">
      <c r="A5503" s="1">
        <v>2002672</v>
      </c>
      <c r="B5503"/>
      <c r="C5503"/>
      <c r="D5503"/>
      <c r="E5503"/>
      <c r="F5503"/>
      <c r="G5503"/>
      <c r="H5503" s="1" t="s">
        <v>1190</v>
      </c>
      <c r="I5503" s="1" t="s">
        <v>74</v>
      </c>
      <c r="J5503" s="1" t="s">
        <v>16</v>
      </c>
      <c r="K5503" s="1" t="s">
        <v>18</v>
      </c>
      <c r="L5503" s="1" t="s">
        <v>18</v>
      </c>
      <c r="M5503" s="1">
        <v>209</v>
      </c>
      <c r="N5503" s="1" t="s">
        <v>19</v>
      </c>
      <c r="O5503" s="1" t="s">
        <v>9913</v>
      </c>
    </row>
    <row r="5504" spans="1:15">
      <c r="A5504" s="1">
        <v>2002653</v>
      </c>
      <c r="B5504"/>
      <c r="C5504"/>
      <c r="D5504"/>
      <c r="E5504"/>
      <c r="F5504"/>
      <c r="G5504"/>
      <c r="H5504" s="1" t="s">
        <v>4090</v>
      </c>
      <c r="I5504" s="1" t="s">
        <v>15</v>
      </c>
      <c r="J5504" s="1" t="s">
        <v>16</v>
      </c>
      <c r="K5504" s="1" t="s">
        <v>18</v>
      </c>
      <c r="L5504" s="1" t="s">
        <v>18</v>
      </c>
      <c r="M5504" s="1">
        <v>176</v>
      </c>
      <c r="N5504" s="1" t="s">
        <v>19</v>
      </c>
      <c r="O5504" s="1" t="s">
        <v>9915</v>
      </c>
    </row>
    <row r="5505" spans="1:15">
      <c r="A5505" s="1">
        <v>1744</v>
      </c>
      <c r="B5505"/>
      <c r="C5505"/>
      <c r="D5505"/>
      <c r="E5505"/>
      <c r="F5505"/>
      <c r="G5505"/>
      <c r="H5505" s="1" t="s">
        <v>9917</v>
      </c>
      <c r="I5505" s="1" t="s">
        <v>15</v>
      </c>
      <c r="J5505" s="1" t="s">
        <v>16</v>
      </c>
      <c r="K5505" s="1" t="s">
        <v>18</v>
      </c>
      <c r="L5505" s="1" t="s">
        <v>18</v>
      </c>
      <c r="M5505" s="1">
        <v>819</v>
      </c>
      <c r="N5505" s="1" t="s">
        <v>132</v>
      </c>
      <c r="O5505" s="1" t="s">
        <v>9918</v>
      </c>
    </row>
    <row r="5506" spans="1:15">
      <c r="A5506" s="1">
        <v>2002739</v>
      </c>
      <c r="B5506"/>
      <c r="C5506"/>
      <c r="D5506"/>
      <c r="E5506"/>
      <c r="F5506"/>
      <c r="G5506"/>
      <c r="H5506" s="1" t="s">
        <v>6004</v>
      </c>
      <c r="I5506" s="1" t="s">
        <v>74</v>
      </c>
      <c r="J5506" s="1" t="s">
        <v>16</v>
      </c>
      <c r="K5506" s="1" t="s">
        <v>18</v>
      </c>
      <c r="L5506" s="1" t="s">
        <v>18</v>
      </c>
      <c r="M5506" s="1">
        <v>338</v>
      </c>
      <c r="N5506" s="1" t="s">
        <v>19</v>
      </c>
      <c r="O5506" s="1" t="s">
        <v>9920</v>
      </c>
    </row>
    <row r="5507" spans="1:15">
      <c r="A5507" s="1">
        <v>2001060</v>
      </c>
      <c r="B5507"/>
      <c r="C5507"/>
      <c r="D5507"/>
      <c r="E5507"/>
      <c r="F5507"/>
      <c r="G5507"/>
      <c r="H5507" s="1" t="s">
        <v>260</v>
      </c>
      <c r="I5507" s="1" t="s">
        <v>15</v>
      </c>
      <c r="J5507" s="1" t="s">
        <v>16</v>
      </c>
      <c r="K5507" s="1" t="s">
        <v>18</v>
      </c>
      <c r="L5507" s="1" t="s">
        <v>18</v>
      </c>
      <c r="M5507" s="1">
        <v>556</v>
      </c>
      <c r="N5507" s="1" t="s">
        <v>19</v>
      </c>
      <c r="O5507" s="1" t="s">
        <v>9922</v>
      </c>
    </row>
    <row r="5508" spans="1:15">
      <c r="A5508" s="1">
        <v>2000195</v>
      </c>
      <c r="B5508"/>
      <c r="C5508"/>
      <c r="D5508"/>
      <c r="E5508"/>
      <c r="F5508"/>
      <c r="G5508"/>
      <c r="H5508" s="1" t="s">
        <v>8361</v>
      </c>
      <c r="I5508" s="1" t="s">
        <v>74</v>
      </c>
      <c r="J5508" s="1" t="s">
        <v>16</v>
      </c>
      <c r="K5508" s="1" t="s">
        <v>18</v>
      </c>
      <c r="L5508" s="1" t="s">
        <v>18</v>
      </c>
      <c r="M5508" s="1">
        <v>364</v>
      </c>
      <c r="N5508" s="1" t="s">
        <v>19</v>
      </c>
      <c r="O5508" s="1" t="s">
        <v>9924</v>
      </c>
    </row>
    <row r="5509" spans="1:15">
      <c r="A5509" s="1">
        <v>2002370</v>
      </c>
      <c r="B5509"/>
      <c r="C5509"/>
      <c r="D5509"/>
      <c r="E5509"/>
      <c r="F5509"/>
      <c r="G5509"/>
      <c r="H5509" s="1" t="s">
        <v>225</v>
      </c>
      <c r="I5509" s="1" t="s">
        <v>74</v>
      </c>
      <c r="J5509" s="1" t="s">
        <v>22</v>
      </c>
      <c r="K5509" s="1" t="s">
        <v>18</v>
      </c>
      <c r="L5509" s="1" t="s">
        <v>18</v>
      </c>
      <c r="M5509" s="1">
        <v>349</v>
      </c>
      <c r="N5509" s="1" t="s">
        <v>19</v>
      </c>
      <c r="O5509" s="1" t="s">
        <v>9926</v>
      </c>
    </row>
    <row r="5510" spans="1:15">
      <c r="A5510" s="1">
        <v>2002366</v>
      </c>
      <c r="B5510"/>
      <c r="C5510"/>
      <c r="D5510"/>
      <c r="E5510"/>
      <c r="F5510"/>
      <c r="G5510"/>
      <c r="H5510" s="1" t="s">
        <v>1632</v>
      </c>
      <c r="I5510" s="1" t="s">
        <v>74</v>
      </c>
      <c r="J5510" s="1" t="s">
        <v>16</v>
      </c>
      <c r="K5510" s="1" t="s">
        <v>18</v>
      </c>
      <c r="L5510" s="1" t="s">
        <v>18</v>
      </c>
      <c r="M5510" s="1">
        <v>343</v>
      </c>
      <c r="N5510" s="1" t="s">
        <v>19</v>
      </c>
      <c r="O5510" s="1" t="s">
        <v>9928</v>
      </c>
    </row>
    <row r="5511" spans="1:15">
      <c r="A5511" s="1">
        <v>2002365</v>
      </c>
      <c r="B5511"/>
      <c r="C5511"/>
      <c r="D5511"/>
      <c r="E5511"/>
      <c r="F5511"/>
      <c r="G5511"/>
      <c r="H5511" s="1" t="s">
        <v>1632</v>
      </c>
      <c r="I5511" s="1" t="s">
        <v>74</v>
      </c>
      <c r="J5511" s="1" t="s">
        <v>16</v>
      </c>
      <c r="K5511" s="1" t="s">
        <v>18</v>
      </c>
      <c r="L5511" s="1" t="s">
        <v>18</v>
      </c>
      <c r="M5511" s="1">
        <v>343</v>
      </c>
      <c r="N5511" s="1" t="s">
        <v>19</v>
      </c>
      <c r="O5511" s="1" t="s">
        <v>9930</v>
      </c>
    </row>
    <row r="5512" spans="1:15">
      <c r="A5512" s="1">
        <v>2002363</v>
      </c>
      <c r="B5512"/>
      <c r="C5512"/>
      <c r="D5512"/>
      <c r="E5512"/>
      <c r="F5512"/>
      <c r="G5512"/>
      <c r="H5512" s="1" t="s">
        <v>225</v>
      </c>
      <c r="I5512" s="1" t="s">
        <v>74</v>
      </c>
      <c r="J5512" s="1" t="s">
        <v>16</v>
      </c>
      <c r="K5512" s="1" t="s">
        <v>18</v>
      </c>
      <c r="L5512" s="1" t="s">
        <v>18</v>
      </c>
      <c r="M5512" s="1">
        <v>349</v>
      </c>
      <c r="N5512" s="1" t="s">
        <v>19</v>
      </c>
      <c r="O5512" s="1" t="s">
        <v>9932</v>
      </c>
    </row>
    <row r="5513" spans="1:15">
      <c r="A5513" s="1">
        <v>2002362</v>
      </c>
      <c r="B5513"/>
      <c r="C5513"/>
      <c r="D5513"/>
      <c r="E5513"/>
      <c r="F5513"/>
      <c r="G5513"/>
      <c r="H5513" s="1" t="s">
        <v>1632</v>
      </c>
      <c r="I5513" s="1" t="s">
        <v>74</v>
      </c>
      <c r="J5513" s="1" t="s">
        <v>16</v>
      </c>
      <c r="K5513" s="1" t="s">
        <v>18</v>
      </c>
      <c r="L5513" s="1" t="s">
        <v>18</v>
      </c>
      <c r="M5513" s="1">
        <v>343</v>
      </c>
      <c r="N5513" s="1" t="s">
        <v>19</v>
      </c>
      <c r="O5513" s="1" t="s">
        <v>9934</v>
      </c>
    </row>
    <row r="5514" spans="1:15">
      <c r="A5514" s="1">
        <v>2002367</v>
      </c>
      <c r="B5514"/>
      <c r="C5514"/>
      <c r="D5514"/>
      <c r="E5514"/>
      <c r="F5514"/>
      <c r="G5514"/>
      <c r="H5514" s="1" t="s">
        <v>1629</v>
      </c>
      <c r="I5514" s="1" t="s">
        <v>74</v>
      </c>
      <c r="J5514" s="1" t="s">
        <v>22</v>
      </c>
      <c r="K5514" s="1" t="s">
        <v>18</v>
      </c>
      <c r="L5514" s="1" t="s">
        <v>18</v>
      </c>
      <c r="M5514" s="1">
        <v>355</v>
      </c>
      <c r="N5514" s="1" t="s">
        <v>19</v>
      </c>
      <c r="O5514" s="1" t="s">
        <v>9936</v>
      </c>
    </row>
    <row r="5515" spans="1:15">
      <c r="A5515" s="1">
        <v>2002361</v>
      </c>
      <c r="B5515"/>
      <c r="C5515"/>
      <c r="D5515"/>
      <c r="E5515"/>
      <c r="F5515"/>
      <c r="G5515"/>
      <c r="H5515" s="1" t="s">
        <v>225</v>
      </c>
      <c r="I5515" s="1" t="s">
        <v>74</v>
      </c>
      <c r="J5515" s="1" t="s">
        <v>22</v>
      </c>
      <c r="K5515" s="1" t="s">
        <v>18</v>
      </c>
      <c r="L5515" s="1" t="s">
        <v>18</v>
      </c>
      <c r="M5515" s="1">
        <v>349</v>
      </c>
      <c r="N5515" s="1" t="s">
        <v>19</v>
      </c>
      <c r="O5515" s="1" t="s">
        <v>9938</v>
      </c>
    </row>
    <row r="5516" spans="1:15">
      <c r="A5516" s="1">
        <v>2002325</v>
      </c>
      <c r="B5516"/>
      <c r="C5516"/>
      <c r="D5516"/>
      <c r="E5516"/>
      <c r="F5516"/>
      <c r="G5516"/>
      <c r="H5516" s="1" t="s">
        <v>225</v>
      </c>
      <c r="I5516" s="1" t="s">
        <v>74</v>
      </c>
      <c r="J5516" s="1" t="s">
        <v>22</v>
      </c>
      <c r="K5516" s="1" t="s">
        <v>18</v>
      </c>
      <c r="L5516" s="1" t="s">
        <v>18</v>
      </c>
      <c r="M5516" s="1">
        <v>349</v>
      </c>
      <c r="N5516" s="1" t="s">
        <v>19</v>
      </c>
      <c r="O5516" s="1" t="s">
        <v>9940</v>
      </c>
    </row>
    <row r="5517" spans="1:15">
      <c r="A5517" s="1">
        <v>2002355</v>
      </c>
      <c r="B5517"/>
      <c r="C5517"/>
      <c r="D5517"/>
      <c r="E5517"/>
      <c r="F5517"/>
      <c r="G5517"/>
      <c r="H5517" s="1" t="s">
        <v>225</v>
      </c>
      <c r="I5517" s="1" t="s">
        <v>74</v>
      </c>
      <c r="J5517" s="1" t="s">
        <v>16</v>
      </c>
      <c r="K5517" s="1" t="s">
        <v>18</v>
      </c>
      <c r="L5517" s="1" t="s">
        <v>18</v>
      </c>
      <c r="M5517" s="1">
        <v>349</v>
      </c>
      <c r="N5517" s="1" t="s">
        <v>19</v>
      </c>
      <c r="O5517" s="1" t="s">
        <v>9942</v>
      </c>
    </row>
    <row r="5518" spans="1:15">
      <c r="A5518" s="1">
        <v>2002354</v>
      </c>
      <c r="B5518"/>
      <c r="C5518"/>
      <c r="D5518"/>
      <c r="E5518"/>
      <c r="F5518"/>
      <c r="G5518"/>
      <c r="H5518" s="1" t="s">
        <v>1632</v>
      </c>
      <c r="I5518" s="1" t="s">
        <v>74</v>
      </c>
      <c r="J5518" s="1" t="s">
        <v>16</v>
      </c>
      <c r="K5518" s="1" t="s">
        <v>18</v>
      </c>
      <c r="L5518" s="1" t="s">
        <v>18</v>
      </c>
      <c r="M5518" s="1">
        <v>343</v>
      </c>
      <c r="N5518" s="1" t="s">
        <v>19</v>
      </c>
      <c r="O5518" s="1" t="s">
        <v>9944</v>
      </c>
    </row>
    <row r="5519" spans="1:15">
      <c r="A5519" s="1">
        <v>2000205</v>
      </c>
      <c r="B5519"/>
      <c r="C5519"/>
      <c r="D5519"/>
      <c r="E5519"/>
      <c r="F5519"/>
      <c r="G5519"/>
      <c r="H5519" s="1" t="s">
        <v>1632</v>
      </c>
      <c r="I5519" s="1" t="s">
        <v>74</v>
      </c>
      <c r="J5519" s="1" t="s">
        <v>16</v>
      </c>
      <c r="K5519" s="1" t="s">
        <v>18</v>
      </c>
      <c r="L5519" s="1" t="s">
        <v>18</v>
      </c>
      <c r="M5519" s="1">
        <v>343</v>
      </c>
      <c r="N5519" s="1" t="s">
        <v>19</v>
      </c>
      <c r="O5519" s="1" t="s">
        <v>9946</v>
      </c>
    </row>
    <row r="5520" spans="1:15">
      <c r="A5520" s="1">
        <v>2000225</v>
      </c>
      <c r="B5520"/>
      <c r="C5520"/>
      <c r="D5520"/>
      <c r="E5520"/>
      <c r="F5520"/>
      <c r="G5520"/>
      <c r="H5520" s="1" t="s">
        <v>1629</v>
      </c>
      <c r="I5520" s="1" t="s">
        <v>74</v>
      </c>
      <c r="J5520" s="1" t="s">
        <v>16</v>
      </c>
      <c r="K5520" s="1" t="s">
        <v>18</v>
      </c>
      <c r="L5520" s="1" t="s">
        <v>18</v>
      </c>
      <c r="M5520" s="1">
        <v>355</v>
      </c>
      <c r="N5520" s="1" t="s">
        <v>19</v>
      </c>
      <c r="O5520" s="1" t="s">
        <v>9948</v>
      </c>
    </row>
    <row r="5521" spans="1:15">
      <c r="A5521" s="1">
        <v>2002368</v>
      </c>
      <c r="B5521"/>
      <c r="C5521"/>
      <c r="D5521"/>
      <c r="E5521"/>
      <c r="F5521"/>
      <c r="G5521"/>
      <c r="H5521" s="1" t="s">
        <v>225</v>
      </c>
      <c r="I5521" s="1" t="s">
        <v>74</v>
      </c>
      <c r="J5521" s="1" t="s">
        <v>16</v>
      </c>
      <c r="K5521" s="1" t="s">
        <v>18</v>
      </c>
      <c r="L5521" s="1" t="s">
        <v>18</v>
      </c>
      <c r="M5521" s="1">
        <v>349</v>
      </c>
      <c r="N5521" s="1" t="s">
        <v>19</v>
      </c>
      <c r="O5521" s="1" t="s">
        <v>9950</v>
      </c>
    </row>
    <row r="5522" spans="1:15">
      <c r="A5522" s="1">
        <v>2002348</v>
      </c>
      <c r="B5522"/>
      <c r="C5522"/>
      <c r="D5522"/>
      <c r="E5522"/>
      <c r="F5522"/>
      <c r="G5522"/>
      <c r="H5522" s="1" t="s">
        <v>225</v>
      </c>
      <c r="I5522" s="1" t="s">
        <v>74</v>
      </c>
      <c r="J5522" s="1" t="s">
        <v>16</v>
      </c>
      <c r="K5522" s="1" t="s">
        <v>18</v>
      </c>
      <c r="L5522" s="1" t="s">
        <v>18</v>
      </c>
      <c r="M5522" s="1">
        <v>349</v>
      </c>
      <c r="N5522" s="1" t="s">
        <v>19</v>
      </c>
      <c r="O5522" s="1" t="s">
        <v>9952</v>
      </c>
    </row>
    <row r="5523" spans="1:15">
      <c r="A5523" s="1">
        <v>2002347</v>
      </c>
      <c r="B5523"/>
      <c r="C5523"/>
      <c r="D5523"/>
      <c r="E5523"/>
      <c r="F5523"/>
      <c r="G5523"/>
      <c r="H5523" s="1" t="s">
        <v>225</v>
      </c>
      <c r="I5523" s="1" t="s">
        <v>15</v>
      </c>
      <c r="J5523" s="1" t="s">
        <v>22</v>
      </c>
      <c r="K5523" s="1" t="s">
        <v>18</v>
      </c>
      <c r="L5523" s="1" t="s">
        <v>18</v>
      </c>
      <c r="M5523" s="1">
        <v>349</v>
      </c>
      <c r="N5523" s="1" t="s">
        <v>19</v>
      </c>
      <c r="O5523" s="1" t="s">
        <v>9954</v>
      </c>
    </row>
    <row r="5524" spans="1:15">
      <c r="A5524" s="1">
        <v>2002349</v>
      </c>
      <c r="B5524"/>
      <c r="C5524"/>
      <c r="D5524"/>
      <c r="E5524"/>
      <c r="F5524"/>
      <c r="G5524"/>
      <c r="H5524" s="1" t="s">
        <v>225</v>
      </c>
      <c r="I5524" s="1" t="s">
        <v>74</v>
      </c>
      <c r="J5524" s="1" t="s">
        <v>22</v>
      </c>
      <c r="K5524" s="1" t="s">
        <v>18</v>
      </c>
      <c r="L5524" s="1" t="s">
        <v>18</v>
      </c>
      <c r="M5524" s="1">
        <v>349</v>
      </c>
      <c r="N5524" s="1" t="s">
        <v>19</v>
      </c>
      <c r="O5524" s="1" t="s">
        <v>9956</v>
      </c>
    </row>
    <row r="5525" spans="1:15">
      <c r="A5525" s="1">
        <v>2000256</v>
      </c>
      <c r="B5525"/>
      <c r="C5525"/>
      <c r="D5525"/>
      <c r="E5525"/>
      <c r="F5525"/>
      <c r="G5525"/>
      <c r="H5525" s="1" t="s">
        <v>225</v>
      </c>
      <c r="I5525" s="1" t="s">
        <v>74</v>
      </c>
      <c r="J5525" s="1" t="s">
        <v>22</v>
      </c>
      <c r="K5525" s="1" t="s">
        <v>18</v>
      </c>
      <c r="L5525" s="1" t="s">
        <v>18</v>
      </c>
      <c r="M5525" s="1">
        <v>349</v>
      </c>
      <c r="N5525" s="1" t="s">
        <v>19</v>
      </c>
      <c r="O5525" s="1" t="s">
        <v>9958</v>
      </c>
    </row>
    <row r="5526" spans="1:15">
      <c r="A5526" s="1">
        <v>2002338</v>
      </c>
      <c r="B5526"/>
      <c r="C5526"/>
      <c r="D5526"/>
      <c r="E5526"/>
      <c r="F5526"/>
      <c r="G5526"/>
      <c r="H5526" s="1" t="s">
        <v>225</v>
      </c>
      <c r="I5526" s="1" t="s">
        <v>74</v>
      </c>
      <c r="J5526" s="1" t="s">
        <v>16</v>
      </c>
      <c r="K5526" s="1" t="s">
        <v>18</v>
      </c>
      <c r="L5526" s="1" t="s">
        <v>18</v>
      </c>
      <c r="M5526" s="1">
        <v>349</v>
      </c>
      <c r="N5526" s="1" t="s">
        <v>19</v>
      </c>
      <c r="O5526" s="1" t="s">
        <v>9960</v>
      </c>
    </row>
    <row r="5527" spans="1:15">
      <c r="A5527" s="1">
        <v>2002414</v>
      </c>
      <c r="B5527"/>
      <c r="C5527"/>
      <c r="D5527"/>
      <c r="E5527"/>
      <c r="F5527"/>
      <c r="G5527"/>
      <c r="H5527" s="1" t="s">
        <v>8361</v>
      </c>
      <c r="I5527" s="1" t="s">
        <v>74</v>
      </c>
      <c r="J5527" s="1" t="s">
        <v>16</v>
      </c>
      <c r="K5527" s="1" t="s">
        <v>18</v>
      </c>
      <c r="L5527" s="1" t="s">
        <v>18</v>
      </c>
      <c r="M5527" s="1">
        <v>364</v>
      </c>
      <c r="N5527" s="1" t="s">
        <v>19</v>
      </c>
      <c r="O5527" s="1" t="s">
        <v>9962</v>
      </c>
    </row>
    <row r="5528" spans="1:15">
      <c r="A5528" s="1">
        <v>2000280</v>
      </c>
      <c r="B5528"/>
      <c r="C5528"/>
      <c r="D5528"/>
      <c r="E5528"/>
      <c r="F5528"/>
      <c r="G5528"/>
      <c r="H5528" s="1" t="s">
        <v>225</v>
      </c>
      <c r="I5528" s="1" t="s">
        <v>74</v>
      </c>
      <c r="J5528" s="1" t="s">
        <v>22</v>
      </c>
      <c r="K5528" s="1" t="s">
        <v>18</v>
      </c>
      <c r="L5528" s="1" t="s">
        <v>18</v>
      </c>
      <c r="M5528" s="1">
        <v>349</v>
      </c>
      <c r="N5528" s="1" t="s">
        <v>19</v>
      </c>
      <c r="O5528" s="1" t="s">
        <v>9964</v>
      </c>
    </row>
    <row r="5529" spans="1:15">
      <c r="A5529" s="1">
        <v>2002403</v>
      </c>
      <c r="B5529"/>
      <c r="C5529"/>
      <c r="D5529"/>
      <c r="E5529"/>
      <c r="F5529"/>
      <c r="G5529"/>
      <c r="H5529" s="1" t="s">
        <v>225</v>
      </c>
      <c r="I5529" s="1" t="s">
        <v>74</v>
      </c>
      <c r="J5529" s="1" t="s">
        <v>16</v>
      </c>
      <c r="K5529" s="1" t="s">
        <v>18</v>
      </c>
      <c r="L5529" s="1" t="s">
        <v>18</v>
      </c>
      <c r="M5529" s="1">
        <v>349</v>
      </c>
      <c r="N5529" s="1" t="s">
        <v>19</v>
      </c>
      <c r="O5529" s="1" t="s">
        <v>9966</v>
      </c>
    </row>
    <row r="5530" spans="1:15">
      <c r="A5530" s="1">
        <v>2002417</v>
      </c>
      <c r="B5530"/>
      <c r="C5530"/>
      <c r="D5530"/>
      <c r="E5530"/>
      <c r="F5530"/>
      <c r="G5530"/>
      <c r="H5530" s="1" t="s">
        <v>8361</v>
      </c>
      <c r="I5530" s="1" t="s">
        <v>74</v>
      </c>
      <c r="J5530" s="1" t="s">
        <v>16</v>
      </c>
      <c r="K5530" s="1" t="s">
        <v>18</v>
      </c>
      <c r="L5530" s="1" t="s">
        <v>18</v>
      </c>
      <c r="M5530" s="1">
        <v>364</v>
      </c>
      <c r="N5530" s="1" t="s">
        <v>19</v>
      </c>
      <c r="O5530" s="1" t="s">
        <v>9968</v>
      </c>
    </row>
    <row r="5531" spans="1:15">
      <c r="A5531" s="1">
        <v>2002320</v>
      </c>
      <c r="B5531"/>
      <c r="C5531"/>
      <c r="D5531"/>
      <c r="E5531"/>
      <c r="F5531"/>
      <c r="G5531"/>
      <c r="H5531" s="1" t="s">
        <v>225</v>
      </c>
      <c r="I5531" s="1" t="s">
        <v>74</v>
      </c>
      <c r="J5531" s="1" t="s">
        <v>22</v>
      </c>
      <c r="K5531" s="1" t="s">
        <v>18</v>
      </c>
      <c r="L5531" s="1" t="s">
        <v>18</v>
      </c>
      <c r="M5531" s="1">
        <v>349</v>
      </c>
      <c r="N5531" s="1" t="s">
        <v>19</v>
      </c>
      <c r="O5531" s="1" t="s">
        <v>9970</v>
      </c>
    </row>
    <row r="5532" spans="1:15">
      <c r="A5532" s="1">
        <v>2002369</v>
      </c>
      <c r="B5532"/>
      <c r="C5532"/>
      <c r="D5532"/>
      <c r="E5532"/>
      <c r="F5532"/>
      <c r="G5532"/>
      <c r="H5532" s="1" t="s">
        <v>1632</v>
      </c>
      <c r="I5532" s="1" t="s">
        <v>74</v>
      </c>
      <c r="J5532" s="1" t="s">
        <v>22</v>
      </c>
      <c r="K5532" s="1" t="s">
        <v>18</v>
      </c>
      <c r="L5532" s="1" t="s">
        <v>18</v>
      </c>
      <c r="M5532" s="1">
        <v>343</v>
      </c>
      <c r="N5532" s="1" t="s">
        <v>19</v>
      </c>
      <c r="O5532" s="1" t="s">
        <v>9972</v>
      </c>
    </row>
    <row r="5533" spans="1:15">
      <c r="A5533" s="1">
        <v>2000203</v>
      </c>
      <c r="B5533"/>
      <c r="C5533"/>
      <c r="D5533"/>
      <c r="E5533"/>
      <c r="F5533"/>
      <c r="G5533"/>
      <c r="H5533" s="1" t="s">
        <v>1632</v>
      </c>
      <c r="I5533" s="1" t="s">
        <v>74</v>
      </c>
      <c r="J5533" s="1" t="s">
        <v>16</v>
      </c>
      <c r="K5533" s="1" t="s">
        <v>18</v>
      </c>
      <c r="L5533" s="1" t="s">
        <v>18</v>
      </c>
      <c r="M5533" s="1">
        <v>343</v>
      </c>
      <c r="N5533" s="1" t="s">
        <v>19</v>
      </c>
      <c r="O5533" s="1" t="s">
        <v>9974</v>
      </c>
    </row>
    <row r="5534" spans="1:15">
      <c r="A5534" s="1">
        <v>2002346</v>
      </c>
      <c r="B5534"/>
      <c r="C5534"/>
      <c r="D5534"/>
      <c r="E5534"/>
      <c r="F5534"/>
      <c r="G5534"/>
      <c r="H5534" s="1" t="s">
        <v>8361</v>
      </c>
      <c r="I5534" s="1" t="s">
        <v>74</v>
      </c>
      <c r="J5534" s="1" t="s">
        <v>16</v>
      </c>
      <c r="K5534" s="1" t="s">
        <v>18</v>
      </c>
      <c r="L5534" s="1" t="s">
        <v>18</v>
      </c>
      <c r="M5534" s="1">
        <v>364</v>
      </c>
      <c r="N5534" s="1" t="s">
        <v>19</v>
      </c>
      <c r="O5534" s="1" t="s">
        <v>9976</v>
      </c>
    </row>
    <row r="5535" spans="1:15">
      <c r="A5535" s="1">
        <v>2002105</v>
      </c>
      <c r="B5535"/>
      <c r="C5535"/>
      <c r="D5535"/>
      <c r="E5535"/>
      <c r="F5535"/>
      <c r="G5535"/>
      <c r="H5535" s="1" t="s">
        <v>225</v>
      </c>
      <c r="I5535" s="1" t="s">
        <v>74</v>
      </c>
      <c r="J5535" s="1" t="s">
        <v>16</v>
      </c>
      <c r="K5535" s="1" t="s">
        <v>18</v>
      </c>
      <c r="L5535" s="1" t="s">
        <v>18</v>
      </c>
      <c r="M5535" s="1">
        <v>349</v>
      </c>
      <c r="N5535" s="1" t="s">
        <v>19</v>
      </c>
      <c r="O5535" s="1" t="s">
        <v>9978</v>
      </c>
    </row>
    <row r="5536" spans="1:15">
      <c r="A5536" s="1">
        <v>2003309</v>
      </c>
      <c r="B5536"/>
      <c r="C5536"/>
      <c r="D5536"/>
      <c r="E5536"/>
      <c r="F5536"/>
      <c r="G5536"/>
      <c r="H5536" s="1" t="s">
        <v>9980</v>
      </c>
      <c r="I5536" s="1" t="s">
        <v>74</v>
      </c>
      <c r="J5536" s="1" t="s">
        <v>16</v>
      </c>
      <c r="K5536" s="1" t="s">
        <v>18</v>
      </c>
      <c r="L5536" s="1" t="s">
        <v>18</v>
      </c>
      <c r="M5536" s="1">
        <v>345</v>
      </c>
      <c r="N5536" s="1" t="s">
        <v>19</v>
      </c>
      <c r="O5536" s="1" t="s">
        <v>9981</v>
      </c>
    </row>
    <row r="5537" spans="1:15">
      <c r="A5537" s="1">
        <v>2003130</v>
      </c>
      <c r="B5537"/>
      <c r="C5537"/>
      <c r="D5537"/>
      <c r="E5537"/>
      <c r="F5537"/>
      <c r="G5537"/>
      <c r="H5537" s="1" t="s">
        <v>2071</v>
      </c>
      <c r="I5537" s="1" t="s">
        <v>74</v>
      </c>
      <c r="J5537" s="1" t="s">
        <v>16</v>
      </c>
      <c r="K5537" s="1" t="s">
        <v>18</v>
      </c>
      <c r="L5537" s="1" t="s">
        <v>18</v>
      </c>
      <c r="M5537" s="1">
        <v>411</v>
      </c>
      <c r="N5537" s="1" t="s">
        <v>19</v>
      </c>
      <c r="O5537" s="1" t="s">
        <v>9983</v>
      </c>
    </row>
    <row r="5538" spans="1:15">
      <c r="A5538" s="1">
        <v>2002307</v>
      </c>
      <c r="B5538"/>
      <c r="C5538"/>
      <c r="D5538"/>
      <c r="E5538"/>
      <c r="F5538"/>
      <c r="G5538"/>
      <c r="H5538" s="1" t="s">
        <v>225</v>
      </c>
      <c r="I5538" s="1" t="s">
        <v>74</v>
      </c>
      <c r="J5538" s="1" t="s">
        <v>22</v>
      </c>
      <c r="K5538" s="1" t="s">
        <v>18</v>
      </c>
      <c r="L5538" s="1" t="s">
        <v>18</v>
      </c>
      <c r="M5538" s="1">
        <v>349</v>
      </c>
      <c r="N5538" s="1" t="s">
        <v>19</v>
      </c>
      <c r="O5538" s="1" t="s">
        <v>9985</v>
      </c>
    </row>
    <row r="5539" spans="1:15">
      <c r="A5539" s="1">
        <v>2000210</v>
      </c>
      <c r="B5539"/>
      <c r="C5539"/>
      <c r="D5539"/>
      <c r="E5539"/>
      <c r="F5539"/>
      <c r="G5539"/>
      <c r="H5539" s="1" t="s">
        <v>225</v>
      </c>
      <c r="I5539" s="1" t="s">
        <v>74</v>
      </c>
      <c r="J5539" s="1" t="s">
        <v>16</v>
      </c>
      <c r="K5539" s="1" t="s">
        <v>18</v>
      </c>
      <c r="L5539" s="1" t="s">
        <v>18</v>
      </c>
      <c r="M5539" s="1">
        <v>349</v>
      </c>
      <c r="N5539" s="1" t="s">
        <v>19</v>
      </c>
      <c r="O5539" s="1" t="s">
        <v>9987</v>
      </c>
    </row>
    <row r="5540" spans="1:15">
      <c r="A5540" s="1">
        <v>2000212</v>
      </c>
      <c r="B5540"/>
      <c r="C5540"/>
      <c r="D5540"/>
      <c r="E5540"/>
      <c r="F5540"/>
      <c r="G5540"/>
      <c r="H5540" s="1" t="s">
        <v>1632</v>
      </c>
      <c r="I5540" s="1" t="s">
        <v>74</v>
      </c>
      <c r="J5540" s="1" t="s">
        <v>16</v>
      </c>
      <c r="K5540" s="1" t="s">
        <v>18</v>
      </c>
      <c r="L5540" s="1" t="s">
        <v>18</v>
      </c>
      <c r="M5540" s="1">
        <v>343</v>
      </c>
      <c r="N5540" s="1" t="s">
        <v>19</v>
      </c>
      <c r="O5540" s="1" t="s">
        <v>9934</v>
      </c>
    </row>
    <row r="5541" spans="1:15">
      <c r="A5541" s="1">
        <v>2002418</v>
      </c>
      <c r="B5541"/>
      <c r="C5541"/>
      <c r="D5541"/>
      <c r="E5541"/>
      <c r="F5541"/>
      <c r="G5541"/>
      <c r="H5541" s="1" t="s">
        <v>225</v>
      </c>
      <c r="I5541" s="1" t="s">
        <v>74</v>
      </c>
      <c r="J5541" s="1" t="s">
        <v>16</v>
      </c>
      <c r="K5541" s="1" t="s">
        <v>18</v>
      </c>
      <c r="L5541" s="1" t="s">
        <v>18</v>
      </c>
      <c r="M5541" s="1">
        <v>349</v>
      </c>
      <c r="N5541" s="1" t="s">
        <v>19</v>
      </c>
      <c r="O5541" s="1" t="s">
        <v>9990</v>
      </c>
    </row>
    <row r="5542" spans="1:15">
      <c r="A5542" s="1">
        <v>2003157</v>
      </c>
      <c r="B5542"/>
      <c r="C5542"/>
      <c r="D5542"/>
      <c r="E5542"/>
      <c r="F5542"/>
      <c r="G5542"/>
      <c r="H5542" s="1" t="s">
        <v>8217</v>
      </c>
      <c r="I5542" s="1" t="s">
        <v>74</v>
      </c>
      <c r="J5542" s="1" t="s">
        <v>22</v>
      </c>
      <c r="K5542" s="1" t="s">
        <v>18</v>
      </c>
      <c r="L5542" s="1" t="s">
        <v>18</v>
      </c>
      <c r="M5542" s="1">
        <v>1249</v>
      </c>
      <c r="N5542" s="1" t="s">
        <v>19</v>
      </c>
      <c r="O5542" s="1" t="s">
        <v>9992</v>
      </c>
    </row>
    <row r="5543" spans="1:15">
      <c r="A5543" s="1">
        <v>2000299</v>
      </c>
      <c r="B5543"/>
      <c r="C5543"/>
      <c r="D5543"/>
      <c r="E5543"/>
      <c r="F5543"/>
      <c r="G5543"/>
      <c r="H5543" s="1" t="s">
        <v>225</v>
      </c>
      <c r="I5543" s="1" t="s">
        <v>74</v>
      </c>
      <c r="J5543" s="1" t="s">
        <v>22</v>
      </c>
      <c r="K5543" s="1" t="s">
        <v>18</v>
      </c>
      <c r="L5543" s="1" t="s">
        <v>18</v>
      </c>
      <c r="M5543" s="1">
        <v>349</v>
      </c>
      <c r="N5543" s="1" t="s">
        <v>19</v>
      </c>
      <c r="O5543" s="1" t="s">
        <v>9993</v>
      </c>
    </row>
    <row r="5544" spans="1:15">
      <c r="A5544" s="1">
        <v>2002081</v>
      </c>
      <c r="B5544"/>
      <c r="C5544"/>
      <c r="D5544"/>
      <c r="E5544"/>
      <c r="F5544"/>
      <c r="G5544"/>
      <c r="H5544" s="1" t="s">
        <v>1629</v>
      </c>
      <c r="I5544" s="1" t="s">
        <v>74</v>
      </c>
      <c r="J5544" s="1" t="s">
        <v>16</v>
      </c>
      <c r="K5544" s="1" t="s">
        <v>18</v>
      </c>
      <c r="L5544" s="1" t="s">
        <v>18</v>
      </c>
      <c r="M5544" s="1">
        <v>355</v>
      </c>
      <c r="N5544" s="1" t="s">
        <v>19</v>
      </c>
      <c r="O5544" s="1" t="s">
        <v>9995</v>
      </c>
    </row>
    <row r="5545" spans="1:15">
      <c r="A5545" s="1">
        <v>2002106</v>
      </c>
      <c r="B5545"/>
      <c r="C5545"/>
      <c r="D5545"/>
      <c r="E5545"/>
      <c r="F5545"/>
      <c r="G5545"/>
      <c r="H5545" s="1" t="s">
        <v>1629</v>
      </c>
      <c r="I5545" s="1" t="s">
        <v>74</v>
      </c>
      <c r="J5545" s="1" t="s">
        <v>16</v>
      </c>
      <c r="K5545" s="1" t="s">
        <v>18</v>
      </c>
      <c r="L5545" s="1" t="s">
        <v>18</v>
      </c>
      <c r="M5545" s="1">
        <v>355</v>
      </c>
      <c r="N5545" s="1" t="s">
        <v>19</v>
      </c>
      <c r="O5545" s="1" t="s">
        <v>9997</v>
      </c>
    </row>
    <row r="5546" spans="1:15">
      <c r="A5546" s="1">
        <v>2003259</v>
      </c>
      <c r="B5546"/>
      <c r="C5546"/>
      <c r="D5546"/>
      <c r="E5546"/>
      <c r="F5546"/>
      <c r="G5546"/>
      <c r="H5546" s="1" t="s">
        <v>8190</v>
      </c>
      <c r="I5546" s="1" t="s">
        <v>74</v>
      </c>
      <c r="J5546" s="1" t="s">
        <v>9999</v>
      </c>
      <c r="K5546" s="1" t="s">
        <v>18</v>
      </c>
      <c r="L5546" s="1" t="s">
        <v>18</v>
      </c>
      <c r="M5546" s="1">
        <v>1251</v>
      </c>
      <c r="N5546" s="1" t="s">
        <v>19</v>
      </c>
      <c r="O5546" s="1" t="s">
        <v>10000</v>
      </c>
    </row>
    <row r="5547" spans="1:15">
      <c r="A5547" s="1">
        <v>2002410</v>
      </c>
      <c r="B5547"/>
      <c r="C5547"/>
      <c r="D5547"/>
      <c r="E5547"/>
      <c r="F5547"/>
      <c r="G5547"/>
      <c r="H5547" s="1" t="s">
        <v>2280</v>
      </c>
      <c r="I5547" s="1" t="s">
        <v>74</v>
      </c>
      <c r="J5547" s="1" t="s">
        <v>16</v>
      </c>
      <c r="K5547" s="1" t="s">
        <v>18</v>
      </c>
      <c r="L5547" s="1" t="s">
        <v>18</v>
      </c>
      <c r="M5547" s="1">
        <v>361</v>
      </c>
      <c r="N5547" s="1" t="s">
        <v>19</v>
      </c>
      <c r="O5547" s="1" t="s">
        <v>10002</v>
      </c>
    </row>
    <row r="5548" spans="1:15">
      <c r="A5548" s="1">
        <v>2002332</v>
      </c>
      <c r="B5548"/>
      <c r="C5548"/>
      <c r="D5548"/>
      <c r="E5548"/>
      <c r="F5548"/>
      <c r="G5548"/>
      <c r="H5548" s="1" t="s">
        <v>1629</v>
      </c>
      <c r="I5548" s="1" t="s">
        <v>74</v>
      </c>
      <c r="J5548" s="1" t="s">
        <v>22</v>
      </c>
      <c r="K5548" s="1" t="s">
        <v>18</v>
      </c>
      <c r="L5548" s="1" t="s">
        <v>18</v>
      </c>
      <c r="M5548" s="1">
        <v>355</v>
      </c>
      <c r="N5548" s="1" t="s">
        <v>19</v>
      </c>
      <c r="O5548" s="1" t="s">
        <v>10004</v>
      </c>
    </row>
    <row r="5549" spans="1:15">
      <c r="A5549" s="1">
        <v>2002083</v>
      </c>
      <c r="B5549"/>
      <c r="C5549"/>
      <c r="D5549"/>
      <c r="E5549"/>
      <c r="F5549"/>
      <c r="G5549"/>
      <c r="H5549" s="1" t="s">
        <v>225</v>
      </c>
      <c r="I5549" s="1" t="s">
        <v>74</v>
      </c>
      <c r="J5549" s="1" t="s">
        <v>22</v>
      </c>
      <c r="K5549" s="1" t="s">
        <v>18</v>
      </c>
      <c r="L5549" s="1" t="s">
        <v>18</v>
      </c>
      <c r="M5549" s="1">
        <v>349</v>
      </c>
      <c r="N5549" s="1" t="s">
        <v>19</v>
      </c>
      <c r="O5549" s="1" t="s">
        <v>10006</v>
      </c>
    </row>
    <row r="5550" spans="1:15">
      <c r="A5550" s="1">
        <v>2002329</v>
      </c>
      <c r="B5550"/>
      <c r="C5550"/>
      <c r="D5550"/>
      <c r="E5550"/>
      <c r="F5550"/>
      <c r="G5550"/>
      <c r="H5550" s="1" t="s">
        <v>1632</v>
      </c>
      <c r="I5550" s="1" t="s">
        <v>74</v>
      </c>
      <c r="J5550" s="1" t="s">
        <v>16</v>
      </c>
      <c r="K5550" s="1" t="s">
        <v>18</v>
      </c>
      <c r="L5550" s="1" t="s">
        <v>18</v>
      </c>
      <c r="M5550" s="1">
        <v>343</v>
      </c>
      <c r="N5550" s="1" t="s">
        <v>19</v>
      </c>
      <c r="O5550" s="1" t="s">
        <v>9946</v>
      </c>
    </row>
    <row r="5551" spans="1:15">
      <c r="A5551" s="1">
        <v>2002357</v>
      </c>
      <c r="B5551"/>
      <c r="C5551"/>
      <c r="D5551"/>
      <c r="E5551"/>
      <c r="F5551"/>
      <c r="G5551"/>
      <c r="H5551" s="1" t="s">
        <v>1629</v>
      </c>
      <c r="I5551" s="1" t="s">
        <v>74</v>
      </c>
      <c r="J5551" s="1" t="s">
        <v>16</v>
      </c>
      <c r="K5551" s="1" t="s">
        <v>18</v>
      </c>
      <c r="L5551" s="1" t="s">
        <v>18</v>
      </c>
      <c r="M5551" s="1">
        <v>355</v>
      </c>
      <c r="N5551" s="1" t="s">
        <v>19</v>
      </c>
      <c r="O5551" s="1" t="s">
        <v>10009</v>
      </c>
    </row>
    <row r="5552" spans="1:15">
      <c r="A5552" s="1">
        <v>2002358</v>
      </c>
      <c r="B5552"/>
      <c r="C5552"/>
      <c r="D5552"/>
      <c r="E5552"/>
      <c r="F5552"/>
      <c r="G5552"/>
      <c r="H5552" s="1" t="s">
        <v>1629</v>
      </c>
      <c r="I5552" s="1" t="s">
        <v>74</v>
      </c>
      <c r="J5552" s="1" t="s">
        <v>22</v>
      </c>
      <c r="K5552" s="1" t="s">
        <v>18</v>
      </c>
      <c r="L5552" s="1" t="s">
        <v>18</v>
      </c>
      <c r="M5552" s="1">
        <v>355</v>
      </c>
      <c r="N5552" s="1" t="s">
        <v>19</v>
      </c>
      <c r="O5552" s="1" t="s">
        <v>10011</v>
      </c>
    </row>
    <row r="5553" spans="1:15">
      <c r="A5553" s="1">
        <v>2002328</v>
      </c>
      <c r="B5553"/>
      <c r="C5553"/>
      <c r="D5553"/>
      <c r="E5553"/>
      <c r="F5553"/>
      <c r="G5553"/>
      <c r="H5553" s="1" t="s">
        <v>1629</v>
      </c>
      <c r="I5553" s="1" t="s">
        <v>74</v>
      </c>
      <c r="J5553" s="1" t="s">
        <v>16</v>
      </c>
      <c r="K5553" s="1" t="s">
        <v>18</v>
      </c>
      <c r="L5553" s="1" t="s">
        <v>18</v>
      </c>
      <c r="M5553" s="1">
        <v>355</v>
      </c>
      <c r="N5553" s="1" t="s">
        <v>19</v>
      </c>
      <c r="O5553" s="1" t="s">
        <v>10013</v>
      </c>
    </row>
    <row r="5554" spans="1:15">
      <c r="A5554" s="1">
        <v>2002308</v>
      </c>
      <c r="B5554"/>
      <c r="C5554"/>
      <c r="D5554"/>
      <c r="E5554"/>
      <c r="F5554"/>
      <c r="G5554"/>
      <c r="H5554" s="1" t="s">
        <v>1629</v>
      </c>
      <c r="I5554" s="1" t="s">
        <v>74</v>
      </c>
      <c r="J5554" s="1" t="s">
        <v>16</v>
      </c>
      <c r="K5554" s="1" t="s">
        <v>18</v>
      </c>
      <c r="L5554" s="1" t="s">
        <v>18</v>
      </c>
      <c r="M5554" s="1">
        <v>355</v>
      </c>
      <c r="N5554" s="1" t="s">
        <v>19</v>
      </c>
      <c r="O5554" s="1" t="s">
        <v>9948</v>
      </c>
    </row>
    <row r="5555" spans="1:15">
      <c r="A5555" s="1">
        <v>2002082</v>
      </c>
      <c r="B5555"/>
      <c r="C5555"/>
      <c r="D5555"/>
      <c r="E5555"/>
      <c r="F5555"/>
      <c r="G5555"/>
      <c r="H5555" s="1" t="s">
        <v>225</v>
      </c>
      <c r="I5555" s="1" t="s">
        <v>74</v>
      </c>
      <c r="J5555" s="1" t="s">
        <v>16</v>
      </c>
      <c r="K5555" s="1" t="s">
        <v>18</v>
      </c>
      <c r="L5555" s="1" t="s">
        <v>18</v>
      </c>
      <c r="M5555" s="1">
        <v>349</v>
      </c>
      <c r="N5555" s="1" t="s">
        <v>19</v>
      </c>
      <c r="O5555" s="1" t="s">
        <v>10016</v>
      </c>
    </row>
    <row r="5556" spans="1:15">
      <c r="A5556" s="1">
        <v>2000421</v>
      </c>
      <c r="B5556"/>
      <c r="C5556"/>
      <c r="D5556"/>
      <c r="E5556"/>
      <c r="F5556"/>
      <c r="G5556"/>
      <c r="H5556" s="1" t="s">
        <v>225</v>
      </c>
      <c r="I5556" s="1" t="s">
        <v>74</v>
      </c>
      <c r="J5556" s="1" t="s">
        <v>16</v>
      </c>
      <c r="K5556" s="1" t="s">
        <v>18</v>
      </c>
      <c r="L5556" s="1" t="s">
        <v>18</v>
      </c>
      <c r="M5556" s="1">
        <v>349</v>
      </c>
      <c r="N5556" s="1" t="s">
        <v>19</v>
      </c>
      <c r="O5556" s="1" t="s">
        <v>10018</v>
      </c>
    </row>
    <row r="5557" spans="1:15">
      <c r="A5557" s="1">
        <v>2002393</v>
      </c>
      <c r="B5557"/>
      <c r="C5557"/>
      <c r="D5557"/>
      <c r="E5557"/>
      <c r="F5557"/>
      <c r="G5557"/>
      <c r="H5557" s="1" t="s">
        <v>2280</v>
      </c>
      <c r="I5557" s="1" t="s">
        <v>74</v>
      </c>
      <c r="J5557" s="1" t="s">
        <v>16</v>
      </c>
      <c r="K5557" s="1" t="s">
        <v>18</v>
      </c>
      <c r="L5557" s="1" t="s">
        <v>18</v>
      </c>
      <c r="M5557" s="1">
        <v>361</v>
      </c>
      <c r="N5557" s="1" t="s">
        <v>19</v>
      </c>
      <c r="O5557" s="1" t="s">
        <v>10020</v>
      </c>
    </row>
    <row r="5558" spans="1:15">
      <c r="A5558" s="1">
        <v>2002068</v>
      </c>
      <c r="B5558"/>
      <c r="C5558"/>
      <c r="D5558"/>
      <c r="E5558"/>
      <c r="F5558"/>
      <c r="G5558"/>
      <c r="H5558" s="1" t="s">
        <v>225</v>
      </c>
      <c r="I5558" s="1" t="s">
        <v>74</v>
      </c>
      <c r="J5558" s="1" t="s">
        <v>22</v>
      </c>
      <c r="K5558" s="1" t="s">
        <v>18</v>
      </c>
      <c r="L5558" s="1" t="s">
        <v>18</v>
      </c>
      <c r="M5558" s="1">
        <v>349</v>
      </c>
      <c r="N5558" s="1" t="s">
        <v>19</v>
      </c>
      <c r="O5558" s="1" t="s">
        <v>10022</v>
      </c>
    </row>
    <row r="5559" spans="1:15">
      <c r="A5559" s="1">
        <v>2002423</v>
      </c>
      <c r="B5559"/>
      <c r="C5559"/>
      <c r="D5559"/>
      <c r="E5559"/>
      <c r="F5559"/>
      <c r="G5559"/>
      <c r="H5559" s="1" t="s">
        <v>5564</v>
      </c>
      <c r="I5559" s="1" t="s">
        <v>74</v>
      </c>
      <c r="J5559" s="1" t="s">
        <v>16</v>
      </c>
      <c r="K5559" s="1" t="s">
        <v>18</v>
      </c>
      <c r="L5559" s="1" t="s">
        <v>18</v>
      </c>
      <c r="M5559" s="1">
        <v>393</v>
      </c>
      <c r="N5559" s="1" t="s">
        <v>19</v>
      </c>
      <c r="O5559" s="1" t="s">
        <v>10024</v>
      </c>
    </row>
    <row r="5560" spans="1:15">
      <c r="A5560" s="1">
        <v>2002413</v>
      </c>
      <c r="B5560"/>
      <c r="C5560"/>
      <c r="D5560"/>
      <c r="E5560"/>
      <c r="F5560"/>
      <c r="G5560"/>
      <c r="H5560" s="1" t="s">
        <v>225</v>
      </c>
      <c r="I5560" s="1" t="s">
        <v>74</v>
      </c>
      <c r="J5560" s="1" t="s">
        <v>16</v>
      </c>
      <c r="K5560" s="1" t="s">
        <v>18</v>
      </c>
      <c r="L5560" s="1" t="s">
        <v>18</v>
      </c>
      <c r="M5560" s="1">
        <v>349</v>
      </c>
      <c r="N5560" s="1" t="s">
        <v>19</v>
      </c>
      <c r="O5560" s="1" t="s">
        <v>10026</v>
      </c>
    </row>
    <row r="5561" spans="1:15">
      <c r="A5561" s="1">
        <v>2002386</v>
      </c>
      <c r="B5561"/>
      <c r="C5561"/>
      <c r="D5561"/>
      <c r="E5561"/>
      <c r="F5561"/>
      <c r="G5561"/>
      <c r="H5561" s="1" t="s">
        <v>1629</v>
      </c>
      <c r="I5561" s="1" t="s">
        <v>74</v>
      </c>
      <c r="J5561" s="1" t="s">
        <v>16</v>
      </c>
      <c r="K5561" s="1" t="s">
        <v>18</v>
      </c>
      <c r="L5561" s="1" t="s">
        <v>18</v>
      </c>
      <c r="M5561" s="1">
        <v>355</v>
      </c>
      <c r="N5561" s="1" t="s">
        <v>19</v>
      </c>
      <c r="O5561" s="1" t="s">
        <v>10028</v>
      </c>
    </row>
    <row r="5562" spans="1:15">
      <c r="A5562" s="1">
        <v>2002331</v>
      </c>
      <c r="B5562"/>
      <c r="C5562"/>
      <c r="D5562"/>
      <c r="E5562"/>
      <c r="F5562"/>
      <c r="G5562"/>
      <c r="H5562" s="1" t="s">
        <v>1629</v>
      </c>
      <c r="I5562" s="1" t="s">
        <v>74</v>
      </c>
      <c r="J5562" s="1" t="s">
        <v>16</v>
      </c>
      <c r="K5562" s="1" t="s">
        <v>18</v>
      </c>
      <c r="L5562" s="1" t="s">
        <v>18</v>
      </c>
      <c r="M5562" s="1">
        <v>355</v>
      </c>
      <c r="N5562" s="1" t="s">
        <v>19</v>
      </c>
      <c r="O5562" s="1" t="s">
        <v>10030</v>
      </c>
    </row>
    <row r="5563" spans="1:15">
      <c r="A5563" s="1">
        <v>2002353</v>
      </c>
      <c r="B5563"/>
      <c r="C5563"/>
      <c r="D5563"/>
      <c r="E5563"/>
      <c r="F5563"/>
      <c r="G5563"/>
      <c r="H5563" s="1" t="s">
        <v>1629</v>
      </c>
      <c r="I5563" s="1" t="s">
        <v>74</v>
      </c>
      <c r="J5563" s="1" t="s">
        <v>16</v>
      </c>
      <c r="K5563" s="1" t="s">
        <v>18</v>
      </c>
      <c r="L5563" s="1" t="s">
        <v>18</v>
      </c>
      <c r="M5563" s="1">
        <v>355</v>
      </c>
      <c r="N5563" s="1" t="s">
        <v>19</v>
      </c>
      <c r="O5563" s="1" t="s">
        <v>10032</v>
      </c>
    </row>
    <row r="5564" spans="1:15">
      <c r="A5564" s="1">
        <v>2002379</v>
      </c>
      <c r="B5564"/>
      <c r="C5564"/>
      <c r="D5564"/>
      <c r="E5564"/>
      <c r="F5564"/>
      <c r="G5564"/>
      <c r="H5564" s="1" t="s">
        <v>1629</v>
      </c>
      <c r="I5564" s="1" t="s">
        <v>74</v>
      </c>
      <c r="J5564" s="1" t="s">
        <v>16</v>
      </c>
      <c r="K5564" s="1" t="s">
        <v>18</v>
      </c>
      <c r="L5564" s="1" t="s">
        <v>18</v>
      </c>
      <c r="M5564" s="1">
        <v>355</v>
      </c>
      <c r="N5564" s="1" t="s">
        <v>19</v>
      </c>
      <c r="O5564" s="1" t="s">
        <v>10034</v>
      </c>
    </row>
    <row r="5565" spans="1:15">
      <c r="A5565" s="1">
        <v>2002380</v>
      </c>
      <c r="B5565"/>
      <c r="C5565"/>
      <c r="D5565"/>
      <c r="E5565"/>
      <c r="F5565"/>
      <c r="G5565"/>
      <c r="H5565" s="1" t="s">
        <v>1629</v>
      </c>
      <c r="I5565" s="1" t="s">
        <v>74</v>
      </c>
      <c r="J5565" s="1" t="s">
        <v>16</v>
      </c>
      <c r="K5565" s="1" t="s">
        <v>18</v>
      </c>
      <c r="L5565" s="1" t="s">
        <v>18</v>
      </c>
      <c r="M5565" s="1">
        <v>355</v>
      </c>
      <c r="N5565" s="1" t="s">
        <v>19</v>
      </c>
      <c r="O5565" s="1" t="s">
        <v>10036</v>
      </c>
    </row>
    <row r="5566" spans="1:15">
      <c r="A5566" s="1">
        <v>2002402</v>
      </c>
      <c r="B5566"/>
      <c r="C5566"/>
      <c r="D5566"/>
      <c r="E5566"/>
      <c r="F5566"/>
      <c r="G5566"/>
      <c r="H5566" s="1" t="s">
        <v>1629</v>
      </c>
      <c r="I5566" s="1" t="s">
        <v>74</v>
      </c>
      <c r="J5566" s="1" t="s">
        <v>22</v>
      </c>
      <c r="K5566" s="1" t="s">
        <v>18</v>
      </c>
      <c r="L5566" s="1" t="s">
        <v>18</v>
      </c>
      <c r="M5566" s="1">
        <v>355</v>
      </c>
      <c r="N5566" s="1" t="s">
        <v>19</v>
      </c>
      <c r="O5566" s="1" t="s">
        <v>10038</v>
      </c>
    </row>
    <row r="5567" spans="1:15">
      <c r="A5567" s="1">
        <v>2002345</v>
      </c>
      <c r="B5567"/>
      <c r="C5567"/>
      <c r="D5567"/>
      <c r="E5567"/>
      <c r="F5567"/>
      <c r="G5567"/>
      <c r="H5567" s="1" t="s">
        <v>1629</v>
      </c>
      <c r="I5567" s="1" t="s">
        <v>74</v>
      </c>
      <c r="J5567" s="1" t="s">
        <v>16</v>
      </c>
      <c r="K5567" s="1" t="s">
        <v>18</v>
      </c>
      <c r="L5567" s="1" t="s">
        <v>18</v>
      </c>
      <c r="M5567" s="1">
        <v>355</v>
      </c>
      <c r="N5567" s="1" t="s">
        <v>19</v>
      </c>
      <c r="O5567" s="1" t="s">
        <v>10040</v>
      </c>
    </row>
    <row r="5568" spans="1:15">
      <c r="A5568" s="1">
        <v>2002394</v>
      </c>
      <c r="B5568"/>
      <c r="C5568"/>
      <c r="D5568"/>
      <c r="E5568"/>
      <c r="F5568"/>
      <c r="G5568"/>
      <c r="H5568" s="1" t="s">
        <v>1629</v>
      </c>
      <c r="I5568" s="1" t="s">
        <v>74</v>
      </c>
      <c r="J5568" s="1" t="s">
        <v>16</v>
      </c>
      <c r="K5568" s="1" t="s">
        <v>18</v>
      </c>
      <c r="L5568" s="1" t="s">
        <v>18</v>
      </c>
      <c r="M5568" s="1">
        <v>355</v>
      </c>
      <c r="N5568" s="1" t="s">
        <v>19</v>
      </c>
      <c r="O5568" s="1" t="s">
        <v>10042</v>
      </c>
    </row>
    <row r="5569" spans="1:15">
      <c r="A5569" s="1">
        <v>2002381</v>
      </c>
      <c r="B5569"/>
      <c r="C5569"/>
      <c r="D5569"/>
      <c r="E5569"/>
      <c r="F5569"/>
      <c r="G5569"/>
      <c r="H5569" s="1" t="s">
        <v>1629</v>
      </c>
      <c r="I5569" s="1" t="s">
        <v>74</v>
      </c>
      <c r="J5569" s="1" t="s">
        <v>16</v>
      </c>
      <c r="K5569" s="1" t="s">
        <v>18</v>
      </c>
      <c r="L5569" s="1" t="s">
        <v>18</v>
      </c>
      <c r="M5569" s="1">
        <v>355</v>
      </c>
      <c r="N5569" s="1" t="s">
        <v>19</v>
      </c>
      <c r="O5569" s="1" t="s">
        <v>10044</v>
      </c>
    </row>
    <row r="5570" spans="1:15">
      <c r="A5570" s="1">
        <v>2002384</v>
      </c>
      <c r="B5570"/>
      <c r="C5570"/>
      <c r="D5570"/>
      <c r="E5570"/>
      <c r="F5570"/>
      <c r="G5570"/>
      <c r="H5570" s="1" t="s">
        <v>1629</v>
      </c>
      <c r="I5570" s="1" t="s">
        <v>74</v>
      </c>
      <c r="J5570" s="1" t="s">
        <v>16</v>
      </c>
      <c r="K5570" s="1" t="s">
        <v>18</v>
      </c>
      <c r="L5570" s="1" t="s">
        <v>18</v>
      </c>
      <c r="M5570" s="1">
        <v>355</v>
      </c>
      <c r="N5570" s="1" t="s">
        <v>19</v>
      </c>
      <c r="O5570" s="1" t="s">
        <v>10046</v>
      </c>
    </row>
    <row r="5571" spans="1:15">
      <c r="A5571" s="1">
        <v>2002312</v>
      </c>
      <c r="B5571"/>
      <c r="C5571"/>
      <c r="D5571"/>
      <c r="E5571"/>
      <c r="F5571"/>
      <c r="G5571"/>
      <c r="H5571" s="1" t="s">
        <v>1629</v>
      </c>
      <c r="I5571" s="1" t="s">
        <v>74</v>
      </c>
      <c r="J5571" s="1" t="s">
        <v>22</v>
      </c>
      <c r="K5571" s="1" t="s">
        <v>18</v>
      </c>
      <c r="L5571" s="1" t="s">
        <v>18</v>
      </c>
      <c r="M5571" s="1">
        <v>355</v>
      </c>
      <c r="N5571" s="1" t="s">
        <v>19</v>
      </c>
      <c r="O5571" s="1" t="s">
        <v>10048</v>
      </c>
    </row>
    <row r="5572" spans="1:15">
      <c r="A5572" s="1">
        <v>2002376</v>
      </c>
      <c r="B5572"/>
      <c r="C5572"/>
      <c r="D5572"/>
      <c r="E5572"/>
      <c r="F5572"/>
      <c r="G5572"/>
      <c r="H5572" s="1" t="s">
        <v>1629</v>
      </c>
      <c r="I5572" s="1" t="s">
        <v>74</v>
      </c>
      <c r="J5572" s="1" t="s">
        <v>22</v>
      </c>
      <c r="K5572" s="1" t="s">
        <v>18</v>
      </c>
      <c r="L5572" s="1" t="s">
        <v>18</v>
      </c>
      <c r="M5572" s="1">
        <v>355</v>
      </c>
      <c r="N5572" s="1" t="s">
        <v>19</v>
      </c>
      <c r="O5572" s="1" t="s">
        <v>10050</v>
      </c>
    </row>
    <row r="5573" spans="1:15">
      <c r="A5573" s="1">
        <v>2002392</v>
      </c>
      <c r="B5573"/>
      <c r="C5573"/>
      <c r="D5573"/>
      <c r="E5573"/>
      <c r="F5573"/>
      <c r="G5573"/>
      <c r="H5573" s="1" t="s">
        <v>1629</v>
      </c>
      <c r="I5573" s="1" t="s">
        <v>74</v>
      </c>
      <c r="J5573" s="1" t="s">
        <v>16</v>
      </c>
      <c r="K5573" s="1" t="s">
        <v>18</v>
      </c>
      <c r="L5573" s="1" t="s">
        <v>18</v>
      </c>
      <c r="M5573" s="1">
        <v>355</v>
      </c>
      <c r="N5573" s="1" t="s">
        <v>19</v>
      </c>
      <c r="O5573" s="1" t="s">
        <v>10052</v>
      </c>
    </row>
    <row r="5574" spans="1:15">
      <c r="A5574" s="1">
        <v>2002395</v>
      </c>
      <c r="B5574"/>
      <c r="C5574"/>
      <c r="D5574"/>
      <c r="E5574"/>
      <c r="F5574"/>
      <c r="G5574"/>
      <c r="H5574" s="1" t="s">
        <v>1629</v>
      </c>
      <c r="I5574" s="1" t="s">
        <v>74</v>
      </c>
      <c r="J5574" s="1" t="s">
        <v>16</v>
      </c>
      <c r="K5574" s="1" t="s">
        <v>18</v>
      </c>
      <c r="L5574" s="1" t="s">
        <v>18</v>
      </c>
      <c r="M5574" s="1">
        <v>355</v>
      </c>
      <c r="N5574" s="1" t="s">
        <v>19</v>
      </c>
      <c r="O5574" s="1" t="s">
        <v>10054</v>
      </c>
    </row>
    <row r="5575" spans="1:15">
      <c r="A5575" s="1">
        <v>2002351</v>
      </c>
      <c r="B5575"/>
      <c r="C5575"/>
      <c r="D5575"/>
      <c r="E5575"/>
      <c r="F5575"/>
      <c r="G5575"/>
      <c r="H5575" s="1" t="s">
        <v>1629</v>
      </c>
      <c r="I5575" s="1" t="s">
        <v>74</v>
      </c>
      <c r="J5575" s="1" t="s">
        <v>16</v>
      </c>
      <c r="K5575" s="1" t="s">
        <v>18</v>
      </c>
      <c r="L5575" s="1" t="s">
        <v>18</v>
      </c>
      <c r="M5575" s="1">
        <v>355</v>
      </c>
      <c r="N5575" s="1" t="s">
        <v>19</v>
      </c>
      <c r="O5575" s="1" t="s">
        <v>10056</v>
      </c>
    </row>
    <row r="5576" spans="1:15">
      <c r="A5576" s="1">
        <v>2002406</v>
      </c>
      <c r="B5576"/>
      <c r="C5576"/>
      <c r="D5576"/>
      <c r="E5576"/>
      <c r="F5576"/>
      <c r="G5576"/>
      <c r="H5576" s="1" t="s">
        <v>1629</v>
      </c>
      <c r="I5576" s="1" t="s">
        <v>74</v>
      </c>
      <c r="J5576" s="1" t="s">
        <v>16</v>
      </c>
      <c r="K5576" s="1" t="s">
        <v>18</v>
      </c>
      <c r="L5576" s="1" t="s">
        <v>18</v>
      </c>
      <c r="M5576" s="1">
        <v>355</v>
      </c>
      <c r="N5576" s="1" t="s">
        <v>19</v>
      </c>
      <c r="O5576" s="1" t="s">
        <v>10058</v>
      </c>
    </row>
    <row r="5577" spans="1:15">
      <c r="A5577" s="1">
        <v>2002344</v>
      </c>
      <c r="B5577"/>
      <c r="C5577"/>
      <c r="D5577"/>
      <c r="E5577"/>
      <c r="F5577"/>
      <c r="G5577"/>
      <c r="H5577" s="1" t="s">
        <v>1629</v>
      </c>
      <c r="I5577" s="1" t="s">
        <v>74</v>
      </c>
      <c r="J5577" s="1" t="s">
        <v>16</v>
      </c>
      <c r="K5577" s="1" t="s">
        <v>18</v>
      </c>
      <c r="L5577" s="1" t="s">
        <v>18</v>
      </c>
      <c r="M5577" s="1">
        <v>355</v>
      </c>
      <c r="N5577" s="1" t="s">
        <v>19</v>
      </c>
      <c r="O5577" s="1" t="s">
        <v>10060</v>
      </c>
    </row>
    <row r="5578" spans="1:15">
      <c r="A5578" s="1">
        <v>2002391</v>
      </c>
      <c r="B5578"/>
      <c r="C5578"/>
      <c r="D5578"/>
      <c r="E5578"/>
      <c r="F5578"/>
      <c r="G5578"/>
      <c r="H5578" s="1" t="s">
        <v>225</v>
      </c>
      <c r="I5578" s="1" t="s">
        <v>74</v>
      </c>
      <c r="J5578" s="1" t="s">
        <v>16</v>
      </c>
      <c r="K5578" s="1" t="s">
        <v>18</v>
      </c>
      <c r="L5578" s="1" t="s">
        <v>18</v>
      </c>
      <c r="M5578" s="1">
        <v>349</v>
      </c>
      <c r="N5578" s="1" t="s">
        <v>19</v>
      </c>
      <c r="O5578" s="1" t="s">
        <v>10062</v>
      </c>
    </row>
    <row r="5579" spans="1:15">
      <c r="A5579" s="1">
        <v>2000247</v>
      </c>
      <c r="B5579"/>
      <c r="C5579"/>
      <c r="D5579"/>
      <c r="E5579"/>
      <c r="F5579"/>
      <c r="G5579"/>
      <c r="H5579" s="1" t="s">
        <v>225</v>
      </c>
      <c r="I5579" s="1" t="s">
        <v>74</v>
      </c>
      <c r="J5579" s="1" t="s">
        <v>16</v>
      </c>
      <c r="K5579" s="1" t="s">
        <v>18</v>
      </c>
      <c r="L5579" s="1" t="s">
        <v>18</v>
      </c>
      <c r="M5579" s="1">
        <v>349</v>
      </c>
      <c r="N5579" s="1" t="s">
        <v>19</v>
      </c>
      <c r="O5579" s="1" t="s">
        <v>10064</v>
      </c>
    </row>
    <row r="5580" spans="1:15">
      <c r="A5580" s="1">
        <v>2002388</v>
      </c>
      <c r="B5580"/>
      <c r="C5580"/>
      <c r="D5580"/>
      <c r="E5580"/>
      <c r="F5580"/>
      <c r="G5580"/>
      <c r="H5580" s="1" t="s">
        <v>225</v>
      </c>
      <c r="I5580" s="1" t="s">
        <v>74</v>
      </c>
      <c r="J5580" s="1" t="s">
        <v>16</v>
      </c>
      <c r="K5580" s="1" t="s">
        <v>18</v>
      </c>
      <c r="L5580" s="1" t="s">
        <v>18</v>
      </c>
      <c r="M5580" s="1">
        <v>349</v>
      </c>
      <c r="N5580" s="1" t="s">
        <v>19</v>
      </c>
      <c r="O5580" s="1" t="s">
        <v>10066</v>
      </c>
    </row>
    <row r="5581" spans="1:15">
      <c r="A5581" s="1">
        <v>2002407</v>
      </c>
      <c r="B5581"/>
      <c r="C5581"/>
      <c r="D5581"/>
      <c r="E5581"/>
      <c r="F5581"/>
      <c r="G5581"/>
      <c r="H5581" s="1" t="s">
        <v>1629</v>
      </c>
      <c r="I5581" s="1" t="s">
        <v>74</v>
      </c>
      <c r="J5581" s="1" t="s">
        <v>16</v>
      </c>
      <c r="K5581" s="1" t="s">
        <v>18</v>
      </c>
      <c r="L5581" s="1" t="s">
        <v>18</v>
      </c>
      <c r="M5581" s="1">
        <v>355</v>
      </c>
      <c r="N5581" s="1" t="s">
        <v>19</v>
      </c>
      <c r="O5581" s="1" t="s">
        <v>10068</v>
      </c>
    </row>
    <row r="5582" spans="1:15">
      <c r="A5582" s="1">
        <v>2002382</v>
      </c>
      <c r="B5582"/>
      <c r="C5582"/>
      <c r="D5582"/>
      <c r="E5582"/>
      <c r="F5582"/>
      <c r="G5582"/>
      <c r="H5582" s="1" t="s">
        <v>225</v>
      </c>
      <c r="I5582" s="1" t="s">
        <v>74</v>
      </c>
      <c r="J5582" s="1" t="s">
        <v>16</v>
      </c>
      <c r="K5582" s="1" t="s">
        <v>18</v>
      </c>
      <c r="L5582" s="1" t="s">
        <v>18</v>
      </c>
      <c r="M5582" s="1">
        <v>349</v>
      </c>
      <c r="N5582" s="1" t="s">
        <v>19</v>
      </c>
      <c r="O5582" s="1" t="s">
        <v>10070</v>
      </c>
    </row>
    <row r="5583" spans="1:15">
      <c r="A5583" s="1">
        <v>2002383</v>
      </c>
      <c r="B5583"/>
      <c r="C5583"/>
      <c r="D5583"/>
      <c r="E5583"/>
      <c r="F5583"/>
      <c r="G5583"/>
      <c r="H5583" s="1" t="s">
        <v>225</v>
      </c>
      <c r="I5583" s="1" t="s">
        <v>74</v>
      </c>
      <c r="J5583" s="1" t="s">
        <v>16</v>
      </c>
      <c r="K5583" s="1" t="s">
        <v>18</v>
      </c>
      <c r="L5583" s="1" t="s">
        <v>18</v>
      </c>
      <c r="M5583" s="1">
        <v>349</v>
      </c>
      <c r="N5583" s="1" t="s">
        <v>19</v>
      </c>
      <c r="O5583" s="1" t="s">
        <v>10072</v>
      </c>
    </row>
    <row r="5584" spans="1:15">
      <c r="A5584" s="1">
        <v>2000253</v>
      </c>
      <c r="B5584"/>
      <c r="C5584"/>
      <c r="D5584"/>
      <c r="E5584"/>
      <c r="F5584"/>
      <c r="G5584"/>
      <c r="H5584" s="1" t="s">
        <v>1629</v>
      </c>
      <c r="I5584" s="1" t="s">
        <v>74</v>
      </c>
      <c r="J5584" s="1" t="s">
        <v>22</v>
      </c>
      <c r="K5584" s="1" t="s">
        <v>18</v>
      </c>
      <c r="L5584" s="1" t="s">
        <v>18</v>
      </c>
      <c r="M5584" s="1">
        <v>355</v>
      </c>
      <c r="N5584" s="1" t="s">
        <v>19</v>
      </c>
      <c r="O5584" s="1" t="s">
        <v>10074</v>
      </c>
    </row>
    <row r="5585" spans="1:15">
      <c r="A5585" s="1">
        <v>2002389</v>
      </c>
      <c r="B5585"/>
      <c r="C5585"/>
      <c r="D5585"/>
      <c r="E5585"/>
      <c r="F5585"/>
      <c r="G5585"/>
      <c r="H5585" s="1" t="s">
        <v>225</v>
      </c>
      <c r="I5585" s="1" t="s">
        <v>74</v>
      </c>
      <c r="J5585" s="1" t="s">
        <v>16</v>
      </c>
      <c r="K5585" s="1" t="s">
        <v>18</v>
      </c>
      <c r="L5585" s="1" t="s">
        <v>18</v>
      </c>
      <c r="M5585" s="1">
        <v>349</v>
      </c>
      <c r="N5585" s="1" t="s">
        <v>19</v>
      </c>
      <c r="O5585" s="1" t="s">
        <v>10076</v>
      </c>
    </row>
    <row r="5586" spans="1:15">
      <c r="A5586" s="1">
        <v>2002405</v>
      </c>
      <c r="B5586"/>
      <c r="C5586"/>
      <c r="D5586"/>
      <c r="E5586"/>
      <c r="F5586"/>
      <c r="G5586"/>
      <c r="H5586" s="1" t="s">
        <v>225</v>
      </c>
      <c r="I5586" s="1" t="s">
        <v>74</v>
      </c>
      <c r="J5586" s="1" t="s">
        <v>16</v>
      </c>
      <c r="K5586" s="1" t="s">
        <v>18</v>
      </c>
      <c r="L5586" s="1" t="s">
        <v>18</v>
      </c>
      <c r="M5586" s="1">
        <v>349</v>
      </c>
      <c r="N5586" s="1" t="s">
        <v>19</v>
      </c>
      <c r="O5586" s="1" t="s">
        <v>10078</v>
      </c>
    </row>
    <row r="5587" spans="1:15">
      <c r="A5587" s="1">
        <v>2002385</v>
      </c>
      <c r="B5587"/>
      <c r="C5587"/>
      <c r="D5587"/>
      <c r="E5587"/>
      <c r="F5587"/>
      <c r="G5587"/>
      <c r="H5587" s="1" t="s">
        <v>225</v>
      </c>
      <c r="I5587" s="1" t="s">
        <v>74</v>
      </c>
      <c r="J5587" s="1" t="s">
        <v>16</v>
      </c>
      <c r="K5587" s="1" t="s">
        <v>18</v>
      </c>
      <c r="L5587" s="1" t="s">
        <v>18</v>
      </c>
      <c r="M5587" s="1">
        <v>349</v>
      </c>
      <c r="N5587" s="1" t="s">
        <v>19</v>
      </c>
      <c r="O5587" s="1" t="s">
        <v>10080</v>
      </c>
    </row>
    <row r="5588" spans="1:15">
      <c r="A5588" s="1">
        <v>2002390</v>
      </c>
      <c r="B5588"/>
      <c r="C5588"/>
      <c r="D5588"/>
      <c r="E5588"/>
      <c r="F5588"/>
      <c r="G5588"/>
      <c r="H5588" s="1" t="s">
        <v>225</v>
      </c>
      <c r="I5588" s="1" t="s">
        <v>74</v>
      </c>
      <c r="J5588" s="1" t="s">
        <v>16</v>
      </c>
      <c r="K5588" s="1" t="s">
        <v>18</v>
      </c>
      <c r="L5588" s="1" t="s">
        <v>18</v>
      </c>
      <c r="M5588" s="1">
        <v>349</v>
      </c>
      <c r="N5588" s="1" t="s">
        <v>19</v>
      </c>
      <c r="O5588" s="1" t="s">
        <v>10082</v>
      </c>
    </row>
    <row r="5589" spans="1:15">
      <c r="A5589" s="1">
        <v>2002424</v>
      </c>
      <c r="B5589"/>
      <c r="C5589"/>
      <c r="D5589"/>
      <c r="E5589"/>
      <c r="F5589"/>
      <c r="G5589"/>
      <c r="H5589" s="1" t="s">
        <v>5564</v>
      </c>
      <c r="I5589" s="1" t="s">
        <v>74</v>
      </c>
      <c r="J5589" s="1" t="s">
        <v>16</v>
      </c>
      <c r="K5589" s="1" t="s">
        <v>18</v>
      </c>
      <c r="L5589" s="1" t="s">
        <v>18</v>
      </c>
      <c r="M5589" s="1">
        <v>393</v>
      </c>
      <c r="N5589" s="1" t="s">
        <v>19</v>
      </c>
      <c r="O5589" s="1" t="s">
        <v>10084</v>
      </c>
    </row>
    <row r="5590" spans="1:15">
      <c r="A5590" s="1">
        <v>2002122</v>
      </c>
      <c r="B5590"/>
      <c r="C5590"/>
      <c r="D5590"/>
      <c r="E5590"/>
      <c r="F5590"/>
      <c r="G5590"/>
      <c r="H5590" s="1" t="s">
        <v>8361</v>
      </c>
      <c r="I5590" s="1" t="s">
        <v>74</v>
      </c>
      <c r="J5590" s="1" t="s">
        <v>16</v>
      </c>
      <c r="K5590" s="1" t="s">
        <v>18</v>
      </c>
      <c r="L5590" s="1" t="s">
        <v>18</v>
      </c>
      <c r="M5590" s="1">
        <v>364</v>
      </c>
      <c r="N5590" s="1" t="s">
        <v>19</v>
      </c>
      <c r="O5590" s="1" t="s">
        <v>10086</v>
      </c>
    </row>
    <row r="5591" spans="1:15">
      <c r="A5591" s="1">
        <v>2000336</v>
      </c>
      <c r="B5591"/>
      <c r="C5591"/>
      <c r="D5591"/>
      <c r="E5591"/>
      <c r="F5591"/>
      <c r="G5591"/>
      <c r="H5591" s="1" t="s">
        <v>225</v>
      </c>
      <c r="I5591" s="1" t="s">
        <v>74</v>
      </c>
      <c r="J5591" s="1" t="s">
        <v>22</v>
      </c>
      <c r="K5591" s="1" t="s">
        <v>18</v>
      </c>
      <c r="L5591" s="1" t="s">
        <v>18</v>
      </c>
      <c r="M5591" s="1">
        <v>349</v>
      </c>
      <c r="N5591" s="1" t="s">
        <v>19</v>
      </c>
      <c r="O5591" s="1" t="s">
        <v>10088</v>
      </c>
    </row>
    <row r="5592" spans="1:15">
      <c r="A5592" s="1">
        <v>2002916</v>
      </c>
      <c r="B5592"/>
      <c r="C5592"/>
      <c r="D5592"/>
      <c r="E5592"/>
      <c r="F5592"/>
      <c r="G5592"/>
      <c r="H5592" s="1" t="s">
        <v>691</v>
      </c>
      <c r="I5592" s="1" t="s">
        <v>74</v>
      </c>
      <c r="J5592" s="1" t="s">
        <v>22</v>
      </c>
      <c r="K5592" s="1" t="s">
        <v>18</v>
      </c>
      <c r="L5592" s="1" t="s">
        <v>18</v>
      </c>
      <c r="M5592" s="1">
        <v>405</v>
      </c>
      <c r="N5592" s="1" t="s">
        <v>19</v>
      </c>
      <c r="O5592" s="1" t="s">
        <v>10090</v>
      </c>
    </row>
    <row r="5593" spans="1:15">
      <c r="A5593" s="1">
        <v>2003112</v>
      </c>
      <c r="B5593"/>
      <c r="C5593"/>
      <c r="D5593"/>
      <c r="E5593"/>
      <c r="F5593"/>
      <c r="G5593"/>
      <c r="H5593" s="1" t="s">
        <v>4358</v>
      </c>
      <c r="I5593" s="1" t="s">
        <v>74</v>
      </c>
      <c r="J5593" s="1" t="s">
        <v>16</v>
      </c>
      <c r="K5593" s="1" t="s">
        <v>18</v>
      </c>
      <c r="L5593" s="1" t="s">
        <v>18</v>
      </c>
      <c r="M5593" s="1">
        <v>418</v>
      </c>
      <c r="N5593" s="1" t="s">
        <v>19</v>
      </c>
      <c r="O5593" s="1" t="s">
        <v>10092</v>
      </c>
    </row>
    <row r="5594" spans="1:15">
      <c r="A5594" s="1">
        <v>2002401</v>
      </c>
      <c r="B5594"/>
      <c r="C5594"/>
      <c r="D5594"/>
      <c r="E5594"/>
      <c r="F5594"/>
      <c r="G5594"/>
      <c r="H5594" s="1" t="s">
        <v>225</v>
      </c>
      <c r="I5594" s="1" t="s">
        <v>74</v>
      </c>
      <c r="J5594" s="1" t="s">
        <v>16</v>
      </c>
      <c r="K5594" s="1" t="s">
        <v>18</v>
      </c>
      <c r="L5594" s="1" t="s">
        <v>18</v>
      </c>
      <c r="M5594" s="1">
        <v>349</v>
      </c>
      <c r="N5594" s="1" t="s">
        <v>19</v>
      </c>
      <c r="O5594" s="1" t="s">
        <v>10094</v>
      </c>
    </row>
    <row r="5595" spans="1:15">
      <c r="A5595" s="1">
        <v>2002378</v>
      </c>
      <c r="B5595"/>
      <c r="C5595"/>
      <c r="D5595"/>
      <c r="E5595"/>
      <c r="F5595"/>
      <c r="G5595"/>
      <c r="H5595" s="1" t="s">
        <v>225</v>
      </c>
      <c r="I5595" s="1" t="s">
        <v>74</v>
      </c>
      <c r="J5595" s="1" t="s">
        <v>16</v>
      </c>
      <c r="K5595" s="1" t="s">
        <v>18</v>
      </c>
      <c r="L5595" s="1" t="s">
        <v>18</v>
      </c>
      <c r="M5595" s="1">
        <v>349</v>
      </c>
      <c r="N5595" s="1" t="s">
        <v>19</v>
      </c>
      <c r="O5595" s="1" t="s">
        <v>10096</v>
      </c>
    </row>
    <row r="5596" spans="1:15">
      <c r="A5596" s="1">
        <v>2002425</v>
      </c>
      <c r="B5596"/>
      <c r="C5596"/>
      <c r="D5596"/>
      <c r="E5596"/>
      <c r="F5596"/>
      <c r="G5596"/>
      <c r="H5596" s="1" t="s">
        <v>5179</v>
      </c>
      <c r="I5596" s="1" t="s">
        <v>74</v>
      </c>
      <c r="J5596" s="1" t="s">
        <v>16</v>
      </c>
      <c r="K5596" s="1" t="s">
        <v>18</v>
      </c>
      <c r="L5596" s="1" t="s">
        <v>18</v>
      </c>
      <c r="M5596" s="1">
        <v>399</v>
      </c>
      <c r="N5596" s="1" t="s">
        <v>19</v>
      </c>
      <c r="O5596" s="1" t="s">
        <v>10098</v>
      </c>
    </row>
    <row r="5597" spans="1:15">
      <c r="A5597" s="1">
        <v>2002310</v>
      </c>
      <c r="B5597"/>
      <c r="C5597"/>
      <c r="D5597"/>
      <c r="E5597"/>
      <c r="F5597"/>
      <c r="G5597"/>
      <c r="H5597" s="1" t="s">
        <v>1632</v>
      </c>
      <c r="I5597" s="1" t="s">
        <v>74</v>
      </c>
      <c r="J5597" s="1" t="s">
        <v>16</v>
      </c>
      <c r="K5597" s="1" t="s">
        <v>18</v>
      </c>
      <c r="L5597" s="1" t="s">
        <v>18</v>
      </c>
      <c r="M5597" s="1">
        <v>343</v>
      </c>
      <c r="N5597" s="1" t="s">
        <v>19</v>
      </c>
      <c r="O5597" s="1" t="s">
        <v>9958</v>
      </c>
    </row>
    <row r="5598" spans="1:15">
      <c r="A5598" s="1">
        <v>2003129</v>
      </c>
      <c r="B5598"/>
      <c r="C5598"/>
      <c r="D5598"/>
      <c r="E5598"/>
      <c r="F5598"/>
      <c r="G5598"/>
      <c r="H5598" s="1" t="s">
        <v>2071</v>
      </c>
      <c r="I5598" s="1" t="s">
        <v>74</v>
      </c>
      <c r="J5598" s="1" t="s">
        <v>16</v>
      </c>
      <c r="K5598" s="1" t="s">
        <v>18</v>
      </c>
      <c r="L5598" s="1" t="s">
        <v>18</v>
      </c>
      <c r="M5598" s="1">
        <v>411</v>
      </c>
      <c r="N5598" s="1" t="s">
        <v>19</v>
      </c>
      <c r="O5598" s="1" t="s">
        <v>10101</v>
      </c>
    </row>
    <row r="5599" spans="1:15">
      <c r="A5599" s="1">
        <v>2003131</v>
      </c>
      <c r="B5599"/>
      <c r="C5599"/>
      <c r="D5599"/>
      <c r="E5599"/>
      <c r="F5599"/>
      <c r="G5599"/>
      <c r="H5599" s="1" t="s">
        <v>3166</v>
      </c>
      <c r="I5599" s="1" t="s">
        <v>74</v>
      </c>
      <c r="J5599" s="1" t="s">
        <v>16</v>
      </c>
      <c r="K5599" s="1" t="s">
        <v>18</v>
      </c>
      <c r="L5599" s="1" t="s">
        <v>18</v>
      </c>
      <c r="M5599" s="1">
        <v>413</v>
      </c>
      <c r="N5599" s="1" t="s">
        <v>19</v>
      </c>
      <c r="O5599" s="1" t="s">
        <v>10103</v>
      </c>
    </row>
    <row r="5600" spans="1:15">
      <c r="A5600" s="1">
        <v>2003138</v>
      </c>
      <c r="B5600"/>
      <c r="C5600"/>
      <c r="D5600"/>
      <c r="E5600"/>
      <c r="F5600"/>
      <c r="G5600"/>
      <c r="H5600" s="1" t="s">
        <v>10105</v>
      </c>
      <c r="I5600" s="1" t="s">
        <v>74</v>
      </c>
      <c r="J5600" s="1" t="s">
        <v>22</v>
      </c>
      <c r="K5600" s="1" t="s">
        <v>18</v>
      </c>
      <c r="L5600" s="1" t="s">
        <v>18</v>
      </c>
      <c r="M5600" s="1">
        <v>1247</v>
      </c>
      <c r="N5600" s="1" t="s">
        <v>19</v>
      </c>
      <c r="O5600" s="1" t="s">
        <v>10106</v>
      </c>
    </row>
    <row r="5601" spans="1:15">
      <c r="A5601" s="1">
        <v>2003139</v>
      </c>
      <c r="B5601"/>
      <c r="C5601"/>
      <c r="D5601"/>
      <c r="E5601"/>
      <c r="F5601"/>
      <c r="G5601"/>
      <c r="H5601" s="1" t="s">
        <v>10105</v>
      </c>
      <c r="I5601" s="1" t="s">
        <v>74</v>
      </c>
      <c r="J5601" s="1" t="s">
        <v>22</v>
      </c>
      <c r="K5601" s="1" t="s">
        <v>18</v>
      </c>
      <c r="L5601" s="1" t="s">
        <v>18</v>
      </c>
      <c r="M5601" s="1">
        <v>1247</v>
      </c>
      <c r="N5601" s="1" t="s">
        <v>19</v>
      </c>
      <c r="O5601" s="1" t="s">
        <v>10108</v>
      </c>
    </row>
    <row r="5602" spans="1:15">
      <c r="A5602" s="1">
        <v>2002422</v>
      </c>
      <c r="B5602"/>
      <c r="C5602"/>
      <c r="D5602"/>
      <c r="E5602"/>
      <c r="F5602"/>
      <c r="G5602"/>
      <c r="H5602" s="1" t="s">
        <v>1668</v>
      </c>
      <c r="I5602" s="1" t="s">
        <v>74</v>
      </c>
      <c r="J5602" s="1" t="s">
        <v>16</v>
      </c>
      <c r="K5602" s="1" t="s">
        <v>18</v>
      </c>
      <c r="L5602" s="1" t="s">
        <v>18</v>
      </c>
      <c r="M5602" s="1">
        <v>386</v>
      </c>
      <c r="N5602" s="1" t="s">
        <v>19</v>
      </c>
      <c r="O5602" s="1" t="s">
        <v>10110</v>
      </c>
    </row>
    <row r="5603" spans="1:15">
      <c r="A5603" s="1">
        <v>2002340</v>
      </c>
      <c r="B5603"/>
      <c r="C5603"/>
      <c r="D5603"/>
      <c r="E5603"/>
      <c r="F5603"/>
      <c r="G5603"/>
      <c r="H5603" s="1" t="s">
        <v>1629</v>
      </c>
      <c r="I5603" s="1" t="s">
        <v>74</v>
      </c>
      <c r="J5603" s="1" t="s">
        <v>22</v>
      </c>
      <c r="K5603" s="1" t="s">
        <v>18</v>
      </c>
      <c r="L5603" s="1" t="s">
        <v>18</v>
      </c>
      <c r="M5603" s="1">
        <v>355</v>
      </c>
      <c r="N5603" s="1" t="s">
        <v>19</v>
      </c>
      <c r="O5603" s="1" t="s">
        <v>10112</v>
      </c>
    </row>
    <row r="5604" spans="1:15">
      <c r="A5604" s="1">
        <v>2002343</v>
      </c>
      <c r="B5604"/>
      <c r="C5604"/>
      <c r="D5604"/>
      <c r="E5604"/>
      <c r="F5604"/>
      <c r="G5604"/>
      <c r="H5604" s="1" t="s">
        <v>1629</v>
      </c>
      <c r="I5604" s="1" t="s">
        <v>74</v>
      </c>
      <c r="J5604" s="1" t="s">
        <v>16</v>
      </c>
      <c r="K5604" s="1" t="s">
        <v>18</v>
      </c>
      <c r="L5604" s="1" t="s">
        <v>18</v>
      </c>
      <c r="M5604" s="1">
        <v>355</v>
      </c>
      <c r="N5604" s="1" t="s">
        <v>19</v>
      </c>
      <c r="O5604" s="1" t="s">
        <v>3433</v>
      </c>
    </row>
    <row r="5605" spans="1:15">
      <c r="A5605" s="1">
        <v>2002341</v>
      </c>
      <c r="B5605"/>
      <c r="C5605"/>
      <c r="D5605"/>
      <c r="E5605"/>
      <c r="F5605"/>
      <c r="G5605"/>
      <c r="H5605" s="1" t="s">
        <v>1629</v>
      </c>
      <c r="I5605" s="1" t="s">
        <v>74</v>
      </c>
      <c r="J5605" s="1" t="s">
        <v>16</v>
      </c>
      <c r="K5605" s="1" t="s">
        <v>18</v>
      </c>
      <c r="L5605" s="1" t="s">
        <v>18</v>
      </c>
      <c r="M5605" s="1">
        <v>355</v>
      </c>
      <c r="N5605" s="1" t="s">
        <v>19</v>
      </c>
      <c r="O5605" s="1" t="s">
        <v>10115</v>
      </c>
    </row>
    <row r="5606" spans="1:15">
      <c r="A5606" s="1">
        <v>2002342</v>
      </c>
      <c r="B5606"/>
      <c r="C5606"/>
      <c r="D5606"/>
      <c r="E5606"/>
      <c r="F5606"/>
      <c r="G5606"/>
      <c r="H5606" s="1" t="s">
        <v>1629</v>
      </c>
      <c r="I5606" s="1" t="s">
        <v>74</v>
      </c>
      <c r="J5606" s="1" t="s">
        <v>22</v>
      </c>
      <c r="K5606" s="1" t="s">
        <v>18</v>
      </c>
      <c r="L5606" s="1" t="s">
        <v>18</v>
      </c>
      <c r="M5606" s="1">
        <v>355</v>
      </c>
      <c r="N5606" s="1" t="s">
        <v>19</v>
      </c>
      <c r="O5606" s="1" t="s">
        <v>10117</v>
      </c>
    </row>
    <row r="5607" spans="1:15">
      <c r="A5607" s="1">
        <v>2002339</v>
      </c>
      <c r="B5607"/>
      <c r="C5607"/>
      <c r="D5607"/>
      <c r="E5607"/>
      <c r="F5607"/>
      <c r="G5607"/>
      <c r="H5607" s="1" t="s">
        <v>1629</v>
      </c>
      <c r="I5607" s="1" t="s">
        <v>74</v>
      </c>
      <c r="J5607" s="1" t="s">
        <v>22</v>
      </c>
      <c r="K5607" s="1" t="s">
        <v>18</v>
      </c>
      <c r="L5607" s="1" t="s">
        <v>18</v>
      </c>
      <c r="M5607" s="1">
        <v>355</v>
      </c>
      <c r="N5607" s="1" t="s">
        <v>19</v>
      </c>
      <c r="O5607" s="1" t="s">
        <v>3401</v>
      </c>
    </row>
    <row r="5608" spans="1:15">
      <c r="A5608" s="1">
        <v>2003137</v>
      </c>
      <c r="B5608"/>
      <c r="C5608"/>
      <c r="D5608"/>
      <c r="E5608"/>
      <c r="F5608"/>
      <c r="G5608"/>
      <c r="H5608" s="1" t="s">
        <v>10105</v>
      </c>
      <c r="I5608" s="1" t="s">
        <v>74</v>
      </c>
      <c r="J5608" s="1" t="s">
        <v>22</v>
      </c>
      <c r="K5608" s="1" t="s">
        <v>18</v>
      </c>
      <c r="L5608" s="1" t="s">
        <v>18</v>
      </c>
      <c r="M5608" s="1">
        <v>1247</v>
      </c>
      <c r="N5608" s="1" t="s">
        <v>19</v>
      </c>
      <c r="O5608" s="1" t="s">
        <v>10120</v>
      </c>
    </row>
    <row r="5609" spans="1:15">
      <c r="A5609" s="1">
        <v>2000265</v>
      </c>
      <c r="B5609"/>
      <c r="C5609"/>
      <c r="D5609"/>
      <c r="E5609"/>
      <c r="F5609"/>
      <c r="G5609"/>
      <c r="H5609" s="1" t="s">
        <v>225</v>
      </c>
      <c r="I5609" s="1" t="s">
        <v>15</v>
      </c>
      <c r="J5609" s="1" t="s">
        <v>22</v>
      </c>
      <c r="K5609" s="1" t="s">
        <v>18</v>
      </c>
      <c r="L5609" s="1" t="s">
        <v>18</v>
      </c>
      <c r="M5609" s="1">
        <v>349</v>
      </c>
      <c r="N5609" s="1" t="s">
        <v>19</v>
      </c>
      <c r="O5609" s="1" t="s">
        <v>10122</v>
      </c>
    </row>
    <row r="5610" spans="1:15">
      <c r="A5610" s="1">
        <v>2003297</v>
      </c>
      <c r="B5610"/>
      <c r="C5610"/>
      <c r="D5610"/>
      <c r="E5610"/>
      <c r="F5610"/>
      <c r="G5610"/>
      <c r="H5610" s="1" t="s">
        <v>225</v>
      </c>
      <c r="I5610" s="1" t="s">
        <v>15</v>
      </c>
      <c r="J5610" s="1" t="s">
        <v>22</v>
      </c>
      <c r="K5610" s="1" t="s">
        <v>18</v>
      </c>
      <c r="L5610" s="1" t="s">
        <v>18</v>
      </c>
      <c r="M5610" s="1">
        <v>349</v>
      </c>
      <c r="N5610" s="1" t="s">
        <v>19</v>
      </c>
      <c r="O5610" s="1" t="s">
        <v>10124</v>
      </c>
    </row>
    <row r="5611" spans="1:15">
      <c r="A5611" s="1">
        <v>2003316</v>
      </c>
      <c r="B5611"/>
      <c r="C5611"/>
      <c r="D5611"/>
      <c r="E5611"/>
      <c r="F5611"/>
      <c r="G5611"/>
      <c r="H5611" s="1" t="s">
        <v>8190</v>
      </c>
      <c r="I5611" s="1" t="s">
        <v>74</v>
      </c>
      <c r="J5611" s="1" t="s">
        <v>16</v>
      </c>
      <c r="K5611" s="1" t="s">
        <v>18</v>
      </c>
      <c r="L5611" s="1" t="s">
        <v>18</v>
      </c>
      <c r="M5611" s="1">
        <v>1251</v>
      </c>
      <c r="N5611" s="1" t="s">
        <v>19</v>
      </c>
      <c r="O5611" s="1" t="s">
        <v>10126</v>
      </c>
    </row>
    <row r="5612" spans="1:15">
      <c r="A5612" s="1">
        <v>2003315</v>
      </c>
      <c r="B5612"/>
      <c r="C5612"/>
      <c r="D5612"/>
      <c r="E5612"/>
      <c r="F5612"/>
      <c r="G5612"/>
      <c r="H5612" s="1" t="s">
        <v>8190</v>
      </c>
      <c r="I5612" s="1" t="s">
        <v>74</v>
      </c>
      <c r="J5612" s="1" t="s">
        <v>16</v>
      </c>
      <c r="K5612" s="1" t="s">
        <v>18</v>
      </c>
      <c r="L5612" s="1" t="s">
        <v>18</v>
      </c>
      <c r="M5612" s="1">
        <v>1251</v>
      </c>
      <c r="N5612" s="1" t="s">
        <v>19</v>
      </c>
      <c r="O5612" s="1" t="s">
        <v>10128</v>
      </c>
    </row>
    <row r="5613" spans="1:15">
      <c r="A5613" s="1">
        <v>2003317</v>
      </c>
      <c r="B5613"/>
      <c r="C5613"/>
      <c r="D5613"/>
      <c r="E5613"/>
      <c r="F5613"/>
      <c r="G5613"/>
      <c r="H5613" s="1" t="s">
        <v>8190</v>
      </c>
      <c r="I5613" s="1" t="s">
        <v>74</v>
      </c>
      <c r="J5613" s="1" t="s">
        <v>16</v>
      </c>
      <c r="K5613" s="1" t="s">
        <v>18</v>
      </c>
      <c r="L5613" s="1" t="s">
        <v>18</v>
      </c>
      <c r="M5613" s="1">
        <v>1251</v>
      </c>
      <c r="N5613" s="1" t="s">
        <v>19</v>
      </c>
      <c r="O5613" s="1" t="s">
        <v>10130</v>
      </c>
    </row>
    <row r="5614" spans="1:15">
      <c r="A5614" s="1">
        <v>2002371</v>
      </c>
      <c r="B5614"/>
      <c r="C5614"/>
      <c r="D5614"/>
      <c r="E5614"/>
      <c r="F5614"/>
      <c r="G5614"/>
      <c r="H5614" s="1" t="s">
        <v>1629</v>
      </c>
      <c r="I5614" s="1" t="s">
        <v>74</v>
      </c>
      <c r="J5614" s="1" t="s">
        <v>16</v>
      </c>
      <c r="K5614" s="1" t="s">
        <v>18</v>
      </c>
      <c r="L5614" s="1" t="s">
        <v>18</v>
      </c>
      <c r="M5614" s="1">
        <v>355</v>
      </c>
      <c r="N5614" s="1" t="s">
        <v>19</v>
      </c>
      <c r="O5614" s="1" t="s">
        <v>10132</v>
      </c>
    </row>
    <row r="5615" spans="1:15">
      <c r="A5615" s="1">
        <v>2002318</v>
      </c>
      <c r="B5615"/>
      <c r="C5615"/>
      <c r="D5615"/>
      <c r="E5615"/>
      <c r="F5615"/>
      <c r="G5615"/>
      <c r="H5615" s="1" t="s">
        <v>1629</v>
      </c>
      <c r="I5615" s="1" t="s">
        <v>15</v>
      </c>
      <c r="J5615" s="1" t="s">
        <v>22</v>
      </c>
      <c r="K5615" s="1" t="s">
        <v>18</v>
      </c>
      <c r="L5615" s="1" t="s">
        <v>18</v>
      </c>
      <c r="M5615" s="1">
        <v>355</v>
      </c>
      <c r="N5615" s="1" t="s">
        <v>19</v>
      </c>
      <c r="O5615" s="1" t="s">
        <v>10134</v>
      </c>
    </row>
    <row r="5616" spans="1:15">
      <c r="A5616" s="1">
        <v>2002419</v>
      </c>
      <c r="B5616"/>
      <c r="C5616"/>
      <c r="D5616"/>
      <c r="E5616"/>
      <c r="F5616"/>
      <c r="G5616"/>
      <c r="H5616" s="1" t="s">
        <v>1629</v>
      </c>
      <c r="I5616" s="1" t="s">
        <v>15</v>
      </c>
      <c r="J5616" s="1" t="s">
        <v>22</v>
      </c>
      <c r="K5616" s="1" t="s">
        <v>18</v>
      </c>
      <c r="L5616" s="1" t="s">
        <v>18</v>
      </c>
      <c r="M5616" s="1">
        <v>355</v>
      </c>
      <c r="N5616" s="1" t="s">
        <v>19</v>
      </c>
      <c r="O5616" s="1" t="s">
        <v>10136</v>
      </c>
    </row>
    <row r="5617" spans="1:15">
      <c r="A5617" s="1">
        <v>2002374</v>
      </c>
      <c r="B5617"/>
      <c r="C5617"/>
      <c r="D5617"/>
      <c r="E5617"/>
      <c r="F5617"/>
      <c r="G5617"/>
      <c r="H5617" s="1" t="s">
        <v>1629</v>
      </c>
      <c r="I5617" s="1" t="s">
        <v>74</v>
      </c>
      <c r="J5617" s="1" t="s">
        <v>22</v>
      </c>
      <c r="K5617" s="1" t="s">
        <v>18</v>
      </c>
      <c r="L5617" s="1" t="s">
        <v>18</v>
      </c>
      <c r="M5617" s="1">
        <v>355</v>
      </c>
      <c r="N5617" s="1" t="s">
        <v>19</v>
      </c>
      <c r="O5617" s="1" t="s">
        <v>10122</v>
      </c>
    </row>
    <row r="5618" spans="1:15">
      <c r="A5618" s="1">
        <v>2002398</v>
      </c>
      <c r="B5618"/>
      <c r="C5618"/>
      <c r="D5618"/>
      <c r="E5618"/>
      <c r="F5618"/>
      <c r="G5618"/>
      <c r="H5618" s="1" t="s">
        <v>1629</v>
      </c>
      <c r="I5618" s="1" t="s">
        <v>74</v>
      </c>
      <c r="J5618" s="1" t="s">
        <v>16</v>
      </c>
      <c r="K5618" s="1" t="s">
        <v>18</v>
      </c>
      <c r="L5618" s="1" t="s">
        <v>18</v>
      </c>
      <c r="M5618" s="1">
        <v>355</v>
      </c>
      <c r="N5618" s="1" t="s">
        <v>19</v>
      </c>
      <c r="O5618" s="1" t="s">
        <v>10139</v>
      </c>
    </row>
    <row r="5619" spans="1:15">
      <c r="A5619" s="1">
        <v>2000268</v>
      </c>
      <c r="B5619"/>
      <c r="C5619"/>
      <c r="D5619"/>
      <c r="E5619"/>
      <c r="F5619"/>
      <c r="G5619"/>
      <c r="H5619" s="1" t="s">
        <v>225</v>
      </c>
      <c r="I5619" s="1" t="s">
        <v>15</v>
      </c>
      <c r="J5619" s="1" t="s">
        <v>22</v>
      </c>
      <c r="K5619" s="1" t="s">
        <v>18</v>
      </c>
      <c r="L5619" s="1" t="s">
        <v>18</v>
      </c>
      <c r="M5619" s="1">
        <v>349</v>
      </c>
      <c r="N5619" s="1" t="s">
        <v>19</v>
      </c>
      <c r="O5619" s="1" t="s">
        <v>10141</v>
      </c>
    </row>
    <row r="5620" spans="1:15">
      <c r="A5620" s="1">
        <v>2003286</v>
      </c>
      <c r="B5620"/>
      <c r="C5620"/>
      <c r="D5620"/>
      <c r="E5620"/>
      <c r="F5620"/>
      <c r="G5620"/>
      <c r="H5620" s="1" t="s">
        <v>3562</v>
      </c>
      <c r="I5620" s="1" t="s">
        <v>74</v>
      </c>
      <c r="J5620" s="1" t="s">
        <v>22</v>
      </c>
      <c r="K5620" s="1" t="s">
        <v>18</v>
      </c>
      <c r="L5620" s="1" t="s">
        <v>18</v>
      </c>
      <c r="M5620" s="1">
        <v>376</v>
      </c>
      <c r="N5620" s="1" t="s">
        <v>19</v>
      </c>
      <c r="O5620" s="1" t="s">
        <v>10143</v>
      </c>
    </row>
    <row r="5621" spans="1:15">
      <c r="A5621" s="1">
        <v>2002069</v>
      </c>
      <c r="B5621"/>
      <c r="C5621"/>
      <c r="D5621"/>
      <c r="E5621"/>
      <c r="F5621"/>
      <c r="G5621"/>
      <c r="H5621" s="1" t="s">
        <v>10145</v>
      </c>
      <c r="I5621" s="1" t="s">
        <v>74</v>
      </c>
      <c r="J5621" s="1" t="s">
        <v>22</v>
      </c>
      <c r="K5621" s="1" t="s">
        <v>18</v>
      </c>
      <c r="L5621" s="1" t="s">
        <v>18</v>
      </c>
      <c r="M5621" s="1">
        <v>344</v>
      </c>
      <c r="N5621" s="1" t="s">
        <v>19</v>
      </c>
      <c r="O5621" s="1" t="s">
        <v>10146</v>
      </c>
    </row>
    <row r="5622" spans="1:15">
      <c r="A5622" s="1">
        <v>2002421</v>
      </c>
      <c r="B5622"/>
      <c r="C5622"/>
      <c r="D5622"/>
      <c r="E5622"/>
      <c r="F5622"/>
      <c r="G5622"/>
      <c r="H5622" s="1" t="s">
        <v>225</v>
      </c>
      <c r="I5622" s="1" t="s">
        <v>74</v>
      </c>
      <c r="J5622" s="1" t="s">
        <v>16</v>
      </c>
      <c r="K5622" s="1" t="s">
        <v>18</v>
      </c>
      <c r="L5622" s="1" t="s">
        <v>18</v>
      </c>
      <c r="M5622" s="1">
        <v>349</v>
      </c>
      <c r="N5622" s="1" t="s">
        <v>19</v>
      </c>
      <c r="O5622" s="1" t="s">
        <v>10148</v>
      </c>
    </row>
    <row r="5623" spans="1:15">
      <c r="A5623" s="1">
        <v>2002416</v>
      </c>
      <c r="B5623"/>
      <c r="C5623"/>
      <c r="D5623"/>
      <c r="E5623"/>
      <c r="F5623"/>
      <c r="G5623"/>
      <c r="H5623" s="1" t="s">
        <v>8361</v>
      </c>
      <c r="I5623" s="1" t="s">
        <v>74</v>
      </c>
      <c r="J5623" s="1" t="s">
        <v>16</v>
      </c>
      <c r="K5623" s="1" t="s">
        <v>18</v>
      </c>
      <c r="L5623" s="1" t="s">
        <v>18</v>
      </c>
      <c r="M5623" s="1">
        <v>364</v>
      </c>
      <c r="N5623" s="1" t="s">
        <v>19</v>
      </c>
      <c r="O5623" s="1" t="s">
        <v>10150</v>
      </c>
    </row>
    <row r="5624" spans="1:15">
      <c r="A5624" s="1">
        <v>2003292</v>
      </c>
      <c r="B5624"/>
      <c r="C5624"/>
      <c r="D5624"/>
      <c r="E5624"/>
      <c r="F5624"/>
      <c r="G5624"/>
      <c r="H5624" s="1" t="s">
        <v>10105</v>
      </c>
      <c r="I5624" s="1" t="s">
        <v>74</v>
      </c>
      <c r="J5624" s="1" t="s">
        <v>16</v>
      </c>
      <c r="K5624" s="1" t="s">
        <v>18</v>
      </c>
      <c r="L5624" s="1" t="s">
        <v>18</v>
      </c>
      <c r="M5624" s="1">
        <v>1247</v>
      </c>
      <c r="N5624" s="1" t="s">
        <v>19</v>
      </c>
      <c r="O5624" s="1" t="s">
        <v>10152</v>
      </c>
    </row>
    <row r="5625" spans="1:15">
      <c r="A5625" s="1">
        <v>2002412</v>
      </c>
      <c r="B5625"/>
      <c r="C5625"/>
      <c r="D5625"/>
      <c r="E5625"/>
      <c r="F5625"/>
      <c r="G5625"/>
      <c r="H5625" s="1" t="s">
        <v>225</v>
      </c>
      <c r="I5625" s="1" t="s">
        <v>74</v>
      </c>
      <c r="J5625" s="1" t="s">
        <v>16</v>
      </c>
      <c r="K5625" s="1" t="s">
        <v>18</v>
      </c>
      <c r="L5625" s="1" t="s">
        <v>18</v>
      </c>
      <c r="M5625" s="1">
        <v>349</v>
      </c>
      <c r="N5625" s="1" t="s">
        <v>19</v>
      </c>
      <c r="O5625" s="1" t="s">
        <v>10154</v>
      </c>
    </row>
    <row r="5626" spans="1:15">
      <c r="A5626" s="1">
        <v>2002400</v>
      </c>
      <c r="B5626"/>
      <c r="C5626"/>
      <c r="D5626"/>
      <c r="E5626"/>
      <c r="F5626"/>
      <c r="G5626"/>
      <c r="H5626" s="1" t="s">
        <v>225</v>
      </c>
      <c r="I5626" s="1" t="s">
        <v>74</v>
      </c>
      <c r="J5626" s="1" t="s">
        <v>16</v>
      </c>
      <c r="K5626" s="1" t="s">
        <v>18</v>
      </c>
      <c r="L5626" s="1" t="s">
        <v>18</v>
      </c>
      <c r="M5626" s="1">
        <v>349</v>
      </c>
      <c r="N5626" s="1" t="s">
        <v>19</v>
      </c>
      <c r="O5626" s="1" t="s">
        <v>10156</v>
      </c>
    </row>
    <row r="5627" spans="1:15">
      <c r="A5627" s="1">
        <v>2002397</v>
      </c>
      <c r="B5627"/>
      <c r="C5627"/>
      <c r="D5627"/>
      <c r="E5627"/>
      <c r="F5627"/>
      <c r="G5627"/>
      <c r="H5627" s="1" t="s">
        <v>1632</v>
      </c>
      <c r="I5627" s="1" t="s">
        <v>74</v>
      </c>
      <c r="J5627" s="1" t="s">
        <v>16</v>
      </c>
      <c r="K5627" s="1" t="s">
        <v>18</v>
      </c>
      <c r="L5627" s="1" t="s">
        <v>18</v>
      </c>
      <c r="M5627" s="1">
        <v>343</v>
      </c>
      <c r="N5627" s="1" t="s">
        <v>19</v>
      </c>
      <c r="O5627" s="1" t="s">
        <v>10157</v>
      </c>
    </row>
    <row r="5628" spans="1:15">
      <c r="A5628" s="1">
        <v>2003147</v>
      </c>
      <c r="B5628"/>
      <c r="C5628"/>
      <c r="D5628"/>
      <c r="E5628"/>
      <c r="F5628"/>
      <c r="G5628"/>
      <c r="H5628" s="1" t="s">
        <v>10105</v>
      </c>
      <c r="I5628" s="1" t="s">
        <v>74</v>
      </c>
      <c r="J5628" s="1" t="s">
        <v>22</v>
      </c>
      <c r="K5628" s="1" t="s">
        <v>18</v>
      </c>
      <c r="L5628" s="1" t="s">
        <v>18</v>
      </c>
      <c r="M5628" s="1">
        <v>1247</v>
      </c>
      <c r="N5628" s="1" t="s">
        <v>19</v>
      </c>
      <c r="O5628" s="1" t="s">
        <v>10159</v>
      </c>
    </row>
    <row r="5629" spans="1:15">
      <c r="A5629" s="1">
        <v>2003146</v>
      </c>
      <c r="B5629"/>
      <c r="C5629"/>
      <c r="D5629"/>
      <c r="E5629"/>
      <c r="F5629"/>
      <c r="G5629"/>
      <c r="H5629" s="1" t="s">
        <v>10105</v>
      </c>
      <c r="I5629" s="1" t="s">
        <v>74</v>
      </c>
      <c r="J5629" s="1" t="s">
        <v>22</v>
      </c>
      <c r="K5629" s="1" t="s">
        <v>18</v>
      </c>
      <c r="L5629" s="1" t="s">
        <v>18</v>
      </c>
      <c r="M5629" s="1">
        <v>1247</v>
      </c>
      <c r="N5629" s="1" t="s">
        <v>19</v>
      </c>
      <c r="O5629" s="1" t="s">
        <v>10161</v>
      </c>
    </row>
    <row r="5630" spans="1:15">
      <c r="A5630" s="1">
        <v>2003148</v>
      </c>
      <c r="B5630"/>
      <c r="C5630"/>
      <c r="D5630"/>
      <c r="E5630"/>
      <c r="F5630"/>
      <c r="G5630"/>
      <c r="H5630" s="1" t="s">
        <v>10105</v>
      </c>
      <c r="I5630" s="1" t="s">
        <v>74</v>
      </c>
      <c r="J5630" s="1" t="s">
        <v>22</v>
      </c>
      <c r="K5630" s="1" t="s">
        <v>18</v>
      </c>
      <c r="L5630" s="1" t="s">
        <v>18</v>
      </c>
      <c r="M5630" s="1">
        <v>1247</v>
      </c>
      <c r="N5630" s="1" t="s">
        <v>19</v>
      </c>
      <c r="O5630" s="1" t="s">
        <v>10163</v>
      </c>
    </row>
    <row r="5631" spans="1:15">
      <c r="A5631" s="1">
        <v>2002076</v>
      </c>
      <c r="B5631"/>
      <c r="C5631"/>
      <c r="D5631"/>
      <c r="E5631"/>
      <c r="F5631"/>
      <c r="G5631"/>
      <c r="H5631" s="1" t="s">
        <v>225</v>
      </c>
      <c r="I5631" s="1" t="s">
        <v>74</v>
      </c>
      <c r="J5631" s="1" t="s">
        <v>16</v>
      </c>
      <c r="K5631" s="1" t="s">
        <v>18</v>
      </c>
      <c r="L5631" s="1" t="s">
        <v>18</v>
      </c>
      <c r="M5631" s="1">
        <v>349</v>
      </c>
      <c r="N5631" s="1" t="s">
        <v>19</v>
      </c>
      <c r="O5631" s="1" t="s">
        <v>10165</v>
      </c>
    </row>
    <row r="5632" spans="1:15">
      <c r="A5632" s="1">
        <v>2000309</v>
      </c>
      <c r="B5632"/>
      <c r="C5632"/>
      <c r="D5632"/>
      <c r="E5632"/>
      <c r="F5632"/>
      <c r="G5632"/>
      <c r="H5632" s="1" t="s">
        <v>225</v>
      </c>
      <c r="I5632" s="1" t="s">
        <v>74</v>
      </c>
      <c r="J5632" s="1" t="s">
        <v>22</v>
      </c>
      <c r="K5632" s="1" t="s">
        <v>18</v>
      </c>
      <c r="L5632" s="1" t="s">
        <v>18</v>
      </c>
      <c r="M5632" s="1">
        <v>349</v>
      </c>
      <c r="N5632" s="1" t="s">
        <v>19</v>
      </c>
      <c r="O5632" s="1" t="s">
        <v>10167</v>
      </c>
    </row>
    <row r="5633" spans="1:15">
      <c r="A5633" s="1">
        <v>2002115</v>
      </c>
      <c r="B5633"/>
      <c r="C5633"/>
      <c r="D5633"/>
      <c r="E5633"/>
      <c r="F5633"/>
      <c r="G5633"/>
      <c r="H5633" s="1" t="s">
        <v>1629</v>
      </c>
      <c r="I5633" s="1" t="s">
        <v>74</v>
      </c>
      <c r="J5633" s="1" t="s">
        <v>16</v>
      </c>
      <c r="K5633" s="1" t="s">
        <v>18</v>
      </c>
      <c r="L5633" s="1" t="s">
        <v>18</v>
      </c>
      <c r="M5633" s="1">
        <v>355</v>
      </c>
      <c r="N5633" s="1" t="s">
        <v>19</v>
      </c>
      <c r="O5633" s="1" t="s">
        <v>10169</v>
      </c>
    </row>
    <row r="5634" spans="1:15">
      <c r="A5634" s="1">
        <v>2002111</v>
      </c>
      <c r="B5634"/>
      <c r="C5634"/>
      <c r="D5634"/>
      <c r="E5634"/>
      <c r="F5634"/>
      <c r="G5634"/>
      <c r="H5634" s="1" t="s">
        <v>1629</v>
      </c>
      <c r="I5634" s="1" t="s">
        <v>74</v>
      </c>
      <c r="J5634" s="1" t="s">
        <v>16</v>
      </c>
      <c r="K5634" s="1" t="s">
        <v>18</v>
      </c>
      <c r="L5634" s="1" t="s">
        <v>18</v>
      </c>
      <c r="M5634" s="1">
        <v>355</v>
      </c>
      <c r="N5634" s="1" t="s">
        <v>19</v>
      </c>
      <c r="O5634" s="1" t="s">
        <v>10171</v>
      </c>
    </row>
    <row r="5635" spans="1:15">
      <c r="A5635" s="1">
        <v>2002079</v>
      </c>
      <c r="B5635"/>
      <c r="C5635"/>
      <c r="D5635"/>
      <c r="E5635"/>
      <c r="F5635"/>
      <c r="G5635"/>
      <c r="H5635" s="1" t="s">
        <v>1629</v>
      </c>
      <c r="I5635" s="1" t="s">
        <v>74</v>
      </c>
      <c r="J5635" s="1" t="s">
        <v>16</v>
      </c>
      <c r="K5635" s="1" t="s">
        <v>18</v>
      </c>
      <c r="L5635" s="1" t="s">
        <v>18</v>
      </c>
      <c r="M5635" s="1">
        <v>355</v>
      </c>
      <c r="N5635" s="1" t="s">
        <v>19</v>
      </c>
      <c r="O5635" s="1" t="s">
        <v>10173</v>
      </c>
    </row>
    <row r="5636" spans="1:15">
      <c r="A5636" s="1">
        <v>2002080</v>
      </c>
      <c r="B5636"/>
      <c r="C5636"/>
      <c r="D5636"/>
      <c r="E5636"/>
      <c r="F5636"/>
      <c r="G5636"/>
      <c r="H5636" s="1" t="s">
        <v>1629</v>
      </c>
      <c r="I5636" s="1" t="s">
        <v>74</v>
      </c>
      <c r="J5636" s="1" t="s">
        <v>16</v>
      </c>
      <c r="K5636" s="1" t="s">
        <v>18</v>
      </c>
      <c r="L5636" s="1" t="s">
        <v>18</v>
      </c>
      <c r="M5636" s="1">
        <v>355</v>
      </c>
      <c r="N5636" s="1" t="s">
        <v>19</v>
      </c>
      <c r="O5636" s="1" t="s">
        <v>10175</v>
      </c>
    </row>
    <row r="5637" spans="1:15">
      <c r="A5637" s="1">
        <v>2002084</v>
      </c>
      <c r="B5637"/>
      <c r="C5637"/>
      <c r="D5637"/>
      <c r="E5637"/>
      <c r="F5637"/>
      <c r="G5637"/>
      <c r="H5637" s="1" t="s">
        <v>1629</v>
      </c>
      <c r="I5637" s="1" t="s">
        <v>74</v>
      </c>
      <c r="J5637" s="1" t="s">
        <v>22</v>
      </c>
      <c r="K5637" s="1" t="s">
        <v>18</v>
      </c>
      <c r="L5637" s="1" t="s">
        <v>18</v>
      </c>
      <c r="M5637" s="1">
        <v>355</v>
      </c>
      <c r="N5637" s="1" t="s">
        <v>19</v>
      </c>
      <c r="O5637" s="1" t="s">
        <v>10177</v>
      </c>
    </row>
    <row r="5638" spans="1:15">
      <c r="A5638" s="1">
        <v>2002112</v>
      </c>
      <c r="B5638"/>
      <c r="C5638"/>
      <c r="D5638"/>
      <c r="E5638"/>
      <c r="F5638"/>
      <c r="G5638"/>
      <c r="H5638" s="1" t="s">
        <v>1629</v>
      </c>
      <c r="I5638" s="1" t="s">
        <v>74</v>
      </c>
      <c r="J5638" s="1" t="s">
        <v>16</v>
      </c>
      <c r="K5638" s="1" t="s">
        <v>18</v>
      </c>
      <c r="L5638" s="1" t="s">
        <v>18</v>
      </c>
      <c r="M5638" s="1">
        <v>355</v>
      </c>
      <c r="N5638" s="1" t="s">
        <v>19</v>
      </c>
      <c r="O5638" s="1" t="s">
        <v>10179</v>
      </c>
    </row>
    <row r="5639" spans="1:15">
      <c r="A5639" s="1">
        <v>2002107</v>
      </c>
      <c r="B5639"/>
      <c r="C5639"/>
      <c r="D5639"/>
      <c r="E5639"/>
      <c r="F5639"/>
      <c r="G5639"/>
      <c r="H5639" s="1" t="s">
        <v>1629</v>
      </c>
      <c r="I5639" s="1" t="s">
        <v>74</v>
      </c>
      <c r="J5639" s="1" t="s">
        <v>16</v>
      </c>
      <c r="K5639" s="1" t="s">
        <v>18</v>
      </c>
      <c r="L5639" s="1" t="s">
        <v>18</v>
      </c>
      <c r="M5639" s="1">
        <v>355</v>
      </c>
      <c r="N5639" s="1" t="s">
        <v>19</v>
      </c>
      <c r="O5639" s="1" t="s">
        <v>10181</v>
      </c>
    </row>
    <row r="5640" spans="1:15">
      <c r="A5640" s="1">
        <v>2002090</v>
      </c>
      <c r="B5640"/>
      <c r="C5640"/>
      <c r="D5640"/>
      <c r="E5640"/>
      <c r="F5640"/>
      <c r="G5640"/>
      <c r="H5640" s="1" t="s">
        <v>1629</v>
      </c>
      <c r="I5640" s="1" t="s">
        <v>74</v>
      </c>
      <c r="J5640" s="1" t="s">
        <v>16</v>
      </c>
      <c r="K5640" s="1" t="s">
        <v>18</v>
      </c>
      <c r="L5640" s="1" t="s">
        <v>18</v>
      </c>
      <c r="M5640" s="1">
        <v>355</v>
      </c>
      <c r="N5640" s="1" t="s">
        <v>19</v>
      </c>
      <c r="O5640" s="1" t="s">
        <v>10183</v>
      </c>
    </row>
    <row r="5641" spans="1:15">
      <c r="A5641" s="1">
        <v>2002126</v>
      </c>
      <c r="B5641"/>
      <c r="C5641"/>
      <c r="D5641"/>
      <c r="E5641"/>
      <c r="F5641"/>
      <c r="G5641"/>
      <c r="H5641" s="1" t="s">
        <v>5564</v>
      </c>
      <c r="I5641" s="1" t="s">
        <v>74</v>
      </c>
      <c r="J5641" s="1" t="s">
        <v>16</v>
      </c>
      <c r="K5641" s="1" t="s">
        <v>18</v>
      </c>
      <c r="L5641" s="1" t="s">
        <v>18</v>
      </c>
      <c r="M5641" s="1">
        <v>393</v>
      </c>
      <c r="N5641" s="1" t="s">
        <v>19</v>
      </c>
      <c r="O5641" s="1" t="s">
        <v>10185</v>
      </c>
    </row>
    <row r="5642" spans="1:15">
      <c r="A5642" s="1">
        <v>2002114</v>
      </c>
      <c r="B5642"/>
      <c r="C5642"/>
      <c r="D5642"/>
      <c r="E5642"/>
      <c r="F5642"/>
      <c r="G5642"/>
      <c r="H5642" s="1" t="s">
        <v>1629</v>
      </c>
      <c r="I5642" s="1" t="s">
        <v>74</v>
      </c>
      <c r="J5642" s="1" t="s">
        <v>16</v>
      </c>
      <c r="K5642" s="1" t="s">
        <v>18</v>
      </c>
      <c r="L5642" s="1" t="s">
        <v>18</v>
      </c>
      <c r="M5642" s="1">
        <v>355</v>
      </c>
      <c r="N5642" s="1" t="s">
        <v>19</v>
      </c>
      <c r="O5642" s="1" t="s">
        <v>10187</v>
      </c>
    </row>
    <row r="5643" spans="1:15">
      <c r="A5643" s="1">
        <v>2002121</v>
      </c>
      <c r="B5643"/>
      <c r="C5643"/>
      <c r="D5643"/>
      <c r="E5643"/>
      <c r="F5643"/>
      <c r="G5643"/>
      <c r="H5643" s="1" t="s">
        <v>225</v>
      </c>
      <c r="I5643" s="1" t="s">
        <v>74</v>
      </c>
      <c r="J5643" s="1" t="s">
        <v>16</v>
      </c>
      <c r="K5643" s="1" t="s">
        <v>18</v>
      </c>
      <c r="L5643" s="1" t="s">
        <v>18</v>
      </c>
      <c r="M5643" s="1">
        <v>349</v>
      </c>
      <c r="N5643" s="1" t="s">
        <v>19</v>
      </c>
      <c r="O5643" s="1" t="s">
        <v>10189</v>
      </c>
    </row>
    <row r="5644" spans="1:15">
      <c r="A5644" s="1">
        <v>2002085</v>
      </c>
      <c r="B5644"/>
      <c r="C5644"/>
      <c r="D5644"/>
      <c r="E5644"/>
      <c r="F5644"/>
      <c r="G5644"/>
      <c r="H5644" s="1" t="s">
        <v>1629</v>
      </c>
      <c r="I5644" s="1" t="s">
        <v>74</v>
      </c>
      <c r="J5644" s="1" t="s">
        <v>22</v>
      </c>
      <c r="K5644" s="1" t="s">
        <v>18</v>
      </c>
      <c r="L5644" s="1" t="s">
        <v>18</v>
      </c>
      <c r="M5644" s="1">
        <v>355</v>
      </c>
      <c r="N5644" s="1" t="s">
        <v>19</v>
      </c>
      <c r="O5644" s="1" t="s">
        <v>10191</v>
      </c>
    </row>
    <row r="5645" spans="1:15">
      <c r="A5645" s="1">
        <v>2002063</v>
      </c>
      <c r="B5645"/>
      <c r="C5645"/>
      <c r="D5645"/>
      <c r="E5645"/>
      <c r="F5645"/>
      <c r="G5645"/>
      <c r="H5645" s="1" t="s">
        <v>1629</v>
      </c>
      <c r="I5645" s="1" t="s">
        <v>74</v>
      </c>
      <c r="J5645" s="1" t="s">
        <v>22</v>
      </c>
      <c r="K5645" s="1" t="s">
        <v>18</v>
      </c>
      <c r="L5645" s="1" t="s">
        <v>18</v>
      </c>
      <c r="M5645" s="1">
        <v>355</v>
      </c>
      <c r="N5645" s="1" t="s">
        <v>19</v>
      </c>
      <c r="O5645" s="1" t="s">
        <v>10193</v>
      </c>
    </row>
    <row r="5646" spans="1:15">
      <c r="A5646" s="1">
        <v>2002118</v>
      </c>
      <c r="B5646"/>
      <c r="C5646"/>
      <c r="D5646"/>
      <c r="E5646"/>
      <c r="F5646"/>
      <c r="G5646"/>
      <c r="H5646" s="1" t="s">
        <v>1629</v>
      </c>
      <c r="I5646" s="1" t="s">
        <v>74</v>
      </c>
      <c r="J5646" s="1" t="s">
        <v>16</v>
      </c>
      <c r="K5646" s="1" t="s">
        <v>18</v>
      </c>
      <c r="L5646" s="1" t="s">
        <v>18</v>
      </c>
      <c r="M5646" s="1">
        <v>355</v>
      </c>
      <c r="N5646" s="1" t="s">
        <v>19</v>
      </c>
      <c r="O5646" s="1" t="s">
        <v>10195</v>
      </c>
    </row>
    <row r="5647" spans="1:15">
      <c r="A5647" s="1">
        <v>2002109</v>
      </c>
      <c r="B5647"/>
      <c r="C5647"/>
      <c r="D5647"/>
      <c r="E5647"/>
      <c r="F5647"/>
      <c r="G5647"/>
      <c r="H5647" s="1" t="s">
        <v>1629</v>
      </c>
      <c r="I5647" s="1" t="s">
        <v>74</v>
      </c>
      <c r="J5647" s="1" t="s">
        <v>22</v>
      </c>
      <c r="K5647" s="1" t="s">
        <v>18</v>
      </c>
      <c r="L5647" s="1" t="s">
        <v>18</v>
      </c>
      <c r="M5647" s="1">
        <v>355</v>
      </c>
      <c r="N5647" s="1" t="s">
        <v>19</v>
      </c>
      <c r="O5647" s="1" t="s">
        <v>10197</v>
      </c>
    </row>
    <row r="5648" spans="1:15">
      <c r="A5648" s="1">
        <v>2000304</v>
      </c>
      <c r="B5648"/>
      <c r="C5648"/>
      <c r="D5648"/>
      <c r="E5648"/>
      <c r="F5648"/>
      <c r="G5648"/>
      <c r="H5648" s="1" t="s">
        <v>225</v>
      </c>
      <c r="I5648" s="1" t="s">
        <v>74</v>
      </c>
      <c r="J5648" s="1" t="s">
        <v>16</v>
      </c>
      <c r="K5648" s="1" t="s">
        <v>18</v>
      </c>
      <c r="L5648" s="1" t="s">
        <v>18</v>
      </c>
      <c r="M5648" s="1">
        <v>349</v>
      </c>
      <c r="N5648" s="1" t="s">
        <v>19</v>
      </c>
      <c r="O5648" s="1" t="s">
        <v>10199</v>
      </c>
    </row>
    <row r="5649" spans="1:15">
      <c r="A5649" s="1">
        <v>2002123</v>
      </c>
      <c r="B5649"/>
      <c r="C5649"/>
      <c r="D5649"/>
      <c r="E5649"/>
      <c r="F5649"/>
      <c r="G5649"/>
      <c r="H5649" s="1" t="s">
        <v>225</v>
      </c>
      <c r="I5649" s="1" t="s">
        <v>74</v>
      </c>
      <c r="J5649" s="1" t="s">
        <v>16</v>
      </c>
      <c r="K5649" s="1" t="s">
        <v>18</v>
      </c>
      <c r="L5649" s="1" t="s">
        <v>18</v>
      </c>
      <c r="M5649" s="1">
        <v>349</v>
      </c>
      <c r="N5649" s="1" t="s">
        <v>19</v>
      </c>
      <c r="O5649" s="1" t="s">
        <v>10201</v>
      </c>
    </row>
    <row r="5650" spans="1:15">
      <c r="A5650" s="1">
        <v>2003161</v>
      </c>
      <c r="B5650"/>
      <c r="C5650"/>
      <c r="D5650"/>
      <c r="E5650"/>
      <c r="F5650"/>
      <c r="G5650"/>
      <c r="H5650" s="1" t="s">
        <v>8217</v>
      </c>
      <c r="I5650" s="1" t="s">
        <v>74</v>
      </c>
      <c r="J5650" s="1" t="s">
        <v>22</v>
      </c>
      <c r="K5650" s="1" t="s">
        <v>18</v>
      </c>
      <c r="L5650" s="1" t="s">
        <v>18</v>
      </c>
      <c r="M5650" s="1">
        <v>1249</v>
      </c>
      <c r="N5650" s="1" t="s">
        <v>19</v>
      </c>
      <c r="O5650" s="1" t="s">
        <v>10203</v>
      </c>
    </row>
    <row r="5651" spans="1:15">
      <c r="A5651" s="1">
        <v>2002120</v>
      </c>
      <c r="B5651"/>
      <c r="C5651"/>
      <c r="D5651"/>
      <c r="E5651"/>
      <c r="F5651"/>
      <c r="G5651"/>
      <c r="H5651" s="1" t="s">
        <v>1629</v>
      </c>
      <c r="I5651" s="1" t="s">
        <v>74</v>
      </c>
      <c r="J5651" s="1" t="s">
        <v>22</v>
      </c>
      <c r="K5651" s="1" t="s">
        <v>18</v>
      </c>
      <c r="L5651" s="1" t="s">
        <v>18</v>
      </c>
      <c r="M5651" s="1">
        <v>355</v>
      </c>
      <c r="N5651" s="1" t="s">
        <v>19</v>
      </c>
      <c r="O5651" s="1" t="s">
        <v>10205</v>
      </c>
    </row>
    <row r="5652" spans="1:15">
      <c r="A5652" s="1">
        <v>2002097</v>
      </c>
      <c r="B5652"/>
      <c r="C5652"/>
      <c r="D5652"/>
      <c r="E5652"/>
      <c r="F5652"/>
      <c r="G5652"/>
      <c r="H5652" s="1" t="s">
        <v>1629</v>
      </c>
      <c r="I5652" s="1" t="s">
        <v>74</v>
      </c>
      <c r="J5652" s="1" t="s">
        <v>22</v>
      </c>
      <c r="K5652" s="1" t="s">
        <v>18</v>
      </c>
      <c r="L5652" s="1" t="s">
        <v>18</v>
      </c>
      <c r="M5652" s="1">
        <v>355</v>
      </c>
      <c r="N5652" s="1" t="s">
        <v>19</v>
      </c>
      <c r="O5652" s="1" t="s">
        <v>10207</v>
      </c>
    </row>
    <row r="5653" spans="1:15">
      <c r="A5653" s="1">
        <v>2002098</v>
      </c>
      <c r="B5653"/>
      <c r="C5653"/>
      <c r="D5653"/>
      <c r="E5653"/>
      <c r="F5653"/>
      <c r="G5653"/>
      <c r="H5653" s="1" t="s">
        <v>1629</v>
      </c>
      <c r="I5653" s="1" t="s">
        <v>74</v>
      </c>
      <c r="J5653" s="1" t="s">
        <v>22</v>
      </c>
      <c r="K5653" s="1" t="s">
        <v>18</v>
      </c>
      <c r="L5653" s="1" t="s">
        <v>18</v>
      </c>
      <c r="M5653" s="1">
        <v>355</v>
      </c>
      <c r="N5653" s="1" t="s">
        <v>19</v>
      </c>
      <c r="O5653" s="1" t="s">
        <v>10209</v>
      </c>
    </row>
    <row r="5654" spans="1:15">
      <c r="A5654" s="1">
        <v>2002099</v>
      </c>
      <c r="B5654"/>
      <c r="C5654"/>
      <c r="D5654"/>
      <c r="E5654"/>
      <c r="F5654"/>
      <c r="G5654"/>
      <c r="H5654" s="1" t="s">
        <v>1629</v>
      </c>
      <c r="I5654" s="1" t="s">
        <v>74</v>
      </c>
      <c r="J5654" s="1" t="s">
        <v>22</v>
      </c>
      <c r="K5654" s="1" t="s">
        <v>18</v>
      </c>
      <c r="L5654" s="1" t="s">
        <v>18</v>
      </c>
      <c r="M5654" s="1">
        <v>355</v>
      </c>
      <c r="N5654" s="1" t="s">
        <v>19</v>
      </c>
      <c r="O5654" s="1" t="s">
        <v>10211</v>
      </c>
    </row>
    <row r="5655" spans="1:15">
      <c r="A5655" s="1">
        <v>2000422</v>
      </c>
      <c r="B5655"/>
      <c r="C5655"/>
      <c r="D5655"/>
      <c r="E5655"/>
      <c r="F5655"/>
      <c r="G5655"/>
      <c r="H5655" s="1" t="s">
        <v>225</v>
      </c>
      <c r="I5655" s="1" t="s">
        <v>74</v>
      </c>
      <c r="J5655" s="1" t="s">
        <v>22</v>
      </c>
      <c r="K5655" s="1" t="s">
        <v>18</v>
      </c>
      <c r="L5655" s="1" t="s">
        <v>18</v>
      </c>
      <c r="M5655" s="1">
        <v>349</v>
      </c>
      <c r="N5655" s="1" t="s">
        <v>19</v>
      </c>
      <c r="O5655" s="1" t="s">
        <v>10213</v>
      </c>
    </row>
    <row r="5656" spans="1:15">
      <c r="A5656" s="1">
        <v>2002116</v>
      </c>
      <c r="B5656"/>
      <c r="C5656"/>
      <c r="D5656"/>
      <c r="E5656"/>
      <c r="F5656"/>
      <c r="G5656"/>
      <c r="H5656" s="1" t="s">
        <v>225</v>
      </c>
      <c r="I5656" s="1" t="s">
        <v>74</v>
      </c>
      <c r="J5656" s="1" t="s">
        <v>22</v>
      </c>
      <c r="K5656" s="1" t="s">
        <v>18</v>
      </c>
      <c r="L5656" s="1" t="s">
        <v>18</v>
      </c>
      <c r="M5656" s="1">
        <v>349</v>
      </c>
      <c r="N5656" s="1" t="s">
        <v>19</v>
      </c>
      <c r="O5656" s="1" t="s">
        <v>10215</v>
      </c>
    </row>
    <row r="5657" spans="1:15">
      <c r="A5657" s="1">
        <v>2003342</v>
      </c>
      <c r="B5657"/>
      <c r="C5657"/>
      <c r="D5657"/>
      <c r="E5657"/>
      <c r="F5657"/>
      <c r="G5657"/>
      <c r="H5657" s="1" t="s">
        <v>225</v>
      </c>
      <c r="I5657" s="1" t="s">
        <v>74</v>
      </c>
      <c r="J5657" s="1" t="s">
        <v>16</v>
      </c>
      <c r="K5657" s="1" t="s">
        <v>18</v>
      </c>
      <c r="L5657" s="1" t="s">
        <v>18</v>
      </c>
      <c r="M5657" s="1">
        <v>349</v>
      </c>
      <c r="N5657" s="1" t="s">
        <v>19</v>
      </c>
      <c r="O5657" s="1" t="s">
        <v>10217</v>
      </c>
    </row>
    <row r="5658" spans="1:15">
      <c r="A5658" s="1">
        <v>2002093</v>
      </c>
      <c r="B5658"/>
      <c r="C5658"/>
      <c r="D5658"/>
      <c r="E5658"/>
      <c r="F5658"/>
      <c r="G5658"/>
      <c r="H5658" s="1" t="s">
        <v>225</v>
      </c>
      <c r="I5658" s="1" t="s">
        <v>74</v>
      </c>
      <c r="J5658" s="1" t="s">
        <v>16</v>
      </c>
      <c r="K5658" s="1" t="s">
        <v>18</v>
      </c>
      <c r="L5658" s="1" t="s">
        <v>18</v>
      </c>
      <c r="M5658" s="1">
        <v>349</v>
      </c>
      <c r="N5658" s="1" t="s">
        <v>19</v>
      </c>
      <c r="O5658" s="1" t="s">
        <v>10219</v>
      </c>
    </row>
    <row r="5659" spans="1:15">
      <c r="A5659" s="1">
        <v>2000325</v>
      </c>
      <c r="B5659"/>
      <c r="C5659"/>
      <c r="D5659"/>
      <c r="E5659"/>
      <c r="F5659"/>
      <c r="G5659"/>
      <c r="H5659" s="1" t="s">
        <v>1629</v>
      </c>
      <c r="I5659" s="1" t="s">
        <v>74</v>
      </c>
      <c r="J5659" s="1" t="s">
        <v>16</v>
      </c>
      <c r="K5659" s="1" t="s">
        <v>18</v>
      </c>
      <c r="L5659" s="1" t="s">
        <v>18</v>
      </c>
      <c r="M5659" s="1">
        <v>355</v>
      </c>
      <c r="N5659" s="1" t="s">
        <v>19</v>
      </c>
      <c r="O5659" s="1" t="s">
        <v>10221</v>
      </c>
    </row>
    <row r="5660" spans="1:15">
      <c r="A5660" s="1">
        <v>2002066</v>
      </c>
      <c r="B5660"/>
      <c r="C5660"/>
      <c r="D5660"/>
      <c r="E5660"/>
      <c r="F5660"/>
      <c r="G5660"/>
      <c r="H5660" s="1" t="s">
        <v>1629</v>
      </c>
      <c r="I5660" s="1" t="s">
        <v>74</v>
      </c>
      <c r="J5660" s="1" t="s">
        <v>16</v>
      </c>
      <c r="K5660" s="1" t="s">
        <v>18</v>
      </c>
      <c r="L5660" s="1" t="s">
        <v>18</v>
      </c>
      <c r="M5660" s="1">
        <v>355</v>
      </c>
      <c r="N5660" s="1" t="s">
        <v>19</v>
      </c>
      <c r="O5660" s="1" t="s">
        <v>10223</v>
      </c>
    </row>
    <row r="5661" spans="1:15">
      <c r="A5661" s="1">
        <v>2003265</v>
      </c>
      <c r="B5661"/>
      <c r="C5661"/>
      <c r="D5661"/>
      <c r="E5661"/>
      <c r="F5661"/>
      <c r="G5661"/>
      <c r="H5661" s="1" t="s">
        <v>8190</v>
      </c>
      <c r="I5661" s="1" t="s">
        <v>74</v>
      </c>
      <c r="J5661" s="1" t="s">
        <v>16</v>
      </c>
      <c r="K5661" s="1" t="s">
        <v>18</v>
      </c>
      <c r="L5661" s="1" t="s">
        <v>18</v>
      </c>
      <c r="M5661" s="1">
        <v>1251</v>
      </c>
      <c r="N5661" s="1" t="s">
        <v>19</v>
      </c>
      <c r="O5661" s="1" t="s">
        <v>10225</v>
      </c>
    </row>
    <row r="5662" spans="1:15">
      <c r="A5662" s="1">
        <v>2002913</v>
      </c>
      <c r="B5662"/>
      <c r="C5662"/>
      <c r="D5662"/>
      <c r="E5662"/>
      <c r="F5662"/>
      <c r="G5662"/>
      <c r="H5662" s="1" t="s">
        <v>691</v>
      </c>
      <c r="I5662" s="1" t="s">
        <v>74</v>
      </c>
      <c r="J5662" s="1" t="s">
        <v>22</v>
      </c>
      <c r="K5662" s="1" t="s">
        <v>18</v>
      </c>
      <c r="L5662" s="1" t="s">
        <v>18</v>
      </c>
      <c r="M5662" s="1">
        <v>405</v>
      </c>
      <c r="N5662" s="1" t="s">
        <v>19</v>
      </c>
      <c r="O5662" s="1" t="s">
        <v>10227</v>
      </c>
    </row>
    <row r="5663" spans="1:15">
      <c r="A5663" s="1">
        <v>2002915</v>
      </c>
      <c r="B5663"/>
      <c r="C5663"/>
      <c r="D5663"/>
      <c r="E5663"/>
      <c r="F5663"/>
      <c r="G5663"/>
      <c r="H5663" s="1" t="s">
        <v>691</v>
      </c>
      <c r="I5663" s="1" t="s">
        <v>74</v>
      </c>
      <c r="J5663" s="1" t="s">
        <v>22</v>
      </c>
      <c r="K5663" s="1" t="s">
        <v>18</v>
      </c>
      <c r="L5663" s="1" t="s">
        <v>18</v>
      </c>
      <c r="M5663" s="1">
        <v>405</v>
      </c>
      <c r="N5663" s="1" t="s">
        <v>19</v>
      </c>
      <c r="O5663" s="1" t="s">
        <v>10229</v>
      </c>
    </row>
    <row r="5664" spans="1:15">
      <c r="A5664" s="1">
        <v>2002356</v>
      </c>
      <c r="B5664"/>
      <c r="C5664"/>
      <c r="D5664"/>
      <c r="E5664"/>
      <c r="F5664"/>
      <c r="G5664"/>
      <c r="H5664" s="1" t="s">
        <v>1629</v>
      </c>
      <c r="I5664" s="1" t="s">
        <v>74</v>
      </c>
      <c r="J5664" s="1" t="s">
        <v>16</v>
      </c>
      <c r="K5664" s="1" t="s">
        <v>18</v>
      </c>
      <c r="L5664" s="1" t="s">
        <v>18</v>
      </c>
      <c r="M5664" s="1">
        <v>355</v>
      </c>
      <c r="N5664" s="1" t="s">
        <v>19</v>
      </c>
      <c r="O5664" s="1" t="s">
        <v>10231</v>
      </c>
    </row>
    <row r="5665" spans="1:15">
      <c r="A5665" s="1">
        <v>2002316</v>
      </c>
      <c r="B5665"/>
      <c r="C5665"/>
      <c r="D5665"/>
      <c r="E5665"/>
      <c r="F5665"/>
      <c r="G5665"/>
      <c r="H5665" s="1" t="s">
        <v>1629</v>
      </c>
      <c r="I5665" s="1" t="s">
        <v>15</v>
      </c>
      <c r="J5665" s="1" t="s">
        <v>16</v>
      </c>
      <c r="K5665" s="1" t="s">
        <v>18</v>
      </c>
      <c r="L5665" s="1" t="s">
        <v>18</v>
      </c>
      <c r="M5665" s="1">
        <v>355</v>
      </c>
      <c r="N5665" s="1" t="s">
        <v>19</v>
      </c>
      <c r="O5665" s="1" t="s">
        <v>10233</v>
      </c>
    </row>
    <row r="5666" spans="1:15">
      <c r="A5666" s="1">
        <v>2002315</v>
      </c>
      <c r="B5666"/>
      <c r="C5666"/>
      <c r="D5666"/>
      <c r="E5666"/>
      <c r="F5666"/>
      <c r="G5666"/>
      <c r="H5666" s="1" t="s">
        <v>1629</v>
      </c>
      <c r="I5666" s="1" t="s">
        <v>15</v>
      </c>
      <c r="J5666" s="1" t="s">
        <v>16</v>
      </c>
      <c r="K5666" s="1" t="s">
        <v>18</v>
      </c>
      <c r="L5666" s="1" t="s">
        <v>18</v>
      </c>
      <c r="M5666" s="1">
        <v>355</v>
      </c>
      <c r="N5666" s="1" t="s">
        <v>19</v>
      </c>
      <c r="O5666" s="1" t="s">
        <v>10235</v>
      </c>
    </row>
    <row r="5667" spans="1:15">
      <c r="A5667" s="1">
        <v>2002313</v>
      </c>
      <c r="B5667"/>
      <c r="C5667"/>
      <c r="D5667"/>
      <c r="E5667"/>
      <c r="F5667"/>
      <c r="G5667"/>
      <c r="H5667" s="1" t="s">
        <v>1629</v>
      </c>
      <c r="I5667" s="1" t="s">
        <v>74</v>
      </c>
      <c r="J5667" s="1" t="s">
        <v>16</v>
      </c>
      <c r="K5667" s="1" t="s">
        <v>18</v>
      </c>
      <c r="L5667" s="1" t="s">
        <v>18</v>
      </c>
      <c r="M5667" s="1">
        <v>355</v>
      </c>
      <c r="N5667" s="1" t="s">
        <v>19</v>
      </c>
      <c r="O5667" s="1" t="s">
        <v>10237</v>
      </c>
    </row>
    <row r="5668" spans="1:15">
      <c r="A5668" s="1">
        <v>2002073</v>
      </c>
      <c r="B5668"/>
      <c r="C5668"/>
      <c r="D5668"/>
      <c r="E5668"/>
      <c r="F5668"/>
      <c r="G5668"/>
      <c r="H5668" s="1" t="s">
        <v>225</v>
      </c>
      <c r="I5668" s="1" t="s">
        <v>74</v>
      </c>
      <c r="J5668" s="1" t="s">
        <v>16</v>
      </c>
      <c r="K5668" s="1" t="s">
        <v>18</v>
      </c>
      <c r="L5668" s="1" t="s">
        <v>18</v>
      </c>
      <c r="M5668" s="1">
        <v>349</v>
      </c>
      <c r="N5668" s="1" t="s">
        <v>19</v>
      </c>
      <c r="O5668" s="1" t="s">
        <v>10239</v>
      </c>
    </row>
    <row r="5669" spans="1:15">
      <c r="A5669" s="1">
        <v>2000284</v>
      </c>
      <c r="B5669"/>
      <c r="C5669"/>
      <c r="D5669"/>
      <c r="E5669"/>
      <c r="F5669"/>
      <c r="G5669"/>
      <c r="H5669" s="1" t="s">
        <v>225</v>
      </c>
      <c r="I5669" s="1" t="s">
        <v>74</v>
      </c>
      <c r="J5669" s="1" t="s">
        <v>22</v>
      </c>
      <c r="K5669" s="1" t="s">
        <v>18</v>
      </c>
      <c r="L5669" s="1" t="s">
        <v>18</v>
      </c>
      <c r="M5669" s="1">
        <v>349</v>
      </c>
      <c r="N5669" s="1" t="s">
        <v>19</v>
      </c>
      <c r="O5669" s="1" t="s">
        <v>10241</v>
      </c>
    </row>
    <row r="5670" spans="1:15">
      <c r="A5670" s="1">
        <v>2000289</v>
      </c>
      <c r="B5670"/>
      <c r="C5670"/>
      <c r="D5670"/>
      <c r="E5670"/>
      <c r="F5670"/>
      <c r="G5670"/>
      <c r="H5670" s="1" t="s">
        <v>225</v>
      </c>
      <c r="I5670" s="1" t="s">
        <v>74</v>
      </c>
      <c r="J5670" s="1" t="s">
        <v>16</v>
      </c>
      <c r="K5670" s="1" t="s">
        <v>18</v>
      </c>
      <c r="L5670" s="1" t="s">
        <v>18</v>
      </c>
      <c r="M5670" s="1">
        <v>349</v>
      </c>
      <c r="N5670" s="1" t="s">
        <v>19</v>
      </c>
      <c r="O5670" s="1" t="s">
        <v>10243</v>
      </c>
    </row>
    <row r="5671" spans="1:15">
      <c r="A5671" s="1">
        <v>2002377</v>
      </c>
      <c r="B5671"/>
      <c r="C5671"/>
      <c r="D5671"/>
      <c r="E5671"/>
      <c r="F5671"/>
      <c r="G5671"/>
      <c r="H5671" s="1" t="s">
        <v>1629</v>
      </c>
      <c r="I5671" s="1" t="s">
        <v>15</v>
      </c>
      <c r="J5671" s="1" t="s">
        <v>22</v>
      </c>
      <c r="K5671" s="1" t="s">
        <v>18</v>
      </c>
      <c r="L5671" s="1" t="s">
        <v>18</v>
      </c>
      <c r="M5671" s="1">
        <v>355</v>
      </c>
      <c r="N5671" s="1" t="s">
        <v>19</v>
      </c>
      <c r="O5671" s="1" t="s">
        <v>10245</v>
      </c>
    </row>
    <row r="5672" spans="1:15">
      <c r="A5672" s="1">
        <v>2002352</v>
      </c>
      <c r="B5672"/>
      <c r="C5672"/>
      <c r="D5672"/>
      <c r="E5672"/>
      <c r="F5672"/>
      <c r="G5672"/>
      <c r="H5672" s="1" t="s">
        <v>1629</v>
      </c>
      <c r="I5672" s="1" t="s">
        <v>74</v>
      </c>
      <c r="J5672" s="1" t="s">
        <v>16</v>
      </c>
      <c r="K5672" s="1" t="s">
        <v>18</v>
      </c>
      <c r="L5672" s="1" t="s">
        <v>18</v>
      </c>
      <c r="M5672" s="1">
        <v>355</v>
      </c>
      <c r="N5672" s="1" t="s">
        <v>19</v>
      </c>
      <c r="O5672" s="1" t="s">
        <v>10247</v>
      </c>
    </row>
    <row r="5673" spans="1:15">
      <c r="A5673" s="1">
        <v>2002324</v>
      </c>
      <c r="B5673"/>
      <c r="C5673"/>
      <c r="D5673"/>
      <c r="E5673"/>
      <c r="F5673"/>
      <c r="G5673"/>
      <c r="H5673" s="1" t="s">
        <v>1629</v>
      </c>
      <c r="I5673" s="1" t="s">
        <v>74</v>
      </c>
      <c r="J5673" s="1" t="s">
        <v>16</v>
      </c>
      <c r="K5673" s="1" t="s">
        <v>18</v>
      </c>
      <c r="L5673" s="1" t="s">
        <v>18</v>
      </c>
      <c r="M5673" s="1">
        <v>355</v>
      </c>
      <c r="N5673" s="1" t="s">
        <v>19</v>
      </c>
      <c r="O5673" s="1" t="s">
        <v>10249</v>
      </c>
    </row>
    <row r="5674" spans="1:15">
      <c r="A5674" s="1">
        <v>2002323</v>
      </c>
      <c r="B5674"/>
      <c r="C5674"/>
      <c r="D5674"/>
      <c r="E5674"/>
      <c r="F5674"/>
      <c r="G5674"/>
      <c r="H5674" s="1" t="s">
        <v>1629</v>
      </c>
      <c r="I5674" s="1" t="s">
        <v>74</v>
      </c>
      <c r="J5674" s="1" t="s">
        <v>16</v>
      </c>
      <c r="K5674" s="1" t="s">
        <v>18</v>
      </c>
      <c r="L5674" s="1" t="s">
        <v>18</v>
      </c>
      <c r="M5674" s="1">
        <v>355</v>
      </c>
      <c r="N5674" s="1" t="s">
        <v>19</v>
      </c>
      <c r="O5674" s="1" t="s">
        <v>10251</v>
      </c>
    </row>
    <row r="5675" spans="1:15">
      <c r="A5675" s="1">
        <v>2002322</v>
      </c>
      <c r="B5675"/>
      <c r="C5675"/>
      <c r="D5675"/>
      <c r="E5675"/>
      <c r="F5675"/>
      <c r="G5675"/>
      <c r="H5675" s="1" t="s">
        <v>1629</v>
      </c>
      <c r="I5675" s="1" t="s">
        <v>74</v>
      </c>
      <c r="J5675" s="1" t="s">
        <v>16</v>
      </c>
      <c r="K5675" s="1" t="s">
        <v>18</v>
      </c>
      <c r="L5675" s="1" t="s">
        <v>18</v>
      </c>
      <c r="M5675" s="1">
        <v>355</v>
      </c>
      <c r="N5675" s="1" t="s">
        <v>19</v>
      </c>
      <c r="O5675" s="1" t="s">
        <v>10253</v>
      </c>
    </row>
    <row r="5676" spans="1:15">
      <c r="A5676" s="1">
        <v>2002309</v>
      </c>
      <c r="B5676"/>
      <c r="C5676"/>
      <c r="D5676"/>
      <c r="E5676"/>
      <c r="F5676"/>
      <c r="G5676"/>
      <c r="H5676" s="1" t="s">
        <v>1629</v>
      </c>
      <c r="I5676" s="1" t="s">
        <v>74</v>
      </c>
      <c r="J5676" s="1" t="s">
        <v>22</v>
      </c>
      <c r="K5676" s="1" t="s">
        <v>18</v>
      </c>
      <c r="L5676" s="1" t="s">
        <v>18</v>
      </c>
      <c r="M5676" s="1">
        <v>355</v>
      </c>
      <c r="N5676" s="1" t="s">
        <v>19</v>
      </c>
      <c r="O5676" s="1" t="s">
        <v>10255</v>
      </c>
    </row>
    <row r="5677" spans="1:15">
      <c r="A5677" s="1">
        <v>2003251</v>
      </c>
      <c r="B5677"/>
      <c r="C5677"/>
      <c r="D5677"/>
      <c r="E5677"/>
      <c r="F5677"/>
      <c r="G5677"/>
      <c r="H5677" s="1" t="s">
        <v>8190</v>
      </c>
      <c r="I5677" s="1" t="s">
        <v>74</v>
      </c>
      <c r="J5677" s="1" t="s">
        <v>16</v>
      </c>
      <c r="K5677" s="1" t="s">
        <v>18</v>
      </c>
      <c r="L5677" s="1" t="s">
        <v>18</v>
      </c>
      <c r="M5677" s="1">
        <v>1251</v>
      </c>
      <c r="N5677" s="1" t="s">
        <v>19</v>
      </c>
      <c r="O5677" s="1" t="s">
        <v>10257</v>
      </c>
    </row>
    <row r="5678" spans="1:15">
      <c r="A5678" s="1">
        <v>2003252</v>
      </c>
      <c r="B5678"/>
      <c r="C5678"/>
      <c r="D5678"/>
      <c r="E5678"/>
      <c r="F5678"/>
      <c r="G5678"/>
      <c r="H5678" s="1" t="s">
        <v>8190</v>
      </c>
      <c r="I5678" s="1" t="s">
        <v>74</v>
      </c>
      <c r="J5678" s="1" t="s">
        <v>16</v>
      </c>
      <c r="K5678" s="1" t="s">
        <v>18</v>
      </c>
      <c r="L5678" s="1" t="s">
        <v>18</v>
      </c>
      <c r="M5678" s="1">
        <v>1251</v>
      </c>
      <c r="N5678" s="1" t="s">
        <v>19</v>
      </c>
      <c r="O5678" s="1" t="s">
        <v>10259</v>
      </c>
    </row>
    <row r="5679" spans="1:15">
      <c r="A5679" s="1">
        <v>2003253</v>
      </c>
      <c r="B5679"/>
      <c r="C5679"/>
      <c r="D5679"/>
      <c r="E5679"/>
      <c r="F5679"/>
      <c r="G5679"/>
      <c r="H5679" s="1" t="s">
        <v>8190</v>
      </c>
      <c r="I5679" s="1" t="s">
        <v>74</v>
      </c>
      <c r="J5679" s="1" t="s">
        <v>16</v>
      </c>
      <c r="K5679" s="1" t="s">
        <v>18</v>
      </c>
      <c r="L5679" s="1" t="s">
        <v>18</v>
      </c>
      <c r="M5679" s="1">
        <v>1251</v>
      </c>
      <c r="N5679" s="1" t="s">
        <v>19</v>
      </c>
      <c r="O5679" s="1" t="s">
        <v>10261</v>
      </c>
    </row>
    <row r="5680" spans="1:15">
      <c r="A5680" s="1">
        <v>2003246</v>
      </c>
      <c r="B5680"/>
      <c r="C5680"/>
      <c r="D5680"/>
      <c r="E5680"/>
      <c r="F5680"/>
      <c r="G5680"/>
      <c r="H5680" s="1" t="s">
        <v>8190</v>
      </c>
      <c r="I5680" s="1" t="s">
        <v>74</v>
      </c>
      <c r="J5680" s="1" t="s">
        <v>16</v>
      </c>
      <c r="K5680" s="1" t="s">
        <v>18</v>
      </c>
      <c r="L5680" s="1" t="s">
        <v>18</v>
      </c>
      <c r="M5680" s="1">
        <v>1251</v>
      </c>
      <c r="N5680" s="1" t="s">
        <v>19</v>
      </c>
      <c r="O5680" s="1" t="s">
        <v>10263</v>
      </c>
    </row>
    <row r="5681" spans="1:15">
      <c r="A5681" s="1">
        <v>2003256</v>
      </c>
      <c r="B5681"/>
      <c r="C5681"/>
      <c r="D5681"/>
      <c r="E5681"/>
      <c r="F5681"/>
      <c r="G5681"/>
      <c r="H5681" s="1" t="s">
        <v>8190</v>
      </c>
      <c r="I5681" s="1" t="s">
        <v>74</v>
      </c>
      <c r="J5681" s="1" t="s">
        <v>16</v>
      </c>
      <c r="K5681" s="1" t="s">
        <v>18</v>
      </c>
      <c r="L5681" s="1" t="s">
        <v>18</v>
      </c>
      <c r="M5681" s="1">
        <v>1251</v>
      </c>
      <c r="N5681" s="1" t="s">
        <v>19</v>
      </c>
      <c r="O5681" s="1" t="s">
        <v>10265</v>
      </c>
    </row>
    <row r="5682" spans="1:15">
      <c r="A5682" s="1">
        <v>2003257</v>
      </c>
      <c r="B5682"/>
      <c r="C5682"/>
      <c r="D5682"/>
      <c r="E5682"/>
      <c r="F5682"/>
      <c r="G5682"/>
      <c r="H5682" s="1" t="s">
        <v>8190</v>
      </c>
      <c r="I5682" s="1" t="s">
        <v>74</v>
      </c>
      <c r="J5682" s="1" t="s">
        <v>16</v>
      </c>
      <c r="K5682" s="1" t="s">
        <v>18</v>
      </c>
      <c r="L5682" s="1" t="s">
        <v>18</v>
      </c>
      <c r="M5682" s="1">
        <v>1251</v>
      </c>
      <c r="N5682" s="1" t="s">
        <v>19</v>
      </c>
      <c r="O5682" s="1" t="s">
        <v>10267</v>
      </c>
    </row>
    <row r="5683" spans="1:15">
      <c r="A5683" s="1">
        <v>2003255</v>
      </c>
      <c r="B5683"/>
      <c r="C5683"/>
      <c r="D5683"/>
      <c r="E5683"/>
      <c r="F5683"/>
      <c r="G5683"/>
      <c r="H5683" s="1" t="s">
        <v>8190</v>
      </c>
      <c r="I5683" s="1" t="s">
        <v>74</v>
      </c>
      <c r="J5683" s="1" t="s">
        <v>16</v>
      </c>
      <c r="K5683" s="1" t="s">
        <v>18</v>
      </c>
      <c r="L5683" s="1" t="s">
        <v>18</v>
      </c>
      <c r="M5683" s="1">
        <v>1251</v>
      </c>
      <c r="N5683" s="1" t="s">
        <v>19</v>
      </c>
      <c r="O5683" s="1" t="s">
        <v>10269</v>
      </c>
    </row>
    <row r="5684" spans="1:15">
      <c r="A5684" s="1">
        <v>2003258</v>
      </c>
      <c r="B5684"/>
      <c r="C5684"/>
      <c r="D5684"/>
      <c r="E5684"/>
      <c r="F5684"/>
      <c r="G5684"/>
      <c r="H5684" s="1" t="s">
        <v>8190</v>
      </c>
      <c r="I5684" s="1" t="s">
        <v>74</v>
      </c>
      <c r="J5684" s="1" t="s">
        <v>16</v>
      </c>
      <c r="K5684" s="1" t="s">
        <v>18</v>
      </c>
      <c r="L5684" s="1" t="s">
        <v>18</v>
      </c>
      <c r="M5684" s="1">
        <v>1251</v>
      </c>
      <c r="N5684" s="1" t="s">
        <v>19</v>
      </c>
      <c r="O5684" s="1" t="s">
        <v>10271</v>
      </c>
    </row>
    <row r="5685" spans="1:15">
      <c r="A5685" s="1">
        <v>2003250</v>
      </c>
      <c r="B5685"/>
      <c r="C5685"/>
      <c r="D5685"/>
      <c r="E5685"/>
      <c r="F5685"/>
      <c r="G5685"/>
      <c r="H5685" s="1" t="s">
        <v>8190</v>
      </c>
      <c r="I5685" s="1" t="s">
        <v>74</v>
      </c>
      <c r="J5685" s="1" t="s">
        <v>16</v>
      </c>
      <c r="K5685" s="1" t="s">
        <v>18</v>
      </c>
      <c r="L5685" s="1" t="s">
        <v>18</v>
      </c>
      <c r="M5685" s="1">
        <v>1251</v>
      </c>
      <c r="N5685" s="1" t="s">
        <v>19</v>
      </c>
      <c r="O5685" s="1" t="s">
        <v>10273</v>
      </c>
    </row>
    <row r="5686" spans="1:15">
      <c r="A5686" s="1">
        <v>2003254</v>
      </c>
      <c r="B5686"/>
      <c r="C5686"/>
      <c r="D5686"/>
      <c r="E5686"/>
      <c r="F5686"/>
      <c r="G5686"/>
      <c r="H5686" s="1" t="s">
        <v>8190</v>
      </c>
      <c r="I5686" s="1" t="s">
        <v>74</v>
      </c>
      <c r="J5686" s="1" t="s">
        <v>16</v>
      </c>
      <c r="K5686" s="1" t="s">
        <v>18</v>
      </c>
      <c r="L5686" s="1" t="s">
        <v>18</v>
      </c>
      <c r="M5686" s="1">
        <v>1251</v>
      </c>
      <c r="N5686" s="1" t="s">
        <v>19</v>
      </c>
      <c r="O5686" s="1" t="s">
        <v>10275</v>
      </c>
    </row>
    <row r="5687" spans="1:15">
      <c r="A5687" s="1">
        <v>2002404</v>
      </c>
      <c r="B5687"/>
      <c r="C5687"/>
      <c r="D5687"/>
      <c r="E5687"/>
      <c r="F5687"/>
      <c r="G5687"/>
      <c r="H5687" s="1" t="s">
        <v>225</v>
      </c>
      <c r="I5687" s="1" t="s">
        <v>74</v>
      </c>
      <c r="J5687" s="1" t="s">
        <v>16</v>
      </c>
      <c r="K5687" s="1" t="s">
        <v>18</v>
      </c>
      <c r="L5687" s="1" t="s">
        <v>18</v>
      </c>
      <c r="M5687" s="1">
        <v>349</v>
      </c>
      <c r="N5687" s="1" t="s">
        <v>19</v>
      </c>
      <c r="O5687" s="1" t="s">
        <v>10277</v>
      </c>
    </row>
    <row r="5688" spans="1:15">
      <c r="A5688" s="1">
        <v>2002411</v>
      </c>
      <c r="B5688"/>
      <c r="C5688"/>
      <c r="D5688"/>
      <c r="E5688"/>
      <c r="F5688"/>
      <c r="G5688"/>
      <c r="H5688" s="1" t="s">
        <v>225</v>
      </c>
      <c r="I5688" s="1" t="s">
        <v>74</v>
      </c>
      <c r="J5688" s="1" t="s">
        <v>22</v>
      </c>
      <c r="K5688" s="1" t="s">
        <v>18</v>
      </c>
      <c r="L5688" s="1" t="s">
        <v>18</v>
      </c>
      <c r="M5688" s="1">
        <v>349</v>
      </c>
      <c r="N5688" s="1" t="s">
        <v>19</v>
      </c>
      <c r="O5688" s="1" t="s">
        <v>10279</v>
      </c>
    </row>
    <row r="5689" spans="1:15">
      <c r="A5689" s="1">
        <v>2002125</v>
      </c>
      <c r="B5689"/>
      <c r="C5689"/>
      <c r="D5689"/>
      <c r="E5689"/>
      <c r="F5689"/>
      <c r="G5689"/>
      <c r="H5689" s="1" t="s">
        <v>1668</v>
      </c>
      <c r="I5689" s="1" t="s">
        <v>74</v>
      </c>
      <c r="J5689" s="1" t="s">
        <v>16</v>
      </c>
      <c r="K5689" s="1" t="s">
        <v>18</v>
      </c>
      <c r="L5689" s="1" t="s">
        <v>18</v>
      </c>
      <c r="M5689" s="1">
        <v>386</v>
      </c>
      <c r="N5689" s="1" t="s">
        <v>19</v>
      </c>
      <c r="O5689" s="1" t="s">
        <v>10281</v>
      </c>
    </row>
    <row r="5690" spans="1:15">
      <c r="A5690" s="1">
        <v>2002311</v>
      </c>
      <c r="B5690"/>
      <c r="C5690"/>
      <c r="D5690"/>
      <c r="E5690"/>
      <c r="F5690"/>
      <c r="G5690"/>
      <c r="H5690" s="1" t="s">
        <v>225</v>
      </c>
      <c r="I5690" s="1" t="s">
        <v>74</v>
      </c>
      <c r="J5690" s="1" t="s">
        <v>22</v>
      </c>
      <c r="K5690" s="1" t="s">
        <v>18</v>
      </c>
      <c r="L5690" s="1" t="s">
        <v>18</v>
      </c>
      <c r="M5690" s="1">
        <v>349</v>
      </c>
      <c r="N5690" s="1" t="s">
        <v>19</v>
      </c>
      <c r="O5690" s="1" t="s">
        <v>10283</v>
      </c>
    </row>
    <row r="5691" spans="1:15">
      <c r="A5691" s="1">
        <v>2002067</v>
      </c>
      <c r="B5691"/>
      <c r="C5691"/>
      <c r="D5691"/>
      <c r="E5691"/>
      <c r="F5691"/>
      <c r="G5691"/>
      <c r="H5691" s="1" t="s">
        <v>1629</v>
      </c>
      <c r="I5691" s="1" t="s">
        <v>74</v>
      </c>
      <c r="J5691" s="1" t="s">
        <v>16</v>
      </c>
      <c r="K5691" s="1" t="s">
        <v>18</v>
      </c>
      <c r="L5691" s="1" t="s">
        <v>18</v>
      </c>
      <c r="M5691" s="1">
        <v>355</v>
      </c>
      <c r="N5691" s="1" t="s">
        <v>19</v>
      </c>
      <c r="O5691" s="1" t="s">
        <v>10285</v>
      </c>
    </row>
    <row r="5692" spans="1:15">
      <c r="A5692" s="1">
        <v>2003111</v>
      </c>
      <c r="B5692"/>
      <c r="C5692"/>
      <c r="D5692"/>
      <c r="E5692"/>
      <c r="F5692"/>
      <c r="G5692"/>
      <c r="H5692" s="1" t="s">
        <v>2060</v>
      </c>
      <c r="I5692" s="1" t="s">
        <v>74</v>
      </c>
      <c r="J5692" s="1" t="s">
        <v>16</v>
      </c>
      <c r="K5692" s="1" t="s">
        <v>18</v>
      </c>
      <c r="L5692" s="1" t="s">
        <v>18</v>
      </c>
      <c r="M5692" s="1">
        <v>415</v>
      </c>
      <c r="N5692" s="1" t="s">
        <v>19</v>
      </c>
      <c r="O5692" s="1" t="s">
        <v>10287</v>
      </c>
    </row>
    <row r="5693" spans="1:15">
      <c r="A5693" s="1">
        <v>2002092</v>
      </c>
      <c r="B5693"/>
      <c r="C5693"/>
      <c r="D5693"/>
      <c r="E5693"/>
      <c r="F5693"/>
      <c r="G5693"/>
      <c r="H5693" s="1" t="s">
        <v>1629</v>
      </c>
      <c r="I5693" s="1" t="s">
        <v>74</v>
      </c>
      <c r="J5693" s="1" t="s">
        <v>22</v>
      </c>
      <c r="K5693" s="1" t="s">
        <v>18</v>
      </c>
      <c r="L5693" s="1" t="s">
        <v>18</v>
      </c>
      <c r="M5693" s="1">
        <v>355</v>
      </c>
      <c r="N5693" s="1" t="s">
        <v>19</v>
      </c>
      <c r="O5693" s="1" t="s">
        <v>10289</v>
      </c>
    </row>
    <row r="5694" spans="1:15">
      <c r="A5694" s="1">
        <v>2002065</v>
      </c>
      <c r="B5694"/>
      <c r="C5694"/>
      <c r="D5694"/>
      <c r="E5694"/>
      <c r="F5694"/>
      <c r="G5694"/>
      <c r="H5694" s="1" t="s">
        <v>1629</v>
      </c>
      <c r="I5694" s="1" t="s">
        <v>74</v>
      </c>
      <c r="J5694" s="1" t="s">
        <v>22</v>
      </c>
      <c r="K5694" s="1" t="s">
        <v>18</v>
      </c>
      <c r="L5694" s="1" t="s">
        <v>18</v>
      </c>
      <c r="M5694" s="1">
        <v>355</v>
      </c>
      <c r="N5694" s="1" t="s">
        <v>19</v>
      </c>
      <c r="O5694" s="1" t="s">
        <v>10291</v>
      </c>
    </row>
    <row r="5695" spans="1:15">
      <c r="A5695" s="1">
        <v>2003264</v>
      </c>
      <c r="B5695"/>
      <c r="C5695"/>
      <c r="D5695"/>
      <c r="E5695"/>
      <c r="F5695"/>
      <c r="G5695"/>
      <c r="H5695" s="1" t="s">
        <v>8190</v>
      </c>
      <c r="I5695" s="1" t="s">
        <v>74</v>
      </c>
      <c r="J5695" s="1" t="s">
        <v>16</v>
      </c>
      <c r="K5695" s="1" t="s">
        <v>18</v>
      </c>
      <c r="L5695" s="1" t="s">
        <v>18</v>
      </c>
      <c r="M5695" s="1">
        <v>1251</v>
      </c>
      <c r="N5695" s="1" t="s">
        <v>19</v>
      </c>
      <c r="O5695" s="1" t="s">
        <v>10293</v>
      </c>
    </row>
    <row r="5696" spans="1:15">
      <c r="A5696" s="1">
        <v>2003261</v>
      </c>
      <c r="B5696"/>
      <c r="C5696"/>
      <c r="D5696"/>
      <c r="E5696"/>
      <c r="F5696"/>
      <c r="G5696"/>
      <c r="H5696" s="1" t="s">
        <v>8190</v>
      </c>
      <c r="I5696" s="1" t="s">
        <v>74</v>
      </c>
      <c r="J5696" s="1" t="s">
        <v>16</v>
      </c>
      <c r="K5696" s="1" t="s">
        <v>18</v>
      </c>
      <c r="L5696" s="1" t="s">
        <v>18</v>
      </c>
      <c r="M5696" s="1">
        <v>1251</v>
      </c>
      <c r="N5696" s="1" t="s">
        <v>19</v>
      </c>
      <c r="O5696" s="1" t="s">
        <v>10295</v>
      </c>
    </row>
    <row r="5697" spans="1:15">
      <c r="A5697" s="1">
        <v>2003260</v>
      </c>
      <c r="B5697"/>
      <c r="C5697"/>
      <c r="D5697"/>
      <c r="E5697"/>
      <c r="F5697"/>
      <c r="G5697"/>
      <c r="H5697" s="1" t="s">
        <v>8190</v>
      </c>
      <c r="I5697" s="1" t="s">
        <v>74</v>
      </c>
      <c r="J5697" s="1" t="s">
        <v>16</v>
      </c>
      <c r="K5697" s="1" t="s">
        <v>18</v>
      </c>
      <c r="L5697" s="1" t="s">
        <v>18</v>
      </c>
      <c r="M5697" s="1">
        <v>1251</v>
      </c>
      <c r="N5697" s="1" t="s">
        <v>19</v>
      </c>
      <c r="O5697" s="1" t="s">
        <v>10297</v>
      </c>
    </row>
    <row r="5698" spans="1:15">
      <c r="A5698" s="1">
        <v>2003263</v>
      </c>
      <c r="B5698"/>
      <c r="C5698"/>
      <c r="D5698"/>
      <c r="E5698"/>
      <c r="F5698"/>
      <c r="G5698"/>
      <c r="H5698" s="1" t="s">
        <v>8190</v>
      </c>
      <c r="I5698" s="1" t="s">
        <v>74</v>
      </c>
      <c r="J5698" s="1" t="s">
        <v>16</v>
      </c>
      <c r="K5698" s="1" t="s">
        <v>18</v>
      </c>
      <c r="L5698" s="1" t="s">
        <v>18</v>
      </c>
      <c r="M5698" s="1">
        <v>1251</v>
      </c>
      <c r="N5698" s="1" t="s">
        <v>19</v>
      </c>
      <c r="O5698" s="1" t="s">
        <v>10299</v>
      </c>
    </row>
    <row r="5699" spans="1:15">
      <c r="A5699" s="1">
        <v>2003262</v>
      </c>
      <c r="B5699"/>
      <c r="C5699"/>
      <c r="D5699"/>
      <c r="E5699"/>
      <c r="F5699"/>
      <c r="G5699"/>
      <c r="H5699" s="1" t="s">
        <v>8190</v>
      </c>
      <c r="I5699" s="1" t="s">
        <v>74</v>
      </c>
      <c r="J5699" s="1" t="s">
        <v>16</v>
      </c>
      <c r="K5699" s="1" t="s">
        <v>18</v>
      </c>
      <c r="L5699" s="1" t="s">
        <v>18</v>
      </c>
      <c r="M5699" s="1">
        <v>1251</v>
      </c>
      <c r="N5699" s="1" t="s">
        <v>19</v>
      </c>
      <c r="O5699" s="1" t="s">
        <v>10301</v>
      </c>
    </row>
    <row r="5700" spans="1:15">
      <c r="A5700" s="1">
        <v>2002127</v>
      </c>
      <c r="B5700"/>
      <c r="C5700"/>
      <c r="D5700"/>
      <c r="E5700"/>
      <c r="F5700"/>
      <c r="G5700"/>
      <c r="H5700" s="1" t="s">
        <v>5564</v>
      </c>
      <c r="I5700" s="1" t="s">
        <v>74</v>
      </c>
      <c r="J5700" s="1" t="s">
        <v>16</v>
      </c>
      <c r="K5700" s="1" t="s">
        <v>18</v>
      </c>
      <c r="L5700" s="1" t="s">
        <v>18</v>
      </c>
      <c r="M5700" s="1">
        <v>393</v>
      </c>
      <c r="N5700" s="1" t="s">
        <v>19</v>
      </c>
      <c r="O5700" s="1" t="s">
        <v>10303</v>
      </c>
    </row>
    <row r="5701" spans="1:15">
      <c r="A5701" s="1">
        <v>2002113</v>
      </c>
      <c r="B5701"/>
      <c r="C5701"/>
      <c r="D5701"/>
      <c r="E5701"/>
      <c r="F5701"/>
      <c r="G5701"/>
      <c r="H5701" s="1" t="s">
        <v>225</v>
      </c>
      <c r="I5701" s="1" t="s">
        <v>74</v>
      </c>
      <c r="J5701" s="1" t="s">
        <v>16</v>
      </c>
      <c r="K5701" s="1" t="s">
        <v>18</v>
      </c>
      <c r="L5701" s="1" t="s">
        <v>18</v>
      </c>
      <c r="M5701" s="1">
        <v>349</v>
      </c>
      <c r="N5701" s="1" t="s">
        <v>19</v>
      </c>
      <c r="O5701" s="1" t="s">
        <v>10305</v>
      </c>
    </row>
    <row r="5702" spans="1:15">
      <c r="A5702" s="1">
        <v>2002086</v>
      </c>
      <c r="B5702"/>
      <c r="C5702"/>
      <c r="D5702"/>
      <c r="E5702"/>
      <c r="F5702"/>
      <c r="G5702"/>
      <c r="H5702" s="1" t="s">
        <v>1629</v>
      </c>
      <c r="I5702" s="1" t="s">
        <v>74</v>
      </c>
      <c r="J5702" s="1" t="s">
        <v>16</v>
      </c>
      <c r="K5702" s="1" t="s">
        <v>18</v>
      </c>
      <c r="L5702" s="1" t="s">
        <v>18</v>
      </c>
      <c r="M5702" s="1">
        <v>355</v>
      </c>
      <c r="N5702" s="1" t="s">
        <v>19</v>
      </c>
      <c r="O5702" s="1" t="s">
        <v>10307</v>
      </c>
    </row>
    <row r="5703" spans="1:15">
      <c r="A5703" s="1">
        <v>2000324</v>
      </c>
      <c r="B5703"/>
      <c r="C5703"/>
      <c r="D5703"/>
      <c r="E5703"/>
      <c r="F5703"/>
      <c r="G5703"/>
      <c r="H5703" s="1" t="s">
        <v>225</v>
      </c>
      <c r="I5703" s="1" t="s">
        <v>74</v>
      </c>
      <c r="J5703" s="1" t="s">
        <v>16</v>
      </c>
      <c r="K5703" s="1" t="s">
        <v>18</v>
      </c>
      <c r="L5703" s="1" t="s">
        <v>18</v>
      </c>
      <c r="M5703" s="1">
        <v>349</v>
      </c>
      <c r="N5703" s="1" t="s">
        <v>19</v>
      </c>
      <c r="O5703" s="1" t="s">
        <v>10309</v>
      </c>
    </row>
    <row r="5704" spans="1:15">
      <c r="A5704" s="1">
        <v>2002119</v>
      </c>
      <c r="B5704"/>
      <c r="C5704"/>
      <c r="D5704"/>
      <c r="E5704"/>
      <c r="F5704"/>
      <c r="G5704"/>
      <c r="H5704" s="1" t="s">
        <v>1629</v>
      </c>
      <c r="I5704" s="1" t="s">
        <v>74</v>
      </c>
      <c r="J5704" s="1" t="s">
        <v>16</v>
      </c>
      <c r="K5704" s="1" t="s">
        <v>18</v>
      </c>
      <c r="L5704" s="1" t="s">
        <v>18</v>
      </c>
      <c r="M5704" s="1">
        <v>355</v>
      </c>
      <c r="N5704" s="1" t="s">
        <v>19</v>
      </c>
      <c r="O5704" s="1" t="s">
        <v>10311</v>
      </c>
    </row>
    <row r="5705" spans="1:15">
      <c r="A5705" s="1">
        <v>2002100</v>
      </c>
      <c r="B5705"/>
      <c r="C5705"/>
      <c r="D5705"/>
      <c r="E5705"/>
      <c r="F5705"/>
      <c r="G5705"/>
      <c r="H5705" s="1" t="s">
        <v>1629</v>
      </c>
      <c r="I5705" s="1" t="s">
        <v>15</v>
      </c>
      <c r="J5705" s="1" t="s">
        <v>16</v>
      </c>
      <c r="K5705" s="1" t="s">
        <v>18</v>
      </c>
      <c r="L5705" s="1" t="s">
        <v>18</v>
      </c>
      <c r="M5705" s="1">
        <v>355</v>
      </c>
      <c r="N5705" s="1" t="s">
        <v>19</v>
      </c>
      <c r="O5705" s="1" t="s">
        <v>10313</v>
      </c>
    </row>
    <row r="5706" spans="1:15">
      <c r="A5706" s="1">
        <v>2002102</v>
      </c>
      <c r="B5706"/>
      <c r="C5706"/>
      <c r="D5706"/>
      <c r="E5706"/>
      <c r="F5706"/>
      <c r="G5706"/>
      <c r="H5706" s="1" t="s">
        <v>1629</v>
      </c>
      <c r="I5706" s="1" t="s">
        <v>74</v>
      </c>
      <c r="J5706" s="1" t="s">
        <v>22</v>
      </c>
      <c r="K5706" s="1" t="s">
        <v>18</v>
      </c>
      <c r="L5706" s="1" t="s">
        <v>18</v>
      </c>
      <c r="M5706" s="1">
        <v>355</v>
      </c>
      <c r="N5706" s="1" t="s">
        <v>19</v>
      </c>
      <c r="O5706" s="1" t="s">
        <v>10315</v>
      </c>
    </row>
    <row r="5707" spans="1:15">
      <c r="A5707" s="1">
        <v>2002087</v>
      </c>
      <c r="B5707"/>
      <c r="C5707"/>
      <c r="D5707"/>
      <c r="E5707"/>
      <c r="F5707"/>
      <c r="G5707"/>
      <c r="H5707" s="1" t="s">
        <v>1629</v>
      </c>
      <c r="I5707" s="1" t="s">
        <v>74</v>
      </c>
      <c r="J5707" s="1" t="s">
        <v>22</v>
      </c>
      <c r="K5707" s="1" t="s">
        <v>18</v>
      </c>
      <c r="L5707" s="1" t="s">
        <v>18</v>
      </c>
      <c r="M5707" s="1">
        <v>355</v>
      </c>
      <c r="N5707" s="1" t="s">
        <v>19</v>
      </c>
      <c r="O5707" s="1" t="s">
        <v>10309</v>
      </c>
    </row>
    <row r="5708" spans="1:15">
      <c r="A5708" s="1">
        <v>2002095</v>
      </c>
      <c r="B5708"/>
      <c r="C5708"/>
      <c r="D5708"/>
      <c r="E5708"/>
      <c r="F5708"/>
      <c r="G5708"/>
      <c r="H5708" s="1" t="s">
        <v>1629</v>
      </c>
      <c r="I5708" s="1" t="s">
        <v>74</v>
      </c>
      <c r="J5708" s="1" t="s">
        <v>16</v>
      </c>
      <c r="K5708" s="1" t="s">
        <v>18</v>
      </c>
      <c r="L5708" s="1" t="s">
        <v>18</v>
      </c>
      <c r="M5708" s="1">
        <v>355</v>
      </c>
      <c r="N5708" s="1" t="s">
        <v>19</v>
      </c>
      <c r="O5708" s="1" t="s">
        <v>10318</v>
      </c>
    </row>
    <row r="5709" spans="1:15">
      <c r="A5709" s="1">
        <v>2002108</v>
      </c>
      <c r="B5709"/>
      <c r="C5709"/>
      <c r="D5709"/>
      <c r="E5709"/>
      <c r="F5709"/>
      <c r="G5709"/>
      <c r="H5709" s="1" t="s">
        <v>1629</v>
      </c>
      <c r="I5709" s="1" t="s">
        <v>74</v>
      </c>
      <c r="J5709" s="1" t="s">
        <v>16</v>
      </c>
      <c r="K5709" s="1" t="s">
        <v>18</v>
      </c>
      <c r="L5709" s="1" t="s">
        <v>18</v>
      </c>
      <c r="M5709" s="1">
        <v>355</v>
      </c>
      <c r="N5709" s="1" t="s">
        <v>19</v>
      </c>
      <c r="O5709" s="1" t="s">
        <v>10320</v>
      </c>
    </row>
    <row r="5710" spans="1:15">
      <c r="A5710" s="1">
        <v>2002074</v>
      </c>
      <c r="B5710"/>
      <c r="C5710"/>
      <c r="D5710"/>
      <c r="E5710"/>
      <c r="F5710"/>
      <c r="G5710"/>
      <c r="H5710" s="1" t="s">
        <v>1629</v>
      </c>
      <c r="I5710" s="1" t="s">
        <v>74</v>
      </c>
      <c r="J5710" s="1" t="s">
        <v>16</v>
      </c>
      <c r="K5710" s="1" t="s">
        <v>18</v>
      </c>
      <c r="L5710" s="1" t="s">
        <v>18</v>
      </c>
      <c r="M5710" s="1">
        <v>355</v>
      </c>
      <c r="N5710" s="1" t="s">
        <v>19</v>
      </c>
      <c r="O5710" s="1" t="s">
        <v>10322</v>
      </c>
    </row>
    <row r="5711" spans="1:15">
      <c r="A5711" s="1">
        <v>2002110</v>
      </c>
      <c r="B5711"/>
      <c r="C5711"/>
      <c r="D5711"/>
      <c r="E5711"/>
      <c r="F5711"/>
      <c r="G5711"/>
      <c r="H5711" s="1" t="s">
        <v>1629</v>
      </c>
      <c r="I5711" s="1" t="s">
        <v>74</v>
      </c>
      <c r="J5711" s="1" t="s">
        <v>16</v>
      </c>
      <c r="K5711" s="1" t="s">
        <v>18</v>
      </c>
      <c r="L5711" s="1" t="s">
        <v>18</v>
      </c>
      <c r="M5711" s="1">
        <v>355</v>
      </c>
      <c r="N5711" s="1" t="s">
        <v>19</v>
      </c>
      <c r="O5711" s="1" t="s">
        <v>10324</v>
      </c>
    </row>
    <row r="5712" spans="1:15">
      <c r="A5712" s="1">
        <v>2002350</v>
      </c>
      <c r="B5712"/>
      <c r="C5712"/>
      <c r="D5712"/>
      <c r="E5712"/>
      <c r="F5712"/>
      <c r="G5712"/>
      <c r="H5712" s="1" t="s">
        <v>8361</v>
      </c>
      <c r="I5712" s="1" t="s">
        <v>74</v>
      </c>
      <c r="J5712" s="1" t="s">
        <v>16</v>
      </c>
      <c r="K5712" s="1" t="s">
        <v>18</v>
      </c>
      <c r="L5712" s="1" t="s">
        <v>18</v>
      </c>
      <c r="M5712" s="1">
        <v>364</v>
      </c>
      <c r="N5712" s="1" t="s">
        <v>19</v>
      </c>
      <c r="O5712" s="1" t="s">
        <v>10326</v>
      </c>
    </row>
    <row r="5713" spans="1:15">
      <c r="A5713" s="1">
        <v>2002420</v>
      </c>
      <c r="B5713"/>
      <c r="C5713"/>
      <c r="D5713"/>
      <c r="E5713"/>
      <c r="F5713"/>
      <c r="G5713"/>
      <c r="H5713" s="1" t="s">
        <v>8361</v>
      </c>
      <c r="I5713" s="1" t="s">
        <v>74</v>
      </c>
      <c r="J5713" s="1" t="s">
        <v>16</v>
      </c>
      <c r="K5713" s="1" t="s">
        <v>18</v>
      </c>
      <c r="L5713" s="1" t="s">
        <v>18</v>
      </c>
      <c r="M5713" s="1">
        <v>364</v>
      </c>
      <c r="N5713" s="1" t="s">
        <v>19</v>
      </c>
      <c r="O5713" s="1" t="s">
        <v>10328</v>
      </c>
    </row>
    <row r="5714" spans="1:15">
      <c r="A5714" s="1">
        <v>2003283</v>
      </c>
      <c r="B5714"/>
      <c r="C5714"/>
      <c r="D5714"/>
      <c r="E5714"/>
      <c r="F5714"/>
      <c r="G5714"/>
      <c r="H5714" s="1" t="s">
        <v>3428</v>
      </c>
      <c r="I5714" s="1" t="s">
        <v>74</v>
      </c>
      <c r="J5714" s="1" t="s">
        <v>16</v>
      </c>
      <c r="K5714" s="1" t="s">
        <v>18</v>
      </c>
      <c r="L5714" s="1" t="s">
        <v>18</v>
      </c>
      <c r="M5714" s="1">
        <v>350</v>
      </c>
      <c r="N5714" s="1" t="s">
        <v>19</v>
      </c>
      <c r="O5714" s="1" t="s">
        <v>18</v>
      </c>
    </row>
    <row r="5715" spans="1:15">
      <c r="A5715" s="1">
        <v>2002124</v>
      </c>
      <c r="B5715"/>
      <c r="C5715"/>
      <c r="D5715"/>
      <c r="E5715"/>
      <c r="F5715"/>
      <c r="G5715"/>
      <c r="H5715" s="1" t="s">
        <v>225</v>
      </c>
      <c r="I5715" s="1" t="s">
        <v>74</v>
      </c>
      <c r="J5715" s="1" t="s">
        <v>16</v>
      </c>
      <c r="K5715" s="1" t="s">
        <v>18</v>
      </c>
      <c r="L5715" s="1" t="s">
        <v>18</v>
      </c>
      <c r="M5715" s="1">
        <v>349</v>
      </c>
      <c r="N5715" s="1" t="s">
        <v>19</v>
      </c>
      <c r="O5715" s="1" t="s">
        <v>10331</v>
      </c>
    </row>
    <row r="5716" spans="1:15">
      <c r="A5716" s="1">
        <v>2002071</v>
      </c>
      <c r="B5716"/>
      <c r="C5716"/>
      <c r="D5716"/>
      <c r="E5716"/>
      <c r="F5716"/>
      <c r="G5716"/>
      <c r="H5716" s="1" t="s">
        <v>225</v>
      </c>
      <c r="I5716" s="1" t="s">
        <v>74</v>
      </c>
      <c r="J5716" s="1" t="s">
        <v>16</v>
      </c>
      <c r="K5716" s="1" t="s">
        <v>18</v>
      </c>
      <c r="L5716" s="1" t="s">
        <v>18</v>
      </c>
      <c r="M5716" s="1">
        <v>349</v>
      </c>
      <c r="N5716" s="1" t="s">
        <v>19</v>
      </c>
      <c r="O5716" s="1" t="s">
        <v>10333</v>
      </c>
    </row>
    <row r="5717" spans="1:15">
      <c r="A5717" s="1">
        <v>2002072</v>
      </c>
      <c r="B5717"/>
      <c r="C5717"/>
      <c r="D5717"/>
      <c r="E5717"/>
      <c r="F5717"/>
      <c r="G5717"/>
      <c r="H5717" s="1" t="s">
        <v>1629</v>
      </c>
      <c r="I5717" s="1" t="s">
        <v>74</v>
      </c>
      <c r="J5717" s="1" t="s">
        <v>22</v>
      </c>
      <c r="K5717" s="1" t="s">
        <v>18</v>
      </c>
      <c r="L5717" s="1" t="s">
        <v>18</v>
      </c>
      <c r="M5717" s="1">
        <v>355</v>
      </c>
      <c r="N5717" s="1" t="s">
        <v>19</v>
      </c>
      <c r="O5717" s="1" t="s">
        <v>10335</v>
      </c>
    </row>
    <row r="5718" spans="1:15">
      <c r="A5718" s="1">
        <v>2002094</v>
      </c>
      <c r="B5718"/>
      <c r="C5718"/>
      <c r="D5718"/>
      <c r="E5718"/>
      <c r="F5718"/>
      <c r="G5718"/>
      <c r="H5718" s="1" t="s">
        <v>225</v>
      </c>
      <c r="I5718" s="1" t="s">
        <v>74</v>
      </c>
      <c r="J5718" s="1" t="s">
        <v>16</v>
      </c>
      <c r="K5718" s="1" t="s">
        <v>18</v>
      </c>
      <c r="L5718" s="1" t="s">
        <v>18</v>
      </c>
      <c r="M5718" s="1">
        <v>349</v>
      </c>
      <c r="N5718" s="1" t="s">
        <v>19</v>
      </c>
      <c r="O5718" s="1" t="s">
        <v>10337</v>
      </c>
    </row>
    <row r="5719" spans="1:15">
      <c r="A5719" s="1">
        <v>2002117</v>
      </c>
      <c r="B5719"/>
      <c r="C5719"/>
      <c r="D5719"/>
      <c r="E5719"/>
      <c r="F5719"/>
      <c r="G5719"/>
      <c r="H5719" s="1" t="s">
        <v>225</v>
      </c>
      <c r="I5719" s="1" t="s">
        <v>74</v>
      </c>
      <c r="J5719" s="1" t="s">
        <v>16</v>
      </c>
      <c r="K5719" s="1" t="s">
        <v>18</v>
      </c>
      <c r="L5719" s="1" t="s">
        <v>18</v>
      </c>
      <c r="M5719" s="1">
        <v>349</v>
      </c>
      <c r="N5719" s="1" t="s">
        <v>19</v>
      </c>
      <c r="O5719" s="1" t="s">
        <v>10339</v>
      </c>
    </row>
    <row r="5720" spans="1:15">
      <c r="A5720" s="1">
        <v>2000328</v>
      </c>
      <c r="B5720"/>
      <c r="C5720"/>
      <c r="D5720"/>
      <c r="E5720"/>
      <c r="F5720"/>
      <c r="G5720"/>
      <c r="H5720" s="1" t="s">
        <v>225</v>
      </c>
      <c r="I5720" s="1" t="s">
        <v>74</v>
      </c>
      <c r="J5720" s="1" t="s">
        <v>16</v>
      </c>
      <c r="K5720" s="1" t="s">
        <v>18</v>
      </c>
      <c r="L5720" s="1" t="s">
        <v>18</v>
      </c>
      <c r="M5720" s="1">
        <v>349</v>
      </c>
      <c r="N5720" s="1" t="s">
        <v>19</v>
      </c>
      <c r="O5720" s="1" t="s">
        <v>10341</v>
      </c>
    </row>
    <row r="5721" spans="1:15">
      <c r="A5721" s="1">
        <v>2003310</v>
      </c>
      <c r="B5721"/>
      <c r="C5721"/>
      <c r="D5721"/>
      <c r="E5721"/>
      <c r="F5721"/>
      <c r="G5721"/>
      <c r="H5721" s="1" t="s">
        <v>6428</v>
      </c>
      <c r="I5721" s="1" t="s">
        <v>74</v>
      </c>
      <c r="J5721" s="1" t="s">
        <v>16</v>
      </c>
      <c r="K5721" s="1" t="s">
        <v>18</v>
      </c>
      <c r="L5721" s="1" t="s">
        <v>18</v>
      </c>
      <c r="M5721" s="1">
        <v>409</v>
      </c>
      <c r="N5721" s="1" t="s">
        <v>19</v>
      </c>
      <c r="O5721" s="1" t="s">
        <v>10343</v>
      </c>
    </row>
    <row r="5722" spans="1:15">
      <c r="A5722" s="1">
        <v>2002396</v>
      </c>
      <c r="B5722"/>
      <c r="C5722"/>
      <c r="D5722"/>
      <c r="E5722"/>
      <c r="F5722"/>
      <c r="G5722"/>
      <c r="H5722" s="1" t="s">
        <v>1632</v>
      </c>
      <c r="I5722" s="1" t="s">
        <v>74</v>
      </c>
      <c r="J5722" s="1" t="s">
        <v>16</v>
      </c>
      <c r="K5722" s="1" t="s">
        <v>18</v>
      </c>
      <c r="L5722" s="1" t="s">
        <v>18</v>
      </c>
      <c r="M5722" s="1">
        <v>343</v>
      </c>
      <c r="N5722" s="1" t="s">
        <v>19</v>
      </c>
      <c r="O5722" s="1" t="s">
        <v>10345</v>
      </c>
    </row>
    <row r="5723" spans="1:15">
      <c r="A5723" s="1">
        <v>2002103</v>
      </c>
      <c r="B5723"/>
      <c r="C5723"/>
      <c r="D5723"/>
      <c r="E5723"/>
      <c r="F5723"/>
      <c r="G5723"/>
      <c r="H5723" s="1" t="s">
        <v>1629</v>
      </c>
      <c r="I5723" s="1" t="s">
        <v>74</v>
      </c>
      <c r="J5723" s="1" t="s">
        <v>16</v>
      </c>
      <c r="K5723" s="1" t="s">
        <v>18</v>
      </c>
      <c r="L5723" s="1" t="s">
        <v>18</v>
      </c>
      <c r="M5723" s="1">
        <v>355</v>
      </c>
      <c r="N5723" s="1" t="s">
        <v>19</v>
      </c>
      <c r="O5723" s="1" t="s">
        <v>10347</v>
      </c>
    </row>
    <row r="5724" spans="1:15">
      <c r="A5724" s="1">
        <v>2002089</v>
      </c>
      <c r="B5724"/>
      <c r="C5724"/>
      <c r="D5724"/>
      <c r="E5724"/>
      <c r="F5724"/>
      <c r="G5724"/>
      <c r="H5724" s="1" t="s">
        <v>225</v>
      </c>
      <c r="I5724" s="1" t="s">
        <v>74</v>
      </c>
      <c r="J5724" s="1" t="s">
        <v>16</v>
      </c>
      <c r="K5724" s="1" t="s">
        <v>18</v>
      </c>
      <c r="L5724" s="1" t="s">
        <v>18</v>
      </c>
      <c r="M5724" s="1">
        <v>349</v>
      </c>
      <c r="N5724" s="1" t="s">
        <v>19</v>
      </c>
      <c r="O5724" s="1" t="s">
        <v>10349</v>
      </c>
    </row>
    <row r="5725" spans="1:15">
      <c r="A5725" s="1">
        <v>4045</v>
      </c>
      <c r="B5725"/>
      <c r="C5725"/>
      <c r="D5725"/>
      <c r="E5725"/>
      <c r="F5725"/>
      <c r="G5725"/>
      <c r="H5725" s="1" t="s">
        <v>10351</v>
      </c>
      <c r="I5725" s="1" t="s">
        <v>74</v>
      </c>
      <c r="J5725" s="1" t="s">
        <v>16</v>
      </c>
      <c r="K5725" s="1" t="s">
        <v>18</v>
      </c>
      <c r="L5725" s="1" t="s">
        <v>18</v>
      </c>
      <c r="M5725" s="1">
        <v>1</v>
      </c>
      <c r="N5725" s="1" t="s">
        <v>377</v>
      </c>
      <c r="O5725" s="1" t="s">
        <v>10352</v>
      </c>
    </row>
    <row r="5726" spans="1:15">
      <c r="A5726" s="1">
        <v>2003222</v>
      </c>
      <c r="B5726"/>
      <c r="C5726"/>
      <c r="D5726"/>
      <c r="E5726"/>
      <c r="F5726"/>
      <c r="G5726"/>
      <c r="H5726" s="1" t="s">
        <v>8190</v>
      </c>
      <c r="I5726" s="1" t="s">
        <v>74</v>
      </c>
      <c r="J5726" s="1" t="s">
        <v>16</v>
      </c>
      <c r="K5726" s="1" t="s">
        <v>18</v>
      </c>
      <c r="L5726" s="1" t="s">
        <v>18</v>
      </c>
      <c r="M5726" s="1">
        <v>1251</v>
      </c>
      <c r="N5726" s="1" t="s">
        <v>19</v>
      </c>
      <c r="O5726" s="1" t="s">
        <v>10354</v>
      </c>
    </row>
    <row r="5727" spans="1:15">
      <c r="A5727" s="1">
        <v>2002156</v>
      </c>
      <c r="B5727"/>
      <c r="C5727"/>
      <c r="D5727"/>
      <c r="E5727"/>
      <c r="F5727"/>
      <c r="G5727"/>
      <c r="H5727" s="1" t="s">
        <v>1629</v>
      </c>
      <c r="I5727" s="1" t="s">
        <v>74</v>
      </c>
      <c r="J5727" s="1" t="s">
        <v>22</v>
      </c>
      <c r="K5727" s="1" t="s">
        <v>18</v>
      </c>
      <c r="L5727" s="1" t="s">
        <v>18</v>
      </c>
      <c r="M5727" s="1">
        <v>355</v>
      </c>
      <c r="N5727" s="1" t="s">
        <v>19</v>
      </c>
      <c r="O5727" s="1" t="s">
        <v>10356</v>
      </c>
    </row>
    <row r="5728" spans="1:15">
      <c r="A5728" s="1">
        <v>2003226</v>
      </c>
      <c r="B5728"/>
      <c r="C5728"/>
      <c r="D5728"/>
      <c r="E5728"/>
      <c r="F5728"/>
      <c r="G5728"/>
      <c r="H5728" s="1" t="s">
        <v>8190</v>
      </c>
      <c r="I5728" s="1" t="s">
        <v>74</v>
      </c>
      <c r="J5728" s="1" t="s">
        <v>16</v>
      </c>
      <c r="K5728" s="1" t="s">
        <v>18</v>
      </c>
      <c r="L5728" s="1" t="s">
        <v>18</v>
      </c>
      <c r="M5728" s="1">
        <v>1251</v>
      </c>
      <c r="N5728" s="1" t="s">
        <v>19</v>
      </c>
      <c r="O5728" s="1" t="s">
        <v>10358</v>
      </c>
    </row>
    <row r="5729" spans="1:15">
      <c r="A5729" s="1">
        <v>2003155</v>
      </c>
      <c r="B5729"/>
      <c r="C5729"/>
      <c r="D5729"/>
      <c r="E5729"/>
      <c r="F5729"/>
      <c r="G5729"/>
      <c r="H5729" s="1" t="s">
        <v>8217</v>
      </c>
      <c r="I5729" s="1" t="s">
        <v>74</v>
      </c>
      <c r="J5729" s="1" t="s">
        <v>22</v>
      </c>
      <c r="K5729" s="1" t="s">
        <v>18</v>
      </c>
      <c r="L5729" s="1" t="s">
        <v>18</v>
      </c>
      <c r="M5729" s="1">
        <v>1249</v>
      </c>
      <c r="N5729" s="1" t="s">
        <v>19</v>
      </c>
      <c r="O5729" s="1" t="s">
        <v>10360</v>
      </c>
    </row>
    <row r="5730" spans="1:15">
      <c r="A5730" s="1">
        <v>2003241</v>
      </c>
      <c r="B5730"/>
      <c r="C5730"/>
      <c r="D5730"/>
      <c r="E5730"/>
      <c r="F5730"/>
      <c r="G5730"/>
      <c r="H5730" s="1" t="s">
        <v>8190</v>
      </c>
      <c r="I5730" s="1" t="s">
        <v>74</v>
      </c>
      <c r="J5730" s="1" t="s">
        <v>16</v>
      </c>
      <c r="K5730" s="1" t="s">
        <v>18</v>
      </c>
      <c r="L5730" s="1" t="s">
        <v>18</v>
      </c>
      <c r="M5730" s="1">
        <v>1251</v>
      </c>
      <c r="N5730" s="1" t="s">
        <v>19</v>
      </c>
      <c r="O5730" s="1" t="s">
        <v>10362</v>
      </c>
    </row>
    <row r="5731" spans="1:15">
      <c r="A5731" s="1">
        <v>2002715</v>
      </c>
      <c r="B5731"/>
      <c r="C5731"/>
      <c r="D5731"/>
      <c r="E5731"/>
      <c r="F5731"/>
      <c r="G5731"/>
      <c r="H5731" s="1" t="s">
        <v>696</v>
      </c>
      <c r="I5731" s="1" t="s">
        <v>74</v>
      </c>
      <c r="J5731" s="1" t="s">
        <v>22</v>
      </c>
      <c r="K5731" s="1" t="s">
        <v>18</v>
      </c>
      <c r="L5731" s="1" t="s">
        <v>18</v>
      </c>
      <c r="M5731" s="1">
        <v>403</v>
      </c>
      <c r="N5731" s="1" t="s">
        <v>19</v>
      </c>
      <c r="O5731" s="1" t="s">
        <v>10364</v>
      </c>
    </row>
    <row r="5732" spans="1:15">
      <c r="A5732" s="1">
        <v>2002172</v>
      </c>
      <c r="B5732"/>
      <c r="C5732"/>
      <c r="D5732"/>
      <c r="E5732"/>
      <c r="F5732"/>
      <c r="G5732"/>
      <c r="H5732" s="1" t="s">
        <v>1629</v>
      </c>
      <c r="I5732" s="1" t="s">
        <v>74</v>
      </c>
      <c r="J5732" s="1" t="s">
        <v>22</v>
      </c>
      <c r="K5732" s="1" t="s">
        <v>18</v>
      </c>
      <c r="L5732" s="1" t="s">
        <v>18</v>
      </c>
      <c r="M5732" s="1">
        <v>355</v>
      </c>
      <c r="N5732" s="1" t="s">
        <v>19</v>
      </c>
      <c r="O5732" s="1" t="s">
        <v>10366</v>
      </c>
    </row>
    <row r="5733" spans="1:15">
      <c r="A5733" s="1">
        <v>2002180</v>
      </c>
      <c r="B5733"/>
      <c r="C5733"/>
      <c r="D5733"/>
      <c r="E5733"/>
      <c r="F5733"/>
      <c r="G5733"/>
      <c r="H5733" s="1" t="s">
        <v>1629</v>
      </c>
      <c r="I5733" s="1" t="s">
        <v>74</v>
      </c>
      <c r="J5733" s="1" t="s">
        <v>22</v>
      </c>
      <c r="K5733" s="1" t="s">
        <v>18</v>
      </c>
      <c r="L5733" s="1" t="s">
        <v>18</v>
      </c>
      <c r="M5733" s="1">
        <v>355</v>
      </c>
      <c r="N5733" s="1" t="s">
        <v>19</v>
      </c>
      <c r="O5733" s="1" t="s">
        <v>10368</v>
      </c>
    </row>
    <row r="5734" spans="1:15">
      <c r="A5734" s="1">
        <v>2002170</v>
      </c>
      <c r="B5734"/>
      <c r="C5734"/>
      <c r="D5734"/>
      <c r="E5734"/>
      <c r="F5734"/>
      <c r="G5734"/>
      <c r="H5734" s="1" t="s">
        <v>1629</v>
      </c>
      <c r="I5734" s="1" t="s">
        <v>74</v>
      </c>
      <c r="J5734" s="1" t="s">
        <v>22</v>
      </c>
      <c r="K5734" s="1" t="s">
        <v>18</v>
      </c>
      <c r="L5734" s="1" t="s">
        <v>18</v>
      </c>
      <c r="M5734" s="1">
        <v>355</v>
      </c>
      <c r="N5734" s="1" t="s">
        <v>19</v>
      </c>
      <c r="O5734" s="1" t="s">
        <v>10370</v>
      </c>
    </row>
    <row r="5735" spans="1:15">
      <c r="A5735" s="1">
        <v>2002132</v>
      </c>
      <c r="B5735"/>
      <c r="C5735"/>
      <c r="D5735"/>
      <c r="E5735"/>
      <c r="F5735"/>
      <c r="G5735"/>
      <c r="H5735" s="1" t="s">
        <v>1629</v>
      </c>
      <c r="I5735" s="1" t="s">
        <v>74</v>
      </c>
      <c r="J5735" s="1" t="s">
        <v>22</v>
      </c>
      <c r="K5735" s="1" t="s">
        <v>18</v>
      </c>
      <c r="L5735" s="1" t="s">
        <v>18</v>
      </c>
      <c r="M5735" s="1">
        <v>355</v>
      </c>
      <c r="N5735" s="1" t="s">
        <v>19</v>
      </c>
      <c r="O5735" s="1" t="s">
        <v>2401</v>
      </c>
    </row>
    <row r="5736" spans="1:15">
      <c r="A5736" s="1">
        <v>2002722</v>
      </c>
      <c r="B5736"/>
      <c r="C5736"/>
      <c r="D5736"/>
      <c r="E5736"/>
      <c r="F5736"/>
      <c r="G5736"/>
      <c r="H5736" s="1" t="s">
        <v>10373</v>
      </c>
      <c r="I5736" s="1" t="s">
        <v>74</v>
      </c>
      <c r="J5736" s="1" t="s">
        <v>16</v>
      </c>
      <c r="K5736" s="1" t="s">
        <v>18</v>
      </c>
      <c r="L5736" s="1" t="s">
        <v>18</v>
      </c>
      <c r="M5736" s="1">
        <v>388</v>
      </c>
      <c r="N5736" s="1" t="s">
        <v>19</v>
      </c>
      <c r="O5736" s="1" t="s">
        <v>10374</v>
      </c>
    </row>
    <row r="5737" spans="1:15">
      <c r="A5737" s="1">
        <v>2002689</v>
      </c>
      <c r="B5737"/>
      <c r="C5737"/>
      <c r="D5737"/>
      <c r="E5737"/>
      <c r="F5737"/>
      <c r="G5737"/>
      <c r="H5737" s="1" t="s">
        <v>1629</v>
      </c>
      <c r="I5737" s="1" t="s">
        <v>74</v>
      </c>
      <c r="J5737" s="1" t="s">
        <v>22</v>
      </c>
      <c r="K5737" s="1" t="s">
        <v>18</v>
      </c>
      <c r="L5737" s="1" t="s">
        <v>18</v>
      </c>
      <c r="M5737" s="1">
        <v>355</v>
      </c>
      <c r="N5737" s="1" t="s">
        <v>19</v>
      </c>
      <c r="O5737" s="1" t="s">
        <v>10376</v>
      </c>
    </row>
    <row r="5738" spans="1:15">
      <c r="A5738" s="1">
        <v>2002725</v>
      </c>
      <c r="B5738"/>
      <c r="C5738"/>
      <c r="D5738"/>
      <c r="E5738"/>
      <c r="F5738"/>
      <c r="G5738"/>
      <c r="H5738" s="1" t="s">
        <v>5564</v>
      </c>
      <c r="I5738" s="1" t="s">
        <v>74</v>
      </c>
      <c r="J5738" s="1" t="s">
        <v>16</v>
      </c>
      <c r="K5738" s="1" t="s">
        <v>18</v>
      </c>
      <c r="L5738" s="1" t="s">
        <v>18</v>
      </c>
      <c r="M5738" s="1">
        <v>393</v>
      </c>
      <c r="N5738" s="1" t="s">
        <v>19</v>
      </c>
      <c r="O5738" s="1" t="s">
        <v>10378</v>
      </c>
    </row>
    <row r="5739" spans="1:15">
      <c r="A5739" s="1">
        <v>2003240</v>
      </c>
      <c r="B5739"/>
      <c r="C5739"/>
      <c r="D5739"/>
      <c r="E5739"/>
      <c r="F5739"/>
      <c r="G5739"/>
      <c r="H5739" s="1" t="s">
        <v>8190</v>
      </c>
      <c r="I5739" s="1" t="s">
        <v>74</v>
      </c>
      <c r="J5739" s="1" t="s">
        <v>16</v>
      </c>
      <c r="K5739" s="1" t="s">
        <v>18</v>
      </c>
      <c r="L5739" s="1" t="s">
        <v>18</v>
      </c>
      <c r="M5739" s="1">
        <v>1251</v>
      </c>
      <c r="N5739" s="1" t="s">
        <v>19</v>
      </c>
      <c r="O5739" s="1" t="s">
        <v>10380</v>
      </c>
    </row>
    <row r="5740" spans="1:15">
      <c r="A5740" s="1">
        <v>2001730</v>
      </c>
      <c r="B5740"/>
      <c r="C5740"/>
      <c r="D5740"/>
      <c r="E5740"/>
      <c r="F5740"/>
      <c r="G5740"/>
      <c r="H5740" s="1" t="s">
        <v>1632</v>
      </c>
      <c r="I5740" s="1" t="s">
        <v>74</v>
      </c>
      <c r="J5740" s="1" t="s">
        <v>22</v>
      </c>
      <c r="K5740" s="1" t="s">
        <v>18</v>
      </c>
      <c r="L5740" s="1" t="s">
        <v>18</v>
      </c>
      <c r="M5740" s="1">
        <v>343</v>
      </c>
      <c r="N5740" s="1" t="s">
        <v>19</v>
      </c>
      <c r="O5740" s="1" t="s">
        <v>10382</v>
      </c>
    </row>
    <row r="5741" spans="1:15">
      <c r="A5741" s="1">
        <v>2001728</v>
      </c>
      <c r="B5741"/>
      <c r="C5741"/>
      <c r="D5741"/>
      <c r="E5741"/>
      <c r="F5741"/>
      <c r="G5741"/>
      <c r="H5741" s="1" t="s">
        <v>225</v>
      </c>
      <c r="I5741" s="1" t="s">
        <v>74</v>
      </c>
      <c r="J5741" s="1" t="s">
        <v>22</v>
      </c>
      <c r="K5741" s="1" t="s">
        <v>18</v>
      </c>
      <c r="L5741" s="1" t="s">
        <v>18</v>
      </c>
      <c r="M5741" s="1">
        <v>349</v>
      </c>
      <c r="N5741" s="1" t="s">
        <v>19</v>
      </c>
      <c r="O5741" s="1" t="s">
        <v>10384</v>
      </c>
    </row>
    <row r="5742" spans="1:15">
      <c r="A5742" s="1">
        <v>2002005</v>
      </c>
      <c r="B5742"/>
      <c r="C5742"/>
      <c r="D5742"/>
      <c r="E5742"/>
      <c r="F5742"/>
      <c r="G5742"/>
      <c r="H5742" s="1" t="s">
        <v>8361</v>
      </c>
      <c r="I5742" s="1" t="s">
        <v>74</v>
      </c>
      <c r="J5742" s="1" t="s">
        <v>22</v>
      </c>
      <c r="K5742" s="1" t="s">
        <v>18</v>
      </c>
      <c r="L5742" s="1" t="s">
        <v>18</v>
      </c>
      <c r="M5742" s="1">
        <v>364</v>
      </c>
      <c r="N5742" s="1" t="s">
        <v>19</v>
      </c>
      <c r="O5742" s="1" t="s">
        <v>10386</v>
      </c>
    </row>
    <row r="5743" spans="1:15">
      <c r="A5743" s="1">
        <v>2001723</v>
      </c>
      <c r="B5743"/>
      <c r="C5743"/>
      <c r="D5743"/>
      <c r="E5743"/>
      <c r="F5743"/>
      <c r="G5743"/>
      <c r="H5743" s="1" t="s">
        <v>225</v>
      </c>
      <c r="I5743" s="1" t="s">
        <v>74</v>
      </c>
      <c r="J5743" s="1" t="s">
        <v>16</v>
      </c>
      <c r="K5743" s="1" t="s">
        <v>18</v>
      </c>
      <c r="L5743" s="1" t="s">
        <v>18</v>
      </c>
      <c r="M5743" s="1">
        <v>349</v>
      </c>
      <c r="N5743" s="1" t="s">
        <v>19</v>
      </c>
      <c r="O5743" s="1" t="s">
        <v>1641</v>
      </c>
    </row>
    <row r="5744" spans="1:15">
      <c r="A5744" s="1">
        <v>2003154</v>
      </c>
      <c r="B5744"/>
      <c r="C5744"/>
      <c r="D5744"/>
      <c r="E5744"/>
      <c r="F5744"/>
      <c r="G5744"/>
      <c r="H5744" s="1" t="s">
        <v>8217</v>
      </c>
      <c r="I5744" s="1" t="s">
        <v>74</v>
      </c>
      <c r="J5744" s="1" t="s">
        <v>22</v>
      </c>
      <c r="K5744" s="1" t="s">
        <v>18</v>
      </c>
      <c r="L5744" s="1" t="s">
        <v>18</v>
      </c>
      <c r="M5744" s="1">
        <v>1249</v>
      </c>
      <c r="N5744" s="1" t="s">
        <v>19</v>
      </c>
      <c r="O5744" s="1" t="s">
        <v>10388</v>
      </c>
    </row>
    <row r="5745" spans="1:15">
      <c r="A5745" s="1">
        <v>2003227</v>
      </c>
      <c r="B5745"/>
      <c r="C5745"/>
      <c r="D5745"/>
      <c r="E5745"/>
      <c r="F5745"/>
      <c r="G5745"/>
      <c r="H5745" s="1" t="s">
        <v>8190</v>
      </c>
      <c r="I5745" s="1" t="s">
        <v>74</v>
      </c>
      <c r="J5745" s="1" t="s">
        <v>16</v>
      </c>
      <c r="K5745" s="1" t="s">
        <v>18</v>
      </c>
      <c r="L5745" s="1" t="s">
        <v>18</v>
      </c>
      <c r="M5745" s="1">
        <v>1251</v>
      </c>
      <c r="N5745" s="1" t="s">
        <v>19</v>
      </c>
      <c r="O5745" s="1" t="s">
        <v>10390</v>
      </c>
    </row>
    <row r="5746" spans="1:15">
      <c r="A5746" s="1">
        <v>2002000</v>
      </c>
      <c r="B5746"/>
      <c r="C5746"/>
      <c r="D5746"/>
      <c r="E5746"/>
      <c r="F5746"/>
      <c r="G5746"/>
      <c r="H5746" s="1" t="s">
        <v>225</v>
      </c>
      <c r="I5746" s="1" t="s">
        <v>74</v>
      </c>
      <c r="J5746" s="1" t="s">
        <v>16</v>
      </c>
      <c r="K5746" s="1" t="s">
        <v>18</v>
      </c>
      <c r="L5746" s="1" t="s">
        <v>18</v>
      </c>
      <c r="M5746" s="1">
        <v>349</v>
      </c>
      <c r="N5746" s="1" t="s">
        <v>19</v>
      </c>
      <c r="O5746" s="1" t="s">
        <v>10392</v>
      </c>
    </row>
    <row r="5747" spans="1:15">
      <c r="A5747" s="1">
        <v>2002018</v>
      </c>
      <c r="B5747"/>
      <c r="C5747"/>
      <c r="D5747"/>
      <c r="E5747"/>
      <c r="F5747"/>
      <c r="G5747"/>
      <c r="H5747" s="1" t="s">
        <v>225</v>
      </c>
      <c r="I5747" s="1" t="s">
        <v>74</v>
      </c>
      <c r="J5747" s="1" t="s">
        <v>16</v>
      </c>
      <c r="K5747" s="1" t="s">
        <v>18</v>
      </c>
      <c r="L5747" s="1" t="s">
        <v>18</v>
      </c>
      <c r="M5747" s="1">
        <v>349</v>
      </c>
      <c r="N5747" s="1" t="s">
        <v>19</v>
      </c>
      <c r="O5747" s="1" t="s">
        <v>10394</v>
      </c>
    </row>
    <row r="5748" spans="1:15">
      <c r="A5748" s="1">
        <v>2000388</v>
      </c>
      <c r="B5748"/>
      <c r="C5748"/>
      <c r="D5748"/>
      <c r="E5748"/>
      <c r="F5748"/>
      <c r="G5748"/>
      <c r="H5748" s="1" t="s">
        <v>225</v>
      </c>
      <c r="I5748" s="1" t="s">
        <v>74</v>
      </c>
      <c r="J5748" s="1" t="s">
        <v>22</v>
      </c>
      <c r="K5748" s="1" t="s">
        <v>18</v>
      </c>
      <c r="L5748" s="1" t="s">
        <v>18</v>
      </c>
      <c r="M5748" s="1">
        <v>349</v>
      </c>
      <c r="N5748" s="1" t="s">
        <v>19</v>
      </c>
      <c r="O5748" s="1" t="s">
        <v>10396</v>
      </c>
    </row>
    <row r="5749" spans="1:15">
      <c r="A5749" s="1">
        <v>2002175</v>
      </c>
      <c r="B5749"/>
      <c r="C5749"/>
      <c r="D5749"/>
      <c r="E5749"/>
      <c r="F5749"/>
      <c r="G5749"/>
      <c r="H5749" s="1" t="s">
        <v>1629</v>
      </c>
      <c r="I5749" s="1" t="s">
        <v>74</v>
      </c>
      <c r="J5749" s="1" t="s">
        <v>22</v>
      </c>
      <c r="K5749" s="1" t="s">
        <v>18</v>
      </c>
      <c r="L5749" s="1" t="s">
        <v>18</v>
      </c>
      <c r="M5749" s="1">
        <v>355</v>
      </c>
      <c r="N5749" s="1" t="s">
        <v>19</v>
      </c>
      <c r="O5749" s="1" t="s">
        <v>10398</v>
      </c>
    </row>
    <row r="5750" spans="1:15">
      <c r="A5750" s="1">
        <v>2002147</v>
      </c>
      <c r="B5750"/>
      <c r="C5750"/>
      <c r="D5750"/>
      <c r="E5750"/>
      <c r="F5750"/>
      <c r="G5750"/>
      <c r="H5750" s="1" t="s">
        <v>1629</v>
      </c>
      <c r="I5750" s="1" t="s">
        <v>74</v>
      </c>
      <c r="J5750" s="1" t="s">
        <v>22</v>
      </c>
      <c r="K5750" s="1" t="s">
        <v>18</v>
      </c>
      <c r="L5750" s="1" t="s">
        <v>18</v>
      </c>
      <c r="M5750" s="1">
        <v>355</v>
      </c>
      <c r="N5750" s="1" t="s">
        <v>19</v>
      </c>
      <c r="O5750" s="1" t="s">
        <v>10400</v>
      </c>
    </row>
    <row r="5751" spans="1:15">
      <c r="A5751" s="1">
        <v>2002138</v>
      </c>
      <c r="B5751"/>
      <c r="C5751"/>
      <c r="D5751"/>
      <c r="E5751"/>
      <c r="F5751"/>
      <c r="G5751"/>
      <c r="H5751" s="1" t="s">
        <v>1629</v>
      </c>
      <c r="I5751" s="1" t="s">
        <v>74</v>
      </c>
      <c r="J5751" s="1" t="s">
        <v>16</v>
      </c>
      <c r="K5751" s="1" t="s">
        <v>18</v>
      </c>
      <c r="L5751" s="1" t="s">
        <v>18</v>
      </c>
      <c r="M5751" s="1">
        <v>355</v>
      </c>
      <c r="N5751" s="1" t="s">
        <v>19</v>
      </c>
      <c r="O5751" s="1" t="s">
        <v>10402</v>
      </c>
    </row>
    <row r="5752" spans="1:15">
      <c r="A5752" s="1">
        <v>2002173</v>
      </c>
      <c r="B5752"/>
      <c r="C5752"/>
      <c r="D5752"/>
      <c r="E5752"/>
      <c r="F5752"/>
      <c r="G5752"/>
      <c r="H5752" s="1" t="s">
        <v>1629</v>
      </c>
      <c r="I5752" s="1" t="s">
        <v>74</v>
      </c>
      <c r="J5752" s="1" t="s">
        <v>22</v>
      </c>
      <c r="K5752" s="1" t="s">
        <v>18</v>
      </c>
      <c r="L5752" s="1" t="s">
        <v>18</v>
      </c>
      <c r="M5752" s="1">
        <v>355</v>
      </c>
      <c r="N5752" s="1" t="s">
        <v>19</v>
      </c>
      <c r="O5752" s="1" t="s">
        <v>10404</v>
      </c>
    </row>
    <row r="5753" spans="1:15">
      <c r="A5753" s="1">
        <v>2002134</v>
      </c>
      <c r="B5753"/>
      <c r="C5753"/>
      <c r="D5753"/>
      <c r="E5753"/>
      <c r="F5753"/>
      <c r="G5753"/>
      <c r="H5753" s="1" t="s">
        <v>1629</v>
      </c>
      <c r="I5753" s="1" t="s">
        <v>74</v>
      </c>
      <c r="J5753" s="1" t="s">
        <v>22</v>
      </c>
      <c r="K5753" s="1" t="s">
        <v>18</v>
      </c>
      <c r="L5753" s="1" t="s">
        <v>18</v>
      </c>
      <c r="M5753" s="1">
        <v>355</v>
      </c>
      <c r="N5753" s="1" t="s">
        <v>19</v>
      </c>
      <c r="O5753" s="1" t="s">
        <v>10406</v>
      </c>
    </row>
    <row r="5754" spans="1:15">
      <c r="A5754" s="1">
        <v>2002144</v>
      </c>
      <c r="B5754"/>
      <c r="C5754"/>
      <c r="D5754"/>
      <c r="E5754"/>
      <c r="F5754"/>
      <c r="G5754"/>
      <c r="H5754" s="1" t="s">
        <v>1629</v>
      </c>
      <c r="I5754" s="1" t="s">
        <v>74</v>
      </c>
      <c r="J5754" s="1" t="s">
        <v>22</v>
      </c>
      <c r="K5754" s="1" t="s">
        <v>18</v>
      </c>
      <c r="L5754" s="1" t="s">
        <v>18</v>
      </c>
      <c r="M5754" s="1">
        <v>355</v>
      </c>
      <c r="N5754" s="1" t="s">
        <v>19</v>
      </c>
      <c r="O5754" s="1" t="s">
        <v>10408</v>
      </c>
    </row>
    <row r="5755" spans="1:15">
      <c r="A5755" s="1">
        <v>2002146</v>
      </c>
      <c r="B5755"/>
      <c r="C5755"/>
      <c r="D5755"/>
      <c r="E5755"/>
      <c r="F5755"/>
      <c r="G5755"/>
      <c r="H5755" s="1" t="s">
        <v>1629</v>
      </c>
      <c r="I5755" s="1" t="s">
        <v>74</v>
      </c>
      <c r="J5755" s="1" t="s">
        <v>22</v>
      </c>
      <c r="K5755" s="1" t="s">
        <v>18</v>
      </c>
      <c r="L5755" s="1" t="s">
        <v>18</v>
      </c>
      <c r="M5755" s="1">
        <v>355</v>
      </c>
      <c r="N5755" s="1" t="s">
        <v>19</v>
      </c>
      <c r="O5755" s="1" t="s">
        <v>10410</v>
      </c>
    </row>
    <row r="5756" spans="1:15">
      <c r="A5756" s="1">
        <v>2002133</v>
      </c>
      <c r="B5756"/>
      <c r="C5756"/>
      <c r="D5756"/>
      <c r="E5756"/>
      <c r="F5756"/>
      <c r="G5756"/>
      <c r="H5756" s="1" t="s">
        <v>1629</v>
      </c>
      <c r="I5756" s="1" t="s">
        <v>74</v>
      </c>
      <c r="J5756" s="1" t="s">
        <v>22</v>
      </c>
      <c r="K5756" s="1" t="s">
        <v>18</v>
      </c>
      <c r="L5756" s="1" t="s">
        <v>18</v>
      </c>
      <c r="M5756" s="1">
        <v>355</v>
      </c>
      <c r="N5756" s="1" t="s">
        <v>19</v>
      </c>
      <c r="O5756" s="1" t="s">
        <v>10412</v>
      </c>
    </row>
    <row r="5757" spans="1:15">
      <c r="A5757" s="1">
        <v>2002165</v>
      </c>
      <c r="B5757"/>
      <c r="C5757"/>
      <c r="D5757"/>
      <c r="E5757"/>
      <c r="F5757"/>
      <c r="G5757"/>
      <c r="H5757" s="1" t="s">
        <v>1629</v>
      </c>
      <c r="I5757" s="1" t="s">
        <v>74</v>
      </c>
      <c r="J5757" s="1" t="s">
        <v>16</v>
      </c>
      <c r="K5757" s="1" t="s">
        <v>18</v>
      </c>
      <c r="L5757" s="1" t="s">
        <v>18</v>
      </c>
      <c r="M5757" s="1">
        <v>355</v>
      </c>
      <c r="N5757" s="1" t="s">
        <v>19</v>
      </c>
      <c r="O5757" s="1" t="s">
        <v>10414</v>
      </c>
    </row>
    <row r="5758" spans="1:15">
      <c r="A5758" s="1">
        <v>2002174</v>
      </c>
      <c r="B5758"/>
      <c r="C5758"/>
      <c r="D5758"/>
      <c r="E5758"/>
      <c r="F5758"/>
      <c r="G5758"/>
      <c r="H5758" s="1" t="s">
        <v>1629</v>
      </c>
      <c r="I5758" s="1" t="s">
        <v>74</v>
      </c>
      <c r="J5758" s="1" t="s">
        <v>22</v>
      </c>
      <c r="K5758" s="1" t="s">
        <v>18</v>
      </c>
      <c r="L5758" s="1" t="s">
        <v>18</v>
      </c>
      <c r="M5758" s="1">
        <v>355</v>
      </c>
      <c r="N5758" s="1" t="s">
        <v>19</v>
      </c>
      <c r="O5758" s="1" t="s">
        <v>10416</v>
      </c>
    </row>
    <row r="5759" spans="1:15">
      <c r="A5759" s="1">
        <v>2002177</v>
      </c>
      <c r="B5759"/>
      <c r="C5759"/>
      <c r="D5759"/>
      <c r="E5759"/>
      <c r="F5759"/>
      <c r="G5759"/>
      <c r="H5759" s="1" t="s">
        <v>1629</v>
      </c>
      <c r="I5759" s="1" t="s">
        <v>74</v>
      </c>
      <c r="J5759" s="1" t="s">
        <v>22</v>
      </c>
      <c r="K5759" s="1" t="s">
        <v>18</v>
      </c>
      <c r="L5759" s="1" t="s">
        <v>18</v>
      </c>
      <c r="M5759" s="1">
        <v>355</v>
      </c>
      <c r="N5759" s="1" t="s">
        <v>19</v>
      </c>
      <c r="O5759" s="1" t="s">
        <v>10418</v>
      </c>
    </row>
    <row r="5760" spans="1:15">
      <c r="A5760" s="1">
        <v>2001745</v>
      </c>
      <c r="B5760"/>
      <c r="C5760"/>
      <c r="D5760"/>
      <c r="E5760"/>
      <c r="F5760"/>
      <c r="G5760"/>
      <c r="H5760" s="1" t="s">
        <v>225</v>
      </c>
      <c r="I5760" s="1" t="s">
        <v>74</v>
      </c>
      <c r="J5760" s="1" t="s">
        <v>16</v>
      </c>
      <c r="K5760" s="1" t="s">
        <v>18</v>
      </c>
      <c r="L5760" s="1" t="s">
        <v>18</v>
      </c>
      <c r="M5760" s="1">
        <v>349</v>
      </c>
      <c r="N5760" s="1" t="s">
        <v>19</v>
      </c>
      <c r="O5760" s="1" t="s">
        <v>10420</v>
      </c>
    </row>
    <row r="5761" spans="1:15">
      <c r="A5761" s="1">
        <v>2000104</v>
      </c>
      <c r="B5761"/>
      <c r="C5761"/>
      <c r="D5761"/>
      <c r="E5761"/>
      <c r="F5761"/>
      <c r="G5761"/>
      <c r="H5761" s="1" t="s">
        <v>1629</v>
      </c>
      <c r="I5761" s="1" t="s">
        <v>74</v>
      </c>
      <c r="J5761" s="1" t="s">
        <v>22</v>
      </c>
      <c r="K5761" s="1" t="s">
        <v>18</v>
      </c>
      <c r="L5761" s="1" t="s">
        <v>18</v>
      </c>
      <c r="M5761" s="1">
        <v>355</v>
      </c>
      <c r="N5761" s="1" t="s">
        <v>19</v>
      </c>
      <c r="O5761" s="1" t="s">
        <v>10422</v>
      </c>
    </row>
    <row r="5762" spans="1:15">
      <c r="A5762" s="1">
        <v>2000114</v>
      </c>
      <c r="B5762"/>
      <c r="C5762"/>
      <c r="D5762"/>
      <c r="E5762"/>
      <c r="F5762"/>
      <c r="G5762"/>
      <c r="H5762" s="1" t="s">
        <v>1629</v>
      </c>
      <c r="I5762" s="1" t="s">
        <v>74</v>
      </c>
      <c r="J5762" s="1" t="s">
        <v>16</v>
      </c>
      <c r="K5762" s="1" t="s">
        <v>18</v>
      </c>
      <c r="L5762" s="1" t="s">
        <v>18</v>
      </c>
      <c r="M5762" s="1">
        <v>355</v>
      </c>
      <c r="N5762" s="1" t="s">
        <v>19</v>
      </c>
      <c r="O5762" s="1" t="s">
        <v>10424</v>
      </c>
    </row>
    <row r="5763" spans="1:15">
      <c r="A5763" s="1">
        <v>2000106</v>
      </c>
      <c r="B5763"/>
      <c r="C5763"/>
      <c r="D5763"/>
      <c r="E5763"/>
      <c r="F5763"/>
      <c r="G5763"/>
      <c r="H5763" s="1" t="s">
        <v>225</v>
      </c>
      <c r="I5763" s="1" t="s">
        <v>74</v>
      </c>
      <c r="J5763" s="1" t="s">
        <v>16</v>
      </c>
      <c r="K5763" s="1" t="s">
        <v>18</v>
      </c>
      <c r="L5763" s="1" t="s">
        <v>18</v>
      </c>
      <c r="M5763" s="1">
        <v>349</v>
      </c>
      <c r="N5763" s="1" t="s">
        <v>19</v>
      </c>
      <c r="O5763" s="1" t="s">
        <v>10426</v>
      </c>
    </row>
    <row r="5764" spans="1:15">
      <c r="A5764" s="1">
        <v>9041</v>
      </c>
      <c r="B5764"/>
      <c r="C5764"/>
      <c r="D5764"/>
      <c r="E5764"/>
      <c r="F5764"/>
      <c r="G5764"/>
      <c r="H5764" s="1" t="s">
        <v>809</v>
      </c>
      <c r="I5764" s="1" t="s">
        <v>15</v>
      </c>
      <c r="J5764" s="1" t="s">
        <v>16</v>
      </c>
      <c r="K5764" s="1" t="s">
        <v>18</v>
      </c>
      <c r="L5764" s="1" t="s">
        <v>18</v>
      </c>
      <c r="M5764" s="1">
        <v>180</v>
      </c>
      <c r="N5764" s="1" t="s">
        <v>132</v>
      </c>
      <c r="O5764" s="1" t="s">
        <v>10428</v>
      </c>
    </row>
    <row r="5765" spans="1:15">
      <c r="A5765" s="1">
        <v>2001998</v>
      </c>
      <c r="B5765"/>
      <c r="C5765"/>
      <c r="D5765"/>
      <c r="E5765"/>
      <c r="F5765"/>
      <c r="G5765"/>
      <c r="H5765" s="1" t="s">
        <v>1629</v>
      </c>
      <c r="I5765" s="1" t="s">
        <v>74</v>
      </c>
      <c r="J5765" s="1" t="s">
        <v>22</v>
      </c>
      <c r="K5765" s="1" t="s">
        <v>18</v>
      </c>
      <c r="L5765" s="1" t="s">
        <v>18</v>
      </c>
      <c r="M5765" s="1">
        <v>355</v>
      </c>
      <c r="N5765" s="1" t="s">
        <v>19</v>
      </c>
      <c r="O5765" s="1" t="s">
        <v>10430</v>
      </c>
    </row>
    <row r="5766" spans="1:15">
      <c r="A5766" s="1">
        <v>2001742</v>
      </c>
      <c r="B5766"/>
      <c r="C5766"/>
      <c r="D5766"/>
      <c r="E5766"/>
      <c r="F5766"/>
      <c r="G5766"/>
      <c r="H5766" s="1" t="s">
        <v>8361</v>
      </c>
      <c r="I5766" s="1" t="s">
        <v>74</v>
      </c>
      <c r="J5766" s="1" t="s">
        <v>22</v>
      </c>
      <c r="K5766" s="1" t="s">
        <v>18</v>
      </c>
      <c r="L5766" s="1" t="s">
        <v>18</v>
      </c>
      <c r="M5766" s="1">
        <v>364</v>
      </c>
      <c r="N5766" s="1" t="s">
        <v>19</v>
      </c>
      <c r="O5766" s="1" t="s">
        <v>10432</v>
      </c>
    </row>
    <row r="5767" spans="1:15">
      <c r="A5767" s="1">
        <v>2001995</v>
      </c>
      <c r="B5767"/>
      <c r="C5767"/>
      <c r="D5767"/>
      <c r="E5767"/>
      <c r="F5767"/>
      <c r="G5767"/>
      <c r="H5767" s="1" t="s">
        <v>1629</v>
      </c>
      <c r="I5767" s="1" t="s">
        <v>74</v>
      </c>
      <c r="J5767" s="1" t="s">
        <v>16</v>
      </c>
      <c r="K5767" s="1" t="s">
        <v>18</v>
      </c>
      <c r="L5767" s="1" t="s">
        <v>18</v>
      </c>
      <c r="M5767" s="1">
        <v>355</v>
      </c>
      <c r="N5767" s="1" t="s">
        <v>19</v>
      </c>
      <c r="O5767" s="1" t="s">
        <v>10424</v>
      </c>
    </row>
    <row r="5768" spans="1:15">
      <c r="A5768" s="1">
        <v>2003221</v>
      </c>
      <c r="B5768"/>
      <c r="C5768"/>
      <c r="D5768"/>
      <c r="E5768"/>
      <c r="F5768"/>
      <c r="G5768"/>
      <c r="H5768" s="1" t="s">
        <v>8190</v>
      </c>
      <c r="I5768" s="1" t="s">
        <v>74</v>
      </c>
      <c r="J5768" s="1" t="s">
        <v>16</v>
      </c>
      <c r="K5768" s="1" t="s">
        <v>18</v>
      </c>
      <c r="L5768" s="1" t="s">
        <v>18</v>
      </c>
      <c r="M5768" s="1">
        <v>1251</v>
      </c>
      <c r="N5768" s="1" t="s">
        <v>19</v>
      </c>
      <c r="O5768" s="1" t="s">
        <v>10435</v>
      </c>
    </row>
    <row r="5769" spans="1:15">
      <c r="A5769" s="1">
        <v>2003219</v>
      </c>
      <c r="B5769"/>
      <c r="C5769"/>
      <c r="D5769"/>
      <c r="E5769"/>
      <c r="F5769"/>
      <c r="G5769"/>
      <c r="H5769" s="1" t="s">
        <v>8190</v>
      </c>
      <c r="I5769" s="1" t="s">
        <v>74</v>
      </c>
      <c r="J5769" s="1" t="s">
        <v>16</v>
      </c>
      <c r="K5769" s="1" t="s">
        <v>18</v>
      </c>
      <c r="L5769" s="1" t="s">
        <v>18</v>
      </c>
      <c r="M5769" s="1">
        <v>1251</v>
      </c>
      <c r="N5769" s="1" t="s">
        <v>19</v>
      </c>
      <c r="O5769" s="1" t="s">
        <v>10437</v>
      </c>
    </row>
    <row r="5770" spans="1:15">
      <c r="A5770" s="1">
        <v>2003164</v>
      </c>
      <c r="B5770"/>
      <c r="C5770"/>
      <c r="D5770"/>
      <c r="E5770"/>
      <c r="F5770"/>
      <c r="G5770"/>
      <c r="H5770" s="1" t="s">
        <v>8190</v>
      </c>
      <c r="I5770" s="1" t="s">
        <v>74</v>
      </c>
      <c r="J5770" s="1" t="s">
        <v>16</v>
      </c>
      <c r="K5770" s="1" t="s">
        <v>18</v>
      </c>
      <c r="L5770" s="1" t="s">
        <v>18</v>
      </c>
      <c r="M5770" s="1">
        <v>1251</v>
      </c>
      <c r="N5770" s="1" t="s">
        <v>19</v>
      </c>
      <c r="O5770" s="1" t="s">
        <v>10439</v>
      </c>
    </row>
    <row r="5771" spans="1:15">
      <c r="A5771" s="1">
        <v>2002160</v>
      </c>
      <c r="B5771"/>
      <c r="C5771"/>
      <c r="D5771"/>
      <c r="E5771"/>
      <c r="F5771"/>
      <c r="G5771"/>
      <c r="H5771" s="1" t="s">
        <v>225</v>
      </c>
      <c r="I5771" s="1" t="s">
        <v>74</v>
      </c>
      <c r="J5771" s="1" t="s">
        <v>22</v>
      </c>
      <c r="K5771" s="1" t="s">
        <v>18</v>
      </c>
      <c r="L5771" s="1" t="s">
        <v>18</v>
      </c>
      <c r="M5771" s="1">
        <v>349</v>
      </c>
      <c r="N5771" s="1" t="s">
        <v>19</v>
      </c>
      <c r="O5771" s="1" t="s">
        <v>10441</v>
      </c>
    </row>
    <row r="5772" spans="1:15">
      <c r="A5772" s="1">
        <v>2002159</v>
      </c>
      <c r="B5772"/>
      <c r="C5772"/>
      <c r="D5772"/>
      <c r="E5772"/>
      <c r="F5772"/>
      <c r="G5772"/>
      <c r="H5772" s="1" t="s">
        <v>225</v>
      </c>
      <c r="I5772" s="1" t="s">
        <v>74</v>
      </c>
      <c r="J5772" s="1" t="s">
        <v>22</v>
      </c>
      <c r="K5772" s="1" t="s">
        <v>18</v>
      </c>
      <c r="L5772" s="1" t="s">
        <v>18</v>
      </c>
      <c r="M5772" s="1">
        <v>349</v>
      </c>
      <c r="N5772" s="1" t="s">
        <v>19</v>
      </c>
      <c r="O5772" s="1" t="s">
        <v>10443</v>
      </c>
    </row>
    <row r="5773" spans="1:15">
      <c r="A5773" s="1">
        <v>2002158</v>
      </c>
      <c r="B5773"/>
      <c r="C5773"/>
      <c r="D5773"/>
      <c r="E5773"/>
      <c r="F5773"/>
      <c r="G5773"/>
      <c r="H5773" s="1" t="s">
        <v>225</v>
      </c>
      <c r="I5773" s="1" t="s">
        <v>74</v>
      </c>
      <c r="J5773" s="1" t="s">
        <v>22</v>
      </c>
      <c r="K5773" s="1" t="s">
        <v>18</v>
      </c>
      <c r="L5773" s="1" t="s">
        <v>18</v>
      </c>
      <c r="M5773" s="1">
        <v>349</v>
      </c>
      <c r="N5773" s="1" t="s">
        <v>19</v>
      </c>
      <c r="O5773" s="1" t="s">
        <v>10018</v>
      </c>
    </row>
    <row r="5774" spans="1:15">
      <c r="A5774" s="1">
        <v>2002707</v>
      </c>
      <c r="B5774"/>
      <c r="C5774"/>
      <c r="D5774"/>
      <c r="E5774"/>
      <c r="F5774"/>
      <c r="G5774"/>
      <c r="H5774" s="1" t="s">
        <v>225</v>
      </c>
      <c r="I5774" s="1" t="s">
        <v>74</v>
      </c>
      <c r="J5774" s="1" t="s">
        <v>16</v>
      </c>
      <c r="K5774" s="1" t="s">
        <v>18</v>
      </c>
      <c r="L5774" s="1" t="s">
        <v>18</v>
      </c>
      <c r="M5774" s="1">
        <v>349</v>
      </c>
      <c r="N5774" s="1" t="s">
        <v>19</v>
      </c>
      <c r="O5774" s="1" t="s">
        <v>10446</v>
      </c>
    </row>
    <row r="5775" spans="1:15">
      <c r="A5775" s="1">
        <v>2003238</v>
      </c>
      <c r="B5775"/>
      <c r="C5775"/>
      <c r="D5775"/>
      <c r="E5775"/>
      <c r="F5775"/>
      <c r="G5775"/>
      <c r="H5775" s="1" t="s">
        <v>8190</v>
      </c>
      <c r="I5775" s="1" t="s">
        <v>74</v>
      </c>
      <c r="J5775" s="1" t="s">
        <v>16</v>
      </c>
      <c r="K5775" s="1" t="s">
        <v>18</v>
      </c>
      <c r="L5775" s="1" t="s">
        <v>18</v>
      </c>
      <c r="M5775" s="1">
        <v>1251</v>
      </c>
      <c r="N5775" s="1" t="s">
        <v>19</v>
      </c>
      <c r="O5775" s="1" t="s">
        <v>10448</v>
      </c>
    </row>
    <row r="5776" spans="1:15">
      <c r="A5776" s="1">
        <v>2003239</v>
      </c>
      <c r="B5776"/>
      <c r="C5776"/>
      <c r="D5776"/>
      <c r="E5776"/>
      <c r="F5776"/>
      <c r="G5776"/>
      <c r="H5776" s="1" t="s">
        <v>8190</v>
      </c>
      <c r="I5776" s="1" t="s">
        <v>74</v>
      </c>
      <c r="J5776" s="1" t="s">
        <v>16</v>
      </c>
      <c r="K5776" s="1" t="s">
        <v>18</v>
      </c>
      <c r="L5776" s="1" t="s">
        <v>18</v>
      </c>
      <c r="M5776" s="1">
        <v>1251</v>
      </c>
      <c r="N5776" s="1" t="s">
        <v>19</v>
      </c>
      <c r="O5776" s="1" t="s">
        <v>10450</v>
      </c>
    </row>
    <row r="5777" spans="1:15">
      <c r="A5777" s="1">
        <v>2003229</v>
      </c>
      <c r="B5777"/>
      <c r="C5777"/>
      <c r="D5777"/>
      <c r="E5777"/>
      <c r="F5777"/>
      <c r="G5777"/>
      <c r="H5777" s="1" t="s">
        <v>8190</v>
      </c>
      <c r="I5777" s="1" t="s">
        <v>74</v>
      </c>
      <c r="J5777" s="1" t="s">
        <v>16</v>
      </c>
      <c r="K5777" s="1" t="s">
        <v>18</v>
      </c>
      <c r="L5777" s="1" t="s">
        <v>18</v>
      </c>
      <c r="M5777" s="1">
        <v>1251</v>
      </c>
      <c r="N5777" s="1" t="s">
        <v>19</v>
      </c>
      <c r="O5777" s="1" t="s">
        <v>10452</v>
      </c>
    </row>
    <row r="5778" spans="1:15">
      <c r="A5778" s="1">
        <v>2002714</v>
      </c>
      <c r="B5778"/>
      <c r="C5778"/>
      <c r="D5778"/>
      <c r="E5778"/>
      <c r="F5778"/>
      <c r="G5778"/>
      <c r="H5778" s="1" t="s">
        <v>1629</v>
      </c>
      <c r="I5778" s="1" t="s">
        <v>74</v>
      </c>
      <c r="J5778" s="1" t="s">
        <v>22</v>
      </c>
      <c r="K5778" s="1" t="s">
        <v>18</v>
      </c>
      <c r="L5778" s="1" t="s">
        <v>18</v>
      </c>
      <c r="M5778" s="1">
        <v>355</v>
      </c>
      <c r="N5778" s="1" t="s">
        <v>19</v>
      </c>
      <c r="O5778" s="1" t="s">
        <v>10454</v>
      </c>
    </row>
    <row r="5779" spans="1:15">
      <c r="A5779" s="1">
        <v>2002702</v>
      </c>
      <c r="B5779"/>
      <c r="C5779"/>
      <c r="D5779"/>
      <c r="E5779"/>
      <c r="F5779"/>
      <c r="G5779"/>
      <c r="H5779" s="1" t="s">
        <v>225</v>
      </c>
      <c r="I5779" s="1" t="s">
        <v>74</v>
      </c>
      <c r="J5779" s="1" t="s">
        <v>22</v>
      </c>
      <c r="K5779" s="1" t="s">
        <v>18</v>
      </c>
      <c r="L5779" s="1" t="s">
        <v>18</v>
      </c>
      <c r="M5779" s="1">
        <v>349</v>
      </c>
      <c r="N5779" s="1" t="s">
        <v>19</v>
      </c>
      <c r="O5779" s="1" t="s">
        <v>10456</v>
      </c>
    </row>
    <row r="5780" spans="1:15">
      <c r="A5780" s="1">
        <v>2001990</v>
      </c>
      <c r="B5780"/>
      <c r="C5780"/>
      <c r="D5780"/>
      <c r="E5780"/>
      <c r="F5780"/>
      <c r="G5780"/>
      <c r="H5780" s="1" t="s">
        <v>1629</v>
      </c>
      <c r="I5780" s="1" t="s">
        <v>74</v>
      </c>
      <c r="J5780" s="1" t="s">
        <v>16</v>
      </c>
      <c r="K5780" s="1" t="s">
        <v>18</v>
      </c>
      <c r="L5780" s="1" t="s">
        <v>18</v>
      </c>
      <c r="M5780" s="1">
        <v>355</v>
      </c>
      <c r="N5780" s="1" t="s">
        <v>19</v>
      </c>
      <c r="O5780" s="1" t="s">
        <v>10458</v>
      </c>
    </row>
    <row r="5781" spans="1:15">
      <c r="A5781" s="1">
        <v>2001994</v>
      </c>
      <c r="B5781"/>
      <c r="C5781"/>
      <c r="D5781"/>
      <c r="E5781"/>
      <c r="F5781"/>
      <c r="G5781"/>
      <c r="H5781" s="1" t="s">
        <v>1629</v>
      </c>
      <c r="I5781" s="1" t="s">
        <v>74</v>
      </c>
      <c r="J5781" s="1" t="s">
        <v>22</v>
      </c>
      <c r="K5781" s="1" t="s">
        <v>18</v>
      </c>
      <c r="L5781" s="1" t="s">
        <v>18</v>
      </c>
      <c r="M5781" s="1">
        <v>355</v>
      </c>
      <c r="N5781" s="1" t="s">
        <v>19</v>
      </c>
      <c r="O5781" s="1" t="s">
        <v>10460</v>
      </c>
    </row>
    <row r="5782" spans="1:15">
      <c r="A5782" s="1">
        <v>2003230</v>
      </c>
      <c r="B5782"/>
      <c r="C5782"/>
      <c r="D5782"/>
      <c r="E5782"/>
      <c r="F5782"/>
      <c r="G5782"/>
      <c r="H5782" s="1" t="s">
        <v>8190</v>
      </c>
      <c r="I5782" s="1" t="s">
        <v>74</v>
      </c>
      <c r="J5782" s="1" t="s">
        <v>16</v>
      </c>
      <c r="K5782" s="1" t="s">
        <v>18</v>
      </c>
      <c r="L5782" s="1" t="s">
        <v>18</v>
      </c>
      <c r="M5782" s="1">
        <v>1251</v>
      </c>
      <c r="N5782" s="1" t="s">
        <v>19</v>
      </c>
      <c r="O5782" s="1" t="s">
        <v>10462</v>
      </c>
    </row>
    <row r="5783" spans="1:15">
      <c r="A5783" s="1">
        <v>2003168</v>
      </c>
      <c r="B5783"/>
      <c r="C5783"/>
      <c r="D5783"/>
      <c r="E5783"/>
      <c r="F5783"/>
      <c r="G5783"/>
      <c r="H5783" s="1" t="s">
        <v>8190</v>
      </c>
      <c r="I5783" s="1" t="s">
        <v>74</v>
      </c>
      <c r="J5783" s="1" t="s">
        <v>16</v>
      </c>
      <c r="K5783" s="1" t="s">
        <v>18</v>
      </c>
      <c r="L5783" s="1" t="s">
        <v>18</v>
      </c>
      <c r="M5783" s="1">
        <v>1251</v>
      </c>
      <c r="N5783" s="1" t="s">
        <v>19</v>
      </c>
      <c r="O5783" s="1" t="s">
        <v>10464</v>
      </c>
    </row>
    <row r="5784" spans="1:15">
      <c r="A5784" s="1">
        <v>2002716</v>
      </c>
      <c r="B5784"/>
      <c r="C5784"/>
      <c r="D5784"/>
      <c r="E5784"/>
      <c r="F5784"/>
      <c r="G5784"/>
      <c r="H5784" s="1" t="s">
        <v>3562</v>
      </c>
      <c r="I5784" s="1" t="s">
        <v>74</v>
      </c>
      <c r="J5784" s="1" t="s">
        <v>16</v>
      </c>
      <c r="K5784" s="1" t="s">
        <v>18</v>
      </c>
      <c r="L5784" s="1" t="s">
        <v>18</v>
      </c>
      <c r="M5784" s="1">
        <v>376</v>
      </c>
      <c r="N5784" s="1" t="s">
        <v>19</v>
      </c>
      <c r="O5784" s="1" t="s">
        <v>10466</v>
      </c>
    </row>
    <row r="5785" spans="1:15">
      <c r="A5785" s="1">
        <v>2003244</v>
      </c>
      <c r="B5785"/>
      <c r="C5785"/>
      <c r="D5785"/>
      <c r="E5785"/>
      <c r="F5785"/>
      <c r="G5785"/>
      <c r="H5785" s="1" t="s">
        <v>8190</v>
      </c>
      <c r="I5785" s="1" t="s">
        <v>74</v>
      </c>
      <c r="J5785" s="1" t="s">
        <v>16</v>
      </c>
      <c r="K5785" s="1" t="s">
        <v>18</v>
      </c>
      <c r="L5785" s="1" t="s">
        <v>18</v>
      </c>
      <c r="M5785" s="1">
        <v>1251</v>
      </c>
      <c r="N5785" s="1" t="s">
        <v>19</v>
      </c>
      <c r="O5785" s="1" t="s">
        <v>10468</v>
      </c>
    </row>
    <row r="5786" spans="1:15">
      <c r="A5786" s="1">
        <v>2001729</v>
      </c>
      <c r="B5786"/>
      <c r="C5786"/>
      <c r="D5786"/>
      <c r="E5786"/>
      <c r="F5786"/>
      <c r="G5786"/>
      <c r="H5786" s="1" t="s">
        <v>1632</v>
      </c>
      <c r="I5786" s="1" t="s">
        <v>74</v>
      </c>
      <c r="J5786" s="1" t="s">
        <v>22</v>
      </c>
      <c r="K5786" s="1" t="s">
        <v>18</v>
      </c>
      <c r="L5786" s="1" t="s">
        <v>18</v>
      </c>
      <c r="M5786" s="1">
        <v>343</v>
      </c>
      <c r="N5786" s="1" t="s">
        <v>19</v>
      </c>
      <c r="O5786" s="1" t="s">
        <v>1645</v>
      </c>
    </row>
    <row r="5787" spans="1:15">
      <c r="A5787" s="1">
        <v>2003223</v>
      </c>
      <c r="B5787"/>
      <c r="C5787"/>
      <c r="D5787"/>
      <c r="E5787"/>
      <c r="F5787"/>
      <c r="G5787"/>
      <c r="H5787" s="1" t="s">
        <v>8190</v>
      </c>
      <c r="I5787" s="1" t="s">
        <v>74</v>
      </c>
      <c r="J5787" s="1" t="s">
        <v>16</v>
      </c>
      <c r="K5787" s="1" t="s">
        <v>18</v>
      </c>
      <c r="L5787" s="1" t="s">
        <v>18</v>
      </c>
      <c r="M5787" s="1">
        <v>1251</v>
      </c>
      <c r="N5787" s="1" t="s">
        <v>19</v>
      </c>
      <c r="O5787" s="1" t="s">
        <v>10470</v>
      </c>
    </row>
    <row r="5788" spans="1:15">
      <c r="A5788" s="1">
        <v>2003312</v>
      </c>
      <c r="B5788"/>
      <c r="C5788"/>
      <c r="D5788"/>
      <c r="E5788"/>
      <c r="F5788"/>
      <c r="G5788"/>
      <c r="H5788" s="1" t="s">
        <v>8190</v>
      </c>
      <c r="I5788" s="1" t="s">
        <v>74</v>
      </c>
      <c r="J5788" s="1" t="s">
        <v>16</v>
      </c>
      <c r="K5788" s="1" t="s">
        <v>18</v>
      </c>
      <c r="L5788" s="1" t="s">
        <v>18</v>
      </c>
      <c r="M5788" s="1">
        <v>1251</v>
      </c>
      <c r="N5788" s="1" t="s">
        <v>19</v>
      </c>
      <c r="O5788" s="1" t="s">
        <v>10472</v>
      </c>
    </row>
    <row r="5789" spans="1:15">
      <c r="A5789" s="1">
        <v>2003165</v>
      </c>
      <c r="B5789"/>
      <c r="C5789"/>
      <c r="D5789"/>
      <c r="E5789"/>
      <c r="F5789"/>
      <c r="G5789"/>
      <c r="H5789" s="1" t="s">
        <v>8190</v>
      </c>
      <c r="I5789" s="1" t="s">
        <v>74</v>
      </c>
      <c r="J5789" s="1" t="s">
        <v>16</v>
      </c>
      <c r="K5789" s="1" t="s">
        <v>18</v>
      </c>
      <c r="L5789" s="1" t="s">
        <v>18</v>
      </c>
      <c r="M5789" s="1">
        <v>1251</v>
      </c>
      <c r="N5789" s="1" t="s">
        <v>19</v>
      </c>
      <c r="O5789" s="1" t="s">
        <v>10474</v>
      </c>
    </row>
    <row r="5790" spans="1:15">
      <c r="A5790" s="1">
        <v>2002680</v>
      </c>
      <c r="B5790"/>
      <c r="C5790"/>
      <c r="D5790"/>
      <c r="E5790"/>
      <c r="F5790"/>
      <c r="G5790"/>
      <c r="H5790" s="1" t="s">
        <v>225</v>
      </c>
      <c r="I5790" s="1" t="s">
        <v>74</v>
      </c>
      <c r="J5790" s="1" t="s">
        <v>22</v>
      </c>
      <c r="K5790" s="1" t="s">
        <v>18</v>
      </c>
      <c r="L5790" s="1" t="s">
        <v>18</v>
      </c>
      <c r="M5790" s="1">
        <v>349</v>
      </c>
      <c r="N5790" s="1" t="s">
        <v>19</v>
      </c>
      <c r="O5790" s="1" t="s">
        <v>10476</v>
      </c>
    </row>
    <row r="5791" spans="1:15">
      <c r="A5791" s="1">
        <v>2002701</v>
      </c>
      <c r="B5791"/>
      <c r="C5791"/>
      <c r="D5791"/>
      <c r="E5791"/>
      <c r="F5791"/>
      <c r="G5791"/>
      <c r="H5791" s="1" t="s">
        <v>696</v>
      </c>
      <c r="I5791" s="1" t="s">
        <v>74</v>
      </c>
      <c r="J5791" s="1" t="s">
        <v>16</v>
      </c>
      <c r="K5791" s="1" t="s">
        <v>18</v>
      </c>
      <c r="L5791" s="1" t="s">
        <v>18</v>
      </c>
      <c r="M5791" s="1">
        <v>403</v>
      </c>
      <c r="N5791" s="1" t="s">
        <v>19</v>
      </c>
      <c r="O5791" s="1" t="s">
        <v>10478</v>
      </c>
    </row>
    <row r="5792" spans="1:15">
      <c r="A5792" s="1">
        <v>2002710</v>
      </c>
      <c r="B5792"/>
      <c r="C5792"/>
      <c r="D5792"/>
      <c r="E5792"/>
      <c r="F5792"/>
      <c r="G5792"/>
      <c r="H5792" s="1" t="s">
        <v>225</v>
      </c>
      <c r="I5792" s="1" t="s">
        <v>74</v>
      </c>
      <c r="J5792" s="1" t="s">
        <v>22</v>
      </c>
      <c r="K5792" s="1" t="s">
        <v>18</v>
      </c>
      <c r="L5792" s="1" t="s">
        <v>18</v>
      </c>
      <c r="M5792" s="1">
        <v>349</v>
      </c>
      <c r="N5792" s="1" t="s">
        <v>19</v>
      </c>
      <c r="O5792" s="1" t="s">
        <v>10480</v>
      </c>
    </row>
    <row r="5793" spans="1:15">
      <c r="A5793" s="1">
        <v>2003311</v>
      </c>
      <c r="B5793"/>
      <c r="C5793"/>
      <c r="D5793"/>
      <c r="E5793"/>
      <c r="F5793"/>
      <c r="G5793"/>
      <c r="H5793" s="1" t="s">
        <v>8190</v>
      </c>
      <c r="I5793" s="1" t="s">
        <v>74</v>
      </c>
      <c r="J5793" s="1" t="s">
        <v>16</v>
      </c>
      <c r="K5793" s="1" t="s">
        <v>18</v>
      </c>
      <c r="L5793" s="1" t="s">
        <v>18</v>
      </c>
      <c r="M5793" s="1">
        <v>1251</v>
      </c>
      <c r="N5793" s="1" t="s">
        <v>19</v>
      </c>
      <c r="O5793" s="1" t="s">
        <v>10482</v>
      </c>
    </row>
    <row r="5794" spans="1:15">
      <c r="A5794" s="1">
        <v>2002145</v>
      </c>
      <c r="B5794"/>
      <c r="C5794"/>
      <c r="D5794"/>
      <c r="E5794"/>
      <c r="F5794"/>
      <c r="G5794"/>
      <c r="H5794" s="1" t="s">
        <v>225</v>
      </c>
      <c r="I5794" s="1" t="s">
        <v>74</v>
      </c>
      <c r="J5794" s="1" t="s">
        <v>22</v>
      </c>
      <c r="K5794" s="1" t="s">
        <v>18</v>
      </c>
      <c r="L5794" s="1" t="s">
        <v>18</v>
      </c>
      <c r="M5794" s="1">
        <v>349</v>
      </c>
      <c r="N5794" s="1" t="s">
        <v>19</v>
      </c>
      <c r="O5794" s="1" t="s">
        <v>10484</v>
      </c>
    </row>
    <row r="5795" spans="1:15">
      <c r="A5795" s="1">
        <v>2002176</v>
      </c>
      <c r="B5795"/>
      <c r="C5795"/>
      <c r="D5795"/>
      <c r="E5795"/>
      <c r="F5795"/>
      <c r="G5795"/>
      <c r="H5795" s="1" t="s">
        <v>225</v>
      </c>
      <c r="I5795" s="1" t="s">
        <v>74</v>
      </c>
      <c r="J5795" s="1" t="s">
        <v>22</v>
      </c>
      <c r="K5795" s="1" t="s">
        <v>18</v>
      </c>
      <c r="L5795" s="1" t="s">
        <v>18</v>
      </c>
      <c r="M5795" s="1">
        <v>349</v>
      </c>
      <c r="N5795" s="1" t="s">
        <v>19</v>
      </c>
      <c r="O5795" s="1" t="s">
        <v>10486</v>
      </c>
    </row>
    <row r="5796" spans="1:15">
      <c r="A5796" s="1">
        <v>2003225</v>
      </c>
      <c r="B5796"/>
      <c r="C5796"/>
      <c r="D5796"/>
      <c r="E5796"/>
      <c r="F5796"/>
      <c r="G5796"/>
      <c r="H5796" s="1" t="s">
        <v>8190</v>
      </c>
      <c r="I5796" s="1" t="s">
        <v>74</v>
      </c>
      <c r="J5796" s="1" t="s">
        <v>16</v>
      </c>
      <c r="K5796" s="1" t="s">
        <v>18</v>
      </c>
      <c r="L5796" s="1" t="s">
        <v>18</v>
      </c>
      <c r="M5796" s="1">
        <v>1251</v>
      </c>
      <c r="N5796" s="1" t="s">
        <v>19</v>
      </c>
      <c r="O5796" s="1" t="s">
        <v>10488</v>
      </c>
    </row>
    <row r="5797" spans="1:15">
      <c r="A5797" s="1">
        <v>2002166</v>
      </c>
      <c r="B5797"/>
      <c r="C5797"/>
      <c r="D5797"/>
      <c r="E5797"/>
      <c r="F5797"/>
      <c r="G5797"/>
      <c r="H5797" s="1" t="s">
        <v>1629</v>
      </c>
      <c r="I5797" s="1" t="s">
        <v>74</v>
      </c>
      <c r="J5797" s="1" t="s">
        <v>16</v>
      </c>
      <c r="K5797" s="1" t="s">
        <v>18</v>
      </c>
      <c r="L5797" s="1" t="s">
        <v>18</v>
      </c>
      <c r="M5797" s="1">
        <v>355</v>
      </c>
      <c r="N5797" s="1" t="s">
        <v>19</v>
      </c>
      <c r="O5797" s="1" t="s">
        <v>10490</v>
      </c>
    </row>
    <row r="5798" spans="1:15">
      <c r="A5798" s="1">
        <v>1363</v>
      </c>
      <c r="B5798"/>
      <c r="C5798"/>
      <c r="D5798"/>
      <c r="E5798"/>
      <c r="F5798"/>
      <c r="G5798"/>
      <c r="H5798" s="1" t="s">
        <v>10492</v>
      </c>
      <c r="I5798" s="1" t="s">
        <v>15</v>
      </c>
      <c r="J5798" s="1" t="s">
        <v>16</v>
      </c>
      <c r="K5798" s="1" t="s">
        <v>18</v>
      </c>
      <c r="L5798" s="1" t="s">
        <v>18</v>
      </c>
      <c r="M5798" s="1">
        <v>183</v>
      </c>
      <c r="N5798" s="1" t="s">
        <v>132</v>
      </c>
      <c r="O5798" s="1" t="s">
        <v>10493</v>
      </c>
    </row>
    <row r="5799" spans="1:15">
      <c r="A5799" s="1">
        <v>2002163</v>
      </c>
      <c r="B5799"/>
      <c r="C5799"/>
      <c r="D5799"/>
      <c r="E5799"/>
      <c r="F5799"/>
      <c r="G5799"/>
      <c r="H5799" s="1" t="s">
        <v>225</v>
      </c>
      <c r="I5799" s="1" t="s">
        <v>74</v>
      </c>
      <c r="J5799" s="1" t="s">
        <v>22</v>
      </c>
      <c r="K5799" s="1" t="s">
        <v>18</v>
      </c>
      <c r="L5799" s="1" t="s">
        <v>18</v>
      </c>
      <c r="M5799" s="1">
        <v>349</v>
      </c>
      <c r="N5799" s="1" t="s">
        <v>19</v>
      </c>
      <c r="O5799" s="1" t="s">
        <v>10495</v>
      </c>
    </row>
    <row r="5800" spans="1:15">
      <c r="A5800" s="1">
        <v>2002684</v>
      </c>
      <c r="B5800"/>
      <c r="C5800"/>
      <c r="D5800"/>
      <c r="E5800"/>
      <c r="F5800"/>
      <c r="G5800"/>
      <c r="H5800" s="1" t="s">
        <v>1953</v>
      </c>
      <c r="I5800" s="1" t="s">
        <v>74</v>
      </c>
      <c r="J5800" s="1" t="s">
        <v>16</v>
      </c>
      <c r="K5800" s="1" t="s">
        <v>18</v>
      </c>
      <c r="L5800" s="1" t="s">
        <v>18</v>
      </c>
      <c r="M5800" s="1">
        <v>358</v>
      </c>
      <c r="N5800" s="1" t="s">
        <v>19</v>
      </c>
      <c r="O5800" s="1" t="s">
        <v>10497</v>
      </c>
    </row>
    <row r="5801" spans="1:15">
      <c r="A5801" s="1">
        <v>2003220</v>
      </c>
      <c r="B5801"/>
      <c r="C5801"/>
      <c r="D5801"/>
      <c r="E5801"/>
      <c r="F5801"/>
      <c r="G5801"/>
      <c r="H5801" s="1" t="s">
        <v>8190</v>
      </c>
      <c r="I5801" s="1" t="s">
        <v>74</v>
      </c>
      <c r="J5801" s="1" t="s">
        <v>16</v>
      </c>
      <c r="K5801" s="1" t="s">
        <v>18</v>
      </c>
      <c r="L5801" s="1" t="s">
        <v>18</v>
      </c>
      <c r="M5801" s="1">
        <v>1251</v>
      </c>
      <c r="N5801" s="1" t="s">
        <v>19</v>
      </c>
      <c r="O5801" s="1" t="s">
        <v>10499</v>
      </c>
    </row>
    <row r="5802" spans="1:15">
      <c r="A5802" s="1">
        <v>2002153</v>
      </c>
      <c r="B5802"/>
      <c r="C5802"/>
      <c r="D5802"/>
      <c r="E5802"/>
      <c r="F5802"/>
      <c r="G5802"/>
      <c r="H5802" s="1" t="s">
        <v>1629</v>
      </c>
      <c r="I5802" s="1" t="s">
        <v>74</v>
      </c>
      <c r="J5802" s="1" t="s">
        <v>22</v>
      </c>
      <c r="K5802" s="1" t="s">
        <v>18</v>
      </c>
      <c r="L5802" s="1" t="s">
        <v>18</v>
      </c>
      <c r="M5802" s="1">
        <v>355</v>
      </c>
      <c r="N5802" s="1" t="s">
        <v>19</v>
      </c>
      <c r="O5802" s="1" t="s">
        <v>10501</v>
      </c>
    </row>
    <row r="5803" spans="1:15">
      <c r="A5803" s="1">
        <v>2002155</v>
      </c>
      <c r="B5803"/>
      <c r="C5803"/>
      <c r="D5803"/>
      <c r="E5803"/>
      <c r="F5803"/>
      <c r="G5803"/>
      <c r="H5803" s="1" t="s">
        <v>1629</v>
      </c>
      <c r="I5803" s="1" t="s">
        <v>74</v>
      </c>
      <c r="J5803" s="1" t="s">
        <v>22</v>
      </c>
      <c r="K5803" s="1" t="s">
        <v>18</v>
      </c>
      <c r="L5803" s="1" t="s">
        <v>18</v>
      </c>
      <c r="M5803" s="1">
        <v>355</v>
      </c>
      <c r="N5803" s="1" t="s">
        <v>19</v>
      </c>
      <c r="O5803" s="1" t="s">
        <v>10503</v>
      </c>
    </row>
    <row r="5804" spans="1:15">
      <c r="A5804" s="1">
        <v>2002154</v>
      </c>
      <c r="B5804"/>
      <c r="C5804"/>
      <c r="D5804"/>
      <c r="E5804"/>
      <c r="F5804"/>
      <c r="G5804"/>
      <c r="H5804" s="1" t="s">
        <v>1629</v>
      </c>
      <c r="I5804" s="1" t="s">
        <v>74</v>
      </c>
      <c r="J5804" s="1" t="s">
        <v>22</v>
      </c>
      <c r="K5804" s="1" t="s">
        <v>18</v>
      </c>
      <c r="L5804" s="1" t="s">
        <v>18</v>
      </c>
      <c r="M5804" s="1">
        <v>355</v>
      </c>
      <c r="N5804" s="1" t="s">
        <v>19</v>
      </c>
      <c r="O5804" s="1" t="s">
        <v>10505</v>
      </c>
    </row>
    <row r="5805" spans="1:15">
      <c r="A5805" s="1">
        <v>2003266</v>
      </c>
      <c r="B5805"/>
      <c r="C5805"/>
      <c r="D5805"/>
      <c r="E5805"/>
      <c r="F5805"/>
      <c r="G5805"/>
      <c r="H5805" s="1" t="s">
        <v>8190</v>
      </c>
      <c r="I5805" s="1" t="s">
        <v>74</v>
      </c>
      <c r="J5805" s="1" t="s">
        <v>22</v>
      </c>
      <c r="K5805" s="1" t="s">
        <v>18</v>
      </c>
      <c r="L5805" s="1" t="s">
        <v>18</v>
      </c>
      <c r="M5805" s="1">
        <v>1251</v>
      </c>
      <c r="N5805" s="1" t="s">
        <v>19</v>
      </c>
      <c r="O5805" s="1" t="s">
        <v>10507</v>
      </c>
    </row>
    <row r="5806" spans="1:15">
      <c r="A5806" s="1">
        <v>2002723</v>
      </c>
      <c r="B5806"/>
      <c r="C5806"/>
      <c r="D5806"/>
      <c r="E5806"/>
      <c r="F5806"/>
      <c r="G5806"/>
      <c r="H5806" s="1" t="s">
        <v>1653</v>
      </c>
      <c r="I5806" s="1" t="s">
        <v>74</v>
      </c>
      <c r="J5806" s="1" t="s">
        <v>16</v>
      </c>
      <c r="K5806" s="1" t="s">
        <v>18</v>
      </c>
      <c r="L5806" s="1" t="s">
        <v>18</v>
      </c>
      <c r="M5806" s="1">
        <v>375</v>
      </c>
      <c r="N5806" s="1" t="s">
        <v>19</v>
      </c>
      <c r="O5806" s="1" t="s">
        <v>10509</v>
      </c>
    </row>
    <row r="5807" spans="1:15">
      <c r="A5807" s="1">
        <v>2003245</v>
      </c>
      <c r="B5807"/>
      <c r="C5807"/>
      <c r="D5807"/>
      <c r="E5807"/>
      <c r="F5807"/>
      <c r="G5807"/>
      <c r="H5807" s="1" t="s">
        <v>8190</v>
      </c>
      <c r="I5807" s="1" t="s">
        <v>74</v>
      </c>
      <c r="J5807" s="1" t="s">
        <v>16</v>
      </c>
      <c r="K5807" s="1" t="s">
        <v>18</v>
      </c>
      <c r="L5807" s="1" t="s">
        <v>18</v>
      </c>
      <c r="M5807" s="1">
        <v>1251</v>
      </c>
      <c r="N5807" s="1" t="s">
        <v>19</v>
      </c>
      <c r="O5807" s="1" t="s">
        <v>10511</v>
      </c>
    </row>
    <row r="5808" spans="1:15">
      <c r="A5808" s="1">
        <v>2003107</v>
      </c>
      <c r="B5808"/>
      <c r="C5808"/>
      <c r="D5808"/>
      <c r="E5808"/>
      <c r="F5808"/>
      <c r="G5808"/>
      <c r="H5808" s="1" t="s">
        <v>2060</v>
      </c>
      <c r="I5808" s="1" t="s">
        <v>74</v>
      </c>
      <c r="J5808" s="1" t="s">
        <v>22</v>
      </c>
      <c r="K5808" s="1" t="s">
        <v>18</v>
      </c>
      <c r="L5808" s="1" t="s">
        <v>18</v>
      </c>
      <c r="M5808" s="1">
        <v>415</v>
      </c>
      <c r="N5808" s="1" t="s">
        <v>19</v>
      </c>
      <c r="O5808" s="1" t="s">
        <v>10513</v>
      </c>
    </row>
    <row r="5809" spans="1:15">
      <c r="A5809" s="1">
        <v>2003217</v>
      </c>
      <c r="B5809"/>
      <c r="C5809"/>
      <c r="D5809"/>
      <c r="E5809"/>
      <c r="F5809"/>
      <c r="G5809"/>
      <c r="H5809" s="1" t="s">
        <v>8190</v>
      </c>
      <c r="I5809" s="1" t="s">
        <v>74</v>
      </c>
      <c r="J5809" s="1" t="s">
        <v>16</v>
      </c>
      <c r="K5809" s="1" t="s">
        <v>18</v>
      </c>
      <c r="L5809" s="1" t="s">
        <v>18</v>
      </c>
      <c r="M5809" s="1">
        <v>1251</v>
      </c>
      <c r="N5809" s="1" t="s">
        <v>19</v>
      </c>
      <c r="O5809" s="1" t="s">
        <v>10515</v>
      </c>
    </row>
    <row r="5810" spans="1:15">
      <c r="A5810" s="1">
        <v>2001983</v>
      </c>
      <c r="B5810"/>
      <c r="C5810"/>
      <c r="D5810"/>
      <c r="E5810"/>
      <c r="F5810"/>
      <c r="G5810"/>
      <c r="H5810" s="1" t="s">
        <v>225</v>
      </c>
      <c r="I5810" s="1" t="s">
        <v>74</v>
      </c>
      <c r="J5810" s="1" t="s">
        <v>16</v>
      </c>
      <c r="K5810" s="1" t="s">
        <v>18</v>
      </c>
      <c r="L5810" s="1" t="s">
        <v>18</v>
      </c>
      <c r="M5810" s="1">
        <v>349</v>
      </c>
      <c r="N5810" s="1" t="s">
        <v>19</v>
      </c>
      <c r="O5810" s="1" t="s">
        <v>10517</v>
      </c>
    </row>
    <row r="5811" spans="1:15">
      <c r="A5811" s="1">
        <v>2002679</v>
      </c>
      <c r="B5811"/>
      <c r="C5811"/>
      <c r="D5811"/>
      <c r="E5811"/>
      <c r="F5811"/>
      <c r="G5811"/>
      <c r="H5811" s="1" t="s">
        <v>225</v>
      </c>
      <c r="I5811" s="1" t="s">
        <v>74</v>
      </c>
      <c r="J5811" s="1" t="s">
        <v>16</v>
      </c>
      <c r="K5811" s="1" t="s">
        <v>18</v>
      </c>
      <c r="L5811" s="1" t="s">
        <v>18</v>
      </c>
      <c r="M5811" s="1">
        <v>349</v>
      </c>
      <c r="N5811" s="1" t="s">
        <v>19</v>
      </c>
      <c r="O5811" s="1" t="s">
        <v>10519</v>
      </c>
    </row>
    <row r="5812" spans="1:15">
      <c r="A5812" s="1">
        <v>1365</v>
      </c>
      <c r="B5812"/>
      <c r="C5812"/>
      <c r="D5812"/>
      <c r="E5812"/>
      <c r="F5812"/>
      <c r="G5812"/>
      <c r="H5812" s="1" t="s">
        <v>2610</v>
      </c>
      <c r="I5812" s="1" t="s">
        <v>15</v>
      </c>
      <c r="J5812" s="1" t="s">
        <v>16</v>
      </c>
      <c r="K5812" s="1" t="s">
        <v>18</v>
      </c>
      <c r="L5812" s="1" t="s">
        <v>18</v>
      </c>
      <c r="M5812" s="1">
        <v>173</v>
      </c>
      <c r="N5812" s="1" t="s">
        <v>132</v>
      </c>
      <c r="O5812" s="1" t="s">
        <v>10521</v>
      </c>
    </row>
    <row r="5813" spans="1:15">
      <c r="A5813" s="1">
        <v>2002727</v>
      </c>
      <c r="B5813"/>
      <c r="C5813"/>
      <c r="D5813"/>
      <c r="E5813"/>
      <c r="F5813"/>
      <c r="G5813"/>
      <c r="H5813" s="1" t="s">
        <v>5179</v>
      </c>
      <c r="I5813" s="1" t="s">
        <v>74</v>
      </c>
      <c r="J5813" s="1" t="s">
        <v>16</v>
      </c>
      <c r="K5813" s="1" t="s">
        <v>18</v>
      </c>
      <c r="L5813" s="1" t="s">
        <v>18</v>
      </c>
      <c r="M5813" s="1">
        <v>399</v>
      </c>
      <c r="N5813" s="1" t="s">
        <v>19</v>
      </c>
      <c r="O5813" s="1" t="s">
        <v>10523</v>
      </c>
    </row>
    <row r="5814" spans="1:15">
      <c r="A5814" s="1">
        <v>2002709</v>
      </c>
      <c r="B5814"/>
      <c r="C5814"/>
      <c r="D5814"/>
      <c r="E5814"/>
      <c r="F5814"/>
      <c r="G5814"/>
      <c r="H5814" s="1" t="s">
        <v>1629</v>
      </c>
      <c r="I5814" s="1" t="s">
        <v>74</v>
      </c>
      <c r="J5814" s="1" t="s">
        <v>22</v>
      </c>
      <c r="K5814" s="1" t="s">
        <v>18</v>
      </c>
      <c r="L5814" s="1" t="s">
        <v>18</v>
      </c>
      <c r="M5814" s="1">
        <v>355</v>
      </c>
      <c r="N5814" s="1" t="s">
        <v>19</v>
      </c>
      <c r="O5814" s="1" t="s">
        <v>10525</v>
      </c>
    </row>
    <row r="5815" spans="1:15">
      <c r="A5815" s="1">
        <v>2003108</v>
      </c>
      <c r="B5815"/>
      <c r="C5815"/>
      <c r="D5815"/>
      <c r="E5815"/>
      <c r="F5815"/>
      <c r="G5815"/>
      <c r="H5815" s="1" t="s">
        <v>4358</v>
      </c>
      <c r="I5815" s="1" t="s">
        <v>74</v>
      </c>
      <c r="J5815" s="1" t="s">
        <v>16</v>
      </c>
      <c r="K5815" s="1" t="s">
        <v>18</v>
      </c>
      <c r="L5815" s="1" t="s">
        <v>18</v>
      </c>
      <c r="M5815" s="1">
        <v>418</v>
      </c>
      <c r="N5815" s="1" t="s">
        <v>19</v>
      </c>
      <c r="O5815" s="1" t="s">
        <v>10527</v>
      </c>
    </row>
    <row r="5816" spans="1:15">
      <c r="A5816" s="1">
        <v>2003109</v>
      </c>
      <c r="B5816"/>
      <c r="C5816"/>
      <c r="D5816"/>
      <c r="E5816"/>
      <c r="F5816"/>
      <c r="G5816"/>
      <c r="H5816" s="1" t="s">
        <v>4358</v>
      </c>
      <c r="I5816" s="1" t="s">
        <v>74</v>
      </c>
      <c r="J5816" s="1" t="s">
        <v>16</v>
      </c>
      <c r="K5816" s="1" t="s">
        <v>18</v>
      </c>
      <c r="L5816" s="1" t="s">
        <v>18</v>
      </c>
      <c r="M5816" s="1">
        <v>418</v>
      </c>
      <c r="N5816" s="1" t="s">
        <v>19</v>
      </c>
      <c r="O5816" s="1" t="s">
        <v>10529</v>
      </c>
    </row>
    <row r="5817" spans="1:15">
      <c r="A5817" s="1">
        <v>2002691</v>
      </c>
      <c r="B5817"/>
      <c r="C5817"/>
      <c r="D5817"/>
      <c r="E5817"/>
      <c r="F5817"/>
      <c r="G5817"/>
      <c r="H5817" s="1" t="s">
        <v>225</v>
      </c>
      <c r="I5817" s="1" t="s">
        <v>74</v>
      </c>
      <c r="J5817" s="1" t="s">
        <v>22</v>
      </c>
      <c r="K5817" s="1" t="s">
        <v>18</v>
      </c>
      <c r="L5817" s="1" t="s">
        <v>18</v>
      </c>
      <c r="M5817" s="1">
        <v>349</v>
      </c>
      <c r="N5817" s="1" t="s">
        <v>19</v>
      </c>
      <c r="O5817" s="1" t="s">
        <v>10531</v>
      </c>
    </row>
    <row r="5818" spans="1:15">
      <c r="A5818" s="1">
        <v>2002699</v>
      </c>
      <c r="B5818"/>
      <c r="C5818"/>
      <c r="D5818"/>
      <c r="E5818"/>
      <c r="F5818"/>
      <c r="G5818"/>
      <c r="H5818" s="1" t="s">
        <v>1629</v>
      </c>
      <c r="I5818" s="1" t="s">
        <v>74</v>
      </c>
      <c r="J5818" s="1" t="s">
        <v>22</v>
      </c>
      <c r="K5818" s="1" t="s">
        <v>18</v>
      </c>
      <c r="L5818" s="1" t="s">
        <v>18</v>
      </c>
      <c r="M5818" s="1">
        <v>355</v>
      </c>
      <c r="N5818" s="1" t="s">
        <v>19</v>
      </c>
      <c r="O5818" s="1" t="s">
        <v>10533</v>
      </c>
    </row>
    <row r="5819" spans="1:15">
      <c r="A5819" s="1">
        <v>2002687</v>
      </c>
      <c r="B5819"/>
      <c r="C5819"/>
      <c r="D5819"/>
      <c r="E5819"/>
      <c r="F5819"/>
      <c r="G5819"/>
      <c r="H5819" s="1" t="s">
        <v>1629</v>
      </c>
      <c r="I5819" s="1" t="s">
        <v>74</v>
      </c>
      <c r="J5819" s="1" t="s">
        <v>22</v>
      </c>
      <c r="K5819" s="1" t="s">
        <v>18</v>
      </c>
      <c r="L5819" s="1" t="s">
        <v>18</v>
      </c>
      <c r="M5819" s="1">
        <v>355</v>
      </c>
      <c r="N5819" s="1" t="s">
        <v>19</v>
      </c>
      <c r="O5819" s="1" t="s">
        <v>10535</v>
      </c>
    </row>
    <row r="5820" spans="1:15">
      <c r="A5820" s="1">
        <v>2002678</v>
      </c>
      <c r="B5820"/>
      <c r="C5820"/>
      <c r="D5820"/>
      <c r="E5820"/>
      <c r="F5820"/>
      <c r="G5820"/>
      <c r="H5820" s="1" t="s">
        <v>225</v>
      </c>
      <c r="I5820" s="1" t="s">
        <v>74</v>
      </c>
      <c r="J5820" s="1" t="s">
        <v>22</v>
      </c>
      <c r="K5820" s="1" t="s">
        <v>18</v>
      </c>
      <c r="L5820" s="1" t="s">
        <v>18</v>
      </c>
      <c r="M5820" s="1">
        <v>349</v>
      </c>
      <c r="N5820" s="1" t="s">
        <v>19</v>
      </c>
      <c r="O5820" s="1" t="s">
        <v>10537</v>
      </c>
    </row>
    <row r="5821" spans="1:15">
      <c r="A5821" s="1">
        <v>2002717</v>
      </c>
      <c r="B5821"/>
      <c r="C5821"/>
      <c r="D5821"/>
      <c r="E5821"/>
      <c r="F5821"/>
      <c r="G5821"/>
      <c r="H5821" s="1" t="s">
        <v>10539</v>
      </c>
      <c r="I5821" s="1" t="s">
        <v>74</v>
      </c>
      <c r="J5821" s="1" t="s">
        <v>16</v>
      </c>
      <c r="K5821" s="1" t="s">
        <v>18</v>
      </c>
      <c r="L5821" s="1" t="s">
        <v>18</v>
      </c>
      <c r="M5821" s="1">
        <v>368</v>
      </c>
      <c r="N5821" s="1" t="s">
        <v>19</v>
      </c>
      <c r="O5821" s="1" t="s">
        <v>10540</v>
      </c>
    </row>
    <row r="5822" spans="1:15">
      <c r="A5822" s="1">
        <v>2002698</v>
      </c>
      <c r="B5822"/>
      <c r="C5822"/>
      <c r="D5822"/>
      <c r="E5822"/>
      <c r="F5822"/>
      <c r="G5822"/>
      <c r="H5822" s="1" t="s">
        <v>8361</v>
      </c>
      <c r="I5822" s="1" t="s">
        <v>74</v>
      </c>
      <c r="J5822" s="1" t="s">
        <v>16</v>
      </c>
      <c r="K5822" s="1" t="s">
        <v>18</v>
      </c>
      <c r="L5822" s="1" t="s">
        <v>18</v>
      </c>
      <c r="M5822" s="1">
        <v>364</v>
      </c>
      <c r="N5822" s="1" t="s">
        <v>19</v>
      </c>
      <c r="O5822" s="1" t="s">
        <v>10542</v>
      </c>
    </row>
    <row r="5823" spans="1:15">
      <c r="A5823" s="1">
        <v>2002719</v>
      </c>
      <c r="B5823"/>
      <c r="C5823"/>
      <c r="D5823"/>
      <c r="E5823"/>
      <c r="F5823"/>
      <c r="G5823"/>
      <c r="H5823" s="1" t="s">
        <v>10539</v>
      </c>
      <c r="I5823" s="1" t="s">
        <v>74</v>
      </c>
      <c r="J5823" s="1" t="s">
        <v>16</v>
      </c>
      <c r="K5823" s="1" t="s">
        <v>18</v>
      </c>
      <c r="L5823" s="1" t="s">
        <v>18</v>
      </c>
      <c r="M5823" s="1">
        <v>378</v>
      </c>
      <c r="N5823" s="1" t="s">
        <v>19</v>
      </c>
      <c r="O5823" s="1" t="s">
        <v>10544</v>
      </c>
    </row>
    <row r="5824" spans="1:15">
      <c r="A5824" s="1">
        <v>2003228</v>
      </c>
      <c r="B5824"/>
      <c r="C5824"/>
      <c r="D5824"/>
      <c r="E5824"/>
      <c r="F5824"/>
      <c r="G5824"/>
      <c r="H5824" s="1" t="s">
        <v>8190</v>
      </c>
      <c r="I5824" s="1" t="s">
        <v>74</v>
      </c>
      <c r="J5824" s="1" t="s">
        <v>22</v>
      </c>
      <c r="K5824" s="1" t="s">
        <v>18</v>
      </c>
      <c r="L5824" s="1" t="s">
        <v>18</v>
      </c>
      <c r="M5824" s="1">
        <v>1251</v>
      </c>
      <c r="N5824" s="1" t="s">
        <v>19</v>
      </c>
      <c r="O5824" s="1" t="s">
        <v>10546</v>
      </c>
    </row>
    <row r="5825" spans="1:15">
      <c r="A5825" s="1">
        <v>2000119</v>
      </c>
      <c r="B5825"/>
      <c r="C5825"/>
      <c r="D5825"/>
      <c r="E5825"/>
      <c r="F5825"/>
      <c r="G5825"/>
      <c r="H5825" s="1" t="s">
        <v>225</v>
      </c>
      <c r="I5825" s="1" t="s">
        <v>74</v>
      </c>
      <c r="J5825" s="1" t="s">
        <v>16</v>
      </c>
      <c r="K5825" s="1" t="s">
        <v>18</v>
      </c>
      <c r="L5825" s="1" t="s">
        <v>18</v>
      </c>
      <c r="M5825" s="1">
        <v>349</v>
      </c>
      <c r="N5825" s="1" t="s">
        <v>19</v>
      </c>
      <c r="O5825" s="1" t="s">
        <v>10548</v>
      </c>
    </row>
    <row r="5826" spans="1:15">
      <c r="A5826" s="1">
        <v>2001974</v>
      </c>
      <c r="B5826"/>
      <c r="C5826"/>
      <c r="D5826"/>
      <c r="E5826"/>
      <c r="F5826"/>
      <c r="G5826"/>
      <c r="H5826" s="1" t="s">
        <v>225</v>
      </c>
      <c r="I5826" s="1" t="s">
        <v>74</v>
      </c>
      <c r="J5826" s="1" t="s">
        <v>22</v>
      </c>
      <c r="K5826" s="1" t="s">
        <v>18</v>
      </c>
      <c r="L5826" s="1" t="s">
        <v>18</v>
      </c>
      <c r="M5826" s="1">
        <v>349</v>
      </c>
      <c r="N5826" s="1" t="s">
        <v>19</v>
      </c>
      <c r="O5826" s="1" t="s">
        <v>1649</v>
      </c>
    </row>
    <row r="5827" spans="1:15">
      <c r="A5827" s="1">
        <v>2002150</v>
      </c>
      <c r="B5827"/>
      <c r="C5827"/>
      <c r="D5827"/>
      <c r="E5827"/>
      <c r="F5827"/>
      <c r="G5827"/>
      <c r="H5827" s="1" t="s">
        <v>1629</v>
      </c>
      <c r="I5827" s="1" t="s">
        <v>74</v>
      </c>
      <c r="J5827" s="1" t="s">
        <v>16</v>
      </c>
      <c r="K5827" s="1" t="s">
        <v>18</v>
      </c>
      <c r="L5827" s="1" t="s">
        <v>18</v>
      </c>
      <c r="M5827" s="1">
        <v>355</v>
      </c>
      <c r="N5827" s="1" t="s">
        <v>19</v>
      </c>
      <c r="O5827" s="1" t="s">
        <v>10551</v>
      </c>
    </row>
    <row r="5828" spans="1:15">
      <c r="A5828" s="1">
        <v>2002152</v>
      </c>
      <c r="B5828"/>
      <c r="C5828"/>
      <c r="D5828"/>
      <c r="E5828"/>
      <c r="F5828"/>
      <c r="G5828"/>
      <c r="H5828" s="1" t="s">
        <v>1629</v>
      </c>
      <c r="I5828" s="1" t="s">
        <v>74</v>
      </c>
      <c r="J5828" s="1" t="s">
        <v>22</v>
      </c>
      <c r="K5828" s="1" t="s">
        <v>18</v>
      </c>
      <c r="L5828" s="1" t="s">
        <v>18</v>
      </c>
      <c r="M5828" s="1">
        <v>355</v>
      </c>
      <c r="N5828" s="1" t="s">
        <v>19</v>
      </c>
      <c r="O5828" s="1" t="s">
        <v>10553</v>
      </c>
    </row>
    <row r="5829" spans="1:15">
      <c r="A5829" s="1">
        <v>2002179</v>
      </c>
      <c r="B5829"/>
      <c r="C5829"/>
      <c r="D5829"/>
      <c r="E5829"/>
      <c r="F5829"/>
      <c r="G5829"/>
      <c r="H5829" s="1" t="s">
        <v>1629</v>
      </c>
      <c r="I5829" s="1" t="s">
        <v>74</v>
      </c>
      <c r="J5829" s="1" t="s">
        <v>16</v>
      </c>
      <c r="K5829" s="1" t="s">
        <v>18</v>
      </c>
      <c r="L5829" s="1" t="s">
        <v>18</v>
      </c>
      <c r="M5829" s="1">
        <v>355</v>
      </c>
      <c r="N5829" s="1" t="s">
        <v>19</v>
      </c>
      <c r="O5829" s="1" t="s">
        <v>10555</v>
      </c>
    </row>
    <row r="5830" spans="1:15">
      <c r="A5830" s="1">
        <v>2002151</v>
      </c>
      <c r="B5830"/>
      <c r="C5830"/>
      <c r="D5830"/>
      <c r="E5830"/>
      <c r="F5830"/>
      <c r="G5830"/>
      <c r="H5830" s="1" t="s">
        <v>1629</v>
      </c>
      <c r="I5830" s="1" t="s">
        <v>74</v>
      </c>
      <c r="J5830" s="1" t="s">
        <v>16</v>
      </c>
      <c r="K5830" s="1" t="s">
        <v>18</v>
      </c>
      <c r="L5830" s="1" t="s">
        <v>18</v>
      </c>
      <c r="M5830" s="1">
        <v>355</v>
      </c>
      <c r="N5830" s="1" t="s">
        <v>19</v>
      </c>
      <c r="O5830" s="1" t="s">
        <v>10557</v>
      </c>
    </row>
    <row r="5831" spans="1:15">
      <c r="A5831" s="1">
        <v>2002149</v>
      </c>
      <c r="B5831"/>
      <c r="C5831"/>
      <c r="D5831"/>
      <c r="E5831"/>
      <c r="F5831"/>
      <c r="G5831"/>
      <c r="H5831" s="1" t="s">
        <v>1629</v>
      </c>
      <c r="I5831" s="1" t="s">
        <v>74</v>
      </c>
      <c r="J5831" s="1" t="s">
        <v>22</v>
      </c>
      <c r="K5831" s="1" t="s">
        <v>18</v>
      </c>
      <c r="L5831" s="1" t="s">
        <v>18</v>
      </c>
      <c r="M5831" s="1">
        <v>355</v>
      </c>
      <c r="N5831" s="1" t="s">
        <v>19</v>
      </c>
      <c r="O5831" s="1" t="s">
        <v>10559</v>
      </c>
    </row>
    <row r="5832" spans="1:15">
      <c r="A5832" s="1">
        <v>2002178</v>
      </c>
      <c r="B5832"/>
      <c r="C5832"/>
      <c r="D5832"/>
      <c r="E5832"/>
      <c r="F5832"/>
      <c r="G5832"/>
      <c r="H5832" s="1" t="s">
        <v>1629</v>
      </c>
      <c r="I5832" s="1" t="s">
        <v>74</v>
      </c>
      <c r="J5832" s="1" t="s">
        <v>22</v>
      </c>
      <c r="K5832" s="1" t="s">
        <v>18</v>
      </c>
      <c r="L5832" s="1" t="s">
        <v>18</v>
      </c>
      <c r="M5832" s="1">
        <v>355</v>
      </c>
      <c r="N5832" s="1" t="s">
        <v>19</v>
      </c>
      <c r="O5832" s="1" t="s">
        <v>10561</v>
      </c>
    </row>
    <row r="5833" spans="1:15">
      <c r="A5833" s="1">
        <v>2002181</v>
      </c>
      <c r="B5833"/>
      <c r="C5833"/>
      <c r="D5833"/>
      <c r="E5833"/>
      <c r="F5833"/>
      <c r="G5833"/>
      <c r="H5833" s="1" t="s">
        <v>1629</v>
      </c>
      <c r="I5833" s="1" t="s">
        <v>74</v>
      </c>
      <c r="J5833" s="1" t="s">
        <v>16</v>
      </c>
      <c r="K5833" s="1" t="s">
        <v>18</v>
      </c>
      <c r="L5833" s="1" t="s">
        <v>18</v>
      </c>
      <c r="M5833" s="1">
        <v>355</v>
      </c>
      <c r="N5833" s="1" t="s">
        <v>19</v>
      </c>
      <c r="O5833" s="1" t="s">
        <v>10563</v>
      </c>
    </row>
    <row r="5834" spans="1:15">
      <c r="A5834" s="1">
        <v>2002740</v>
      </c>
      <c r="B5834"/>
      <c r="C5834"/>
      <c r="D5834"/>
      <c r="E5834"/>
      <c r="F5834"/>
      <c r="G5834"/>
      <c r="H5834" s="1" t="s">
        <v>1629</v>
      </c>
      <c r="I5834" s="1" t="s">
        <v>74</v>
      </c>
      <c r="J5834" s="1" t="s">
        <v>22</v>
      </c>
      <c r="K5834" s="1" t="s">
        <v>18</v>
      </c>
      <c r="L5834" s="1" t="s">
        <v>18</v>
      </c>
      <c r="M5834" s="1">
        <v>355</v>
      </c>
      <c r="N5834" s="1" t="s">
        <v>19</v>
      </c>
      <c r="O5834" s="1" t="s">
        <v>4511</v>
      </c>
    </row>
    <row r="5835" spans="1:15">
      <c r="A5835" s="1">
        <v>2002035</v>
      </c>
      <c r="B5835"/>
      <c r="C5835"/>
      <c r="D5835"/>
      <c r="E5835"/>
      <c r="F5835"/>
      <c r="G5835"/>
      <c r="H5835" s="1" t="s">
        <v>1629</v>
      </c>
      <c r="I5835" s="1" t="s">
        <v>74</v>
      </c>
      <c r="J5835" s="1" t="s">
        <v>16</v>
      </c>
      <c r="K5835" s="1" t="s">
        <v>18</v>
      </c>
      <c r="L5835" s="1" t="s">
        <v>18</v>
      </c>
      <c r="M5835" s="1">
        <v>355</v>
      </c>
      <c r="N5835" s="1" t="s">
        <v>19</v>
      </c>
      <c r="O5835" s="1" t="s">
        <v>10566</v>
      </c>
    </row>
    <row r="5836" spans="1:15">
      <c r="A5836" s="1">
        <v>2001720</v>
      </c>
      <c r="B5836"/>
      <c r="C5836"/>
      <c r="D5836"/>
      <c r="E5836"/>
      <c r="F5836"/>
      <c r="G5836"/>
      <c r="H5836" s="1" t="s">
        <v>1629</v>
      </c>
      <c r="I5836" s="1" t="s">
        <v>74</v>
      </c>
      <c r="J5836" s="1" t="s">
        <v>16</v>
      </c>
      <c r="K5836" s="1" t="s">
        <v>18</v>
      </c>
      <c r="L5836" s="1" t="s">
        <v>18</v>
      </c>
      <c r="M5836" s="1">
        <v>355</v>
      </c>
      <c r="N5836" s="1" t="s">
        <v>19</v>
      </c>
      <c r="O5836" s="1" t="s">
        <v>10568</v>
      </c>
    </row>
    <row r="5837" spans="1:15">
      <c r="A5837" s="1">
        <v>2002711</v>
      </c>
      <c r="B5837"/>
      <c r="C5837"/>
      <c r="D5837"/>
      <c r="E5837"/>
      <c r="F5837"/>
      <c r="G5837"/>
      <c r="H5837" s="1" t="s">
        <v>225</v>
      </c>
      <c r="I5837" s="1" t="s">
        <v>74</v>
      </c>
      <c r="J5837" s="1" t="s">
        <v>22</v>
      </c>
      <c r="K5837" s="1" t="s">
        <v>18</v>
      </c>
      <c r="L5837" s="1" t="s">
        <v>18</v>
      </c>
      <c r="M5837" s="1">
        <v>349</v>
      </c>
      <c r="N5837" s="1" t="s">
        <v>19</v>
      </c>
      <c r="O5837" s="1" t="s">
        <v>10570</v>
      </c>
    </row>
    <row r="5838" spans="1:15">
      <c r="A5838" s="1">
        <v>2002720</v>
      </c>
      <c r="B5838"/>
      <c r="C5838"/>
      <c r="D5838"/>
      <c r="E5838"/>
      <c r="F5838"/>
      <c r="G5838"/>
      <c r="H5838" s="1" t="s">
        <v>10373</v>
      </c>
      <c r="I5838" s="1" t="s">
        <v>74</v>
      </c>
      <c r="J5838" s="1" t="s">
        <v>16</v>
      </c>
      <c r="K5838" s="1" t="s">
        <v>18</v>
      </c>
      <c r="L5838" s="1" t="s">
        <v>18</v>
      </c>
      <c r="M5838" s="1">
        <v>388</v>
      </c>
      <c r="N5838" s="1" t="s">
        <v>19</v>
      </c>
      <c r="O5838" s="1" t="s">
        <v>10572</v>
      </c>
    </row>
    <row r="5839" spans="1:15">
      <c r="A5839" s="1">
        <v>2002721</v>
      </c>
      <c r="B5839"/>
      <c r="C5839"/>
      <c r="D5839"/>
      <c r="E5839"/>
      <c r="F5839"/>
      <c r="G5839"/>
      <c r="H5839" s="1" t="s">
        <v>10373</v>
      </c>
      <c r="I5839" s="1" t="s">
        <v>74</v>
      </c>
      <c r="J5839" s="1" t="s">
        <v>16</v>
      </c>
      <c r="K5839" s="1" t="s">
        <v>18</v>
      </c>
      <c r="L5839" s="1" t="s">
        <v>18</v>
      </c>
      <c r="M5839" s="1">
        <v>388</v>
      </c>
      <c r="N5839" s="1" t="s">
        <v>19</v>
      </c>
      <c r="O5839" s="1" t="s">
        <v>10574</v>
      </c>
    </row>
    <row r="5840" spans="1:15">
      <c r="A5840" s="1">
        <v>2002688</v>
      </c>
      <c r="B5840"/>
      <c r="C5840"/>
      <c r="D5840"/>
      <c r="E5840"/>
      <c r="F5840"/>
      <c r="G5840"/>
      <c r="H5840" s="1" t="s">
        <v>1632</v>
      </c>
      <c r="I5840" s="1" t="s">
        <v>74</v>
      </c>
      <c r="J5840" s="1" t="s">
        <v>16</v>
      </c>
      <c r="K5840" s="1" t="s">
        <v>18</v>
      </c>
      <c r="L5840" s="1" t="s">
        <v>18</v>
      </c>
      <c r="M5840" s="1">
        <v>343</v>
      </c>
      <c r="N5840" s="1" t="s">
        <v>19</v>
      </c>
      <c r="O5840" s="1" t="s">
        <v>10576</v>
      </c>
    </row>
    <row r="5841" spans="1:15">
      <c r="A5841" s="1">
        <v>2002003</v>
      </c>
      <c r="B5841"/>
      <c r="C5841"/>
      <c r="D5841"/>
      <c r="E5841"/>
      <c r="F5841"/>
      <c r="G5841"/>
      <c r="H5841" s="1" t="s">
        <v>1629</v>
      </c>
      <c r="I5841" s="1" t="s">
        <v>74</v>
      </c>
      <c r="J5841" s="1" t="s">
        <v>22</v>
      </c>
      <c r="K5841" s="1" t="s">
        <v>18</v>
      </c>
      <c r="L5841" s="1" t="s">
        <v>18</v>
      </c>
      <c r="M5841" s="1">
        <v>355</v>
      </c>
      <c r="N5841" s="1" t="s">
        <v>19</v>
      </c>
      <c r="O5841" s="1" t="s">
        <v>10578</v>
      </c>
    </row>
    <row r="5842" spans="1:15">
      <c r="A5842" s="1">
        <v>2001985</v>
      </c>
      <c r="B5842"/>
      <c r="C5842"/>
      <c r="D5842"/>
      <c r="E5842"/>
      <c r="F5842"/>
      <c r="G5842"/>
      <c r="H5842" s="1" t="s">
        <v>1629</v>
      </c>
      <c r="I5842" s="1" t="s">
        <v>74</v>
      </c>
      <c r="J5842" s="1" t="s">
        <v>22</v>
      </c>
      <c r="K5842" s="1" t="s">
        <v>18</v>
      </c>
      <c r="L5842" s="1" t="s">
        <v>18</v>
      </c>
      <c r="M5842" s="1">
        <v>355</v>
      </c>
      <c r="N5842" s="1" t="s">
        <v>19</v>
      </c>
      <c r="O5842" s="1" t="s">
        <v>10580</v>
      </c>
    </row>
    <row r="5843" spans="1:15">
      <c r="A5843" s="1">
        <v>2001735</v>
      </c>
      <c r="B5843"/>
      <c r="C5843"/>
      <c r="D5843"/>
      <c r="E5843"/>
      <c r="F5843"/>
      <c r="G5843"/>
      <c r="H5843" s="1" t="s">
        <v>1629</v>
      </c>
      <c r="I5843" s="1" t="s">
        <v>74</v>
      </c>
      <c r="J5843" s="1" t="s">
        <v>16</v>
      </c>
      <c r="K5843" s="1" t="s">
        <v>18</v>
      </c>
      <c r="L5843" s="1" t="s">
        <v>18</v>
      </c>
      <c r="M5843" s="1">
        <v>355</v>
      </c>
      <c r="N5843" s="1" t="s">
        <v>19</v>
      </c>
      <c r="O5843" s="1" t="s">
        <v>10582</v>
      </c>
    </row>
    <row r="5844" spans="1:15">
      <c r="A5844" s="1">
        <v>2001982</v>
      </c>
      <c r="B5844"/>
      <c r="C5844"/>
      <c r="D5844"/>
      <c r="E5844"/>
      <c r="F5844"/>
      <c r="G5844"/>
      <c r="H5844" s="1" t="s">
        <v>1629</v>
      </c>
      <c r="I5844" s="1" t="s">
        <v>74</v>
      </c>
      <c r="J5844" s="1" t="s">
        <v>22</v>
      </c>
      <c r="K5844" s="1" t="s">
        <v>18</v>
      </c>
      <c r="L5844" s="1" t="s">
        <v>18</v>
      </c>
      <c r="M5844" s="1">
        <v>355</v>
      </c>
      <c r="N5844" s="1" t="s">
        <v>19</v>
      </c>
      <c r="O5844" s="1" t="s">
        <v>10584</v>
      </c>
    </row>
    <row r="5845" spans="1:15">
      <c r="A5845" s="1">
        <v>2001987</v>
      </c>
      <c r="B5845"/>
      <c r="C5845"/>
      <c r="D5845"/>
      <c r="E5845"/>
      <c r="F5845"/>
      <c r="G5845"/>
      <c r="H5845" s="1" t="s">
        <v>1629</v>
      </c>
      <c r="I5845" s="1" t="s">
        <v>74</v>
      </c>
      <c r="J5845" s="1" t="s">
        <v>22</v>
      </c>
      <c r="K5845" s="1" t="s">
        <v>18</v>
      </c>
      <c r="L5845" s="1" t="s">
        <v>18</v>
      </c>
      <c r="M5845" s="1">
        <v>355</v>
      </c>
      <c r="N5845" s="1" t="s">
        <v>19</v>
      </c>
      <c r="O5845" s="1" t="s">
        <v>10586</v>
      </c>
    </row>
    <row r="5846" spans="1:15">
      <c r="A5846" s="1">
        <v>2003103</v>
      </c>
      <c r="B5846"/>
      <c r="C5846"/>
      <c r="D5846"/>
      <c r="E5846"/>
      <c r="F5846"/>
      <c r="G5846"/>
      <c r="H5846" s="1" t="s">
        <v>267</v>
      </c>
      <c r="I5846" s="1" t="s">
        <v>74</v>
      </c>
      <c r="J5846" s="1" t="s">
        <v>16</v>
      </c>
      <c r="K5846" s="1" t="s">
        <v>18</v>
      </c>
      <c r="L5846" s="1" t="s">
        <v>18</v>
      </c>
      <c r="M5846" s="1">
        <v>282</v>
      </c>
      <c r="N5846" s="1" t="s">
        <v>19</v>
      </c>
      <c r="O5846" s="1" t="s">
        <v>10588</v>
      </c>
    </row>
    <row r="5847" spans="1:15">
      <c r="A5847" s="1">
        <v>2002030</v>
      </c>
      <c r="B5847"/>
      <c r="C5847"/>
      <c r="D5847"/>
      <c r="E5847"/>
      <c r="F5847"/>
      <c r="G5847"/>
      <c r="H5847" s="1" t="s">
        <v>1629</v>
      </c>
      <c r="I5847" s="1" t="s">
        <v>74</v>
      </c>
      <c r="J5847" s="1" t="s">
        <v>22</v>
      </c>
      <c r="K5847" s="1" t="s">
        <v>18</v>
      </c>
      <c r="L5847" s="1" t="s">
        <v>18</v>
      </c>
      <c r="M5847" s="1">
        <v>355</v>
      </c>
      <c r="N5847" s="1" t="s">
        <v>19</v>
      </c>
      <c r="O5847" s="1" t="s">
        <v>10590</v>
      </c>
    </row>
    <row r="5848" spans="1:15">
      <c r="A5848" s="1">
        <v>2002034</v>
      </c>
      <c r="B5848"/>
      <c r="C5848"/>
      <c r="D5848"/>
      <c r="E5848"/>
      <c r="F5848"/>
      <c r="G5848"/>
      <c r="H5848" s="1" t="s">
        <v>1629</v>
      </c>
      <c r="I5848" s="1" t="s">
        <v>74</v>
      </c>
      <c r="J5848" s="1" t="s">
        <v>16</v>
      </c>
      <c r="K5848" s="1" t="s">
        <v>18</v>
      </c>
      <c r="L5848" s="1" t="s">
        <v>18</v>
      </c>
      <c r="M5848" s="1">
        <v>355</v>
      </c>
      <c r="N5848" s="1" t="s">
        <v>19</v>
      </c>
      <c r="O5848" s="1" t="s">
        <v>10592</v>
      </c>
    </row>
    <row r="5849" spans="1:15">
      <c r="A5849" s="1">
        <v>2002130</v>
      </c>
      <c r="B5849"/>
      <c r="C5849"/>
      <c r="D5849"/>
      <c r="E5849"/>
      <c r="F5849"/>
      <c r="G5849"/>
      <c r="H5849" s="1" t="s">
        <v>1629</v>
      </c>
      <c r="I5849" s="1" t="s">
        <v>74</v>
      </c>
      <c r="J5849" s="1" t="s">
        <v>22</v>
      </c>
      <c r="K5849" s="1" t="s">
        <v>18</v>
      </c>
      <c r="L5849" s="1" t="s">
        <v>18</v>
      </c>
      <c r="M5849" s="1">
        <v>355</v>
      </c>
      <c r="N5849" s="1" t="s">
        <v>19</v>
      </c>
      <c r="O5849" s="1" t="s">
        <v>10594</v>
      </c>
    </row>
    <row r="5850" spans="1:15">
      <c r="A5850" s="1">
        <v>2002026</v>
      </c>
      <c r="B5850"/>
      <c r="C5850"/>
      <c r="D5850"/>
      <c r="E5850"/>
      <c r="F5850"/>
      <c r="G5850"/>
      <c r="H5850" s="1" t="s">
        <v>225</v>
      </c>
      <c r="I5850" s="1" t="s">
        <v>74</v>
      </c>
      <c r="J5850" s="1" t="s">
        <v>22</v>
      </c>
      <c r="K5850" s="1" t="s">
        <v>18</v>
      </c>
      <c r="L5850" s="1" t="s">
        <v>18</v>
      </c>
      <c r="M5850" s="1">
        <v>349</v>
      </c>
      <c r="N5850" s="1" t="s">
        <v>19</v>
      </c>
      <c r="O5850" s="1" t="s">
        <v>10596</v>
      </c>
    </row>
    <row r="5851" spans="1:15">
      <c r="A5851" s="1">
        <v>2002033</v>
      </c>
      <c r="B5851"/>
      <c r="C5851"/>
      <c r="D5851"/>
      <c r="E5851"/>
      <c r="F5851"/>
      <c r="G5851"/>
      <c r="H5851" s="1" t="s">
        <v>1629</v>
      </c>
      <c r="I5851" s="1" t="s">
        <v>74</v>
      </c>
      <c r="J5851" s="1" t="s">
        <v>16</v>
      </c>
      <c r="K5851" s="1" t="s">
        <v>18</v>
      </c>
      <c r="L5851" s="1" t="s">
        <v>18</v>
      </c>
      <c r="M5851" s="1">
        <v>355</v>
      </c>
      <c r="N5851" s="1" t="s">
        <v>19</v>
      </c>
      <c r="O5851" s="1" t="s">
        <v>10598</v>
      </c>
    </row>
    <row r="5852" spans="1:15">
      <c r="A5852" s="1">
        <v>2002027</v>
      </c>
      <c r="B5852"/>
      <c r="C5852"/>
      <c r="D5852"/>
      <c r="E5852"/>
      <c r="F5852"/>
      <c r="G5852"/>
      <c r="H5852" s="1" t="s">
        <v>1629</v>
      </c>
      <c r="I5852" s="1" t="s">
        <v>74</v>
      </c>
      <c r="J5852" s="1" t="s">
        <v>22</v>
      </c>
      <c r="K5852" s="1" t="s">
        <v>18</v>
      </c>
      <c r="L5852" s="1" t="s">
        <v>18</v>
      </c>
      <c r="M5852" s="1">
        <v>355</v>
      </c>
      <c r="N5852" s="1" t="s">
        <v>19</v>
      </c>
      <c r="O5852" s="1" t="s">
        <v>10600</v>
      </c>
    </row>
    <row r="5853" spans="1:15">
      <c r="A5853" s="1">
        <v>2002031</v>
      </c>
      <c r="B5853"/>
      <c r="C5853"/>
      <c r="D5853"/>
      <c r="E5853"/>
      <c r="F5853"/>
      <c r="G5853"/>
      <c r="H5853" s="1" t="s">
        <v>1629</v>
      </c>
      <c r="I5853" s="1" t="s">
        <v>74</v>
      </c>
      <c r="J5853" s="1" t="s">
        <v>16</v>
      </c>
      <c r="K5853" s="1" t="s">
        <v>18</v>
      </c>
      <c r="L5853" s="1" t="s">
        <v>18</v>
      </c>
      <c r="M5853" s="1">
        <v>355</v>
      </c>
      <c r="N5853" s="1" t="s">
        <v>19</v>
      </c>
      <c r="O5853" s="1" t="s">
        <v>10602</v>
      </c>
    </row>
    <row r="5854" spans="1:15">
      <c r="A5854" s="1">
        <v>2002032</v>
      </c>
      <c r="B5854"/>
      <c r="C5854"/>
      <c r="D5854"/>
      <c r="E5854"/>
      <c r="F5854"/>
      <c r="G5854"/>
      <c r="H5854" s="1" t="s">
        <v>1629</v>
      </c>
      <c r="I5854" s="1" t="s">
        <v>74</v>
      </c>
      <c r="J5854" s="1" t="s">
        <v>22</v>
      </c>
      <c r="K5854" s="1" t="s">
        <v>18</v>
      </c>
      <c r="L5854" s="1" t="s">
        <v>18</v>
      </c>
      <c r="M5854" s="1">
        <v>355</v>
      </c>
      <c r="N5854" s="1" t="s">
        <v>19</v>
      </c>
      <c r="O5854" s="1" t="s">
        <v>10604</v>
      </c>
    </row>
    <row r="5855" spans="1:15">
      <c r="A5855" s="1">
        <v>2002025</v>
      </c>
      <c r="B5855"/>
      <c r="C5855"/>
      <c r="D5855"/>
      <c r="E5855"/>
      <c r="F5855"/>
      <c r="G5855"/>
      <c r="H5855" s="1" t="s">
        <v>1629</v>
      </c>
      <c r="I5855" s="1" t="s">
        <v>74</v>
      </c>
      <c r="J5855" s="1" t="s">
        <v>22</v>
      </c>
      <c r="K5855" s="1" t="s">
        <v>18</v>
      </c>
      <c r="L5855" s="1" t="s">
        <v>18</v>
      </c>
      <c r="M5855" s="1">
        <v>355</v>
      </c>
      <c r="N5855" s="1" t="s">
        <v>19</v>
      </c>
      <c r="O5855" s="1" t="s">
        <v>10606</v>
      </c>
    </row>
    <row r="5856" spans="1:15">
      <c r="A5856" s="1">
        <v>2002129</v>
      </c>
      <c r="B5856"/>
      <c r="C5856"/>
      <c r="D5856"/>
      <c r="E5856"/>
      <c r="F5856"/>
      <c r="G5856"/>
      <c r="H5856" s="1" t="s">
        <v>1629</v>
      </c>
      <c r="I5856" s="1" t="s">
        <v>74</v>
      </c>
      <c r="J5856" s="1" t="s">
        <v>22</v>
      </c>
      <c r="K5856" s="1" t="s">
        <v>18</v>
      </c>
      <c r="L5856" s="1" t="s">
        <v>18</v>
      </c>
      <c r="M5856" s="1">
        <v>355</v>
      </c>
      <c r="N5856" s="1" t="s">
        <v>19</v>
      </c>
      <c r="O5856" s="1" t="s">
        <v>10608</v>
      </c>
    </row>
    <row r="5857" spans="1:15">
      <c r="A5857" s="1">
        <v>2002047</v>
      </c>
      <c r="B5857"/>
      <c r="C5857"/>
      <c r="D5857"/>
      <c r="E5857"/>
      <c r="F5857"/>
      <c r="G5857"/>
      <c r="H5857" s="1" t="s">
        <v>1629</v>
      </c>
      <c r="I5857" s="1" t="s">
        <v>74</v>
      </c>
      <c r="J5857" s="1" t="s">
        <v>16</v>
      </c>
      <c r="K5857" s="1" t="s">
        <v>18</v>
      </c>
      <c r="L5857" s="1" t="s">
        <v>18</v>
      </c>
      <c r="M5857" s="1">
        <v>355</v>
      </c>
      <c r="N5857" s="1" t="s">
        <v>19</v>
      </c>
      <c r="O5857" s="1" t="s">
        <v>10610</v>
      </c>
    </row>
    <row r="5858" spans="1:15">
      <c r="A5858" s="1">
        <v>2002724</v>
      </c>
      <c r="B5858"/>
      <c r="C5858"/>
      <c r="D5858"/>
      <c r="E5858"/>
      <c r="F5858"/>
      <c r="G5858"/>
      <c r="H5858" s="1" t="s">
        <v>5564</v>
      </c>
      <c r="I5858" s="1" t="s">
        <v>74</v>
      </c>
      <c r="J5858" s="1" t="s">
        <v>16</v>
      </c>
      <c r="K5858" s="1" t="s">
        <v>18</v>
      </c>
      <c r="L5858" s="1" t="s">
        <v>18</v>
      </c>
      <c r="M5858" s="1">
        <v>393</v>
      </c>
      <c r="N5858" s="1" t="s">
        <v>19</v>
      </c>
      <c r="O5858" s="1" t="s">
        <v>10612</v>
      </c>
    </row>
    <row r="5859" spans="1:15">
      <c r="A5859" s="1">
        <v>2003152</v>
      </c>
      <c r="B5859"/>
      <c r="C5859"/>
      <c r="D5859"/>
      <c r="E5859"/>
      <c r="F5859"/>
      <c r="G5859"/>
      <c r="H5859" s="1" t="s">
        <v>7360</v>
      </c>
      <c r="I5859" s="1" t="s">
        <v>74</v>
      </c>
      <c r="J5859" s="1" t="s">
        <v>16</v>
      </c>
      <c r="K5859" s="1" t="s">
        <v>18</v>
      </c>
      <c r="L5859" s="1" t="s">
        <v>18</v>
      </c>
      <c r="M5859" s="1">
        <v>1248</v>
      </c>
      <c r="N5859" s="1" t="s">
        <v>19</v>
      </c>
      <c r="O5859" s="1" t="s">
        <v>10614</v>
      </c>
    </row>
    <row r="5860" spans="1:15">
      <c r="A5860" s="1">
        <v>2003153</v>
      </c>
      <c r="B5860"/>
      <c r="C5860"/>
      <c r="D5860"/>
      <c r="E5860"/>
      <c r="F5860"/>
      <c r="G5860"/>
      <c r="H5860" s="1" t="s">
        <v>7360</v>
      </c>
      <c r="I5860" s="1" t="s">
        <v>74</v>
      </c>
      <c r="J5860" s="1" t="s">
        <v>16</v>
      </c>
      <c r="K5860" s="1" t="s">
        <v>18</v>
      </c>
      <c r="L5860" s="1" t="s">
        <v>18</v>
      </c>
      <c r="M5860" s="1">
        <v>1248</v>
      </c>
      <c r="N5860" s="1" t="s">
        <v>19</v>
      </c>
      <c r="O5860" s="1" t="s">
        <v>10616</v>
      </c>
    </row>
    <row r="5861" spans="1:15">
      <c r="A5861" s="1">
        <v>2002021</v>
      </c>
      <c r="B5861"/>
      <c r="C5861"/>
      <c r="D5861"/>
      <c r="E5861"/>
      <c r="F5861"/>
      <c r="G5861"/>
      <c r="H5861" s="1" t="s">
        <v>1629</v>
      </c>
      <c r="I5861" s="1" t="s">
        <v>74</v>
      </c>
      <c r="J5861" s="1" t="s">
        <v>22</v>
      </c>
      <c r="K5861" s="1" t="s">
        <v>18</v>
      </c>
      <c r="L5861" s="1" t="s">
        <v>18</v>
      </c>
      <c r="M5861" s="1">
        <v>355</v>
      </c>
      <c r="N5861" s="1" t="s">
        <v>19</v>
      </c>
      <c r="O5861" s="1" t="s">
        <v>10618</v>
      </c>
    </row>
    <row r="5862" spans="1:15">
      <c r="A5862" s="1">
        <v>2001979</v>
      </c>
      <c r="B5862"/>
      <c r="C5862"/>
      <c r="D5862"/>
      <c r="E5862"/>
      <c r="F5862"/>
      <c r="G5862"/>
      <c r="H5862" s="1" t="s">
        <v>1629</v>
      </c>
      <c r="I5862" s="1" t="s">
        <v>74</v>
      </c>
      <c r="J5862" s="1" t="s">
        <v>22</v>
      </c>
      <c r="K5862" s="1" t="s">
        <v>18</v>
      </c>
      <c r="L5862" s="1" t="s">
        <v>18</v>
      </c>
      <c r="M5862" s="1">
        <v>355</v>
      </c>
      <c r="N5862" s="1" t="s">
        <v>19</v>
      </c>
      <c r="O5862" s="1" t="s">
        <v>10620</v>
      </c>
    </row>
    <row r="5863" spans="1:15">
      <c r="A5863" s="1">
        <v>2002708</v>
      </c>
      <c r="B5863"/>
      <c r="C5863"/>
      <c r="D5863"/>
      <c r="E5863"/>
      <c r="F5863"/>
      <c r="G5863"/>
      <c r="H5863" s="1" t="s">
        <v>1629</v>
      </c>
      <c r="I5863" s="1" t="s">
        <v>74</v>
      </c>
      <c r="J5863" s="1" t="s">
        <v>22</v>
      </c>
      <c r="K5863" s="1" t="s">
        <v>18</v>
      </c>
      <c r="L5863" s="1" t="s">
        <v>18</v>
      </c>
      <c r="M5863" s="1">
        <v>355</v>
      </c>
      <c r="N5863" s="1" t="s">
        <v>19</v>
      </c>
      <c r="O5863" s="1" t="s">
        <v>10622</v>
      </c>
    </row>
    <row r="5864" spans="1:15">
      <c r="A5864" s="1">
        <v>2002029</v>
      </c>
      <c r="B5864"/>
      <c r="C5864"/>
      <c r="D5864"/>
      <c r="E5864"/>
      <c r="F5864"/>
      <c r="G5864"/>
      <c r="H5864" s="1" t="s">
        <v>225</v>
      </c>
      <c r="I5864" s="1" t="s">
        <v>74</v>
      </c>
      <c r="J5864" s="1" t="s">
        <v>22</v>
      </c>
      <c r="K5864" s="1" t="s">
        <v>18</v>
      </c>
      <c r="L5864" s="1" t="s">
        <v>18</v>
      </c>
      <c r="M5864" s="1">
        <v>349</v>
      </c>
      <c r="N5864" s="1" t="s">
        <v>19</v>
      </c>
      <c r="O5864" s="1" t="s">
        <v>10624</v>
      </c>
    </row>
    <row r="5865" spans="1:15">
      <c r="A5865" s="1">
        <v>2002729</v>
      </c>
      <c r="B5865"/>
      <c r="C5865"/>
      <c r="D5865"/>
      <c r="E5865"/>
      <c r="F5865"/>
      <c r="G5865"/>
      <c r="H5865" s="1" t="s">
        <v>225</v>
      </c>
      <c r="I5865" s="1" t="s">
        <v>74</v>
      </c>
      <c r="J5865" s="1" t="s">
        <v>16</v>
      </c>
      <c r="K5865" s="1" t="s">
        <v>18</v>
      </c>
      <c r="L5865" s="1" t="s">
        <v>18</v>
      </c>
      <c r="M5865" s="1">
        <v>349</v>
      </c>
      <c r="N5865" s="1" t="s">
        <v>19</v>
      </c>
      <c r="O5865" s="1" t="s">
        <v>10626</v>
      </c>
    </row>
    <row r="5866" spans="1:15">
      <c r="A5866" s="1">
        <v>2002013</v>
      </c>
      <c r="B5866"/>
      <c r="C5866"/>
      <c r="D5866"/>
      <c r="E5866"/>
      <c r="F5866"/>
      <c r="G5866"/>
      <c r="H5866" s="1" t="s">
        <v>1629</v>
      </c>
      <c r="I5866" s="1" t="s">
        <v>74</v>
      </c>
      <c r="J5866" s="1" t="s">
        <v>16</v>
      </c>
      <c r="K5866" s="1" t="s">
        <v>18</v>
      </c>
      <c r="L5866" s="1" t="s">
        <v>18</v>
      </c>
      <c r="M5866" s="1">
        <v>355</v>
      </c>
      <c r="N5866" s="1" t="s">
        <v>19</v>
      </c>
      <c r="O5866" s="1" t="s">
        <v>10628</v>
      </c>
    </row>
    <row r="5867" spans="1:15">
      <c r="A5867" s="1">
        <v>2001736</v>
      </c>
      <c r="B5867"/>
      <c r="C5867"/>
      <c r="D5867"/>
      <c r="E5867"/>
      <c r="F5867"/>
      <c r="G5867"/>
      <c r="H5867" s="1" t="s">
        <v>1629</v>
      </c>
      <c r="I5867" s="1" t="s">
        <v>74</v>
      </c>
      <c r="J5867" s="1" t="s">
        <v>22</v>
      </c>
      <c r="K5867" s="1" t="s">
        <v>18</v>
      </c>
      <c r="L5867" s="1" t="s">
        <v>18</v>
      </c>
      <c r="M5867" s="1">
        <v>355</v>
      </c>
      <c r="N5867" s="1" t="s">
        <v>19</v>
      </c>
      <c r="O5867" s="1" t="s">
        <v>10630</v>
      </c>
    </row>
    <row r="5868" spans="1:15">
      <c r="A5868" s="1">
        <v>2001981</v>
      </c>
      <c r="B5868"/>
      <c r="C5868"/>
      <c r="D5868"/>
      <c r="E5868"/>
      <c r="F5868"/>
      <c r="G5868"/>
      <c r="H5868" s="1" t="s">
        <v>1629</v>
      </c>
      <c r="I5868" s="1" t="s">
        <v>74</v>
      </c>
      <c r="J5868" s="1" t="s">
        <v>22</v>
      </c>
      <c r="K5868" s="1" t="s">
        <v>18</v>
      </c>
      <c r="L5868" s="1" t="s">
        <v>18</v>
      </c>
      <c r="M5868" s="1">
        <v>355</v>
      </c>
      <c r="N5868" s="1" t="s">
        <v>19</v>
      </c>
      <c r="O5868" s="1" t="s">
        <v>10632</v>
      </c>
    </row>
    <row r="5869" spans="1:15">
      <c r="A5869" s="1">
        <v>2001992</v>
      </c>
      <c r="B5869"/>
      <c r="C5869"/>
      <c r="D5869"/>
      <c r="E5869"/>
      <c r="F5869"/>
      <c r="G5869"/>
      <c r="H5869" s="1" t="s">
        <v>1629</v>
      </c>
      <c r="I5869" s="1" t="s">
        <v>74</v>
      </c>
      <c r="J5869" s="1" t="s">
        <v>22</v>
      </c>
      <c r="K5869" s="1" t="s">
        <v>18</v>
      </c>
      <c r="L5869" s="1" t="s">
        <v>18</v>
      </c>
      <c r="M5869" s="1">
        <v>355</v>
      </c>
      <c r="N5869" s="1" t="s">
        <v>19</v>
      </c>
      <c r="O5869" s="1" t="s">
        <v>10634</v>
      </c>
    </row>
    <row r="5870" spans="1:15">
      <c r="A5870" s="1">
        <v>2001743</v>
      </c>
      <c r="B5870"/>
      <c r="C5870"/>
      <c r="D5870"/>
      <c r="E5870"/>
      <c r="F5870"/>
      <c r="G5870"/>
      <c r="H5870" s="1" t="s">
        <v>225</v>
      </c>
      <c r="I5870" s="1" t="s">
        <v>74</v>
      </c>
      <c r="J5870" s="1" t="s">
        <v>22</v>
      </c>
      <c r="K5870" s="1" t="s">
        <v>18</v>
      </c>
      <c r="L5870" s="1" t="s">
        <v>18</v>
      </c>
      <c r="M5870" s="1">
        <v>349</v>
      </c>
      <c r="N5870" s="1" t="s">
        <v>19</v>
      </c>
      <c r="O5870" s="1" t="s">
        <v>10636</v>
      </c>
    </row>
    <row r="5871" spans="1:15">
      <c r="A5871" s="1">
        <v>2002700</v>
      </c>
      <c r="B5871"/>
      <c r="C5871"/>
      <c r="D5871"/>
      <c r="E5871"/>
      <c r="F5871"/>
      <c r="G5871"/>
      <c r="H5871" s="1" t="s">
        <v>225</v>
      </c>
      <c r="I5871" s="1" t="s">
        <v>74</v>
      </c>
      <c r="J5871" s="1" t="s">
        <v>16</v>
      </c>
      <c r="K5871" s="1" t="s">
        <v>18</v>
      </c>
      <c r="L5871" s="1" t="s">
        <v>18</v>
      </c>
      <c r="M5871" s="1">
        <v>349</v>
      </c>
      <c r="N5871" s="1" t="s">
        <v>19</v>
      </c>
      <c r="O5871" s="1" t="s">
        <v>10638</v>
      </c>
    </row>
    <row r="5872" spans="1:15">
      <c r="A5872" s="1">
        <v>2002676</v>
      </c>
      <c r="B5872"/>
      <c r="C5872"/>
      <c r="D5872"/>
      <c r="E5872"/>
      <c r="F5872"/>
      <c r="G5872"/>
      <c r="H5872" s="1" t="s">
        <v>225</v>
      </c>
      <c r="I5872" s="1" t="s">
        <v>74</v>
      </c>
      <c r="J5872" s="1" t="s">
        <v>22</v>
      </c>
      <c r="K5872" s="1" t="s">
        <v>18</v>
      </c>
      <c r="L5872" s="1" t="s">
        <v>18</v>
      </c>
      <c r="M5872" s="1">
        <v>349</v>
      </c>
      <c r="N5872" s="1" t="s">
        <v>19</v>
      </c>
      <c r="O5872" s="1" t="s">
        <v>10640</v>
      </c>
    </row>
    <row r="5873" spans="1:15">
      <c r="A5873" s="1">
        <v>2002677</v>
      </c>
      <c r="B5873"/>
      <c r="C5873"/>
      <c r="D5873"/>
      <c r="E5873"/>
      <c r="F5873"/>
      <c r="G5873"/>
      <c r="H5873" s="1" t="s">
        <v>225</v>
      </c>
      <c r="I5873" s="1" t="s">
        <v>74</v>
      </c>
      <c r="J5873" s="1" t="s">
        <v>22</v>
      </c>
      <c r="K5873" s="1" t="s">
        <v>18</v>
      </c>
      <c r="L5873" s="1" t="s">
        <v>18</v>
      </c>
      <c r="M5873" s="1">
        <v>349</v>
      </c>
      <c r="N5873" s="1" t="s">
        <v>19</v>
      </c>
      <c r="O5873" s="1" t="s">
        <v>10642</v>
      </c>
    </row>
    <row r="5874" spans="1:15">
      <c r="A5874" s="1">
        <v>2001996</v>
      </c>
      <c r="B5874"/>
      <c r="C5874"/>
      <c r="D5874"/>
      <c r="E5874"/>
      <c r="F5874"/>
      <c r="G5874"/>
      <c r="H5874" s="1" t="s">
        <v>1629</v>
      </c>
      <c r="I5874" s="1" t="s">
        <v>74</v>
      </c>
      <c r="J5874" s="1" t="s">
        <v>22</v>
      </c>
      <c r="K5874" s="1" t="s">
        <v>18</v>
      </c>
      <c r="L5874" s="1" t="s">
        <v>18</v>
      </c>
      <c r="M5874" s="1">
        <v>355</v>
      </c>
      <c r="N5874" s="1" t="s">
        <v>19</v>
      </c>
      <c r="O5874" s="1" t="s">
        <v>10644</v>
      </c>
    </row>
    <row r="5875" spans="1:15">
      <c r="A5875" s="1">
        <v>2001988</v>
      </c>
      <c r="B5875"/>
      <c r="C5875"/>
      <c r="D5875"/>
      <c r="E5875"/>
      <c r="F5875"/>
      <c r="G5875"/>
      <c r="H5875" s="1" t="s">
        <v>1629</v>
      </c>
      <c r="I5875" s="1" t="s">
        <v>74</v>
      </c>
      <c r="J5875" s="1" t="s">
        <v>16</v>
      </c>
      <c r="K5875" s="1" t="s">
        <v>18</v>
      </c>
      <c r="L5875" s="1" t="s">
        <v>18</v>
      </c>
      <c r="M5875" s="1">
        <v>355</v>
      </c>
      <c r="N5875" s="1" t="s">
        <v>19</v>
      </c>
      <c r="O5875" s="1" t="s">
        <v>10646</v>
      </c>
    </row>
    <row r="5876" spans="1:15">
      <c r="A5876" s="1">
        <v>2001732</v>
      </c>
      <c r="B5876"/>
      <c r="C5876"/>
      <c r="D5876"/>
      <c r="E5876"/>
      <c r="F5876"/>
      <c r="G5876"/>
      <c r="H5876" s="1" t="s">
        <v>1629</v>
      </c>
      <c r="I5876" s="1" t="s">
        <v>74</v>
      </c>
      <c r="J5876" s="1" t="s">
        <v>22</v>
      </c>
      <c r="K5876" s="1" t="s">
        <v>18</v>
      </c>
      <c r="L5876" s="1" t="s">
        <v>18</v>
      </c>
      <c r="M5876" s="1">
        <v>355</v>
      </c>
      <c r="N5876" s="1" t="s">
        <v>19</v>
      </c>
      <c r="O5876" s="1" t="s">
        <v>10648</v>
      </c>
    </row>
    <row r="5877" spans="1:15">
      <c r="A5877" s="1">
        <v>2001984</v>
      </c>
      <c r="B5877"/>
      <c r="C5877"/>
      <c r="D5877"/>
      <c r="E5877"/>
      <c r="F5877"/>
      <c r="G5877"/>
      <c r="H5877" s="1" t="s">
        <v>1629</v>
      </c>
      <c r="I5877" s="1" t="s">
        <v>74</v>
      </c>
      <c r="J5877" s="1" t="s">
        <v>22</v>
      </c>
      <c r="K5877" s="1" t="s">
        <v>18</v>
      </c>
      <c r="L5877" s="1" t="s">
        <v>18</v>
      </c>
      <c r="M5877" s="1">
        <v>355</v>
      </c>
      <c r="N5877" s="1" t="s">
        <v>19</v>
      </c>
      <c r="O5877" s="1" t="s">
        <v>1656</v>
      </c>
    </row>
    <row r="5878" spans="1:15">
      <c r="A5878" s="1">
        <v>2001744</v>
      </c>
      <c r="B5878"/>
      <c r="C5878"/>
      <c r="D5878"/>
      <c r="E5878"/>
      <c r="F5878"/>
      <c r="G5878"/>
      <c r="H5878" s="1" t="s">
        <v>225</v>
      </c>
      <c r="I5878" s="1" t="s">
        <v>74</v>
      </c>
      <c r="J5878" s="1" t="s">
        <v>22</v>
      </c>
      <c r="K5878" s="1" t="s">
        <v>18</v>
      </c>
      <c r="L5878" s="1" t="s">
        <v>18</v>
      </c>
      <c r="M5878" s="1">
        <v>349</v>
      </c>
      <c r="N5878" s="1" t="s">
        <v>19</v>
      </c>
      <c r="O5878" s="1" t="s">
        <v>10651</v>
      </c>
    </row>
    <row r="5879" spans="1:15">
      <c r="A5879" s="1">
        <v>2001970</v>
      </c>
      <c r="B5879"/>
      <c r="C5879"/>
      <c r="D5879"/>
      <c r="E5879"/>
      <c r="F5879"/>
      <c r="G5879"/>
      <c r="H5879" s="1" t="s">
        <v>1629</v>
      </c>
      <c r="I5879" s="1" t="s">
        <v>74</v>
      </c>
      <c r="J5879" s="1" t="s">
        <v>22</v>
      </c>
      <c r="K5879" s="1" t="s">
        <v>18</v>
      </c>
      <c r="L5879" s="1" t="s">
        <v>18</v>
      </c>
      <c r="M5879" s="1">
        <v>355</v>
      </c>
      <c r="N5879" s="1" t="s">
        <v>19</v>
      </c>
      <c r="O5879" s="1" t="s">
        <v>10653</v>
      </c>
    </row>
    <row r="5880" spans="1:15">
      <c r="A5880" s="1">
        <v>2001968</v>
      </c>
      <c r="B5880"/>
      <c r="C5880"/>
      <c r="D5880"/>
      <c r="E5880"/>
      <c r="F5880"/>
      <c r="G5880"/>
      <c r="H5880" s="1" t="s">
        <v>1629</v>
      </c>
      <c r="I5880" s="1" t="s">
        <v>74</v>
      </c>
      <c r="J5880" s="1" t="s">
        <v>22</v>
      </c>
      <c r="K5880" s="1" t="s">
        <v>18</v>
      </c>
      <c r="L5880" s="1" t="s">
        <v>18</v>
      </c>
      <c r="M5880" s="1">
        <v>355</v>
      </c>
      <c r="N5880" s="1" t="s">
        <v>19</v>
      </c>
      <c r="O5880" s="1" t="s">
        <v>10655</v>
      </c>
    </row>
    <row r="5881" spans="1:15">
      <c r="A5881" s="1">
        <v>2002706</v>
      </c>
      <c r="B5881"/>
      <c r="C5881"/>
      <c r="D5881"/>
      <c r="E5881"/>
      <c r="F5881"/>
      <c r="G5881"/>
      <c r="H5881" s="1" t="s">
        <v>8361</v>
      </c>
      <c r="I5881" s="1" t="s">
        <v>74</v>
      </c>
      <c r="J5881" s="1" t="s">
        <v>16</v>
      </c>
      <c r="K5881" s="1" t="s">
        <v>18</v>
      </c>
      <c r="L5881" s="1" t="s">
        <v>18</v>
      </c>
      <c r="M5881" s="1">
        <v>364</v>
      </c>
      <c r="N5881" s="1" t="s">
        <v>19</v>
      </c>
      <c r="O5881" s="1" t="s">
        <v>10657</v>
      </c>
    </row>
    <row r="5882" spans="1:15">
      <c r="A5882" s="1">
        <v>2002182</v>
      </c>
      <c r="B5882"/>
      <c r="C5882"/>
      <c r="D5882"/>
      <c r="E5882"/>
      <c r="F5882"/>
      <c r="G5882"/>
      <c r="H5882" s="1" t="s">
        <v>225</v>
      </c>
      <c r="I5882" s="1" t="s">
        <v>74</v>
      </c>
      <c r="J5882" s="1" t="s">
        <v>16</v>
      </c>
      <c r="K5882" s="1" t="s">
        <v>18</v>
      </c>
      <c r="L5882" s="1" t="s">
        <v>18</v>
      </c>
      <c r="M5882" s="1">
        <v>349</v>
      </c>
      <c r="N5882" s="1" t="s">
        <v>19</v>
      </c>
      <c r="O5882" s="1" t="s">
        <v>10659</v>
      </c>
    </row>
    <row r="5883" spans="1:15">
      <c r="A5883" s="1">
        <v>2000097</v>
      </c>
      <c r="B5883"/>
      <c r="C5883"/>
      <c r="D5883"/>
      <c r="E5883"/>
      <c r="F5883"/>
      <c r="G5883"/>
      <c r="H5883" s="1" t="s">
        <v>1629</v>
      </c>
      <c r="I5883" s="1" t="s">
        <v>74</v>
      </c>
      <c r="J5883" s="1" t="s">
        <v>16</v>
      </c>
      <c r="K5883" s="1" t="s">
        <v>18</v>
      </c>
      <c r="L5883" s="1" t="s">
        <v>18</v>
      </c>
      <c r="M5883" s="1">
        <v>355</v>
      </c>
      <c r="N5883" s="1" t="s">
        <v>19</v>
      </c>
      <c r="O5883" s="1" t="s">
        <v>10661</v>
      </c>
    </row>
    <row r="5884" spans="1:15">
      <c r="A5884" s="1">
        <v>2000138</v>
      </c>
      <c r="B5884"/>
      <c r="C5884"/>
      <c r="D5884"/>
      <c r="E5884"/>
      <c r="F5884"/>
      <c r="G5884"/>
      <c r="H5884" s="1" t="s">
        <v>1629</v>
      </c>
      <c r="I5884" s="1" t="s">
        <v>74</v>
      </c>
      <c r="J5884" s="1" t="s">
        <v>16</v>
      </c>
      <c r="K5884" s="1" t="s">
        <v>18</v>
      </c>
      <c r="L5884" s="1" t="s">
        <v>18</v>
      </c>
      <c r="M5884" s="1">
        <v>355</v>
      </c>
      <c r="N5884" s="1" t="s">
        <v>19</v>
      </c>
      <c r="O5884" s="1" t="s">
        <v>10663</v>
      </c>
    </row>
    <row r="5885" spans="1:15">
      <c r="A5885" s="1">
        <v>2000140</v>
      </c>
      <c r="B5885"/>
      <c r="C5885"/>
      <c r="D5885"/>
      <c r="E5885"/>
      <c r="F5885"/>
      <c r="G5885"/>
      <c r="H5885" s="1" t="s">
        <v>1629</v>
      </c>
      <c r="I5885" s="1" t="s">
        <v>74</v>
      </c>
      <c r="J5885" s="1" t="s">
        <v>16</v>
      </c>
      <c r="K5885" s="1" t="s">
        <v>18</v>
      </c>
      <c r="L5885" s="1" t="s">
        <v>18</v>
      </c>
      <c r="M5885" s="1">
        <v>355</v>
      </c>
      <c r="N5885" s="1" t="s">
        <v>19</v>
      </c>
      <c r="O5885" s="1" t="s">
        <v>10665</v>
      </c>
    </row>
    <row r="5886" spans="1:15">
      <c r="A5886" s="1">
        <v>2001724</v>
      </c>
      <c r="B5886"/>
      <c r="C5886"/>
      <c r="D5886"/>
      <c r="E5886"/>
      <c r="F5886"/>
      <c r="G5886"/>
      <c r="H5886" s="1" t="s">
        <v>1629</v>
      </c>
      <c r="I5886" s="1" t="s">
        <v>74</v>
      </c>
      <c r="J5886" s="1" t="s">
        <v>16</v>
      </c>
      <c r="K5886" s="1" t="s">
        <v>18</v>
      </c>
      <c r="L5886" s="1" t="s">
        <v>18</v>
      </c>
      <c r="M5886" s="1">
        <v>355</v>
      </c>
      <c r="N5886" s="1" t="s">
        <v>19</v>
      </c>
      <c r="O5886" s="1" t="s">
        <v>10661</v>
      </c>
    </row>
    <row r="5887" spans="1:15">
      <c r="A5887" s="1">
        <v>2002004</v>
      </c>
      <c r="B5887"/>
      <c r="C5887"/>
      <c r="D5887"/>
      <c r="E5887"/>
      <c r="F5887"/>
      <c r="G5887"/>
      <c r="H5887" s="1" t="s">
        <v>1629</v>
      </c>
      <c r="I5887" s="1" t="s">
        <v>74</v>
      </c>
      <c r="J5887" s="1" t="s">
        <v>16</v>
      </c>
      <c r="K5887" s="1" t="s">
        <v>18</v>
      </c>
      <c r="L5887" s="1" t="s">
        <v>18</v>
      </c>
      <c r="M5887" s="1">
        <v>355</v>
      </c>
      <c r="N5887" s="1" t="s">
        <v>19</v>
      </c>
      <c r="O5887" s="1" t="s">
        <v>10663</v>
      </c>
    </row>
    <row r="5888" spans="1:15">
      <c r="A5888" s="1">
        <v>2001986</v>
      </c>
      <c r="B5888"/>
      <c r="C5888"/>
      <c r="D5888"/>
      <c r="E5888"/>
      <c r="F5888"/>
      <c r="G5888"/>
      <c r="H5888" s="1" t="s">
        <v>1629</v>
      </c>
      <c r="I5888" s="1" t="s">
        <v>74</v>
      </c>
      <c r="J5888" s="1" t="s">
        <v>16</v>
      </c>
      <c r="K5888" s="1" t="s">
        <v>18</v>
      </c>
      <c r="L5888" s="1" t="s">
        <v>18</v>
      </c>
      <c r="M5888" s="1">
        <v>355</v>
      </c>
      <c r="N5888" s="1" t="s">
        <v>19</v>
      </c>
      <c r="O5888" s="1" t="s">
        <v>10669</v>
      </c>
    </row>
    <row r="5889" spans="1:15">
      <c r="A5889" s="1">
        <v>2002690</v>
      </c>
      <c r="B5889"/>
      <c r="C5889"/>
      <c r="D5889"/>
      <c r="E5889"/>
      <c r="F5889"/>
      <c r="G5889"/>
      <c r="H5889" s="1" t="s">
        <v>1629</v>
      </c>
      <c r="I5889" s="1" t="s">
        <v>74</v>
      </c>
      <c r="J5889" s="1" t="s">
        <v>16</v>
      </c>
      <c r="K5889" s="1" t="s">
        <v>18</v>
      </c>
      <c r="L5889" s="1" t="s">
        <v>18</v>
      </c>
      <c r="M5889" s="1">
        <v>355</v>
      </c>
      <c r="N5889" s="1" t="s">
        <v>19</v>
      </c>
      <c r="O5889" s="1" t="s">
        <v>10671</v>
      </c>
    </row>
    <row r="5890" spans="1:15">
      <c r="A5890" s="1">
        <v>2002712</v>
      </c>
      <c r="B5890"/>
      <c r="C5890"/>
      <c r="D5890"/>
      <c r="E5890"/>
      <c r="F5890"/>
      <c r="G5890"/>
      <c r="H5890" s="1" t="s">
        <v>1629</v>
      </c>
      <c r="I5890" s="1" t="s">
        <v>74</v>
      </c>
      <c r="J5890" s="1" t="s">
        <v>22</v>
      </c>
      <c r="K5890" s="1" t="s">
        <v>18</v>
      </c>
      <c r="L5890" s="1" t="s">
        <v>18</v>
      </c>
      <c r="M5890" s="1">
        <v>355</v>
      </c>
      <c r="N5890" s="1" t="s">
        <v>19</v>
      </c>
      <c r="O5890" s="1" t="s">
        <v>10673</v>
      </c>
    </row>
    <row r="5891" spans="1:15">
      <c r="A5891" s="1">
        <v>2001967</v>
      </c>
      <c r="B5891"/>
      <c r="C5891"/>
      <c r="D5891"/>
      <c r="E5891"/>
      <c r="F5891"/>
      <c r="G5891"/>
      <c r="H5891" s="1" t="s">
        <v>225</v>
      </c>
      <c r="I5891" s="1" t="s">
        <v>74</v>
      </c>
      <c r="J5891" s="1" t="s">
        <v>22</v>
      </c>
      <c r="K5891" s="1" t="s">
        <v>18</v>
      </c>
      <c r="L5891" s="1" t="s">
        <v>18</v>
      </c>
      <c r="M5891" s="1">
        <v>349</v>
      </c>
      <c r="N5891" s="1" t="s">
        <v>19</v>
      </c>
      <c r="O5891" s="1" t="s">
        <v>10675</v>
      </c>
    </row>
    <row r="5892" spans="1:15">
      <c r="A5892" s="1">
        <v>2002015</v>
      </c>
      <c r="B5892"/>
      <c r="C5892"/>
      <c r="D5892"/>
      <c r="E5892"/>
      <c r="F5892"/>
      <c r="G5892"/>
      <c r="H5892" s="1" t="s">
        <v>1632</v>
      </c>
      <c r="I5892" s="1" t="s">
        <v>74</v>
      </c>
      <c r="J5892" s="1" t="s">
        <v>16</v>
      </c>
      <c r="K5892" s="1" t="s">
        <v>18</v>
      </c>
      <c r="L5892" s="1" t="s">
        <v>18</v>
      </c>
      <c r="M5892" s="1">
        <v>343</v>
      </c>
      <c r="N5892" s="1" t="s">
        <v>19</v>
      </c>
      <c r="O5892" s="1" t="s">
        <v>10677</v>
      </c>
    </row>
    <row r="5893" spans="1:15">
      <c r="A5893" s="1">
        <v>2002002</v>
      </c>
      <c r="B5893"/>
      <c r="C5893"/>
      <c r="D5893"/>
      <c r="E5893"/>
      <c r="F5893"/>
      <c r="G5893"/>
      <c r="H5893" s="1" t="s">
        <v>1629</v>
      </c>
      <c r="I5893" s="1" t="s">
        <v>74</v>
      </c>
      <c r="J5893" s="1" t="s">
        <v>16</v>
      </c>
      <c r="K5893" s="1" t="s">
        <v>18</v>
      </c>
      <c r="L5893" s="1" t="s">
        <v>18</v>
      </c>
      <c r="M5893" s="1">
        <v>355</v>
      </c>
      <c r="N5893" s="1" t="s">
        <v>19</v>
      </c>
      <c r="O5893" s="1" t="s">
        <v>10679</v>
      </c>
    </row>
    <row r="5894" spans="1:15">
      <c r="A5894" s="1">
        <v>2001980</v>
      </c>
      <c r="B5894"/>
      <c r="C5894"/>
      <c r="D5894"/>
      <c r="E5894"/>
      <c r="F5894"/>
      <c r="G5894"/>
      <c r="H5894" s="1" t="s">
        <v>1629</v>
      </c>
      <c r="I5894" s="1" t="s">
        <v>74</v>
      </c>
      <c r="J5894" s="1" t="s">
        <v>22</v>
      </c>
      <c r="K5894" s="1" t="s">
        <v>18</v>
      </c>
      <c r="L5894" s="1" t="s">
        <v>18</v>
      </c>
      <c r="M5894" s="1">
        <v>355</v>
      </c>
      <c r="N5894" s="1" t="s">
        <v>19</v>
      </c>
      <c r="O5894" s="1" t="s">
        <v>10681</v>
      </c>
    </row>
    <row r="5895" spans="1:15">
      <c r="A5895" s="1">
        <v>2002694</v>
      </c>
      <c r="B5895"/>
      <c r="C5895"/>
      <c r="D5895"/>
      <c r="E5895"/>
      <c r="F5895"/>
      <c r="G5895"/>
      <c r="H5895" s="1" t="s">
        <v>1629</v>
      </c>
      <c r="I5895" s="1" t="s">
        <v>15</v>
      </c>
      <c r="J5895" s="1" t="s">
        <v>22</v>
      </c>
      <c r="K5895" s="1" t="s">
        <v>18</v>
      </c>
      <c r="L5895" s="1" t="s">
        <v>18</v>
      </c>
      <c r="M5895" s="1">
        <v>355</v>
      </c>
      <c r="N5895" s="1" t="s">
        <v>19</v>
      </c>
      <c r="O5895" s="1" t="s">
        <v>10683</v>
      </c>
    </row>
    <row r="5896" spans="1:15">
      <c r="A5896" s="1">
        <v>2002697</v>
      </c>
      <c r="B5896"/>
      <c r="C5896"/>
      <c r="D5896"/>
      <c r="E5896"/>
      <c r="F5896"/>
      <c r="G5896"/>
      <c r="H5896" s="1" t="s">
        <v>8361</v>
      </c>
      <c r="I5896" s="1" t="s">
        <v>74</v>
      </c>
      <c r="J5896" s="1" t="s">
        <v>16</v>
      </c>
      <c r="K5896" s="1" t="s">
        <v>18</v>
      </c>
      <c r="L5896" s="1" t="s">
        <v>18</v>
      </c>
      <c r="M5896" s="1">
        <v>364</v>
      </c>
      <c r="N5896" s="1" t="s">
        <v>19</v>
      </c>
      <c r="O5896" s="1" t="s">
        <v>10685</v>
      </c>
    </row>
    <row r="5897" spans="1:15">
      <c r="A5897" s="1">
        <v>2002007</v>
      </c>
      <c r="B5897"/>
      <c r="C5897"/>
      <c r="D5897"/>
      <c r="E5897"/>
      <c r="F5897"/>
      <c r="G5897"/>
      <c r="H5897" s="1" t="s">
        <v>1629</v>
      </c>
      <c r="I5897" s="1" t="s">
        <v>74</v>
      </c>
      <c r="J5897" s="1" t="s">
        <v>22</v>
      </c>
      <c r="K5897" s="1" t="s">
        <v>18</v>
      </c>
      <c r="L5897" s="1" t="s">
        <v>18</v>
      </c>
      <c r="M5897" s="1">
        <v>355</v>
      </c>
      <c r="N5897" s="1" t="s">
        <v>19</v>
      </c>
      <c r="O5897" s="1" t="s">
        <v>10687</v>
      </c>
    </row>
    <row r="5898" spans="1:15">
      <c r="A5898" s="1">
        <v>2002012</v>
      </c>
      <c r="B5898"/>
      <c r="C5898"/>
      <c r="D5898"/>
      <c r="E5898"/>
      <c r="F5898"/>
      <c r="G5898"/>
      <c r="H5898" s="1" t="s">
        <v>225</v>
      </c>
      <c r="I5898" s="1" t="s">
        <v>74</v>
      </c>
      <c r="J5898" s="1" t="s">
        <v>16</v>
      </c>
      <c r="K5898" s="1" t="s">
        <v>18</v>
      </c>
      <c r="L5898" s="1" t="s">
        <v>18</v>
      </c>
      <c r="M5898" s="1">
        <v>349</v>
      </c>
      <c r="N5898" s="1" t="s">
        <v>19</v>
      </c>
      <c r="O5898" s="1" t="s">
        <v>10689</v>
      </c>
    </row>
    <row r="5899" spans="1:15">
      <c r="A5899" s="1">
        <v>2002019</v>
      </c>
      <c r="B5899"/>
      <c r="C5899"/>
      <c r="D5899"/>
      <c r="E5899"/>
      <c r="F5899"/>
      <c r="G5899"/>
      <c r="H5899" s="1" t="s">
        <v>1629</v>
      </c>
      <c r="I5899" s="1" t="s">
        <v>74</v>
      </c>
      <c r="J5899" s="1" t="s">
        <v>22</v>
      </c>
      <c r="K5899" s="1" t="s">
        <v>18</v>
      </c>
      <c r="L5899" s="1" t="s">
        <v>18</v>
      </c>
      <c r="M5899" s="1">
        <v>355</v>
      </c>
      <c r="N5899" s="1" t="s">
        <v>19</v>
      </c>
      <c r="O5899" s="1" t="s">
        <v>10691</v>
      </c>
    </row>
    <row r="5900" spans="1:15">
      <c r="A5900" s="1">
        <v>2003218</v>
      </c>
      <c r="B5900"/>
      <c r="C5900"/>
      <c r="D5900"/>
      <c r="E5900"/>
      <c r="F5900"/>
      <c r="G5900"/>
      <c r="H5900" s="1" t="s">
        <v>8190</v>
      </c>
      <c r="I5900" s="1" t="s">
        <v>74</v>
      </c>
      <c r="J5900" s="1" t="s">
        <v>16</v>
      </c>
      <c r="K5900" s="1" t="s">
        <v>18</v>
      </c>
      <c r="L5900" s="1" t="s">
        <v>18</v>
      </c>
      <c r="M5900" s="1">
        <v>1251</v>
      </c>
      <c r="N5900" s="1" t="s">
        <v>19</v>
      </c>
      <c r="O5900" s="1" t="s">
        <v>10693</v>
      </c>
    </row>
    <row r="5901" spans="1:15">
      <c r="A5901" s="1">
        <v>2002006</v>
      </c>
      <c r="B5901"/>
      <c r="C5901"/>
      <c r="D5901"/>
      <c r="E5901"/>
      <c r="F5901"/>
      <c r="G5901"/>
      <c r="H5901" s="1" t="s">
        <v>1629</v>
      </c>
      <c r="I5901" s="1" t="s">
        <v>74</v>
      </c>
      <c r="J5901" s="1" t="s">
        <v>22</v>
      </c>
      <c r="K5901" s="1" t="s">
        <v>18</v>
      </c>
      <c r="L5901" s="1" t="s">
        <v>18</v>
      </c>
      <c r="M5901" s="1">
        <v>355</v>
      </c>
      <c r="N5901" s="1" t="s">
        <v>19</v>
      </c>
      <c r="O5901" s="1" t="s">
        <v>10695</v>
      </c>
    </row>
    <row r="5902" spans="1:15">
      <c r="A5902" s="1">
        <v>2001734</v>
      </c>
      <c r="B5902"/>
      <c r="C5902"/>
      <c r="D5902"/>
      <c r="E5902"/>
      <c r="F5902"/>
      <c r="G5902"/>
      <c r="H5902" s="1" t="s">
        <v>1629</v>
      </c>
      <c r="I5902" s="1" t="s">
        <v>74</v>
      </c>
      <c r="J5902" s="1" t="s">
        <v>22</v>
      </c>
      <c r="K5902" s="1" t="s">
        <v>18</v>
      </c>
      <c r="L5902" s="1" t="s">
        <v>18</v>
      </c>
      <c r="M5902" s="1">
        <v>355</v>
      </c>
      <c r="N5902" s="1" t="s">
        <v>19</v>
      </c>
      <c r="O5902" s="1" t="s">
        <v>10697</v>
      </c>
    </row>
    <row r="5903" spans="1:15">
      <c r="A5903" s="1">
        <v>2001989</v>
      </c>
      <c r="B5903"/>
      <c r="C5903"/>
      <c r="D5903"/>
      <c r="E5903"/>
      <c r="F5903"/>
      <c r="G5903"/>
      <c r="H5903" s="1" t="s">
        <v>1629</v>
      </c>
      <c r="I5903" s="1" t="s">
        <v>74</v>
      </c>
      <c r="J5903" s="1" t="s">
        <v>22</v>
      </c>
      <c r="K5903" s="1" t="s">
        <v>18</v>
      </c>
      <c r="L5903" s="1" t="s">
        <v>18</v>
      </c>
      <c r="M5903" s="1">
        <v>355</v>
      </c>
      <c r="N5903" s="1" t="s">
        <v>19</v>
      </c>
      <c r="O5903" s="1" t="s">
        <v>10699</v>
      </c>
    </row>
    <row r="5904" spans="1:15">
      <c r="A5904" s="1">
        <v>2002024</v>
      </c>
      <c r="B5904"/>
      <c r="C5904"/>
      <c r="D5904"/>
      <c r="E5904"/>
      <c r="F5904"/>
      <c r="G5904"/>
      <c r="H5904" s="1" t="s">
        <v>1629</v>
      </c>
      <c r="I5904" s="1" t="s">
        <v>74</v>
      </c>
      <c r="J5904" s="1" t="s">
        <v>22</v>
      </c>
      <c r="K5904" s="1" t="s">
        <v>18</v>
      </c>
      <c r="L5904" s="1" t="s">
        <v>18</v>
      </c>
      <c r="M5904" s="1">
        <v>355</v>
      </c>
      <c r="N5904" s="1" t="s">
        <v>19</v>
      </c>
      <c r="O5904" s="1" t="s">
        <v>10701</v>
      </c>
    </row>
    <row r="5905" spans="1:15">
      <c r="A5905" s="1">
        <v>2002023</v>
      </c>
      <c r="B5905"/>
      <c r="C5905"/>
      <c r="D5905"/>
      <c r="E5905"/>
      <c r="F5905"/>
      <c r="G5905"/>
      <c r="H5905" s="1" t="s">
        <v>1629</v>
      </c>
      <c r="I5905" s="1" t="s">
        <v>74</v>
      </c>
      <c r="J5905" s="1" t="s">
        <v>22</v>
      </c>
      <c r="K5905" s="1" t="s">
        <v>18</v>
      </c>
      <c r="L5905" s="1" t="s">
        <v>18</v>
      </c>
      <c r="M5905" s="1">
        <v>355</v>
      </c>
      <c r="N5905" s="1" t="s">
        <v>19</v>
      </c>
      <c r="O5905" s="1" t="s">
        <v>10703</v>
      </c>
    </row>
    <row r="5906" spans="1:15">
      <c r="A5906" s="1">
        <v>2002022</v>
      </c>
      <c r="B5906"/>
      <c r="C5906"/>
      <c r="D5906"/>
      <c r="E5906"/>
      <c r="F5906"/>
      <c r="G5906"/>
      <c r="H5906" s="1" t="s">
        <v>1629</v>
      </c>
      <c r="I5906" s="1" t="s">
        <v>74</v>
      </c>
      <c r="J5906" s="1" t="s">
        <v>22</v>
      </c>
      <c r="K5906" s="1" t="s">
        <v>18</v>
      </c>
      <c r="L5906" s="1" t="s">
        <v>18</v>
      </c>
      <c r="M5906" s="1">
        <v>355</v>
      </c>
      <c r="N5906" s="1" t="s">
        <v>19</v>
      </c>
      <c r="O5906" s="1" t="s">
        <v>10705</v>
      </c>
    </row>
    <row r="5907" spans="1:15">
      <c r="A5907" s="1">
        <v>2002011</v>
      </c>
      <c r="B5907"/>
      <c r="C5907"/>
      <c r="D5907"/>
      <c r="E5907"/>
      <c r="F5907"/>
      <c r="G5907"/>
      <c r="H5907" s="1" t="s">
        <v>1629</v>
      </c>
      <c r="I5907" s="1" t="s">
        <v>74</v>
      </c>
      <c r="J5907" s="1" t="s">
        <v>16</v>
      </c>
      <c r="K5907" s="1" t="s">
        <v>18</v>
      </c>
      <c r="L5907" s="1" t="s">
        <v>18</v>
      </c>
      <c r="M5907" s="1">
        <v>355</v>
      </c>
      <c r="N5907" s="1" t="s">
        <v>19</v>
      </c>
      <c r="O5907" s="1" t="s">
        <v>10707</v>
      </c>
    </row>
    <row r="5908" spans="1:15">
      <c r="A5908" s="1">
        <v>2001722</v>
      </c>
      <c r="B5908"/>
      <c r="C5908"/>
      <c r="D5908"/>
      <c r="E5908"/>
      <c r="F5908"/>
      <c r="G5908"/>
      <c r="H5908" s="1" t="s">
        <v>1629</v>
      </c>
      <c r="I5908" s="1" t="s">
        <v>74</v>
      </c>
      <c r="J5908" s="1" t="s">
        <v>22</v>
      </c>
      <c r="K5908" s="1" t="s">
        <v>18</v>
      </c>
      <c r="L5908" s="1" t="s">
        <v>18</v>
      </c>
      <c r="M5908" s="1">
        <v>355</v>
      </c>
      <c r="N5908" s="1" t="s">
        <v>19</v>
      </c>
      <c r="O5908" s="1" t="s">
        <v>10709</v>
      </c>
    </row>
    <row r="5909" spans="1:15">
      <c r="A5909" s="1">
        <v>2001972</v>
      </c>
      <c r="B5909"/>
      <c r="C5909"/>
      <c r="D5909"/>
      <c r="E5909"/>
      <c r="F5909"/>
      <c r="G5909"/>
      <c r="H5909" s="1" t="s">
        <v>1629</v>
      </c>
      <c r="I5909" s="1" t="s">
        <v>74</v>
      </c>
      <c r="J5909" s="1" t="s">
        <v>22</v>
      </c>
      <c r="K5909" s="1" t="s">
        <v>18</v>
      </c>
      <c r="L5909" s="1" t="s">
        <v>18</v>
      </c>
      <c r="M5909" s="1">
        <v>355</v>
      </c>
      <c r="N5909" s="1" t="s">
        <v>19</v>
      </c>
      <c r="O5909" s="1" t="s">
        <v>10711</v>
      </c>
    </row>
    <row r="5910" spans="1:15">
      <c r="A5910" s="1">
        <v>2002136</v>
      </c>
      <c r="B5910"/>
      <c r="C5910"/>
      <c r="D5910"/>
      <c r="E5910"/>
      <c r="F5910"/>
      <c r="G5910"/>
      <c r="H5910" s="1" t="s">
        <v>1629</v>
      </c>
      <c r="I5910" s="1" t="s">
        <v>74</v>
      </c>
      <c r="J5910" s="1" t="s">
        <v>22</v>
      </c>
      <c r="K5910" s="1" t="s">
        <v>18</v>
      </c>
      <c r="L5910" s="1" t="s">
        <v>18</v>
      </c>
      <c r="M5910" s="1">
        <v>355</v>
      </c>
      <c r="N5910" s="1" t="s">
        <v>19</v>
      </c>
      <c r="O5910" s="1" t="s">
        <v>10713</v>
      </c>
    </row>
    <row r="5911" spans="1:15">
      <c r="A5911" s="1">
        <v>2002167</v>
      </c>
      <c r="B5911"/>
      <c r="C5911"/>
      <c r="D5911"/>
      <c r="E5911"/>
      <c r="F5911"/>
      <c r="G5911"/>
      <c r="H5911" s="1" t="s">
        <v>1629</v>
      </c>
      <c r="I5911" s="1" t="s">
        <v>74</v>
      </c>
      <c r="J5911" s="1" t="s">
        <v>22</v>
      </c>
      <c r="K5911" s="1" t="s">
        <v>18</v>
      </c>
      <c r="L5911" s="1" t="s">
        <v>18</v>
      </c>
      <c r="M5911" s="1">
        <v>355</v>
      </c>
      <c r="N5911" s="1" t="s">
        <v>19</v>
      </c>
      <c r="O5911" s="1" t="s">
        <v>10715</v>
      </c>
    </row>
    <row r="5912" spans="1:15">
      <c r="A5912" s="1">
        <v>2002306</v>
      </c>
      <c r="B5912"/>
      <c r="C5912"/>
      <c r="D5912"/>
      <c r="E5912"/>
      <c r="F5912"/>
      <c r="G5912"/>
      <c r="H5912" s="1" t="s">
        <v>1629</v>
      </c>
      <c r="I5912" s="1" t="s">
        <v>74</v>
      </c>
      <c r="J5912" s="1" t="s">
        <v>16</v>
      </c>
      <c r="K5912" s="1" t="s">
        <v>18</v>
      </c>
      <c r="L5912" s="1" t="s">
        <v>18</v>
      </c>
      <c r="M5912" s="1">
        <v>355</v>
      </c>
      <c r="N5912" s="1" t="s">
        <v>19</v>
      </c>
      <c r="O5912" s="1" t="s">
        <v>10717</v>
      </c>
    </row>
    <row r="5913" spans="1:15">
      <c r="A5913" s="1">
        <v>2002582</v>
      </c>
      <c r="B5913"/>
      <c r="C5913"/>
      <c r="D5913"/>
      <c r="E5913"/>
      <c r="F5913"/>
      <c r="G5913"/>
      <c r="H5913" s="1" t="s">
        <v>1629</v>
      </c>
      <c r="I5913" s="1" t="s">
        <v>74</v>
      </c>
      <c r="J5913" s="1" t="s">
        <v>16</v>
      </c>
      <c r="K5913" s="1" t="s">
        <v>18</v>
      </c>
      <c r="L5913" s="1" t="s">
        <v>18</v>
      </c>
      <c r="M5913" s="1">
        <v>355</v>
      </c>
      <c r="N5913" s="1" t="s">
        <v>19</v>
      </c>
      <c r="O5913" s="1" t="s">
        <v>10719</v>
      </c>
    </row>
    <row r="5914" spans="1:15">
      <c r="A5914" s="1">
        <v>2002164</v>
      </c>
      <c r="B5914"/>
      <c r="C5914"/>
      <c r="D5914"/>
      <c r="E5914"/>
      <c r="F5914"/>
      <c r="G5914"/>
      <c r="H5914" s="1" t="s">
        <v>1629</v>
      </c>
      <c r="I5914" s="1" t="s">
        <v>74</v>
      </c>
      <c r="J5914" s="1" t="s">
        <v>22</v>
      </c>
      <c r="K5914" s="1" t="s">
        <v>18</v>
      </c>
      <c r="L5914" s="1" t="s">
        <v>18</v>
      </c>
      <c r="M5914" s="1">
        <v>355</v>
      </c>
      <c r="N5914" s="1" t="s">
        <v>19</v>
      </c>
      <c r="O5914" s="1" t="s">
        <v>10721</v>
      </c>
    </row>
    <row r="5915" spans="1:15">
      <c r="A5915" s="1">
        <v>2002685</v>
      </c>
      <c r="B5915"/>
      <c r="C5915"/>
      <c r="D5915"/>
      <c r="E5915"/>
      <c r="F5915"/>
      <c r="G5915"/>
      <c r="H5915" s="1" t="s">
        <v>1953</v>
      </c>
      <c r="I5915" s="1" t="s">
        <v>74</v>
      </c>
      <c r="J5915" s="1" t="s">
        <v>16</v>
      </c>
      <c r="K5915" s="1" t="s">
        <v>18</v>
      </c>
      <c r="L5915" s="1" t="s">
        <v>18</v>
      </c>
      <c r="M5915" s="1">
        <v>358</v>
      </c>
      <c r="N5915" s="1" t="s">
        <v>19</v>
      </c>
      <c r="O5915" s="1" t="s">
        <v>10723</v>
      </c>
    </row>
    <row r="5916" spans="1:15">
      <c r="A5916" s="1">
        <v>2002681</v>
      </c>
      <c r="B5916"/>
      <c r="C5916"/>
      <c r="D5916"/>
      <c r="E5916"/>
      <c r="F5916"/>
      <c r="G5916"/>
      <c r="H5916" s="1" t="s">
        <v>1953</v>
      </c>
      <c r="I5916" s="1" t="s">
        <v>74</v>
      </c>
      <c r="J5916" s="1" t="s">
        <v>16</v>
      </c>
      <c r="K5916" s="1" t="s">
        <v>18</v>
      </c>
      <c r="L5916" s="1" t="s">
        <v>18</v>
      </c>
      <c r="M5916" s="1">
        <v>358</v>
      </c>
      <c r="N5916" s="1" t="s">
        <v>19</v>
      </c>
      <c r="O5916" s="1" t="s">
        <v>10725</v>
      </c>
    </row>
    <row r="5917" spans="1:15">
      <c r="A5917" s="1">
        <v>2002713</v>
      </c>
      <c r="B5917"/>
      <c r="C5917"/>
      <c r="D5917"/>
      <c r="E5917"/>
      <c r="F5917"/>
      <c r="G5917"/>
      <c r="H5917" s="1" t="s">
        <v>1629</v>
      </c>
      <c r="I5917" s="1" t="s">
        <v>74</v>
      </c>
      <c r="J5917" s="1" t="s">
        <v>22</v>
      </c>
      <c r="K5917" s="1" t="s">
        <v>18</v>
      </c>
      <c r="L5917" s="1" t="s">
        <v>18</v>
      </c>
      <c r="M5917" s="1">
        <v>355</v>
      </c>
      <c r="N5917" s="1" t="s">
        <v>19</v>
      </c>
      <c r="O5917" s="1" t="s">
        <v>10727</v>
      </c>
    </row>
    <row r="5918" spans="1:15">
      <c r="A5918" s="1">
        <v>2000159</v>
      </c>
      <c r="B5918"/>
      <c r="C5918"/>
      <c r="D5918"/>
      <c r="E5918"/>
      <c r="F5918"/>
      <c r="G5918"/>
      <c r="H5918" s="1" t="s">
        <v>1629</v>
      </c>
      <c r="I5918" s="1" t="s">
        <v>74</v>
      </c>
      <c r="J5918" s="1" t="s">
        <v>22</v>
      </c>
      <c r="K5918" s="1" t="s">
        <v>18</v>
      </c>
      <c r="L5918" s="1" t="s">
        <v>18</v>
      </c>
      <c r="M5918" s="1">
        <v>355</v>
      </c>
      <c r="N5918" s="1" t="s">
        <v>19</v>
      </c>
      <c r="O5918" s="1" t="s">
        <v>10729</v>
      </c>
    </row>
    <row r="5919" spans="1:15">
      <c r="A5919" s="1">
        <v>2002682</v>
      </c>
      <c r="B5919"/>
      <c r="C5919"/>
      <c r="D5919"/>
      <c r="E5919"/>
      <c r="F5919"/>
      <c r="G5919"/>
      <c r="H5919" s="1" t="s">
        <v>1953</v>
      </c>
      <c r="I5919" s="1" t="s">
        <v>74</v>
      </c>
      <c r="J5919" s="1" t="s">
        <v>16</v>
      </c>
      <c r="K5919" s="1" t="s">
        <v>18</v>
      </c>
      <c r="L5919" s="1" t="s">
        <v>18</v>
      </c>
      <c r="M5919" s="1">
        <v>358</v>
      </c>
      <c r="N5919" s="1" t="s">
        <v>19</v>
      </c>
      <c r="O5919" s="1" t="s">
        <v>10731</v>
      </c>
    </row>
    <row r="5920" spans="1:15">
      <c r="A5920" s="1">
        <v>2000158</v>
      </c>
      <c r="B5920"/>
      <c r="C5920"/>
      <c r="D5920"/>
      <c r="E5920"/>
      <c r="F5920"/>
      <c r="G5920"/>
      <c r="H5920" s="1" t="s">
        <v>225</v>
      </c>
      <c r="I5920" s="1" t="s">
        <v>74</v>
      </c>
      <c r="J5920" s="1" t="s">
        <v>22</v>
      </c>
      <c r="K5920" s="1" t="s">
        <v>18</v>
      </c>
      <c r="L5920" s="1" t="s">
        <v>18</v>
      </c>
      <c r="M5920" s="1">
        <v>349</v>
      </c>
      <c r="N5920" s="1" t="s">
        <v>19</v>
      </c>
      <c r="O5920" s="1" t="s">
        <v>10733</v>
      </c>
    </row>
    <row r="5921" spans="1:15">
      <c r="A5921" s="1">
        <v>2002703</v>
      </c>
      <c r="B5921"/>
      <c r="C5921"/>
      <c r="D5921"/>
      <c r="E5921"/>
      <c r="F5921"/>
      <c r="G5921"/>
      <c r="H5921" s="1" t="s">
        <v>8361</v>
      </c>
      <c r="I5921" s="1" t="s">
        <v>74</v>
      </c>
      <c r="J5921" s="1" t="s">
        <v>16</v>
      </c>
      <c r="K5921" s="1" t="s">
        <v>18</v>
      </c>
      <c r="L5921" s="1" t="s">
        <v>18</v>
      </c>
      <c r="M5921" s="1">
        <v>364</v>
      </c>
      <c r="N5921" s="1" t="s">
        <v>19</v>
      </c>
      <c r="O5921" s="1" t="s">
        <v>10735</v>
      </c>
    </row>
    <row r="5922" spans="1:15">
      <c r="A5922" s="1">
        <v>2001971</v>
      </c>
      <c r="B5922"/>
      <c r="C5922"/>
      <c r="D5922"/>
      <c r="E5922"/>
      <c r="F5922"/>
      <c r="G5922"/>
      <c r="H5922" s="1" t="s">
        <v>1629</v>
      </c>
      <c r="I5922" s="1" t="s">
        <v>74</v>
      </c>
      <c r="J5922" s="1" t="s">
        <v>22</v>
      </c>
      <c r="K5922" s="1" t="s">
        <v>18</v>
      </c>
      <c r="L5922" s="1" t="s">
        <v>18</v>
      </c>
      <c r="M5922" s="1">
        <v>355</v>
      </c>
      <c r="N5922" s="1" t="s">
        <v>19</v>
      </c>
      <c r="O5922" s="1" t="s">
        <v>10737</v>
      </c>
    </row>
    <row r="5923" spans="1:15">
      <c r="A5923" s="1">
        <v>2002009</v>
      </c>
      <c r="B5923"/>
      <c r="C5923"/>
      <c r="D5923"/>
      <c r="E5923"/>
      <c r="F5923"/>
      <c r="G5923"/>
      <c r="H5923" s="1" t="s">
        <v>1629</v>
      </c>
      <c r="I5923" s="1" t="s">
        <v>74</v>
      </c>
      <c r="J5923" s="1" t="s">
        <v>22</v>
      </c>
      <c r="K5923" s="1" t="s">
        <v>18</v>
      </c>
      <c r="L5923" s="1" t="s">
        <v>18</v>
      </c>
      <c r="M5923" s="1">
        <v>355</v>
      </c>
      <c r="N5923" s="1" t="s">
        <v>19</v>
      </c>
      <c r="O5923" s="1" t="s">
        <v>10739</v>
      </c>
    </row>
    <row r="5924" spans="1:15">
      <c r="A5924" s="1">
        <v>2001725</v>
      </c>
      <c r="B5924"/>
      <c r="C5924"/>
      <c r="D5924"/>
      <c r="E5924"/>
      <c r="F5924"/>
      <c r="G5924"/>
      <c r="H5924" s="1" t="s">
        <v>1629</v>
      </c>
      <c r="I5924" s="1" t="s">
        <v>74</v>
      </c>
      <c r="J5924" s="1" t="s">
        <v>16</v>
      </c>
      <c r="K5924" s="1" t="s">
        <v>18</v>
      </c>
      <c r="L5924" s="1" t="s">
        <v>18</v>
      </c>
      <c r="M5924" s="1">
        <v>355</v>
      </c>
      <c r="N5924" s="1" t="s">
        <v>19</v>
      </c>
      <c r="O5924" s="1" t="s">
        <v>10741</v>
      </c>
    </row>
    <row r="5925" spans="1:15">
      <c r="A5925" s="1">
        <v>2001740</v>
      </c>
      <c r="B5925"/>
      <c r="C5925"/>
      <c r="D5925"/>
      <c r="E5925"/>
      <c r="F5925"/>
      <c r="G5925"/>
      <c r="H5925" s="1" t="s">
        <v>225</v>
      </c>
      <c r="I5925" s="1" t="s">
        <v>74</v>
      </c>
      <c r="J5925" s="1" t="s">
        <v>16</v>
      </c>
      <c r="K5925" s="1" t="s">
        <v>18</v>
      </c>
      <c r="L5925" s="1" t="s">
        <v>18</v>
      </c>
      <c r="M5925" s="1">
        <v>349</v>
      </c>
      <c r="N5925" s="1" t="s">
        <v>19</v>
      </c>
      <c r="O5925" s="1" t="s">
        <v>10743</v>
      </c>
    </row>
    <row r="5926" spans="1:15">
      <c r="A5926" s="1">
        <v>2001977</v>
      </c>
      <c r="B5926"/>
      <c r="C5926"/>
      <c r="D5926"/>
      <c r="E5926"/>
      <c r="F5926"/>
      <c r="G5926"/>
      <c r="H5926" s="1" t="s">
        <v>1629</v>
      </c>
      <c r="I5926" s="1" t="s">
        <v>74</v>
      </c>
      <c r="J5926" s="1" t="s">
        <v>22</v>
      </c>
      <c r="K5926" s="1" t="s">
        <v>18</v>
      </c>
      <c r="L5926" s="1" t="s">
        <v>18</v>
      </c>
      <c r="M5926" s="1">
        <v>355</v>
      </c>
      <c r="N5926" s="1" t="s">
        <v>19</v>
      </c>
      <c r="O5926" s="1" t="s">
        <v>10745</v>
      </c>
    </row>
    <row r="5927" spans="1:15">
      <c r="A5927" s="1">
        <v>2001976</v>
      </c>
      <c r="B5927"/>
      <c r="C5927"/>
      <c r="D5927"/>
      <c r="E5927"/>
      <c r="F5927"/>
      <c r="G5927"/>
      <c r="H5927" s="1" t="s">
        <v>1629</v>
      </c>
      <c r="I5927" s="1" t="s">
        <v>74</v>
      </c>
      <c r="J5927" s="1" t="s">
        <v>22</v>
      </c>
      <c r="K5927" s="1" t="s">
        <v>18</v>
      </c>
      <c r="L5927" s="1" t="s">
        <v>18</v>
      </c>
      <c r="M5927" s="1">
        <v>355</v>
      </c>
      <c r="N5927" s="1" t="s">
        <v>19</v>
      </c>
      <c r="O5927" s="1" t="s">
        <v>1660</v>
      </c>
    </row>
    <row r="5928" spans="1:15">
      <c r="A5928" s="1">
        <v>2001975</v>
      </c>
      <c r="B5928"/>
      <c r="C5928"/>
      <c r="D5928"/>
      <c r="E5928"/>
      <c r="F5928"/>
      <c r="G5928"/>
      <c r="H5928" s="1" t="s">
        <v>1629</v>
      </c>
      <c r="I5928" s="1" t="s">
        <v>74</v>
      </c>
      <c r="J5928" s="1" t="s">
        <v>22</v>
      </c>
      <c r="K5928" s="1" t="s">
        <v>18</v>
      </c>
      <c r="L5928" s="1" t="s">
        <v>18</v>
      </c>
      <c r="M5928" s="1">
        <v>355</v>
      </c>
      <c r="N5928" s="1" t="s">
        <v>19</v>
      </c>
      <c r="O5928" s="1" t="s">
        <v>10748</v>
      </c>
    </row>
    <row r="5929" spans="1:15">
      <c r="A5929" s="1">
        <v>2001978</v>
      </c>
      <c r="B5929"/>
      <c r="C5929"/>
      <c r="D5929"/>
      <c r="E5929"/>
      <c r="F5929"/>
      <c r="G5929"/>
      <c r="H5929" s="1" t="s">
        <v>1629</v>
      </c>
      <c r="I5929" s="1" t="s">
        <v>74</v>
      </c>
      <c r="J5929" s="1" t="s">
        <v>22</v>
      </c>
      <c r="K5929" s="1" t="s">
        <v>18</v>
      </c>
      <c r="L5929" s="1" t="s">
        <v>18</v>
      </c>
      <c r="M5929" s="1">
        <v>355</v>
      </c>
      <c r="N5929" s="1" t="s">
        <v>19</v>
      </c>
      <c r="O5929" s="1" t="s">
        <v>10750</v>
      </c>
    </row>
    <row r="5930" spans="1:15">
      <c r="A5930" s="1">
        <v>2002137</v>
      </c>
      <c r="B5930"/>
      <c r="C5930"/>
      <c r="D5930"/>
      <c r="E5930"/>
      <c r="F5930"/>
      <c r="G5930"/>
      <c r="H5930" s="1" t="s">
        <v>1629</v>
      </c>
      <c r="I5930" s="1" t="s">
        <v>74</v>
      </c>
      <c r="J5930" s="1" t="s">
        <v>22</v>
      </c>
      <c r="K5930" s="1" t="s">
        <v>18</v>
      </c>
      <c r="L5930" s="1" t="s">
        <v>18</v>
      </c>
      <c r="M5930" s="1">
        <v>355</v>
      </c>
      <c r="N5930" s="1" t="s">
        <v>19</v>
      </c>
      <c r="O5930" s="1" t="s">
        <v>10752</v>
      </c>
    </row>
    <row r="5931" spans="1:15">
      <c r="A5931" s="1">
        <v>2001738</v>
      </c>
      <c r="B5931"/>
      <c r="C5931"/>
      <c r="D5931"/>
      <c r="E5931"/>
      <c r="F5931"/>
      <c r="G5931"/>
      <c r="H5931" s="1" t="s">
        <v>1629</v>
      </c>
      <c r="I5931" s="1" t="s">
        <v>74</v>
      </c>
      <c r="J5931" s="1" t="s">
        <v>16</v>
      </c>
      <c r="K5931" s="1" t="s">
        <v>18</v>
      </c>
      <c r="L5931" s="1" t="s">
        <v>18</v>
      </c>
      <c r="M5931" s="1">
        <v>355</v>
      </c>
      <c r="N5931" s="1" t="s">
        <v>19</v>
      </c>
      <c r="O5931" s="1" t="s">
        <v>10754</v>
      </c>
    </row>
    <row r="5932" spans="1:15">
      <c r="A5932" s="1">
        <v>2002148</v>
      </c>
      <c r="B5932"/>
      <c r="C5932"/>
      <c r="D5932"/>
      <c r="E5932"/>
      <c r="F5932"/>
      <c r="G5932"/>
      <c r="H5932" s="1" t="s">
        <v>1629</v>
      </c>
      <c r="I5932" s="1" t="s">
        <v>74</v>
      </c>
      <c r="J5932" s="1" t="s">
        <v>16</v>
      </c>
      <c r="K5932" s="1" t="s">
        <v>18</v>
      </c>
      <c r="L5932" s="1" t="s">
        <v>18</v>
      </c>
      <c r="M5932" s="1">
        <v>355</v>
      </c>
      <c r="N5932" s="1" t="s">
        <v>19</v>
      </c>
      <c r="O5932" s="1" t="s">
        <v>10756</v>
      </c>
    </row>
    <row r="5933" spans="1:15">
      <c r="A5933" s="1">
        <v>2002140</v>
      </c>
      <c r="B5933"/>
      <c r="C5933"/>
      <c r="D5933"/>
      <c r="E5933"/>
      <c r="F5933"/>
      <c r="G5933"/>
      <c r="H5933" s="1" t="s">
        <v>1629</v>
      </c>
      <c r="I5933" s="1" t="s">
        <v>74</v>
      </c>
      <c r="J5933" s="1" t="s">
        <v>22</v>
      </c>
      <c r="K5933" s="1" t="s">
        <v>18</v>
      </c>
      <c r="L5933" s="1" t="s">
        <v>18</v>
      </c>
      <c r="M5933" s="1">
        <v>355</v>
      </c>
      <c r="N5933" s="1" t="s">
        <v>19</v>
      </c>
      <c r="O5933" s="1" t="s">
        <v>10758</v>
      </c>
    </row>
    <row r="5934" spans="1:15">
      <c r="A5934" s="1">
        <v>2002183</v>
      </c>
      <c r="B5934"/>
      <c r="C5934"/>
      <c r="D5934"/>
      <c r="E5934"/>
      <c r="F5934"/>
      <c r="G5934"/>
      <c r="H5934" s="1" t="s">
        <v>1629</v>
      </c>
      <c r="I5934" s="1" t="s">
        <v>74</v>
      </c>
      <c r="J5934" s="1" t="s">
        <v>16</v>
      </c>
      <c r="K5934" s="1" t="s">
        <v>18</v>
      </c>
      <c r="L5934" s="1" t="s">
        <v>18</v>
      </c>
      <c r="M5934" s="1">
        <v>355</v>
      </c>
      <c r="N5934" s="1" t="s">
        <v>19</v>
      </c>
      <c r="O5934" s="1" t="s">
        <v>10760</v>
      </c>
    </row>
    <row r="5935" spans="1:15">
      <c r="A5935" s="1">
        <v>2002168</v>
      </c>
      <c r="B5935"/>
      <c r="C5935"/>
      <c r="D5935"/>
      <c r="E5935"/>
      <c r="F5935"/>
      <c r="G5935"/>
      <c r="H5935" s="1" t="s">
        <v>1629</v>
      </c>
      <c r="I5935" s="1" t="s">
        <v>74</v>
      </c>
      <c r="J5935" s="1" t="s">
        <v>22</v>
      </c>
      <c r="K5935" s="1" t="s">
        <v>18</v>
      </c>
      <c r="L5935" s="1" t="s">
        <v>18</v>
      </c>
      <c r="M5935" s="1">
        <v>355</v>
      </c>
      <c r="N5935" s="1" t="s">
        <v>19</v>
      </c>
      <c r="O5935" s="1" t="s">
        <v>10762</v>
      </c>
    </row>
    <row r="5936" spans="1:15">
      <c r="A5936" s="1">
        <v>2003243</v>
      </c>
      <c r="B5936"/>
      <c r="C5936"/>
      <c r="D5936"/>
      <c r="E5936"/>
      <c r="F5936"/>
      <c r="G5936"/>
      <c r="H5936" s="1" t="s">
        <v>8190</v>
      </c>
      <c r="I5936" s="1" t="s">
        <v>74</v>
      </c>
      <c r="J5936" s="1" t="s">
        <v>16</v>
      </c>
      <c r="K5936" s="1" t="s">
        <v>18</v>
      </c>
      <c r="L5936" s="1" t="s">
        <v>18</v>
      </c>
      <c r="M5936" s="1">
        <v>1251</v>
      </c>
      <c r="N5936" s="1" t="s">
        <v>19</v>
      </c>
      <c r="O5936" s="1" t="s">
        <v>10764</v>
      </c>
    </row>
    <row r="5937" spans="1:15">
      <c r="A5937" s="1">
        <v>2003242</v>
      </c>
      <c r="B5937"/>
      <c r="C5937"/>
      <c r="D5937"/>
      <c r="E5937"/>
      <c r="F5937"/>
      <c r="G5937"/>
      <c r="H5937" s="1" t="s">
        <v>8190</v>
      </c>
      <c r="I5937" s="1" t="s">
        <v>74</v>
      </c>
      <c r="J5937" s="1" t="s">
        <v>16</v>
      </c>
      <c r="K5937" s="1" t="s">
        <v>18</v>
      </c>
      <c r="L5937" s="1" t="s">
        <v>18</v>
      </c>
      <c r="M5937" s="1">
        <v>1251</v>
      </c>
      <c r="N5937" s="1" t="s">
        <v>19</v>
      </c>
      <c r="O5937" s="1" t="s">
        <v>10766</v>
      </c>
    </row>
    <row r="5938" spans="1:15">
      <c r="A5938" s="1">
        <v>2000161</v>
      </c>
      <c r="B5938"/>
      <c r="C5938"/>
      <c r="D5938"/>
      <c r="E5938"/>
      <c r="F5938"/>
      <c r="G5938"/>
      <c r="H5938" s="1" t="s">
        <v>1629</v>
      </c>
      <c r="I5938" s="1" t="s">
        <v>74</v>
      </c>
      <c r="J5938" s="1" t="s">
        <v>22</v>
      </c>
      <c r="K5938" s="1" t="s">
        <v>18</v>
      </c>
      <c r="L5938" s="1" t="s">
        <v>18</v>
      </c>
      <c r="M5938" s="1">
        <v>355</v>
      </c>
      <c r="N5938" s="1" t="s">
        <v>19</v>
      </c>
      <c r="O5938" s="1" t="s">
        <v>10768</v>
      </c>
    </row>
    <row r="5939" spans="1:15">
      <c r="A5939" s="1">
        <v>9045</v>
      </c>
      <c r="B5939"/>
      <c r="C5939"/>
      <c r="D5939"/>
      <c r="E5939"/>
      <c r="F5939"/>
      <c r="G5939"/>
      <c r="H5939" s="1" t="s">
        <v>10770</v>
      </c>
      <c r="I5939" s="1" t="s">
        <v>74</v>
      </c>
      <c r="J5939" s="1" t="s">
        <v>16</v>
      </c>
      <c r="K5939" s="1" t="s">
        <v>18</v>
      </c>
      <c r="L5939" s="1" t="s">
        <v>18</v>
      </c>
      <c r="M5939" s="1">
        <v>177</v>
      </c>
      <c r="N5939" s="1" t="s">
        <v>132</v>
      </c>
      <c r="O5939" s="1" t="s">
        <v>10771</v>
      </c>
    </row>
    <row r="5940" spans="1:15">
      <c r="A5940" s="1">
        <v>2002028</v>
      </c>
      <c r="B5940"/>
      <c r="C5940"/>
      <c r="D5940"/>
      <c r="E5940"/>
      <c r="F5940"/>
      <c r="G5940"/>
      <c r="H5940" s="1" t="s">
        <v>1629</v>
      </c>
      <c r="I5940" s="1" t="s">
        <v>74</v>
      </c>
      <c r="J5940" s="1" t="s">
        <v>22</v>
      </c>
      <c r="K5940" s="1" t="s">
        <v>18</v>
      </c>
      <c r="L5940" s="1" t="s">
        <v>18</v>
      </c>
      <c r="M5940" s="1">
        <v>355</v>
      </c>
      <c r="N5940" s="1" t="s">
        <v>19</v>
      </c>
      <c r="O5940" s="1" t="s">
        <v>10773</v>
      </c>
    </row>
    <row r="5941" spans="1:15">
      <c r="A5941" s="1">
        <v>2003106</v>
      </c>
      <c r="B5941"/>
      <c r="C5941"/>
      <c r="D5941"/>
      <c r="E5941"/>
      <c r="F5941"/>
      <c r="G5941"/>
      <c r="H5941" s="1" t="s">
        <v>2071</v>
      </c>
      <c r="I5941" s="1" t="s">
        <v>74</v>
      </c>
      <c r="J5941" s="1" t="s">
        <v>16</v>
      </c>
      <c r="K5941" s="1" t="s">
        <v>18</v>
      </c>
      <c r="L5941" s="1" t="s">
        <v>18</v>
      </c>
      <c r="M5941" s="1">
        <v>411</v>
      </c>
      <c r="N5941" s="1" t="s">
        <v>19</v>
      </c>
      <c r="O5941" s="1" t="s">
        <v>10775</v>
      </c>
    </row>
    <row r="5942" spans="1:15">
      <c r="A5942" s="1">
        <v>2002683</v>
      </c>
      <c r="B5942"/>
      <c r="C5942"/>
      <c r="D5942"/>
      <c r="E5942"/>
      <c r="F5942"/>
      <c r="G5942"/>
      <c r="H5942" s="1" t="s">
        <v>1953</v>
      </c>
      <c r="I5942" s="1" t="s">
        <v>74</v>
      </c>
      <c r="J5942" s="1" t="s">
        <v>16</v>
      </c>
      <c r="K5942" s="1" t="s">
        <v>18</v>
      </c>
      <c r="L5942" s="1" t="s">
        <v>18</v>
      </c>
      <c r="M5942" s="1">
        <v>358</v>
      </c>
      <c r="N5942" s="1" t="s">
        <v>19</v>
      </c>
      <c r="O5942" s="1" t="s">
        <v>10777</v>
      </c>
    </row>
    <row r="5943" spans="1:15">
      <c r="A5943" s="1">
        <v>2001969</v>
      </c>
      <c r="B5943"/>
      <c r="C5943"/>
      <c r="D5943"/>
      <c r="E5943"/>
      <c r="F5943"/>
      <c r="G5943"/>
      <c r="H5943" s="1" t="s">
        <v>225</v>
      </c>
      <c r="I5943" s="1" t="s">
        <v>74</v>
      </c>
      <c r="J5943" s="1" t="s">
        <v>22</v>
      </c>
      <c r="K5943" s="1" t="s">
        <v>18</v>
      </c>
      <c r="L5943" s="1" t="s">
        <v>18</v>
      </c>
      <c r="M5943" s="1">
        <v>349</v>
      </c>
      <c r="N5943" s="1" t="s">
        <v>19</v>
      </c>
      <c r="O5943" s="1" t="s">
        <v>1666</v>
      </c>
    </row>
    <row r="5944" spans="1:15">
      <c r="A5944" s="1">
        <v>2002728</v>
      </c>
      <c r="B5944"/>
      <c r="C5944"/>
      <c r="D5944"/>
      <c r="E5944"/>
      <c r="F5944"/>
      <c r="G5944"/>
      <c r="H5944" s="1" t="s">
        <v>2433</v>
      </c>
      <c r="I5944" s="1" t="s">
        <v>74</v>
      </c>
      <c r="J5944" s="1" t="s">
        <v>16</v>
      </c>
      <c r="K5944" s="1" t="s">
        <v>18</v>
      </c>
      <c r="L5944" s="1" t="s">
        <v>18</v>
      </c>
      <c r="M5944" s="1">
        <v>401</v>
      </c>
      <c r="N5944" s="1" t="s">
        <v>19</v>
      </c>
      <c r="O5944" s="1" t="s">
        <v>10780</v>
      </c>
    </row>
    <row r="5945" spans="1:15">
      <c r="A5945" s="1">
        <v>2002912</v>
      </c>
      <c r="B5945"/>
      <c r="C5945"/>
      <c r="D5945"/>
      <c r="E5945"/>
      <c r="F5945"/>
      <c r="G5945"/>
      <c r="H5945" s="1" t="s">
        <v>3562</v>
      </c>
      <c r="I5945" s="1" t="s">
        <v>74</v>
      </c>
      <c r="J5945" s="1" t="s">
        <v>22</v>
      </c>
      <c r="K5945" s="1" t="s">
        <v>18</v>
      </c>
      <c r="L5945" s="1" t="s">
        <v>18</v>
      </c>
      <c r="M5945" s="1">
        <v>376</v>
      </c>
      <c r="N5945" s="1" t="s">
        <v>19</v>
      </c>
      <c r="O5945" s="1" t="s">
        <v>10782</v>
      </c>
    </row>
    <row r="5946" spans="1:15">
      <c r="A5946" s="1">
        <v>2002704</v>
      </c>
      <c r="B5946"/>
      <c r="C5946"/>
      <c r="D5946"/>
      <c r="E5946"/>
      <c r="F5946"/>
      <c r="G5946"/>
      <c r="H5946" s="1" t="s">
        <v>8361</v>
      </c>
      <c r="I5946" s="1" t="s">
        <v>74</v>
      </c>
      <c r="J5946" s="1" t="s">
        <v>16</v>
      </c>
      <c r="K5946" s="1" t="s">
        <v>18</v>
      </c>
      <c r="L5946" s="1" t="s">
        <v>18</v>
      </c>
      <c r="M5946" s="1">
        <v>364</v>
      </c>
      <c r="N5946" s="1" t="s">
        <v>19</v>
      </c>
      <c r="O5946" s="1" t="s">
        <v>10784</v>
      </c>
    </row>
    <row r="5947" spans="1:15">
      <c r="A5947" s="1">
        <v>2002705</v>
      </c>
      <c r="B5947"/>
      <c r="C5947"/>
      <c r="D5947"/>
      <c r="E5947"/>
      <c r="F5947"/>
      <c r="G5947"/>
      <c r="H5947" s="1" t="s">
        <v>8361</v>
      </c>
      <c r="I5947" s="1" t="s">
        <v>74</v>
      </c>
      <c r="J5947" s="1" t="s">
        <v>16</v>
      </c>
      <c r="K5947" s="1" t="s">
        <v>18</v>
      </c>
      <c r="L5947" s="1" t="s">
        <v>18</v>
      </c>
      <c r="M5947" s="1">
        <v>364</v>
      </c>
      <c r="N5947" s="1" t="s">
        <v>19</v>
      </c>
      <c r="O5947" s="1" t="s">
        <v>10786</v>
      </c>
    </row>
    <row r="5948" spans="1:15">
      <c r="A5948" s="1">
        <v>2001731</v>
      </c>
      <c r="B5948"/>
      <c r="C5948"/>
      <c r="D5948"/>
      <c r="E5948"/>
      <c r="F5948"/>
      <c r="G5948"/>
      <c r="H5948" s="1" t="s">
        <v>1632</v>
      </c>
      <c r="I5948" s="1" t="s">
        <v>74</v>
      </c>
      <c r="J5948" s="1" t="s">
        <v>22</v>
      </c>
      <c r="K5948" s="1" t="s">
        <v>18</v>
      </c>
      <c r="L5948" s="1" t="s">
        <v>18</v>
      </c>
      <c r="M5948" s="1">
        <v>343</v>
      </c>
      <c r="N5948" s="1" t="s">
        <v>19</v>
      </c>
      <c r="O5948" s="1" t="s">
        <v>10788</v>
      </c>
    </row>
    <row r="5949" spans="1:15">
      <c r="A5949" s="1">
        <v>2003231</v>
      </c>
      <c r="B5949"/>
      <c r="C5949"/>
      <c r="D5949"/>
      <c r="E5949"/>
      <c r="F5949"/>
      <c r="G5949"/>
      <c r="H5949" s="1" t="s">
        <v>8190</v>
      </c>
      <c r="I5949" s="1" t="s">
        <v>74</v>
      </c>
      <c r="J5949" s="1" t="s">
        <v>16</v>
      </c>
      <c r="K5949" s="1" t="s">
        <v>18</v>
      </c>
      <c r="L5949" s="1" t="s">
        <v>18</v>
      </c>
      <c r="M5949" s="1">
        <v>1251</v>
      </c>
      <c r="N5949" s="1" t="s">
        <v>19</v>
      </c>
      <c r="O5949" s="1" t="s">
        <v>10790</v>
      </c>
    </row>
    <row r="5950" spans="1:15">
      <c r="A5950" s="1">
        <v>2003224</v>
      </c>
      <c r="B5950"/>
      <c r="C5950"/>
      <c r="D5950"/>
      <c r="E5950"/>
      <c r="F5950"/>
      <c r="G5950"/>
      <c r="H5950" s="1" t="s">
        <v>8190</v>
      </c>
      <c r="I5950" s="1" t="s">
        <v>74</v>
      </c>
      <c r="J5950" s="1" t="s">
        <v>16</v>
      </c>
      <c r="K5950" s="1" t="s">
        <v>18</v>
      </c>
      <c r="L5950" s="1" t="s">
        <v>18</v>
      </c>
      <c r="M5950" s="1">
        <v>1251</v>
      </c>
      <c r="N5950" s="1" t="s">
        <v>19</v>
      </c>
      <c r="O5950" s="1" t="s">
        <v>10792</v>
      </c>
    </row>
    <row r="5951" spans="1:15">
      <c r="A5951" s="1">
        <v>2003167</v>
      </c>
      <c r="B5951"/>
      <c r="C5951"/>
      <c r="D5951"/>
      <c r="E5951"/>
      <c r="F5951"/>
      <c r="G5951"/>
      <c r="H5951" s="1" t="s">
        <v>8190</v>
      </c>
      <c r="I5951" s="1" t="s">
        <v>74</v>
      </c>
      <c r="J5951" s="1" t="s">
        <v>16</v>
      </c>
      <c r="K5951" s="1" t="s">
        <v>18</v>
      </c>
      <c r="L5951" s="1" t="s">
        <v>18</v>
      </c>
      <c r="M5951" s="1">
        <v>1251</v>
      </c>
      <c r="N5951" s="1" t="s">
        <v>19</v>
      </c>
      <c r="O5951" s="1" t="s">
        <v>10794</v>
      </c>
    </row>
    <row r="5952" spans="1:15">
      <c r="A5952" s="1">
        <v>2002726</v>
      </c>
      <c r="B5952"/>
      <c r="C5952"/>
      <c r="D5952"/>
      <c r="E5952"/>
      <c r="F5952"/>
      <c r="G5952"/>
      <c r="H5952" s="1" t="s">
        <v>5564</v>
      </c>
      <c r="I5952" s="1" t="s">
        <v>74</v>
      </c>
      <c r="J5952" s="1" t="s">
        <v>16</v>
      </c>
      <c r="K5952" s="1" t="s">
        <v>18</v>
      </c>
      <c r="L5952" s="1" t="s">
        <v>18</v>
      </c>
      <c r="M5952" s="1">
        <v>393</v>
      </c>
      <c r="N5952" s="1" t="s">
        <v>19</v>
      </c>
      <c r="O5952" s="1" t="s">
        <v>10796</v>
      </c>
    </row>
    <row r="5953" spans="1:15">
      <c r="A5953" s="1">
        <v>2001726</v>
      </c>
      <c r="B5953"/>
      <c r="C5953"/>
      <c r="D5953"/>
      <c r="E5953"/>
      <c r="F5953"/>
      <c r="G5953"/>
      <c r="H5953" s="1" t="s">
        <v>1629</v>
      </c>
      <c r="I5953" s="1" t="s">
        <v>74</v>
      </c>
      <c r="J5953" s="1" t="s">
        <v>22</v>
      </c>
      <c r="K5953" s="1" t="s">
        <v>18</v>
      </c>
      <c r="L5953" s="1" t="s">
        <v>18</v>
      </c>
      <c r="M5953" s="1">
        <v>355</v>
      </c>
      <c r="N5953" s="1" t="s">
        <v>19</v>
      </c>
      <c r="O5953" s="1" t="s">
        <v>10798</v>
      </c>
    </row>
    <row r="5954" spans="1:15">
      <c r="A5954" s="1">
        <v>2002017</v>
      </c>
      <c r="B5954"/>
      <c r="C5954"/>
      <c r="D5954"/>
      <c r="E5954"/>
      <c r="F5954"/>
      <c r="G5954"/>
      <c r="H5954" s="1" t="s">
        <v>225</v>
      </c>
      <c r="I5954" s="1" t="s">
        <v>74</v>
      </c>
      <c r="J5954" s="1" t="s">
        <v>22</v>
      </c>
      <c r="K5954" s="1" t="s">
        <v>18</v>
      </c>
      <c r="L5954" s="1" t="s">
        <v>18</v>
      </c>
      <c r="M5954" s="1">
        <v>349</v>
      </c>
      <c r="N5954" s="1" t="s">
        <v>19</v>
      </c>
      <c r="O5954" s="1" t="s">
        <v>10800</v>
      </c>
    </row>
    <row r="5955" spans="1:15">
      <c r="A5955" s="1">
        <v>2002016</v>
      </c>
      <c r="B5955"/>
      <c r="C5955"/>
      <c r="D5955"/>
      <c r="E5955"/>
      <c r="F5955"/>
      <c r="G5955"/>
      <c r="H5955" s="1" t="s">
        <v>225</v>
      </c>
      <c r="I5955" s="1" t="s">
        <v>74</v>
      </c>
      <c r="J5955" s="1" t="s">
        <v>16</v>
      </c>
      <c r="K5955" s="1" t="s">
        <v>18</v>
      </c>
      <c r="L5955" s="1" t="s">
        <v>18</v>
      </c>
      <c r="M5955" s="1">
        <v>349</v>
      </c>
      <c r="N5955" s="1" t="s">
        <v>19</v>
      </c>
      <c r="O5955" s="1" t="s">
        <v>10802</v>
      </c>
    </row>
    <row r="5956" spans="1:15">
      <c r="A5956" s="1">
        <v>2003105</v>
      </c>
      <c r="B5956"/>
      <c r="C5956"/>
      <c r="D5956"/>
      <c r="E5956"/>
      <c r="F5956"/>
      <c r="G5956"/>
      <c r="H5956" s="1" t="s">
        <v>6428</v>
      </c>
      <c r="I5956" s="1" t="s">
        <v>74</v>
      </c>
      <c r="J5956" s="1" t="s">
        <v>16</v>
      </c>
      <c r="K5956" s="1" t="s">
        <v>18</v>
      </c>
      <c r="L5956" s="1" t="s">
        <v>18</v>
      </c>
      <c r="M5956" s="1">
        <v>409</v>
      </c>
      <c r="N5956" s="1" t="s">
        <v>19</v>
      </c>
      <c r="O5956" s="1" t="s">
        <v>10804</v>
      </c>
    </row>
    <row r="5957" spans="1:15">
      <c r="A5957" s="1">
        <v>2002686</v>
      </c>
      <c r="B5957"/>
      <c r="C5957"/>
      <c r="D5957"/>
      <c r="E5957"/>
      <c r="F5957"/>
      <c r="G5957"/>
      <c r="H5957" s="1" t="s">
        <v>1953</v>
      </c>
      <c r="I5957" s="1" t="s">
        <v>74</v>
      </c>
      <c r="J5957" s="1" t="s">
        <v>16</v>
      </c>
      <c r="K5957" s="1" t="s">
        <v>18</v>
      </c>
      <c r="L5957" s="1" t="s">
        <v>18</v>
      </c>
      <c r="M5957" s="1">
        <v>358</v>
      </c>
      <c r="N5957" s="1" t="s">
        <v>19</v>
      </c>
      <c r="O5957" s="1" t="s">
        <v>10806</v>
      </c>
    </row>
    <row r="5958" spans="1:15">
      <c r="A5958" s="1">
        <v>2002718</v>
      </c>
      <c r="B5958"/>
      <c r="C5958"/>
      <c r="D5958"/>
      <c r="E5958"/>
      <c r="F5958"/>
      <c r="G5958"/>
      <c r="H5958" s="1" t="s">
        <v>10808</v>
      </c>
      <c r="I5958" s="1" t="s">
        <v>74</v>
      </c>
      <c r="J5958" s="1" t="s">
        <v>16</v>
      </c>
      <c r="K5958" s="1" t="s">
        <v>18</v>
      </c>
      <c r="L5958" s="1" t="s">
        <v>18</v>
      </c>
      <c r="M5958" s="1">
        <v>384</v>
      </c>
      <c r="N5958" s="1" t="s">
        <v>19</v>
      </c>
      <c r="O5958" s="1" t="s">
        <v>10809</v>
      </c>
    </row>
    <row r="5959" spans="1:15">
      <c r="A5959" s="1">
        <v>2002533</v>
      </c>
      <c r="B5959"/>
      <c r="C5959"/>
      <c r="D5959"/>
      <c r="E5959"/>
      <c r="F5959"/>
      <c r="G5959"/>
      <c r="H5959" s="1" t="s">
        <v>3428</v>
      </c>
      <c r="I5959" s="1" t="s">
        <v>74</v>
      </c>
      <c r="J5959" s="1" t="s">
        <v>22</v>
      </c>
      <c r="K5959" s="1" t="s">
        <v>18</v>
      </c>
      <c r="L5959" s="1" t="s">
        <v>18</v>
      </c>
      <c r="M5959" s="1">
        <v>350</v>
      </c>
      <c r="N5959" s="1" t="s">
        <v>19</v>
      </c>
      <c r="O5959" s="1" t="s">
        <v>10811</v>
      </c>
    </row>
    <row r="5960" spans="1:15">
      <c r="A5960" s="1">
        <v>2002255</v>
      </c>
      <c r="B5960"/>
      <c r="C5960"/>
      <c r="D5960"/>
      <c r="E5960"/>
      <c r="F5960"/>
      <c r="G5960"/>
      <c r="H5960" s="1" t="s">
        <v>3428</v>
      </c>
      <c r="I5960" s="1" t="s">
        <v>74</v>
      </c>
      <c r="J5960" s="1" t="s">
        <v>22</v>
      </c>
      <c r="K5960" s="1" t="s">
        <v>18</v>
      </c>
      <c r="L5960" s="1" t="s">
        <v>18</v>
      </c>
      <c r="M5960" s="1">
        <v>350</v>
      </c>
      <c r="N5960" s="1" t="s">
        <v>19</v>
      </c>
      <c r="O5960" s="1" t="s">
        <v>10813</v>
      </c>
    </row>
    <row r="5961" spans="1:15">
      <c r="A5961" s="1">
        <v>2002506</v>
      </c>
      <c r="B5961"/>
      <c r="C5961"/>
      <c r="D5961"/>
      <c r="E5961"/>
      <c r="F5961"/>
      <c r="G5961"/>
      <c r="H5961" s="1" t="s">
        <v>3428</v>
      </c>
      <c r="I5961" s="1" t="s">
        <v>74</v>
      </c>
      <c r="J5961" s="1" t="s">
        <v>22</v>
      </c>
      <c r="K5961" s="1" t="s">
        <v>18</v>
      </c>
      <c r="L5961" s="1" t="s">
        <v>18</v>
      </c>
      <c r="M5961" s="1">
        <v>350</v>
      </c>
      <c r="N5961" s="1" t="s">
        <v>19</v>
      </c>
      <c r="O5961" s="1" t="s">
        <v>10815</v>
      </c>
    </row>
    <row r="5962" spans="1:15">
      <c r="A5962" s="1">
        <v>2002515</v>
      </c>
      <c r="B5962"/>
      <c r="C5962"/>
      <c r="D5962"/>
      <c r="E5962"/>
      <c r="F5962"/>
      <c r="G5962"/>
      <c r="H5962" s="1" t="s">
        <v>1629</v>
      </c>
      <c r="I5962" s="1" t="s">
        <v>74</v>
      </c>
      <c r="J5962" s="1" t="s">
        <v>16</v>
      </c>
      <c r="K5962" s="1" t="s">
        <v>18</v>
      </c>
      <c r="L5962" s="1" t="s">
        <v>18</v>
      </c>
      <c r="M5962" s="1">
        <v>355</v>
      </c>
      <c r="N5962" s="1" t="s">
        <v>19</v>
      </c>
      <c r="O5962" s="1" t="s">
        <v>10817</v>
      </c>
    </row>
    <row r="5963" spans="1:15">
      <c r="A5963" s="1">
        <v>2002516</v>
      </c>
      <c r="B5963"/>
      <c r="C5963"/>
      <c r="D5963"/>
      <c r="E5963"/>
      <c r="F5963"/>
      <c r="G5963"/>
      <c r="H5963" s="1" t="s">
        <v>3428</v>
      </c>
      <c r="I5963" s="1" t="s">
        <v>74</v>
      </c>
      <c r="J5963" s="1" t="s">
        <v>22</v>
      </c>
      <c r="K5963" s="1" t="s">
        <v>18</v>
      </c>
      <c r="L5963" s="1" t="s">
        <v>18</v>
      </c>
      <c r="M5963" s="1">
        <v>350</v>
      </c>
      <c r="N5963" s="1" t="s">
        <v>19</v>
      </c>
      <c r="O5963" s="1" t="s">
        <v>10819</v>
      </c>
    </row>
    <row r="5964" spans="1:15">
      <c r="A5964" s="1">
        <v>2002517</v>
      </c>
      <c r="B5964"/>
      <c r="C5964"/>
      <c r="D5964"/>
      <c r="E5964"/>
      <c r="F5964"/>
      <c r="G5964"/>
      <c r="H5964" s="1" t="s">
        <v>3428</v>
      </c>
      <c r="I5964" s="1" t="s">
        <v>74</v>
      </c>
      <c r="J5964" s="1" t="s">
        <v>16</v>
      </c>
      <c r="K5964" s="1" t="s">
        <v>18</v>
      </c>
      <c r="L5964" s="1" t="s">
        <v>18</v>
      </c>
      <c r="M5964" s="1">
        <v>350</v>
      </c>
      <c r="N5964" s="1" t="s">
        <v>19</v>
      </c>
      <c r="O5964" s="1" t="s">
        <v>10821</v>
      </c>
    </row>
    <row r="5965" spans="1:15">
      <c r="A5965" s="1">
        <v>2002498</v>
      </c>
      <c r="B5965"/>
      <c r="C5965"/>
      <c r="D5965"/>
      <c r="E5965"/>
      <c r="F5965"/>
      <c r="G5965"/>
      <c r="H5965" s="1" t="s">
        <v>3428</v>
      </c>
      <c r="I5965" s="1" t="s">
        <v>74</v>
      </c>
      <c r="J5965" s="1" t="s">
        <v>22</v>
      </c>
      <c r="K5965" s="1" t="s">
        <v>18</v>
      </c>
      <c r="L5965" s="1" t="s">
        <v>18</v>
      </c>
      <c r="M5965" s="1">
        <v>350</v>
      </c>
      <c r="N5965" s="1" t="s">
        <v>19</v>
      </c>
      <c r="O5965" s="1" t="s">
        <v>10823</v>
      </c>
    </row>
    <row r="5966" spans="1:15">
      <c r="A5966" s="1">
        <v>2002530</v>
      </c>
      <c r="B5966"/>
      <c r="C5966"/>
      <c r="D5966"/>
      <c r="E5966"/>
      <c r="F5966"/>
      <c r="G5966"/>
      <c r="H5966" s="1" t="s">
        <v>3428</v>
      </c>
      <c r="I5966" s="1" t="s">
        <v>15</v>
      </c>
      <c r="J5966" s="1" t="s">
        <v>22</v>
      </c>
      <c r="K5966" s="1" t="s">
        <v>18</v>
      </c>
      <c r="L5966" s="1" t="s">
        <v>18</v>
      </c>
      <c r="M5966" s="1">
        <v>350</v>
      </c>
      <c r="N5966" s="1" t="s">
        <v>19</v>
      </c>
      <c r="O5966" s="1" t="s">
        <v>10825</v>
      </c>
    </row>
    <row r="5967" spans="1:15">
      <c r="A5967" s="1">
        <v>2002529</v>
      </c>
      <c r="B5967"/>
      <c r="C5967"/>
      <c r="D5967"/>
      <c r="E5967"/>
      <c r="F5967"/>
      <c r="G5967"/>
      <c r="H5967" s="1" t="s">
        <v>3428</v>
      </c>
      <c r="I5967" s="1" t="s">
        <v>15</v>
      </c>
      <c r="J5967" s="1" t="s">
        <v>22</v>
      </c>
      <c r="K5967" s="1" t="s">
        <v>18</v>
      </c>
      <c r="L5967" s="1" t="s">
        <v>18</v>
      </c>
      <c r="M5967" s="1">
        <v>350</v>
      </c>
      <c r="N5967" s="1" t="s">
        <v>19</v>
      </c>
      <c r="O5967" s="1" t="s">
        <v>10827</v>
      </c>
    </row>
    <row r="5968" spans="1:15">
      <c r="A5968" s="1">
        <v>2002259</v>
      </c>
      <c r="B5968"/>
      <c r="C5968"/>
      <c r="D5968"/>
      <c r="E5968"/>
      <c r="F5968"/>
      <c r="G5968"/>
      <c r="H5968" s="1" t="s">
        <v>3428</v>
      </c>
      <c r="I5968" s="1" t="s">
        <v>74</v>
      </c>
      <c r="J5968" s="1" t="s">
        <v>16</v>
      </c>
      <c r="K5968" s="1" t="s">
        <v>18</v>
      </c>
      <c r="L5968" s="1" t="s">
        <v>18</v>
      </c>
      <c r="M5968" s="1">
        <v>350</v>
      </c>
      <c r="N5968" s="1" t="s">
        <v>19</v>
      </c>
      <c r="O5968" s="1" t="s">
        <v>10829</v>
      </c>
    </row>
    <row r="5969" spans="1:15">
      <c r="A5969" s="1">
        <v>2002263</v>
      </c>
      <c r="B5969"/>
      <c r="C5969"/>
      <c r="D5969"/>
      <c r="E5969"/>
      <c r="F5969"/>
      <c r="G5969"/>
      <c r="H5969" s="1" t="s">
        <v>3428</v>
      </c>
      <c r="I5969" s="1" t="s">
        <v>74</v>
      </c>
      <c r="J5969" s="1" t="s">
        <v>16</v>
      </c>
      <c r="K5969" s="1" t="s">
        <v>18</v>
      </c>
      <c r="L5969" s="1" t="s">
        <v>18</v>
      </c>
      <c r="M5969" s="1">
        <v>350</v>
      </c>
      <c r="N5969" s="1" t="s">
        <v>19</v>
      </c>
      <c r="O5969" s="1" t="s">
        <v>10831</v>
      </c>
    </row>
    <row r="5970" spans="1:15">
      <c r="A5970" s="1">
        <v>2002290</v>
      </c>
      <c r="B5970"/>
      <c r="C5970"/>
      <c r="D5970"/>
      <c r="E5970"/>
      <c r="F5970"/>
      <c r="G5970"/>
      <c r="H5970" s="1" t="s">
        <v>1629</v>
      </c>
      <c r="I5970" s="1" t="s">
        <v>74</v>
      </c>
      <c r="J5970" s="1" t="s">
        <v>22</v>
      </c>
      <c r="K5970" s="1" t="s">
        <v>18</v>
      </c>
      <c r="L5970" s="1" t="s">
        <v>18</v>
      </c>
      <c r="M5970" s="1">
        <v>355</v>
      </c>
      <c r="N5970" s="1" t="s">
        <v>19</v>
      </c>
      <c r="O5970" s="1" t="s">
        <v>10833</v>
      </c>
    </row>
    <row r="5971" spans="1:15">
      <c r="A5971" s="1">
        <v>2002436</v>
      </c>
      <c r="B5971"/>
      <c r="C5971"/>
      <c r="D5971"/>
      <c r="E5971"/>
      <c r="F5971"/>
      <c r="G5971"/>
      <c r="H5971" s="1" t="s">
        <v>9980</v>
      </c>
      <c r="I5971" s="1" t="s">
        <v>74</v>
      </c>
      <c r="J5971" s="1" t="s">
        <v>16</v>
      </c>
      <c r="K5971" s="1" t="s">
        <v>18</v>
      </c>
      <c r="L5971" s="1" t="s">
        <v>18</v>
      </c>
      <c r="M5971" s="1">
        <v>345</v>
      </c>
      <c r="N5971" s="1" t="s">
        <v>19</v>
      </c>
      <c r="O5971" s="1" t="s">
        <v>10835</v>
      </c>
    </row>
    <row r="5972" spans="1:15">
      <c r="A5972" s="1">
        <v>2002430</v>
      </c>
      <c r="B5972"/>
      <c r="C5972"/>
      <c r="D5972"/>
      <c r="E5972"/>
      <c r="F5972"/>
      <c r="G5972"/>
      <c r="H5972" s="1" t="s">
        <v>3428</v>
      </c>
      <c r="I5972" s="1" t="s">
        <v>74</v>
      </c>
      <c r="J5972" s="1" t="s">
        <v>16</v>
      </c>
      <c r="K5972" s="1" t="s">
        <v>18</v>
      </c>
      <c r="L5972" s="1" t="s">
        <v>18</v>
      </c>
      <c r="M5972" s="1">
        <v>350</v>
      </c>
      <c r="N5972" s="1" t="s">
        <v>19</v>
      </c>
      <c r="O5972" s="1" t="s">
        <v>10837</v>
      </c>
    </row>
    <row r="5973" spans="1:15">
      <c r="A5973" s="1">
        <v>2002280</v>
      </c>
      <c r="B5973"/>
      <c r="C5973"/>
      <c r="D5973"/>
      <c r="E5973"/>
      <c r="F5973"/>
      <c r="G5973"/>
      <c r="H5973" s="1" t="s">
        <v>3428</v>
      </c>
      <c r="I5973" s="1" t="s">
        <v>74</v>
      </c>
      <c r="J5973" s="1" t="s">
        <v>16</v>
      </c>
      <c r="K5973" s="1" t="s">
        <v>18</v>
      </c>
      <c r="L5973" s="1" t="s">
        <v>18</v>
      </c>
      <c r="M5973" s="1">
        <v>350</v>
      </c>
      <c r="N5973" s="1" t="s">
        <v>19</v>
      </c>
      <c r="O5973" s="1" t="s">
        <v>10839</v>
      </c>
    </row>
    <row r="5974" spans="1:15">
      <c r="A5974" s="1">
        <v>2002279</v>
      </c>
      <c r="B5974"/>
      <c r="C5974"/>
      <c r="D5974"/>
      <c r="E5974"/>
      <c r="F5974"/>
      <c r="G5974"/>
      <c r="H5974" s="1" t="s">
        <v>3428</v>
      </c>
      <c r="I5974" s="1" t="s">
        <v>74</v>
      </c>
      <c r="J5974" s="1" t="s">
        <v>16</v>
      </c>
      <c r="K5974" s="1" t="s">
        <v>18</v>
      </c>
      <c r="L5974" s="1" t="s">
        <v>18</v>
      </c>
      <c r="M5974" s="1">
        <v>350</v>
      </c>
      <c r="N5974" s="1" t="s">
        <v>19</v>
      </c>
      <c r="O5974" s="1" t="s">
        <v>10841</v>
      </c>
    </row>
    <row r="5975" spans="1:15">
      <c r="A5975" s="1">
        <v>2002303</v>
      </c>
      <c r="B5975"/>
      <c r="C5975"/>
      <c r="D5975"/>
      <c r="E5975"/>
      <c r="F5975"/>
      <c r="G5975"/>
      <c r="H5975" s="1" t="s">
        <v>3428</v>
      </c>
      <c r="I5975" s="1" t="s">
        <v>74</v>
      </c>
      <c r="J5975" s="1" t="s">
        <v>16</v>
      </c>
      <c r="K5975" s="1" t="s">
        <v>18</v>
      </c>
      <c r="L5975" s="1" t="s">
        <v>18</v>
      </c>
      <c r="M5975" s="1">
        <v>350</v>
      </c>
      <c r="N5975" s="1" t="s">
        <v>19</v>
      </c>
      <c r="O5975" s="1" t="s">
        <v>10843</v>
      </c>
    </row>
    <row r="5976" spans="1:15">
      <c r="A5976" s="1">
        <v>2002304</v>
      </c>
      <c r="B5976"/>
      <c r="C5976"/>
      <c r="D5976"/>
      <c r="E5976"/>
      <c r="F5976"/>
      <c r="G5976"/>
      <c r="H5976" s="1" t="s">
        <v>3428</v>
      </c>
      <c r="I5976" s="1" t="s">
        <v>74</v>
      </c>
      <c r="J5976" s="1" t="s">
        <v>22</v>
      </c>
      <c r="K5976" s="1" t="s">
        <v>18</v>
      </c>
      <c r="L5976" s="1" t="s">
        <v>18</v>
      </c>
      <c r="M5976" s="1">
        <v>350</v>
      </c>
      <c r="N5976" s="1" t="s">
        <v>19</v>
      </c>
      <c r="O5976" s="1" t="s">
        <v>10845</v>
      </c>
    </row>
    <row r="5977" spans="1:15">
      <c r="A5977" s="1">
        <v>2002293</v>
      </c>
      <c r="B5977"/>
      <c r="C5977"/>
      <c r="D5977"/>
      <c r="E5977"/>
      <c r="F5977"/>
      <c r="G5977"/>
      <c r="H5977" s="1" t="s">
        <v>3428</v>
      </c>
      <c r="I5977" s="1" t="s">
        <v>74</v>
      </c>
      <c r="J5977" s="1" t="s">
        <v>16</v>
      </c>
      <c r="K5977" s="1" t="s">
        <v>18</v>
      </c>
      <c r="L5977" s="1" t="s">
        <v>18</v>
      </c>
      <c r="M5977" s="1">
        <v>350</v>
      </c>
      <c r="N5977" s="1" t="s">
        <v>19</v>
      </c>
      <c r="O5977" s="1" t="s">
        <v>10847</v>
      </c>
    </row>
    <row r="5978" spans="1:15">
      <c r="A5978" s="1">
        <v>2002268</v>
      </c>
      <c r="B5978"/>
      <c r="C5978"/>
      <c r="D5978"/>
      <c r="E5978"/>
      <c r="F5978"/>
      <c r="G5978"/>
      <c r="H5978" s="1" t="s">
        <v>3428</v>
      </c>
      <c r="I5978" s="1" t="s">
        <v>74</v>
      </c>
      <c r="J5978" s="1" t="s">
        <v>16</v>
      </c>
      <c r="K5978" s="1" t="s">
        <v>18</v>
      </c>
      <c r="L5978" s="1" t="s">
        <v>18</v>
      </c>
      <c r="M5978" s="1">
        <v>350</v>
      </c>
      <c r="N5978" s="1" t="s">
        <v>19</v>
      </c>
      <c r="O5978" s="1" t="s">
        <v>10849</v>
      </c>
    </row>
    <row r="5979" spans="1:15">
      <c r="A5979" s="1">
        <v>2002300</v>
      </c>
      <c r="B5979"/>
      <c r="C5979"/>
      <c r="D5979"/>
      <c r="E5979"/>
      <c r="F5979"/>
      <c r="G5979"/>
      <c r="H5979" s="1" t="s">
        <v>3428</v>
      </c>
      <c r="I5979" s="1" t="s">
        <v>74</v>
      </c>
      <c r="J5979" s="1" t="s">
        <v>16</v>
      </c>
      <c r="K5979" s="1" t="s">
        <v>18</v>
      </c>
      <c r="L5979" s="1" t="s">
        <v>18</v>
      </c>
      <c r="M5979" s="1">
        <v>350</v>
      </c>
      <c r="N5979" s="1" t="s">
        <v>19</v>
      </c>
      <c r="O5979" s="1" t="s">
        <v>10851</v>
      </c>
    </row>
    <row r="5980" spans="1:15">
      <c r="A5980" s="1">
        <v>2002508</v>
      </c>
      <c r="B5980"/>
      <c r="C5980"/>
      <c r="D5980"/>
      <c r="E5980"/>
      <c r="F5980"/>
      <c r="G5980"/>
      <c r="H5980" s="1" t="s">
        <v>3428</v>
      </c>
      <c r="I5980" s="1" t="s">
        <v>74</v>
      </c>
      <c r="J5980" s="1" t="s">
        <v>16</v>
      </c>
      <c r="K5980" s="1" t="s">
        <v>18</v>
      </c>
      <c r="L5980" s="1" t="s">
        <v>18</v>
      </c>
      <c r="M5980" s="1">
        <v>350</v>
      </c>
      <c r="N5980" s="1" t="s">
        <v>19</v>
      </c>
      <c r="O5980" s="1" t="s">
        <v>10853</v>
      </c>
    </row>
    <row r="5981" spans="1:15">
      <c r="A5981" s="1">
        <v>2002499</v>
      </c>
      <c r="B5981"/>
      <c r="C5981"/>
      <c r="D5981"/>
      <c r="E5981"/>
      <c r="F5981"/>
      <c r="G5981"/>
      <c r="H5981" s="1" t="s">
        <v>3428</v>
      </c>
      <c r="I5981" s="1" t="s">
        <v>74</v>
      </c>
      <c r="J5981" s="1" t="s">
        <v>22</v>
      </c>
      <c r="K5981" s="1" t="s">
        <v>18</v>
      </c>
      <c r="L5981" s="1" t="s">
        <v>18</v>
      </c>
      <c r="M5981" s="1">
        <v>350</v>
      </c>
      <c r="N5981" s="1" t="s">
        <v>19</v>
      </c>
      <c r="O5981" s="1" t="s">
        <v>10855</v>
      </c>
    </row>
    <row r="5982" spans="1:15">
      <c r="A5982" s="1">
        <v>2002500</v>
      </c>
      <c r="B5982"/>
      <c r="C5982"/>
      <c r="D5982"/>
      <c r="E5982"/>
      <c r="F5982"/>
      <c r="G5982"/>
      <c r="H5982" s="1" t="s">
        <v>3428</v>
      </c>
      <c r="I5982" s="1" t="s">
        <v>74</v>
      </c>
      <c r="J5982" s="1" t="s">
        <v>16</v>
      </c>
      <c r="K5982" s="1" t="s">
        <v>18</v>
      </c>
      <c r="L5982" s="1" t="s">
        <v>18</v>
      </c>
      <c r="M5982" s="1">
        <v>350</v>
      </c>
      <c r="N5982" s="1" t="s">
        <v>19</v>
      </c>
      <c r="O5982" s="1" t="s">
        <v>10857</v>
      </c>
    </row>
    <row r="5983" spans="1:15">
      <c r="A5983" s="1">
        <v>2002521</v>
      </c>
      <c r="B5983"/>
      <c r="C5983"/>
      <c r="D5983"/>
      <c r="E5983"/>
      <c r="F5983"/>
      <c r="G5983"/>
      <c r="H5983" s="1" t="s">
        <v>3428</v>
      </c>
      <c r="I5983" s="1" t="s">
        <v>74</v>
      </c>
      <c r="J5983" s="1" t="s">
        <v>16</v>
      </c>
      <c r="K5983" s="1" t="s">
        <v>18</v>
      </c>
      <c r="L5983" s="1" t="s">
        <v>18</v>
      </c>
      <c r="M5983" s="1">
        <v>350</v>
      </c>
      <c r="N5983" s="1" t="s">
        <v>19</v>
      </c>
      <c r="O5983" s="1" t="s">
        <v>10859</v>
      </c>
    </row>
    <row r="5984" spans="1:15">
      <c r="A5984" s="1">
        <v>2002271</v>
      </c>
      <c r="B5984"/>
      <c r="C5984"/>
      <c r="D5984"/>
      <c r="E5984"/>
      <c r="F5984"/>
      <c r="G5984"/>
      <c r="H5984" s="1" t="s">
        <v>3428</v>
      </c>
      <c r="I5984" s="1" t="s">
        <v>74</v>
      </c>
      <c r="J5984" s="1" t="s">
        <v>16</v>
      </c>
      <c r="K5984" s="1" t="s">
        <v>18</v>
      </c>
      <c r="L5984" s="1" t="s">
        <v>18</v>
      </c>
      <c r="M5984" s="1">
        <v>350</v>
      </c>
      <c r="N5984" s="1" t="s">
        <v>19</v>
      </c>
      <c r="O5984" s="1" t="s">
        <v>10861</v>
      </c>
    </row>
    <row r="5985" spans="1:15">
      <c r="A5985" s="1">
        <v>2002272</v>
      </c>
      <c r="B5985"/>
      <c r="C5985"/>
      <c r="D5985"/>
      <c r="E5985"/>
      <c r="F5985"/>
      <c r="G5985"/>
      <c r="H5985" s="1" t="s">
        <v>3428</v>
      </c>
      <c r="I5985" s="1" t="s">
        <v>74</v>
      </c>
      <c r="J5985" s="1" t="s">
        <v>16</v>
      </c>
      <c r="K5985" s="1" t="s">
        <v>18</v>
      </c>
      <c r="L5985" s="1" t="s">
        <v>18</v>
      </c>
      <c r="M5985" s="1">
        <v>350</v>
      </c>
      <c r="N5985" s="1" t="s">
        <v>19</v>
      </c>
      <c r="O5985" s="1" t="s">
        <v>10863</v>
      </c>
    </row>
    <row r="5986" spans="1:15">
      <c r="A5986" s="1">
        <v>2002270</v>
      </c>
      <c r="B5986"/>
      <c r="C5986"/>
      <c r="D5986"/>
      <c r="E5986"/>
      <c r="F5986"/>
      <c r="G5986"/>
      <c r="H5986" s="1" t="s">
        <v>3428</v>
      </c>
      <c r="I5986" s="1" t="s">
        <v>74</v>
      </c>
      <c r="J5986" s="1" t="s">
        <v>16</v>
      </c>
      <c r="K5986" s="1" t="s">
        <v>18</v>
      </c>
      <c r="L5986" s="1" t="s">
        <v>18</v>
      </c>
      <c r="M5986" s="1">
        <v>350</v>
      </c>
      <c r="N5986" s="1" t="s">
        <v>19</v>
      </c>
      <c r="O5986" s="1" t="s">
        <v>10865</v>
      </c>
    </row>
    <row r="5987" spans="1:15">
      <c r="A5987" s="1">
        <v>2002523</v>
      </c>
      <c r="B5987"/>
      <c r="C5987"/>
      <c r="D5987"/>
      <c r="E5987"/>
      <c r="F5987"/>
      <c r="G5987"/>
      <c r="H5987" s="1" t="s">
        <v>1632</v>
      </c>
      <c r="I5987" s="1" t="s">
        <v>15</v>
      </c>
      <c r="J5987" s="1" t="s">
        <v>22</v>
      </c>
      <c r="K5987" s="1" t="s">
        <v>18</v>
      </c>
      <c r="L5987" s="1" t="s">
        <v>18</v>
      </c>
      <c r="M5987" s="1">
        <v>343</v>
      </c>
      <c r="N5987" s="1" t="s">
        <v>19</v>
      </c>
      <c r="O5987" s="1" t="s">
        <v>10867</v>
      </c>
    </row>
    <row r="5988" spans="1:15">
      <c r="A5988" s="1">
        <v>2002275</v>
      </c>
      <c r="B5988"/>
      <c r="C5988"/>
      <c r="D5988"/>
      <c r="E5988"/>
      <c r="F5988"/>
      <c r="G5988"/>
      <c r="H5988" s="1" t="s">
        <v>3428</v>
      </c>
      <c r="I5988" s="1" t="s">
        <v>74</v>
      </c>
      <c r="J5988" s="1" t="s">
        <v>22</v>
      </c>
      <c r="K5988" s="1" t="s">
        <v>18</v>
      </c>
      <c r="L5988" s="1" t="s">
        <v>18</v>
      </c>
      <c r="M5988" s="1">
        <v>350</v>
      </c>
      <c r="N5988" s="1" t="s">
        <v>19</v>
      </c>
      <c r="O5988" s="1" t="s">
        <v>10869</v>
      </c>
    </row>
    <row r="5989" spans="1:15">
      <c r="A5989" s="1">
        <v>2002527</v>
      </c>
      <c r="B5989"/>
      <c r="C5989"/>
      <c r="D5989"/>
      <c r="E5989"/>
      <c r="F5989"/>
      <c r="G5989"/>
      <c r="H5989" s="1" t="s">
        <v>2280</v>
      </c>
      <c r="I5989" s="1" t="s">
        <v>74</v>
      </c>
      <c r="J5989" s="1" t="s">
        <v>16</v>
      </c>
      <c r="K5989" s="1" t="s">
        <v>18</v>
      </c>
      <c r="L5989" s="1" t="s">
        <v>18</v>
      </c>
      <c r="M5989" s="1">
        <v>361</v>
      </c>
      <c r="N5989" s="1" t="s">
        <v>19</v>
      </c>
      <c r="O5989" s="1" t="s">
        <v>10871</v>
      </c>
    </row>
    <row r="5990" spans="1:15">
      <c r="A5990" s="1">
        <v>2002501</v>
      </c>
      <c r="B5990"/>
      <c r="C5990"/>
      <c r="D5990"/>
      <c r="E5990"/>
      <c r="F5990"/>
      <c r="G5990"/>
      <c r="H5990" s="1" t="s">
        <v>3428</v>
      </c>
      <c r="I5990" s="1" t="s">
        <v>74</v>
      </c>
      <c r="J5990" s="1" t="s">
        <v>22</v>
      </c>
      <c r="K5990" s="1" t="s">
        <v>18</v>
      </c>
      <c r="L5990" s="1" t="s">
        <v>18</v>
      </c>
      <c r="M5990" s="1">
        <v>350</v>
      </c>
      <c r="N5990" s="1" t="s">
        <v>19</v>
      </c>
      <c r="O5990" s="1" t="s">
        <v>10873</v>
      </c>
    </row>
    <row r="5991" spans="1:15">
      <c r="A5991" s="1">
        <v>2002528</v>
      </c>
      <c r="B5991"/>
      <c r="C5991"/>
      <c r="D5991"/>
      <c r="E5991"/>
      <c r="F5991"/>
      <c r="G5991"/>
      <c r="H5991" s="1" t="s">
        <v>2280</v>
      </c>
      <c r="I5991" s="1" t="s">
        <v>74</v>
      </c>
      <c r="J5991" s="1" t="s">
        <v>22</v>
      </c>
      <c r="K5991" s="1" t="s">
        <v>18</v>
      </c>
      <c r="L5991" s="1" t="s">
        <v>18</v>
      </c>
      <c r="M5991" s="1">
        <v>361</v>
      </c>
      <c r="N5991" s="1" t="s">
        <v>19</v>
      </c>
      <c r="O5991" s="1" t="s">
        <v>10875</v>
      </c>
    </row>
    <row r="5992" spans="1:15">
      <c r="A5992" s="1">
        <v>2002434</v>
      </c>
      <c r="B5992"/>
      <c r="C5992"/>
      <c r="D5992"/>
      <c r="E5992"/>
      <c r="F5992"/>
      <c r="G5992"/>
      <c r="H5992" s="1" t="s">
        <v>3428</v>
      </c>
      <c r="I5992" s="1" t="s">
        <v>74</v>
      </c>
      <c r="J5992" s="1" t="s">
        <v>22</v>
      </c>
      <c r="K5992" s="1" t="s">
        <v>18</v>
      </c>
      <c r="L5992" s="1" t="s">
        <v>18</v>
      </c>
      <c r="M5992" s="1">
        <v>350</v>
      </c>
      <c r="N5992" s="1" t="s">
        <v>19</v>
      </c>
      <c r="O5992" s="1" t="s">
        <v>10877</v>
      </c>
    </row>
    <row r="5993" spans="1:15">
      <c r="A5993" s="1">
        <v>2002510</v>
      </c>
      <c r="B5993"/>
      <c r="C5993"/>
      <c r="D5993"/>
      <c r="E5993"/>
      <c r="F5993"/>
      <c r="G5993"/>
      <c r="H5993" s="1" t="s">
        <v>3428</v>
      </c>
      <c r="I5993" s="1" t="s">
        <v>74</v>
      </c>
      <c r="J5993" s="1" t="s">
        <v>16</v>
      </c>
      <c r="K5993" s="1" t="s">
        <v>18</v>
      </c>
      <c r="L5993" s="1" t="s">
        <v>18</v>
      </c>
      <c r="M5993" s="1">
        <v>350</v>
      </c>
      <c r="N5993" s="1" t="s">
        <v>19</v>
      </c>
      <c r="O5993" s="1" t="s">
        <v>10879</v>
      </c>
    </row>
    <row r="5994" spans="1:15">
      <c r="A5994" s="1">
        <v>2002432</v>
      </c>
      <c r="B5994"/>
      <c r="C5994"/>
      <c r="D5994"/>
      <c r="E5994"/>
      <c r="F5994"/>
      <c r="G5994"/>
      <c r="H5994" s="1" t="s">
        <v>3428</v>
      </c>
      <c r="I5994" s="1" t="s">
        <v>74</v>
      </c>
      <c r="J5994" s="1" t="s">
        <v>16</v>
      </c>
      <c r="K5994" s="1" t="s">
        <v>18</v>
      </c>
      <c r="L5994" s="1" t="s">
        <v>18</v>
      </c>
      <c r="M5994" s="1">
        <v>350</v>
      </c>
      <c r="N5994" s="1" t="s">
        <v>19</v>
      </c>
      <c r="O5994" s="1" t="s">
        <v>10881</v>
      </c>
    </row>
    <row r="5995" spans="1:15">
      <c r="A5995" s="1">
        <v>2002433</v>
      </c>
      <c r="B5995"/>
      <c r="C5995"/>
      <c r="D5995"/>
      <c r="E5995"/>
      <c r="F5995"/>
      <c r="G5995"/>
      <c r="H5995" s="1" t="s">
        <v>3428</v>
      </c>
      <c r="I5995" s="1" t="s">
        <v>74</v>
      </c>
      <c r="J5995" s="1" t="s">
        <v>16</v>
      </c>
      <c r="K5995" s="1" t="s">
        <v>18</v>
      </c>
      <c r="L5995" s="1" t="s">
        <v>18</v>
      </c>
      <c r="M5995" s="1">
        <v>350</v>
      </c>
      <c r="N5995" s="1" t="s">
        <v>19</v>
      </c>
      <c r="O5995" s="1" t="s">
        <v>10883</v>
      </c>
    </row>
    <row r="5996" spans="1:15">
      <c r="A5996" s="1">
        <v>2002286</v>
      </c>
      <c r="B5996"/>
      <c r="C5996"/>
      <c r="D5996"/>
      <c r="E5996"/>
      <c r="F5996"/>
      <c r="G5996"/>
      <c r="H5996" s="1" t="s">
        <v>3428</v>
      </c>
      <c r="I5996" s="1" t="s">
        <v>74</v>
      </c>
      <c r="J5996" s="1" t="s">
        <v>16</v>
      </c>
      <c r="K5996" s="1" t="s">
        <v>18</v>
      </c>
      <c r="L5996" s="1" t="s">
        <v>18</v>
      </c>
      <c r="M5996" s="1">
        <v>350</v>
      </c>
      <c r="N5996" s="1" t="s">
        <v>19</v>
      </c>
      <c r="O5996" s="1" t="s">
        <v>10885</v>
      </c>
    </row>
    <row r="5997" spans="1:15">
      <c r="A5997" s="1">
        <v>2002287</v>
      </c>
      <c r="B5997"/>
      <c r="C5997"/>
      <c r="D5997"/>
      <c r="E5997"/>
      <c r="F5997"/>
      <c r="G5997"/>
      <c r="H5997" s="1" t="s">
        <v>3428</v>
      </c>
      <c r="I5997" s="1" t="s">
        <v>74</v>
      </c>
      <c r="J5997" s="1" t="s">
        <v>16</v>
      </c>
      <c r="K5997" s="1" t="s">
        <v>18</v>
      </c>
      <c r="L5997" s="1" t="s">
        <v>18</v>
      </c>
      <c r="M5997" s="1">
        <v>350</v>
      </c>
      <c r="N5997" s="1" t="s">
        <v>19</v>
      </c>
      <c r="O5997" s="1" t="s">
        <v>10887</v>
      </c>
    </row>
    <row r="5998" spans="1:15">
      <c r="A5998" s="1">
        <v>2002288</v>
      </c>
      <c r="B5998"/>
      <c r="C5998"/>
      <c r="D5998"/>
      <c r="E5998"/>
      <c r="F5998"/>
      <c r="G5998"/>
      <c r="H5998" s="1" t="s">
        <v>3428</v>
      </c>
      <c r="I5998" s="1" t="s">
        <v>74</v>
      </c>
      <c r="J5998" s="1" t="s">
        <v>16</v>
      </c>
      <c r="K5998" s="1" t="s">
        <v>18</v>
      </c>
      <c r="L5998" s="1" t="s">
        <v>18</v>
      </c>
      <c r="M5998" s="1">
        <v>350</v>
      </c>
      <c r="N5998" s="1" t="s">
        <v>19</v>
      </c>
      <c r="O5998" s="1" t="s">
        <v>10889</v>
      </c>
    </row>
    <row r="5999" spans="1:15">
      <c r="A5999" s="1">
        <v>2002438</v>
      </c>
      <c r="B5999"/>
      <c r="C5999"/>
      <c r="D5999"/>
      <c r="E5999"/>
      <c r="F5999"/>
      <c r="G5999"/>
      <c r="H5999" s="1" t="s">
        <v>3428</v>
      </c>
      <c r="I5999" s="1" t="s">
        <v>74</v>
      </c>
      <c r="J5999" s="1" t="s">
        <v>16</v>
      </c>
      <c r="K5999" s="1" t="s">
        <v>18</v>
      </c>
      <c r="L5999" s="1" t="s">
        <v>18</v>
      </c>
      <c r="M5999" s="1">
        <v>350</v>
      </c>
      <c r="N5999" s="1" t="s">
        <v>19</v>
      </c>
      <c r="O5999" s="1" t="s">
        <v>10891</v>
      </c>
    </row>
    <row r="6000" spans="1:15">
      <c r="A6000" s="1">
        <v>2002439</v>
      </c>
      <c r="B6000"/>
      <c r="C6000"/>
      <c r="D6000"/>
      <c r="E6000"/>
      <c r="F6000"/>
      <c r="G6000"/>
      <c r="H6000" s="1" t="s">
        <v>3428</v>
      </c>
      <c r="I6000" s="1" t="s">
        <v>74</v>
      </c>
      <c r="J6000" s="1" t="s">
        <v>16</v>
      </c>
      <c r="K6000" s="1" t="s">
        <v>18</v>
      </c>
      <c r="L6000" s="1" t="s">
        <v>18</v>
      </c>
      <c r="M6000" s="1">
        <v>350</v>
      </c>
      <c r="N6000" s="1" t="s">
        <v>19</v>
      </c>
      <c r="O6000" s="1" t="s">
        <v>10893</v>
      </c>
    </row>
    <row r="6001" spans="1:15">
      <c r="A6001" s="1">
        <v>2002437</v>
      </c>
      <c r="B6001"/>
      <c r="C6001"/>
      <c r="D6001"/>
      <c r="E6001"/>
      <c r="F6001"/>
      <c r="G6001"/>
      <c r="H6001" s="1" t="s">
        <v>3428</v>
      </c>
      <c r="I6001" s="1" t="s">
        <v>74</v>
      </c>
      <c r="J6001" s="1" t="s">
        <v>16</v>
      </c>
      <c r="K6001" s="1" t="s">
        <v>18</v>
      </c>
      <c r="L6001" s="1" t="s">
        <v>18</v>
      </c>
      <c r="M6001" s="1">
        <v>350</v>
      </c>
      <c r="N6001" s="1" t="s">
        <v>19</v>
      </c>
      <c r="O6001" s="1" t="s">
        <v>10895</v>
      </c>
    </row>
    <row r="6002" spans="1:15">
      <c r="A6002" s="1">
        <v>2002511</v>
      </c>
      <c r="B6002"/>
      <c r="C6002"/>
      <c r="D6002"/>
      <c r="E6002"/>
      <c r="F6002"/>
      <c r="G6002"/>
      <c r="H6002" s="1" t="s">
        <v>3428</v>
      </c>
      <c r="I6002" s="1" t="s">
        <v>74</v>
      </c>
      <c r="J6002" s="1" t="s">
        <v>22</v>
      </c>
      <c r="K6002" s="1" t="s">
        <v>18</v>
      </c>
      <c r="L6002" s="1" t="s">
        <v>18</v>
      </c>
      <c r="M6002" s="1">
        <v>350</v>
      </c>
      <c r="N6002" s="1" t="s">
        <v>19</v>
      </c>
      <c r="O6002" s="1" t="s">
        <v>10897</v>
      </c>
    </row>
    <row r="6003" spans="1:15">
      <c r="A6003" s="1">
        <v>2002301</v>
      </c>
      <c r="B6003"/>
      <c r="C6003"/>
      <c r="D6003"/>
      <c r="E6003"/>
      <c r="F6003"/>
      <c r="G6003"/>
      <c r="H6003" s="1" t="s">
        <v>3428</v>
      </c>
      <c r="I6003" s="1" t="s">
        <v>74</v>
      </c>
      <c r="J6003" s="1" t="s">
        <v>16</v>
      </c>
      <c r="K6003" s="1" t="s">
        <v>18</v>
      </c>
      <c r="L6003" s="1" t="s">
        <v>18</v>
      </c>
      <c r="M6003" s="1">
        <v>350</v>
      </c>
      <c r="N6003" s="1" t="s">
        <v>19</v>
      </c>
      <c r="O6003" s="1" t="s">
        <v>10899</v>
      </c>
    </row>
    <row r="6004" spans="1:15">
      <c r="A6004" s="1">
        <v>2002296</v>
      </c>
      <c r="B6004"/>
      <c r="C6004"/>
      <c r="D6004"/>
      <c r="E6004"/>
      <c r="F6004"/>
      <c r="G6004"/>
      <c r="H6004" s="1" t="s">
        <v>3428</v>
      </c>
      <c r="I6004" s="1" t="s">
        <v>74</v>
      </c>
      <c r="J6004" s="1" t="s">
        <v>16</v>
      </c>
      <c r="K6004" s="1" t="s">
        <v>18</v>
      </c>
      <c r="L6004" s="1" t="s">
        <v>18</v>
      </c>
      <c r="M6004" s="1">
        <v>350</v>
      </c>
      <c r="N6004" s="1" t="s">
        <v>19</v>
      </c>
      <c r="O6004" s="1" t="s">
        <v>10901</v>
      </c>
    </row>
    <row r="6005" spans="1:15">
      <c r="A6005" s="1">
        <v>2002298</v>
      </c>
      <c r="B6005"/>
      <c r="C6005"/>
      <c r="D6005"/>
      <c r="E6005"/>
      <c r="F6005"/>
      <c r="G6005"/>
      <c r="H6005" s="1" t="s">
        <v>3428</v>
      </c>
      <c r="I6005" s="1" t="s">
        <v>74</v>
      </c>
      <c r="J6005" s="1" t="s">
        <v>16</v>
      </c>
      <c r="K6005" s="1" t="s">
        <v>18</v>
      </c>
      <c r="L6005" s="1" t="s">
        <v>18</v>
      </c>
      <c r="M6005" s="1">
        <v>350</v>
      </c>
      <c r="N6005" s="1" t="s">
        <v>19</v>
      </c>
      <c r="O6005" s="1" t="s">
        <v>10903</v>
      </c>
    </row>
    <row r="6006" spans="1:15">
      <c r="A6006" s="1">
        <v>2002299</v>
      </c>
      <c r="B6006"/>
      <c r="C6006"/>
      <c r="D6006"/>
      <c r="E6006"/>
      <c r="F6006"/>
      <c r="G6006"/>
      <c r="H6006" s="1" t="s">
        <v>3428</v>
      </c>
      <c r="I6006" s="1" t="s">
        <v>74</v>
      </c>
      <c r="J6006" s="1" t="s">
        <v>16</v>
      </c>
      <c r="K6006" s="1" t="s">
        <v>18</v>
      </c>
      <c r="L6006" s="1" t="s">
        <v>18</v>
      </c>
      <c r="M6006" s="1">
        <v>350</v>
      </c>
      <c r="N6006" s="1" t="s">
        <v>19</v>
      </c>
      <c r="O6006" s="1" t="s">
        <v>10905</v>
      </c>
    </row>
    <row r="6007" spans="1:15">
      <c r="A6007" s="1">
        <v>2002541</v>
      </c>
      <c r="B6007"/>
      <c r="C6007"/>
      <c r="D6007"/>
      <c r="E6007"/>
      <c r="F6007"/>
      <c r="G6007"/>
      <c r="H6007" s="1" t="s">
        <v>3428</v>
      </c>
      <c r="I6007" s="1" t="s">
        <v>74</v>
      </c>
      <c r="J6007" s="1" t="s">
        <v>16</v>
      </c>
      <c r="K6007" s="1" t="s">
        <v>18</v>
      </c>
      <c r="L6007" s="1" t="s">
        <v>18</v>
      </c>
      <c r="M6007" s="1">
        <v>350</v>
      </c>
      <c r="N6007" s="1" t="s">
        <v>19</v>
      </c>
      <c r="O6007" s="1" t="s">
        <v>10907</v>
      </c>
    </row>
    <row r="6008" spans="1:15">
      <c r="A6008" s="1">
        <v>2003318</v>
      </c>
      <c r="B6008"/>
      <c r="C6008"/>
      <c r="D6008"/>
      <c r="E6008"/>
      <c r="F6008"/>
      <c r="G6008"/>
      <c r="H6008" s="1" t="s">
        <v>8190</v>
      </c>
      <c r="I6008" s="1" t="s">
        <v>74</v>
      </c>
      <c r="J6008" s="1" t="s">
        <v>16</v>
      </c>
      <c r="K6008" s="1" t="s">
        <v>18</v>
      </c>
      <c r="L6008" s="1" t="s">
        <v>18</v>
      </c>
      <c r="M6008" s="1">
        <v>1251</v>
      </c>
      <c r="N6008" s="1" t="s">
        <v>19</v>
      </c>
      <c r="O6008" s="1" t="s">
        <v>10909</v>
      </c>
    </row>
    <row r="6009" spans="1:15">
      <c r="A6009" s="1">
        <v>2003319</v>
      </c>
      <c r="B6009"/>
      <c r="C6009"/>
      <c r="D6009"/>
      <c r="E6009"/>
      <c r="F6009"/>
      <c r="G6009"/>
      <c r="H6009" s="1" t="s">
        <v>8190</v>
      </c>
      <c r="I6009" s="1" t="s">
        <v>74</v>
      </c>
      <c r="J6009" s="1" t="s">
        <v>16</v>
      </c>
      <c r="K6009" s="1" t="s">
        <v>18</v>
      </c>
      <c r="L6009" s="1" t="s">
        <v>18</v>
      </c>
      <c r="M6009" s="1">
        <v>1251</v>
      </c>
      <c r="N6009" s="1" t="s">
        <v>19</v>
      </c>
      <c r="O6009" s="1" t="s">
        <v>10911</v>
      </c>
    </row>
    <row r="6010" spans="1:15">
      <c r="A6010" s="1">
        <v>2003236</v>
      </c>
      <c r="B6010"/>
      <c r="C6010"/>
      <c r="D6010"/>
      <c r="E6010"/>
      <c r="F6010"/>
      <c r="G6010"/>
      <c r="H6010" s="1" t="s">
        <v>8190</v>
      </c>
      <c r="I6010" s="1" t="s">
        <v>74</v>
      </c>
      <c r="J6010" s="1" t="s">
        <v>16</v>
      </c>
      <c r="K6010" s="1" t="s">
        <v>18</v>
      </c>
      <c r="L6010" s="1" t="s">
        <v>18</v>
      </c>
      <c r="M6010" s="1">
        <v>1251</v>
      </c>
      <c r="N6010" s="1" t="s">
        <v>19</v>
      </c>
      <c r="O6010" s="1" t="s">
        <v>10913</v>
      </c>
    </row>
    <row r="6011" spans="1:15">
      <c r="A6011" s="1">
        <v>2003237</v>
      </c>
      <c r="B6011"/>
      <c r="C6011"/>
      <c r="D6011"/>
      <c r="E6011"/>
      <c r="F6011"/>
      <c r="G6011"/>
      <c r="H6011" s="1" t="s">
        <v>8190</v>
      </c>
      <c r="I6011" s="1" t="s">
        <v>74</v>
      </c>
      <c r="J6011" s="1" t="s">
        <v>16</v>
      </c>
      <c r="K6011" s="1" t="s">
        <v>18</v>
      </c>
      <c r="L6011" s="1" t="s">
        <v>18</v>
      </c>
      <c r="M6011" s="1">
        <v>1251</v>
      </c>
      <c r="N6011" s="1" t="s">
        <v>19</v>
      </c>
      <c r="O6011" s="1" t="s">
        <v>10915</v>
      </c>
    </row>
    <row r="6012" spans="1:15">
      <c r="A6012" s="1">
        <v>2003320</v>
      </c>
      <c r="B6012"/>
      <c r="C6012"/>
      <c r="D6012"/>
      <c r="E6012"/>
      <c r="F6012"/>
      <c r="G6012"/>
      <c r="H6012" s="1" t="s">
        <v>8190</v>
      </c>
      <c r="I6012" s="1" t="s">
        <v>74</v>
      </c>
      <c r="J6012" s="1" t="s">
        <v>9999</v>
      </c>
      <c r="K6012" s="1" t="s">
        <v>18</v>
      </c>
      <c r="L6012" s="1" t="s">
        <v>18</v>
      </c>
      <c r="M6012" s="1">
        <v>1251</v>
      </c>
      <c r="N6012" s="1" t="s">
        <v>19</v>
      </c>
      <c r="O6012" s="1" t="s">
        <v>10917</v>
      </c>
    </row>
    <row r="6013" spans="1:15">
      <c r="A6013" s="1">
        <v>2003234</v>
      </c>
      <c r="B6013"/>
      <c r="C6013"/>
      <c r="D6013"/>
      <c r="E6013"/>
      <c r="F6013"/>
      <c r="G6013"/>
      <c r="H6013" s="1" t="s">
        <v>8190</v>
      </c>
      <c r="I6013" s="1" t="s">
        <v>74</v>
      </c>
      <c r="J6013" s="1" t="s">
        <v>16</v>
      </c>
      <c r="K6013" s="1" t="s">
        <v>18</v>
      </c>
      <c r="L6013" s="1" t="s">
        <v>18</v>
      </c>
      <c r="M6013" s="1">
        <v>1251</v>
      </c>
      <c r="N6013" s="1" t="s">
        <v>19</v>
      </c>
      <c r="O6013" s="1" t="s">
        <v>10919</v>
      </c>
    </row>
    <row r="6014" spans="1:15">
      <c r="A6014" s="1">
        <v>2003247</v>
      </c>
      <c r="B6014"/>
      <c r="C6014"/>
      <c r="D6014"/>
      <c r="E6014"/>
      <c r="F6014"/>
      <c r="G6014"/>
      <c r="H6014" s="1" t="s">
        <v>8190</v>
      </c>
      <c r="I6014" s="1" t="s">
        <v>74</v>
      </c>
      <c r="J6014" s="1" t="s">
        <v>16</v>
      </c>
      <c r="K6014" s="1" t="s">
        <v>18</v>
      </c>
      <c r="L6014" s="1" t="s">
        <v>18</v>
      </c>
      <c r="M6014" s="1">
        <v>1251</v>
      </c>
      <c r="N6014" s="1" t="s">
        <v>19</v>
      </c>
      <c r="O6014" s="1" t="s">
        <v>10921</v>
      </c>
    </row>
    <row r="6015" spans="1:15">
      <c r="A6015" s="1">
        <v>2003248</v>
      </c>
      <c r="B6015"/>
      <c r="C6015"/>
      <c r="D6015"/>
      <c r="E6015"/>
      <c r="F6015"/>
      <c r="G6015"/>
      <c r="H6015" s="1" t="s">
        <v>8190</v>
      </c>
      <c r="I6015" s="1" t="s">
        <v>74</v>
      </c>
      <c r="J6015" s="1" t="s">
        <v>16</v>
      </c>
      <c r="K6015" s="1" t="s">
        <v>18</v>
      </c>
      <c r="L6015" s="1" t="s">
        <v>18</v>
      </c>
      <c r="M6015" s="1">
        <v>1251</v>
      </c>
      <c r="N6015" s="1" t="s">
        <v>19</v>
      </c>
      <c r="O6015" s="1" t="s">
        <v>10923</v>
      </c>
    </row>
    <row r="6016" spans="1:15">
      <c r="A6016" s="1">
        <v>2003275</v>
      </c>
      <c r="B6016"/>
      <c r="C6016"/>
      <c r="D6016"/>
      <c r="E6016"/>
      <c r="F6016"/>
      <c r="G6016"/>
      <c r="H6016" s="1" t="s">
        <v>8190</v>
      </c>
      <c r="I6016" s="1" t="s">
        <v>74</v>
      </c>
      <c r="J6016" s="1" t="s">
        <v>16</v>
      </c>
      <c r="K6016" s="1" t="s">
        <v>18</v>
      </c>
      <c r="L6016" s="1" t="s">
        <v>18</v>
      </c>
      <c r="M6016" s="1">
        <v>1251</v>
      </c>
      <c r="N6016" s="1" t="s">
        <v>19</v>
      </c>
      <c r="O6016" s="1" t="s">
        <v>10925</v>
      </c>
    </row>
    <row r="6017" spans="1:15">
      <c r="A6017" s="1">
        <v>2003280</v>
      </c>
      <c r="B6017"/>
      <c r="C6017"/>
      <c r="D6017"/>
      <c r="E6017"/>
      <c r="F6017"/>
      <c r="G6017"/>
      <c r="H6017" s="1" t="s">
        <v>8190</v>
      </c>
      <c r="I6017" s="1" t="s">
        <v>74</v>
      </c>
      <c r="J6017" s="1" t="s">
        <v>16</v>
      </c>
      <c r="K6017" s="1" t="s">
        <v>18</v>
      </c>
      <c r="L6017" s="1" t="s">
        <v>18</v>
      </c>
      <c r="M6017" s="1">
        <v>1251</v>
      </c>
      <c r="N6017" s="1" t="s">
        <v>19</v>
      </c>
      <c r="O6017" s="1" t="s">
        <v>10927</v>
      </c>
    </row>
    <row r="6018" spans="1:15">
      <c r="A6018" s="1">
        <v>2003278</v>
      </c>
      <c r="B6018"/>
      <c r="C6018"/>
      <c r="D6018"/>
      <c r="E6018"/>
      <c r="F6018"/>
      <c r="G6018"/>
      <c r="H6018" s="1" t="s">
        <v>8190</v>
      </c>
      <c r="I6018" s="1" t="s">
        <v>74</v>
      </c>
      <c r="J6018" s="1" t="s">
        <v>16</v>
      </c>
      <c r="K6018" s="1" t="s">
        <v>18</v>
      </c>
      <c r="L6018" s="1" t="s">
        <v>18</v>
      </c>
      <c r="M6018" s="1">
        <v>1251</v>
      </c>
      <c r="N6018" s="1" t="s">
        <v>19</v>
      </c>
      <c r="O6018" s="1" t="s">
        <v>10929</v>
      </c>
    </row>
    <row r="6019" spans="1:15">
      <c r="A6019" s="1">
        <v>2002549</v>
      </c>
      <c r="B6019"/>
      <c r="C6019"/>
      <c r="D6019"/>
      <c r="E6019"/>
      <c r="F6019"/>
      <c r="G6019"/>
      <c r="H6019" s="1" t="s">
        <v>8361</v>
      </c>
      <c r="I6019" s="1" t="s">
        <v>74</v>
      </c>
      <c r="J6019" s="1" t="s">
        <v>16</v>
      </c>
      <c r="K6019" s="1" t="s">
        <v>18</v>
      </c>
      <c r="L6019" s="1" t="s">
        <v>18</v>
      </c>
      <c r="M6019" s="1">
        <v>364</v>
      </c>
      <c r="N6019" s="1" t="s">
        <v>19</v>
      </c>
      <c r="O6019" s="1" t="s">
        <v>10931</v>
      </c>
    </row>
    <row r="6020" spans="1:15">
      <c r="A6020" s="1">
        <v>2003279</v>
      </c>
      <c r="B6020"/>
      <c r="C6020"/>
      <c r="D6020"/>
      <c r="E6020"/>
      <c r="F6020"/>
      <c r="G6020"/>
      <c r="H6020" s="1" t="s">
        <v>8190</v>
      </c>
      <c r="I6020" s="1" t="s">
        <v>74</v>
      </c>
      <c r="J6020" s="1" t="s">
        <v>16</v>
      </c>
      <c r="K6020" s="1" t="s">
        <v>18</v>
      </c>
      <c r="L6020" s="1" t="s">
        <v>18</v>
      </c>
      <c r="M6020" s="1">
        <v>1251</v>
      </c>
      <c r="N6020" s="1" t="s">
        <v>19</v>
      </c>
      <c r="O6020" s="1" t="s">
        <v>10933</v>
      </c>
    </row>
    <row r="6021" spans="1:15">
      <c r="A6021" s="1">
        <v>2003233</v>
      </c>
      <c r="B6021"/>
      <c r="C6021"/>
      <c r="D6021"/>
      <c r="E6021"/>
      <c r="F6021"/>
      <c r="G6021"/>
      <c r="H6021" s="1" t="s">
        <v>8190</v>
      </c>
      <c r="I6021" s="1" t="s">
        <v>74</v>
      </c>
      <c r="J6021" s="1" t="s">
        <v>16</v>
      </c>
      <c r="K6021" s="1" t="s">
        <v>18</v>
      </c>
      <c r="L6021" s="1" t="s">
        <v>18</v>
      </c>
      <c r="M6021" s="1">
        <v>1251</v>
      </c>
      <c r="N6021" s="1" t="s">
        <v>19</v>
      </c>
      <c r="O6021" s="1" t="s">
        <v>10935</v>
      </c>
    </row>
    <row r="6022" spans="1:15">
      <c r="A6022" s="1">
        <v>2003314</v>
      </c>
      <c r="B6022"/>
      <c r="C6022"/>
      <c r="D6022"/>
      <c r="E6022"/>
      <c r="F6022"/>
      <c r="G6022"/>
      <c r="H6022" s="1" t="s">
        <v>8190</v>
      </c>
      <c r="I6022" s="1" t="s">
        <v>74</v>
      </c>
      <c r="J6022" s="1" t="s">
        <v>16</v>
      </c>
      <c r="K6022" s="1" t="s">
        <v>18</v>
      </c>
      <c r="L6022" s="1" t="s">
        <v>18</v>
      </c>
      <c r="M6022" s="1">
        <v>1251</v>
      </c>
      <c r="N6022" s="1" t="s">
        <v>19</v>
      </c>
      <c r="O6022" s="1" t="s">
        <v>10937</v>
      </c>
    </row>
    <row r="6023" spans="1:15">
      <c r="A6023" s="1">
        <v>2003232</v>
      </c>
      <c r="B6023"/>
      <c r="C6023"/>
      <c r="D6023"/>
      <c r="E6023"/>
      <c r="F6023"/>
      <c r="G6023"/>
      <c r="H6023" s="1" t="s">
        <v>8190</v>
      </c>
      <c r="I6023" s="1" t="s">
        <v>74</v>
      </c>
      <c r="J6023" s="1" t="s">
        <v>16</v>
      </c>
      <c r="K6023" s="1" t="s">
        <v>18</v>
      </c>
      <c r="L6023" s="1" t="s">
        <v>18</v>
      </c>
      <c r="M6023" s="1">
        <v>1251</v>
      </c>
      <c r="N6023" s="1" t="s">
        <v>19</v>
      </c>
      <c r="O6023" s="1" t="s">
        <v>10939</v>
      </c>
    </row>
    <row r="6024" spans="1:15">
      <c r="A6024" s="1">
        <v>2002577</v>
      </c>
      <c r="B6024"/>
      <c r="C6024"/>
      <c r="D6024"/>
      <c r="E6024"/>
      <c r="F6024"/>
      <c r="G6024"/>
      <c r="H6024" s="1" t="s">
        <v>2433</v>
      </c>
      <c r="I6024" s="1" t="s">
        <v>74</v>
      </c>
      <c r="J6024" s="1" t="s">
        <v>16</v>
      </c>
      <c r="K6024" s="1" t="s">
        <v>18</v>
      </c>
      <c r="L6024" s="1" t="s">
        <v>18</v>
      </c>
      <c r="M6024" s="1">
        <v>401</v>
      </c>
      <c r="N6024" s="1" t="s">
        <v>19</v>
      </c>
      <c r="O6024" s="1" t="s">
        <v>10941</v>
      </c>
    </row>
    <row r="6025" spans="1:15">
      <c r="A6025" s="1">
        <v>2003277</v>
      </c>
      <c r="B6025"/>
      <c r="C6025"/>
      <c r="D6025"/>
      <c r="E6025"/>
      <c r="F6025"/>
      <c r="G6025"/>
      <c r="H6025" s="1" t="s">
        <v>8190</v>
      </c>
      <c r="I6025" s="1" t="s">
        <v>74</v>
      </c>
      <c r="J6025" s="1" t="s">
        <v>16</v>
      </c>
      <c r="K6025" s="1" t="s">
        <v>18</v>
      </c>
      <c r="L6025" s="1" t="s">
        <v>18</v>
      </c>
      <c r="M6025" s="1">
        <v>1251</v>
      </c>
      <c r="N6025" s="1" t="s">
        <v>19</v>
      </c>
      <c r="O6025" s="1" t="s">
        <v>10943</v>
      </c>
    </row>
    <row r="6026" spans="1:15">
      <c r="A6026" s="1">
        <v>2003276</v>
      </c>
      <c r="B6026"/>
      <c r="C6026"/>
      <c r="D6026"/>
      <c r="E6026"/>
      <c r="F6026"/>
      <c r="G6026"/>
      <c r="H6026" s="1" t="s">
        <v>8190</v>
      </c>
      <c r="I6026" s="1" t="s">
        <v>74</v>
      </c>
      <c r="J6026" s="1" t="s">
        <v>16</v>
      </c>
      <c r="K6026" s="1" t="s">
        <v>18</v>
      </c>
      <c r="L6026" s="1" t="s">
        <v>18</v>
      </c>
      <c r="M6026" s="1">
        <v>1251</v>
      </c>
      <c r="N6026" s="1" t="s">
        <v>19</v>
      </c>
      <c r="O6026" s="1" t="s">
        <v>10945</v>
      </c>
    </row>
    <row r="6027" spans="1:15">
      <c r="A6027" s="1">
        <v>2002444</v>
      </c>
      <c r="B6027"/>
      <c r="C6027"/>
      <c r="D6027"/>
      <c r="E6027"/>
      <c r="F6027"/>
      <c r="G6027"/>
      <c r="H6027" s="1" t="s">
        <v>3428</v>
      </c>
      <c r="I6027" s="1" t="s">
        <v>74</v>
      </c>
      <c r="J6027" s="1" t="s">
        <v>16</v>
      </c>
      <c r="K6027" s="1" t="s">
        <v>18</v>
      </c>
      <c r="L6027" s="1" t="s">
        <v>18</v>
      </c>
      <c r="M6027" s="1">
        <v>350</v>
      </c>
      <c r="N6027" s="1" t="s">
        <v>19</v>
      </c>
      <c r="O6027" s="1" t="s">
        <v>10947</v>
      </c>
    </row>
    <row r="6028" spans="1:15">
      <c r="A6028" s="1">
        <v>2002571</v>
      </c>
      <c r="B6028"/>
      <c r="C6028"/>
      <c r="D6028"/>
      <c r="E6028"/>
      <c r="F6028"/>
      <c r="G6028"/>
      <c r="H6028" s="1" t="s">
        <v>5564</v>
      </c>
      <c r="I6028" s="1" t="s">
        <v>74</v>
      </c>
      <c r="J6028" s="1" t="s">
        <v>16</v>
      </c>
      <c r="K6028" s="1" t="s">
        <v>18</v>
      </c>
      <c r="L6028" s="1" t="s">
        <v>18</v>
      </c>
      <c r="M6028" s="1">
        <v>393</v>
      </c>
      <c r="N6028" s="1" t="s">
        <v>19</v>
      </c>
      <c r="O6028" s="1" t="s">
        <v>10949</v>
      </c>
    </row>
    <row r="6029" spans="1:15">
      <c r="A6029" s="1">
        <v>2003115</v>
      </c>
      <c r="B6029"/>
      <c r="C6029"/>
      <c r="D6029"/>
      <c r="E6029"/>
      <c r="F6029"/>
      <c r="G6029"/>
      <c r="H6029" s="1" t="s">
        <v>2060</v>
      </c>
      <c r="I6029" s="1" t="s">
        <v>74</v>
      </c>
      <c r="J6029" s="1" t="s">
        <v>16</v>
      </c>
      <c r="K6029" s="1" t="s">
        <v>18</v>
      </c>
      <c r="L6029" s="1" t="s">
        <v>18</v>
      </c>
      <c r="M6029" s="1">
        <v>415</v>
      </c>
      <c r="N6029" s="1" t="s">
        <v>19</v>
      </c>
      <c r="O6029" s="1" t="s">
        <v>10951</v>
      </c>
    </row>
    <row r="6030" spans="1:15">
      <c r="A6030" s="1">
        <v>2003113</v>
      </c>
      <c r="B6030"/>
      <c r="C6030"/>
      <c r="D6030"/>
      <c r="E6030"/>
      <c r="F6030"/>
      <c r="G6030"/>
      <c r="H6030" s="1" t="s">
        <v>2071</v>
      </c>
      <c r="I6030" s="1" t="s">
        <v>74</v>
      </c>
      <c r="J6030" s="1" t="s">
        <v>16</v>
      </c>
      <c r="K6030" s="1" t="s">
        <v>18</v>
      </c>
      <c r="L6030" s="1" t="s">
        <v>18</v>
      </c>
      <c r="M6030" s="1">
        <v>411</v>
      </c>
      <c r="N6030" s="1" t="s">
        <v>19</v>
      </c>
      <c r="O6030" s="1" t="s">
        <v>10953</v>
      </c>
    </row>
    <row r="6031" spans="1:15">
      <c r="A6031" s="1">
        <v>2000714</v>
      </c>
      <c r="B6031"/>
      <c r="C6031"/>
      <c r="D6031"/>
      <c r="E6031"/>
      <c r="F6031"/>
      <c r="G6031"/>
      <c r="H6031" s="1" t="s">
        <v>3428</v>
      </c>
      <c r="I6031" s="1" t="s">
        <v>74</v>
      </c>
      <c r="J6031" s="1" t="s">
        <v>16</v>
      </c>
      <c r="K6031" s="1" t="s">
        <v>18</v>
      </c>
      <c r="L6031" s="1" t="s">
        <v>18</v>
      </c>
      <c r="M6031" s="1">
        <v>350</v>
      </c>
      <c r="N6031" s="1" t="s">
        <v>19</v>
      </c>
      <c r="O6031" s="1" t="s">
        <v>10955</v>
      </c>
    </row>
    <row r="6032" spans="1:15">
      <c r="A6032" s="1">
        <v>2002451</v>
      </c>
      <c r="B6032"/>
      <c r="C6032"/>
      <c r="D6032"/>
      <c r="E6032"/>
      <c r="F6032"/>
      <c r="G6032"/>
      <c r="H6032" s="1" t="s">
        <v>3428</v>
      </c>
      <c r="I6032" s="1" t="s">
        <v>74</v>
      </c>
      <c r="J6032" s="1" t="s">
        <v>16</v>
      </c>
      <c r="K6032" s="1" t="s">
        <v>18</v>
      </c>
      <c r="L6032" s="1" t="s">
        <v>18</v>
      </c>
      <c r="M6032" s="1">
        <v>350</v>
      </c>
      <c r="N6032" s="1" t="s">
        <v>19</v>
      </c>
      <c r="O6032" s="1" t="s">
        <v>10957</v>
      </c>
    </row>
    <row r="6033" spans="1:15">
      <c r="A6033" s="1">
        <v>2003289</v>
      </c>
      <c r="B6033"/>
      <c r="C6033"/>
      <c r="D6033"/>
      <c r="E6033"/>
      <c r="F6033"/>
      <c r="G6033"/>
      <c r="H6033" s="1" t="s">
        <v>3107</v>
      </c>
      <c r="I6033" s="1" t="s">
        <v>15</v>
      </c>
      <c r="J6033" s="1" t="s">
        <v>16</v>
      </c>
      <c r="K6033" s="1" t="s">
        <v>18</v>
      </c>
      <c r="L6033" s="1" t="s">
        <v>18</v>
      </c>
      <c r="M6033" s="1">
        <v>1252</v>
      </c>
      <c r="N6033" s="1" t="s">
        <v>19</v>
      </c>
      <c r="O6033" s="1" t="s">
        <v>10959</v>
      </c>
    </row>
    <row r="6034" spans="1:15">
      <c r="A6034" s="1">
        <v>2003287</v>
      </c>
      <c r="B6034"/>
      <c r="C6034"/>
      <c r="D6034"/>
      <c r="E6034"/>
      <c r="F6034"/>
      <c r="G6034"/>
      <c r="H6034" s="1" t="s">
        <v>3107</v>
      </c>
      <c r="I6034" s="1" t="s">
        <v>15</v>
      </c>
      <c r="J6034" s="1" t="s">
        <v>16</v>
      </c>
      <c r="K6034" s="1" t="s">
        <v>18</v>
      </c>
      <c r="L6034" s="1" t="s">
        <v>18</v>
      </c>
      <c r="M6034" s="1">
        <v>1252</v>
      </c>
      <c r="N6034" s="1" t="s">
        <v>19</v>
      </c>
      <c r="O6034" s="1" t="s">
        <v>10961</v>
      </c>
    </row>
    <row r="6035" spans="1:15">
      <c r="A6035" s="1">
        <v>2003296</v>
      </c>
      <c r="B6035"/>
      <c r="C6035"/>
      <c r="D6035"/>
      <c r="E6035"/>
      <c r="F6035"/>
      <c r="G6035"/>
      <c r="H6035" s="1" t="s">
        <v>2298</v>
      </c>
      <c r="I6035" s="1" t="s">
        <v>15</v>
      </c>
      <c r="J6035" s="1" t="s">
        <v>16</v>
      </c>
      <c r="K6035" s="1" t="s">
        <v>18</v>
      </c>
      <c r="L6035" s="1" t="s">
        <v>18</v>
      </c>
      <c r="M6035" s="1">
        <v>369</v>
      </c>
      <c r="N6035" s="1" t="s">
        <v>19</v>
      </c>
      <c r="O6035" s="1" t="s">
        <v>10963</v>
      </c>
    </row>
    <row r="6036" spans="1:15">
      <c r="A6036" s="1">
        <v>2003290</v>
      </c>
      <c r="B6036"/>
      <c r="C6036"/>
      <c r="D6036"/>
      <c r="E6036"/>
      <c r="F6036"/>
      <c r="G6036"/>
      <c r="H6036" s="1" t="s">
        <v>3107</v>
      </c>
      <c r="I6036" s="1" t="s">
        <v>15</v>
      </c>
      <c r="J6036" s="1" t="s">
        <v>16</v>
      </c>
      <c r="K6036" s="1" t="s">
        <v>18</v>
      </c>
      <c r="L6036" s="1" t="s">
        <v>18</v>
      </c>
      <c r="M6036" s="1">
        <v>1252</v>
      </c>
      <c r="N6036" s="1" t="s">
        <v>19</v>
      </c>
      <c r="O6036" s="1" t="s">
        <v>10965</v>
      </c>
    </row>
    <row r="6037" spans="1:15">
      <c r="A6037" s="1">
        <v>2003295</v>
      </c>
      <c r="B6037"/>
      <c r="C6037"/>
      <c r="D6037"/>
      <c r="E6037"/>
      <c r="F6037"/>
      <c r="G6037"/>
      <c r="H6037" s="1" t="s">
        <v>2298</v>
      </c>
      <c r="I6037" s="1" t="s">
        <v>15</v>
      </c>
      <c r="J6037" s="1" t="s">
        <v>16</v>
      </c>
      <c r="K6037" s="1" t="s">
        <v>18</v>
      </c>
      <c r="L6037" s="1" t="s">
        <v>18</v>
      </c>
      <c r="M6037" s="1">
        <v>369</v>
      </c>
      <c r="N6037" s="1" t="s">
        <v>19</v>
      </c>
      <c r="O6037" s="1" t="s">
        <v>10967</v>
      </c>
    </row>
    <row r="6038" spans="1:15">
      <c r="A6038" s="1">
        <v>2003293</v>
      </c>
      <c r="B6038"/>
      <c r="C6038"/>
      <c r="D6038"/>
      <c r="E6038"/>
      <c r="F6038"/>
      <c r="G6038"/>
      <c r="H6038" s="1" t="s">
        <v>3107</v>
      </c>
      <c r="I6038" s="1" t="s">
        <v>15</v>
      </c>
      <c r="J6038" s="1" t="s">
        <v>16</v>
      </c>
      <c r="K6038" s="1" t="s">
        <v>18</v>
      </c>
      <c r="L6038" s="1" t="s">
        <v>18</v>
      </c>
      <c r="M6038" s="1">
        <v>1252</v>
      </c>
      <c r="N6038" s="1" t="s">
        <v>19</v>
      </c>
      <c r="O6038" s="1" t="s">
        <v>10969</v>
      </c>
    </row>
    <row r="6039" spans="1:15">
      <c r="A6039" s="1">
        <v>2003304</v>
      </c>
      <c r="B6039"/>
      <c r="C6039"/>
      <c r="D6039"/>
      <c r="E6039"/>
      <c r="F6039"/>
      <c r="G6039"/>
      <c r="H6039" s="1" t="s">
        <v>2298</v>
      </c>
      <c r="I6039" s="1" t="s">
        <v>15</v>
      </c>
      <c r="J6039" s="1" t="s">
        <v>16</v>
      </c>
      <c r="K6039" s="1" t="s">
        <v>18</v>
      </c>
      <c r="L6039" s="1" t="s">
        <v>18</v>
      </c>
      <c r="M6039" s="1">
        <v>369</v>
      </c>
      <c r="N6039" s="1" t="s">
        <v>19</v>
      </c>
      <c r="O6039" s="1" t="s">
        <v>10971</v>
      </c>
    </row>
    <row r="6040" spans="1:15">
      <c r="A6040" s="1">
        <v>2003294</v>
      </c>
      <c r="B6040"/>
      <c r="C6040"/>
      <c r="D6040"/>
      <c r="E6040"/>
      <c r="F6040"/>
      <c r="G6040"/>
      <c r="H6040" s="1" t="s">
        <v>3107</v>
      </c>
      <c r="I6040" s="1" t="s">
        <v>15</v>
      </c>
      <c r="J6040" s="1" t="s">
        <v>16</v>
      </c>
      <c r="K6040" s="1" t="s">
        <v>18</v>
      </c>
      <c r="L6040" s="1" t="s">
        <v>18</v>
      </c>
      <c r="M6040" s="1">
        <v>1252</v>
      </c>
      <c r="N6040" s="1" t="s">
        <v>19</v>
      </c>
      <c r="O6040" s="1" t="s">
        <v>18</v>
      </c>
    </row>
    <row r="6041" spans="1:15">
      <c r="A6041" s="1">
        <v>2003305</v>
      </c>
      <c r="B6041"/>
      <c r="C6041"/>
      <c r="D6041"/>
      <c r="E6041"/>
      <c r="F6041"/>
      <c r="G6041"/>
      <c r="H6041" s="1" t="s">
        <v>2298</v>
      </c>
      <c r="I6041" s="1" t="s">
        <v>15</v>
      </c>
      <c r="J6041" s="1" t="s">
        <v>16</v>
      </c>
      <c r="K6041" s="1" t="s">
        <v>18</v>
      </c>
      <c r="L6041" s="1" t="s">
        <v>18</v>
      </c>
      <c r="M6041" s="1">
        <v>369</v>
      </c>
      <c r="N6041" s="1" t="s">
        <v>19</v>
      </c>
      <c r="O6041" s="1" t="s">
        <v>10974</v>
      </c>
    </row>
    <row r="6042" spans="1:15">
      <c r="A6042" s="1">
        <v>2003291</v>
      </c>
      <c r="B6042"/>
      <c r="C6042"/>
      <c r="D6042"/>
      <c r="E6042"/>
      <c r="F6042"/>
      <c r="G6042"/>
      <c r="H6042" s="1" t="s">
        <v>3107</v>
      </c>
      <c r="I6042" s="1" t="s">
        <v>15</v>
      </c>
      <c r="J6042" s="1" t="s">
        <v>16</v>
      </c>
      <c r="K6042" s="1" t="s">
        <v>18</v>
      </c>
      <c r="L6042" s="1" t="s">
        <v>18</v>
      </c>
      <c r="M6042" s="1">
        <v>1252</v>
      </c>
      <c r="N6042" s="1" t="s">
        <v>19</v>
      </c>
      <c r="O6042" s="1" t="s">
        <v>10976</v>
      </c>
    </row>
    <row r="6043" spans="1:15">
      <c r="A6043" s="1">
        <v>2003306</v>
      </c>
      <c r="B6043"/>
      <c r="C6043"/>
      <c r="D6043"/>
      <c r="E6043"/>
      <c r="F6043"/>
      <c r="G6043"/>
      <c r="H6043" s="1" t="s">
        <v>2298</v>
      </c>
      <c r="I6043" s="1" t="s">
        <v>15</v>
      </c>
      <c r="J6043" s="1" t="s">
        <v>16</v>
      </c>
      <c r="K6043" s="1" t="s">
        <v>18</v>
      </c>
      <c r="L6043" s="1" t="s">
        <v>18</v>
      </c>
      <c r="M6043" s="1">
        <v>369</v>
      </c>
      <c r="N6043" s="1" t="s">
        <v>19</v>
      </c>
      <c r="O6043" s="1" t="s">
        <v>10978</v>
      </c>
    </row>
    <row r="6044" spans="1:15">
      <c r="A6044" s="1">
        <v>2003303</v>
      </c>
      <c r="B6044"/>
      <c r="C6044"/>
      <c r="D6044"/>
      <c r="E6044"/>
      <c r="F6044"/>
      <c r="G6044"/>
      <c r="H6044" s="1" t="s">
        <v>2298</v>
      </c>
      <c r="I6044" s="1" t="s">
        <v>15</v>
      </c>
      <c r="J6044" s="1" t="s">
        <v>16</v>
      </c>
      <c r="K6044" s="1" t="s">
        <v>18</v>
      </c>
      <c r="L6044" s="1" t="s">
        <v>18</v>
      </c>
      <c r="M6044" s="1">
        <v>369</v>
      </c>
      <c r="N6044" s="1" t="s">
        <v>19</v>
      </c>
      <c r="O6044" s="1" t="s">
        <v>10980</v>
      </c>
    </row>
    <row r="6045" spans="1:15">
      <c r="A6045" s="1">
        <v>2003288</v>
      </c>
      <c r="B6045"/>
      <c r="C6045"/>
      <c r="D6045"/>
      <c r="E6045"/>
      <c r="F6045"/>
      <c r="G6045"/>
      <c r="H6045" s="1" t="s">
        <v>3107</v>
      </c>
      <c r="I6045" s="1" t="s">
        <v>15</v>
      </c>
      <c r="J6045" s="1" t="s">
        <v>16</v>
      </c>
      <c r="K6045" s="1" t="s">
        <v>18</v>
      </c>
      <c r="L6045" s="1" t="s">
        <v>18</v>
      </c>
      <c r="M6045" s="1">
        <v>1252</v>
      </c>
      <c r="N6045" s="1" t="s">
        <v>19</v>
      </c>
      <c r="O6045" s="1" t="s">
        <v>10982</v>
      </c>
    </row>
    <row r="6046" spans="1:15">
      <c r="A6046" s="1">
        <v>2003249</v>
      </c>
      <c r="B6046"/>
      <c r="C6046"/>
      <c r="D6046"/>
      <c r="E6046"/>
      <c r="F6046"/>
      <c r="G6046"/>
      <c r="H6046" s="1" t="s">
        <v>225</v>
      </c>
      <c r="I6046" s="1" t="s">
        <v>74</v>
      </c>
      <c r="J6046" s="1" t="s">
        <v>16</v>
      </c>
      <c r="K6046" s="1" t="s">
        <v>18</v>
      </c>
      <c r="L6046" s="1" t="s">
        <v>18</v>
      </c>
      <c r="M6046" s="1">
        <v>349</v>
      </c>
      <c r="N6046" s="1" t="s">
        <v>19</v>
      </c>
      <c r="O6046" s="1" t="s">
        <v>18</v>
      </c>
    </row>
    <row r="6047" spans="1:15">
      <c r="A6047" s="1">
        <v>2002564</v>
      </c>
      <c r="B6047"/>
      <c r="C6047"/>
      <c r="D6047"/>
      <c r="E6047"/>
      <c r="F6047"/>
      <c r="G6047"/>
      <c r="H6047" s="1" t="s">
        <v>3562</v>
      </c>
      <c r="I6047" s="1" t="s">
        <v>74</v>
      </c>
      <c r="J6047" s="1" t="s">
        <v>16</v>
      </c>
      <c r="K6047" s="1" t="s">
        <v>18</v>
      </c>
      <c r="L6047" s="1" t="s">
        <v>18</v>
      </c>
      <c r="M6047" s="1">
        <v>376</v>
      </c>
      <c r="N6047" s="1" t="s">
        <v>19</v>
      </c>
      <c r="O6047" s="1" t="s">
        <v>10985</v>
      </c>
    </row>
    <row r="6048" spans="1:15">
      <c r="A6048" s="1">
        <v>2002558</v>
      </c>
      <c r="B6048"/>
      <c r="C6048"/>
      <c r="D6048"/>
      <c r="E6048"/>
      <c r="F6048"/>
      <c r="G6048"/>
      <c r="H6048" s="1" t="s">
        <v>1653</v>
      </c>
      <c r="I6048" s="1" t="s">
        <v>74</v>
      </c>
      <c r="J6048" s="1" t="s">
        <v>16</v>
      </c>
      <c r="K6048" s="1" t="s">
        <v>18</v>
      </c>
      <c r="L6048" s="1" t="s">
        <v>18</v>
      </c>
      <c r="M6048" s="1">
        <v>375</v>
      </c>
      <c r="N6048" s="1" t="s">
        <v>19</v>
      </c>
      <c r="O6048" s="1" t="s">
        <v>10987</v>
      </c>
    </row>
    <row r="6049" spans="1:15">
      <c r="A6049" s="1">
        <v>2002573</v>
      </c>
      <c r="B6049"/>
      <c r="C6049"/>
      <c r="D6049"/>
      <c r="E6049"/>
      <c r="F6049"/>
      <c r="G6049"/>
      <c r="H6049" s="1" t="s">
        <v>5564</v>
      </c>
      <c r="I6049" s="1" t="s">
        <v>74</v>
      </c>
      <c r="J6049" s="1" t="s">
        <v>16</v>
      </c>
      <c r="K6049" s="1" t="s">
        <v>18</v>
      </c>
      <c r="L6049" s="1" t="s">
        <v>18</v>
      </c>
      <c r="M6049" s="1">
        <v>393</v>
      </c>
      <c r="N6049" s="1" t="s">
        <v>19</v>
      </c>
      <c r="O6049" s="1" t="s">
        <v>10989</v>
      </c>
    </row>
    <row r="6050" spans="1:15">
      <c r="A6050" s="1">
        <v>2002457</v>
      </c>
      <c r="B6050"/>
      <c r="C6050"/>
      <c r="D6050"/>
      <c r="E6050"/>
      <c r="F6050"/>
      <c r="G6050"/>
      <c r="H6050" s="1" t="s">
        <v>5564</v>
      </c>
      <c r="I6050" s="1" t="s">
        <v>74</v>
      </c>
      <c r="J6050" s="1" t="s">
        <v>16</v>
      </c>
      <c r="K6050" s="1" t="s">
        <v>18</v>
      </c>
      <c r="L6050" s="1" t="s">
        <v>18</v>
      </c>
      <c r="M6050" s="1">
        <v>393</v>
      </c>
      <c r="N6050" s="1" t="s">
        <v>19</v>
      </c>
      <c r="O6050" s="1" t="s">
        <v>10991</v>
      </c>
    </row>
    <row r="6051" spans="1:15">
      <c r="A6051" s="1">
        <v>2003104</v>
      </c>
      <c r="B6051"/>
      <c r="C6051"/>
      <c r="D6051"/>
      <c r="E6051"/>
      <c r="F6051"/>
      <c r="G6051"/>
      <c r="H6051" s="1" t="s">
        <v>59</v>
      </c>
      <c r="I6051" s="1" t="s">
        <v>74</v>
      </c>
      <c r="J6051" s="1" t="s">
        <v>16</v>
      </c>
      <c r="K6051" s="1" t="s">
        <v>18</v>
      </c>
      <c r="L6051" s="1" t="s">
        <v>18</v>
      </c>
      <c r="M6051" s="1">
        <v>51</v>
      </c>
      <c r="N6051" s="1" t="s">
        <v>19</v>
      </c>
      <c r="O6051" s="1" t="s">
        <v>10993</v>
      </c>
    </row>
    <row r="6052" spans="1:15">
      <c r="A6052" s="1">
        <v>2003116</v>
      </c>
      <c r="B6052"/>
      <c r="C6052"/>
      <c r="D6052"/>
      <c r="E6052"/>
      <c r="F6052"/>
      <c r="G6052"/>
      <c r="H6052" s="1" t="s">
        <v>4358</v>
      </c>
      <c r="I6052" s="1" t="s">
        <v>74</v>
      </c>
      <c r="J6052" s="1" t="s">
        <v>16</v>
      </c>
      <c r="K6052" s="1" t="s">
        <v>18</v>
      </c>
      <c r="L6052" s="1" t="s">
        <v>18</v>
      </c>
      <c r="M6052" s="1">
        <v>418</v>
      </c>
      <c r="N6052" s="1" t="s">
        <v>19</v>
      </c>
      <c r="O6052" s="1" t="s">
        <v>10994</v>
      </c>
    </row>
    <row r="6053" spans="1:15">
      <c r="A6053" s="1">
        <v>2002459</v>
      </c>
      <c r="B6053"/>
      <c r="C6053"/>
      <c r="D6053"/>
      <c r="E6053"/>
      <c r="F6053"/>
      <c r="G6053"/>
      <c r="H6053" s="1" t="s">
        <v>10996</v>
      </c>
      <c r="I6053" s="1" t="s">
        <v>74</v>
      </c>
      <c r="J6053" s="1" t="s">
        <v>16</v>
      </c>
      <c r="K6053" s="1" t="s">
        <v>18</v>
      </c>
      <c r="L6053" s="1" t="s">
        <v>18</v>
      </c>
      <c r="M6053" s="1">
        <v>392</v>
      </c>
      <c r="N6053" s="1" t="s">
        <v>19</v>
      </c>
      <c r="O6053" s="1" t="s">
        <v>10997</v>
      </c>
    </row>
    <row r="6054" spans="1:15">
      <c r="A6054" s="1">
        <v>2002580</v>
      </c>
      <c r="B6054"/>
      <c r="C6054"/>
      <c r="D6054"/>
      <c r="E6054"/>
      <c r="F6054"/>
      <c r="G6054"/>
      <c r="H6054" s="1" t="s">
        <v>2433</v>
      </c>
      <c r="I6054" s="1" t="s">
        <v>74</v>
      </c>
      <c r="J6054" s="1" t="s">
        <v>16</v>
      </c>
      <c r="K6054" s="1" t="s">
        <v>18</v>
      </c>
      <c r="L6054" s="1" t="s">
        <v>18</v>
      </c>
      <c r="M6054" s="1">
        <v>401</v>
      </c>
      <c r="N6054" s="1" t="s">
        <v>19</v>
      </c>
      <c r="O6054" s="1" t="s">
        <v>10999</v>
      </c>
    </row>
    <row r="6055" spans="1:15">
      <c r="A6055" s="1">
        <v>2003141</v>
      </c>
      <c r="B6055"/>
      <c r="C6055"/>
      <c r="D6055"/>
      <c r="E6055"/>
      <c r="F6055"/>
      <c r="G6055"/>
      <c r="H6055" s="1" t="s">
        <v>10105</v>
      </c>
      <c r="I6055" s="1" t="s">
        <v>74</v>
      </c>
      <c r="J6055" s="1" t="s">
        <v>22</v>
      </c>
      <c r="K6055" s="1" t="s">
        <v>18</v>
      </c>
      <c r="L6055" s="1" t="s">
        <v>18</v>
      </c>
      <c r="M6055" s="1">
        <v>1247</v>
      </c>
      <c r="N6055" s="1" t="s">
        <v>19</v>
      </c>
      <c r="O6055" s="1" t="s">
        <v>11001</v>
      </c>
    </row>
    <row r="6056" spans="1:15">
      <c r="A6056" s="1">
        <v>2003140</v>
      </c>
      <c r="B6056"/>
      <c r="C6056"/>
      <c r="D6056"/>
      <c r="E6056"/>
      <c r="F6056"/>
      <c r="G6056"/>
      <c r="H6056" s="1" t="s">
        <v>10105</v>
      </c>
      <c r="I6056" s="1" t="s">
        <v>74</v>
      </c>
      <c r="J6056" s="1" t="s">
        <v>22</v>
      </c>
      <c r="K6056" s="1" t="s">
        <v>18</v>
      </c>
      <c r="L6056" s="1" t="s">
        <v>18</v>
      </c>
      <c r="M6056" s="1">
        <v>1247</v>
      </c>
      <c r="N6056" s="1" t="s">
        <v>19</v>
      </c>
      <c r="O6056" s="1" t="s">
        <v>11003</v>
      </c>
    </row>
    <row r="6057" spans="1:15">
      <c r="A6057" s="1">
        <v>2003143</v>
      </c>
      <c r="B6057"/>
      <c r="C6057"/>
      <c r="D6057"/>
      <c r="E6057"/>
      <c r="F6057"/>
      <c r="G6057"/>
      <c r="H6057" s="1" t="s">
        <v>10105</v>
      </c>
      <c r="I6057" s="1" t="s">
        <v>74</v>
      </c>
      <c r="J6057" s="1" t="s">
        <v>22</v>
      </c>
      <c r="K6057" s="1" t="s">
        <v>18</v>
      </c>
      <c r="L6057" s="1" t="s">
        <v>18</v>
      </c>
      <c r="M6057" s="1">
        <v>1247</v>
      </c>
      <c r="N6057" s="1" t="s">
        <v>19</v>
      </c>
      <c r="O6057" s="1" t="s">
        <v>11005</v>
      </c>
    </row>
    <row r="6058" spans="1:15">
      <c r="A6058" s="1">
        <v>2003142</v>
      </c>
      <c r="B6058"/>
      <c r="C6058"/>
      <c r="D6058"/>
      <c r="E6058"/>
      <c r="F6058"/>
      <c r="G6058"/>
      <c r="H6058" s="1" t="s">
        <v>10105</v>
      </c>
      <c r="I6058" s="1" t="s">
        <v>74</v>
      </c>
      <c r="J6058" s="1" t="s">
        <v>22</v>
      </c>
      <c r="K6058" s="1" t="s">
        <v>18</v>
      </c>
      <c r="L6058" s="1" t="s">
        <v>18</v>
      </c>
      <c r="M6058" s="1">
        <v>1247</v>
      </c>
      <c r="N6058" s="1" t="s">
        <v>19</v>
      </c>
      <c r="O6058" s="1" t="s">
        <v>11007</v>
      </c>
    </row>
    <row r="6059" spans="1:15">
      <c r="A6059" s="1">
        <v>2003144</v>
      </c>
      <c r="B6059"/>
      <c r="C6059"/>
      <c r="D6059"/>
      <c r="E6059"/>
      <c r="F6059"/>
      <c r="G6059"/>
      <c r="H6059" s="1" t="s">
        <v>10105</v>
      </c>
      <c r="I6059" s="1" t="s">
        <v>74</v>
      </c>
      <c r="J6059" s="1" t="s">
        <v>22</v>
      </c>
      <c r="K6059" s="1" t="s">
        <v>18</v>
      </c>
      <c r="L6059" s="1" t="s">
        <v>18</v>
      </c>
      <c r="M6059" s="1">
        <v>1247</v>
      </c>
      <c r="N6059" s="1" t="s">
        <v>19</v>
      </c>
      <c r="O6059" s="1" t="s">
        <v>11009</v>
      </c>
    </row>
    <row r="6060" spans="1:15">
      <c r="A6060" s="1">
        <v>2000602</v>
      </c>
      <c r="B6060"/>
      <c r="C6060"/>
      <c r="D6060"/>
      <c r="E6060"/>
      <c r="F6060"/>
      <c r="G6060"/>
      <c r="H6060" s="1" t="s">
        <v>3428</v>
      </c>
      <c r="I6060" s="1" t="s">
        <v>74</v>
      </c>
      <c r="J6060" s="1" t="s">
        <v>22</v>
      </c>
      <c r="K6060" s="1" t="s">
        <v>18</v>
      </c>
      <c r="L6060" s="1" t="s">
        <v>18</v>
      </c>
      <c r="M6060" s="1">
        <v>350</v>
      </c>
      <c r="N6060" s="1" t="s">
        <v>19</v>
      </c>
      <c r="O6060" s="1" t="s">
        <v>11011</v>
      </c>
    </row>
    <row r="6061" spans="1:15">
      <c r="A6061" s="1">
        <v>2000603</v>
      </c>
      <c r="B6061"/>
      <c r="C6061"/>
      <c r="D6061"/>
      <c r="E6061"/>
      <c r="F6061"/>
      <c r="G6061"/>
      <c r="H6061" s="1" t="s">
        <v>3428</v>
      </c>
      <c r="I6061" s="1" t="s">
        <v>74</v>
      </c>
      <c r="J6061" s="1" t="s">
        <v>16</v>
      </c>
      <c r="K6061" s="1" t="s">
        <v>18</v>
      </c>
      <c r="L6061" s="1" t="s">
        <v>18</v>
      </c>
      <c r="M6061" s="1">
        <v>350</v>
      </c>
      <c r="N6061" s="1" t="s">
        <v>19</v>
      </c>
      <c r="O6061" s="1" t="s">
        <v>11013</v>
      </c>
    </row>
    <row r="6062" spans="1:15">
      <c r="A6062" s="1">
        <v>2000588</v>
      </c>
      <c r="B6062"/>
      <c r="C6062"/>
      <c r="D6062"/>
      <c r="E6062"/>
      <c r="F6062"/>
      <c r="G6062"/>
      <c r="H6062" s="1" t="s">
        <v>1629</v>
      </c>
      <c r="I6062" s="1" t="s">
        <v>74</v>
      </c>
      <c r="J6062" s="1" t="s">
        <v>16</v>
      </c>
      <c r="K6062" s="1" t="s">
        <v>18</v>
      </c>
      <c r="L6062" s="1" t="s">
        <v>18</v>
      </c>
      <c r="M6062" s="1">
        <v>355</v>
      </c>
      <c r="N6062" s="1" t="s">
        <v>19</v>
      </c>
      <c r="O6062" s="1" t="s">
        <v>3429</v>
      </c>
    </row>
    <row r="6063" spans="1:15">
      <c r="A6063" s="1">
        <v>2000599</v>
      </c>
      <c r="B6063"/>
      <c r="C6063"/>
      <c r="D6063"/>
      <c r="E6063"/>
      <c r="F6063"/>
      <c r="G6063"/>
      <c r="H6063" s="1" t="s">
        <v>3428</v>
      </c>
      <c r="I6063" s="1" t="s">
        <v>74</v>
      </c>
      <c r="J6063" s="1" t="s">
        <v>16</v>
      </c>
      <c r="K6063" s="1" t="s">
        <v>18</v>
      </c>
      <c r="L6063" s="1" t="s">
        <v>18</v>
      </c>
      <c r="M6063" s="1">
        <v>350</v>
      </c>
      <c r="N6063" s="1" t="s">
        <v>19</v>
      </c>
      <c r="O6063" s="1" t="s">
        <v>10819</v>
      </c>
    </row>
    <row r="6064" spans="1:15">
      <c r="A6064" s="1">
        <v>2000601</v>
      </c>
      <c r="B6064"/>
      <c r="C6064"/>
      <c r="D6064"/>
      <c r="E6064"/>
      <c r="F6064"/>
      <c r="G6064"/>
      <c r="H6064" s="1" t="s">
        <v>3428</v>
      </c>
      <c r="I6064" s="1" t="s">
        <v>74</v>
      </c>
      <c r="J6064" s="1" t="s">
        <v>22</v>
      </c>
      <c r="K6064" s="1" t="s">
        <v>18</v>
      </c>
      <c r="L6064" s="1" t="s">
        <v>18</v>
      </c>
      <c r="M6064" s="1">
        <v>350</v>
      </c>
      <c r="N6064" s="1" t="s">
        <v>19</v>
      </c>
      <c r="O6064" s="1" t="s">
        <v>10821</v>
      </c>
    </row>
    <row r="6065" spans="1:15">
      <c r="A6065" s="1">
        <v>2000604</v>
      </c>
      <c r="B6065"/>
      <c r="C6065"/>
      <c r="D6065"/>
      <c r="E6065"/>
      <c r="F6065"/>
      <c r="G6065"/>
      <c r="H6065" s="1" t="s">
        <v>3428</v>
      </c>
      <c r="I6065" s="1" t="s">
        <v>74</v>
      </c>
      <c r="J6065" s="1" t="s">
        <v>22</v>
      </c>
      <c r="K6065" s="1" t="s">
        <v>18</v>
      </c>
      <c r="L6065" s="1" t="s">
        <v>18</v>
      </c>
      <c r="M6065" s="1">
        <v>350</v>
      </c>
      <c r="N6065" s="1" t="s">
        <v>19</v>
      </c>
      <c r="O6065" s="1" t="s">
        <v>11018</v>
      </c>
    </row>
    <row r="6066" spans="1:15">
      <c r="A6066" s="1">
        <v>2003145</v>
      </c>
      <c r="B6066"/>
      <c r="C6066"/>
      <c r="D6066"/>
      <c r="E6066"/>
      <c r="F6066"/>
      <c r="G6066"/>
      <c r="H6066" s="1" t="s">
        <v>10105</v>
      </c>
      <c r="I6066" s="1" t="s">
        <v>74</v>
      </c>
      <c r="J6066" s="1" t="s">
        <v>22</v>
      </c>
      <c r="K6066" s="1" t="s">
        <v>18</v>
      </c>
      <c r="L6066" s="1" t="s">
        <v>18</v>
      </c>
      <c r="M6066" s="1">
        <v>1247</v>
      </c>
      <c r="N6066" s="1" t="s">
        <v>19</v>
      </c>
      <c r="O6066" s="1" t="s">
        <v>11020</v>
      </c>
    </row>
    <row r="6067" spans="1:15">
      <c r="A6067" s="1">
        <v>2002544</v>
      </c>
      <c r="B6067"/>
      <c r="C6067"/>
      <c r="D6067"/>
      <c r="E6067"/>
      <c r="F6067"/>
      <c r="G6067"/>
      <c r="H6067" s="1" t="s">
        <v>3428</v>
      </c>
      <c r="I6067" s="1" t="s">
        <v>15</v>
      </c>
      <c r="J6067" s="1" t="s">
        <v>16</v>
      </c>
      <c r="K6067" s="1" t="s">
        <v>18</v>
      </c>
      <c r="L6067" s="1" t="s">
        <v>18</v>
      </c>
      <c r="M6067" s="1">
        <v>350</v>
      </c>
      <c r="N6067" s="1" t="s">
        <v>19</v>
      </c>
      <c r="O6067" s="1" t="s">
        <v>11022</v>
      </c>
    </row>
    <row r="6068" spans="1:15">
      <c r="A6068" s="1">
        <v>2002547</v>
      </c>
      <c r="B6068"/>
      <c r="C6068"/>
      <c r="D6068"/>
      <c r="E6068"/>
      <c r="F6068"/>
      <c r="G6068"/>
      <c r="H6068" s="1" t="s">
        <v>3428</v>
      </c>
      <c r="I6068" s="1" t="s">
        <v>74</v>
      </c>
      <c r="J6068" s="1" t="s">
        <v>16</v>
      </c>
      <c r="K6068" s="1" t="s">
        <v>18</v>
      </c>
      <c r="L6068" s="1" t="s">
        <v>18</v>
      </c>
      <c r="M6068" s="1">
        <v>350</v>
      </c>
      <c r="N6068" s="1" t="s">
        <v>19</v>
      </c>
      <c r="O6068" s="1" t="s">
        <v>11024</v>
      </c>
    </row>
    <row r="6069" spans="1:15">
      <c r="A6069" s="1">
        <v>2003185</v>
      </c>
      <c r="B6069"/>
      <c r="C6069"/>
      <c r="D6069"/>
      <c r="E6069"/>
      <c r="F6069"/>
      <c r="G6069"/>
      <c r="H6069" s="1" t="s">
        <v>8190</v>
      </c>
      <c r="I6069" s="1" t="s">
        <v>74</v>
      </c>
      <c r="J6069" s="1" t="s">
        <v>16</v>
      </c>
      <c r="K6069" s="1" t="s">
        <v>18</v>
      </c>
      <c r="L6069" s="1" t="s">
        <v>18</v>
      </c>
      <c r="M6069" s="1">
        <v>1251</v>
      </c>
      <c r="N6069" s="1" t="s">
        <v>19</v>
      </c>
      <c r="O6069" s="1" t="s">
        <v>11026</v>
      </c>
    </row>
    <row r="6070" spans="1:15">
      <c r="A6070" s="1">
        <v>2003181</v>
      </c>
      <c r="B6070"/>
      <c r="C6070"/>
      <c r="D6070"/>
      <c r="E6070"/>
      <c r="F6070"/>
      <c r="G6070"/>
      <c r="H6070" s="1" t="s">
        <v>8190</v>
      </c>
      <c r="I6070" s="1" t="s">
        <v>74</v>
      </c>
      <c r="J6070" s="1" t="s">
        <v>16</v>
      </c>
      <c r="K6070" s="1" t="s">
        <v>18</v>
      </c>
      <c r="L6070" s="1" t="s">
        <v>18</v>
      </c>
      <c r="M6070" s="1">
        <v>1251</v>
      </c>
      <c r="N6070" s="1" t="s">
        <v>19</v>
      </c>
      <c r="O6070" s="1" t="s">
        <v>11028</v>
      </c>
    </row>
    <row r="6071" spans="1:15">
      <c r="A6071" s="1">
        <v>2002566</v>
      </c>
      <c r="B6071"/>
      <c r="C6071"/>
      <c r="D6071"/>
      <c r="E6071"/>
      <c r="F6071"/>
      <c r="G6071"/>
      <c r="H6071" s="1" t="s">
        <v>1668</v>
      </c>
      <c r="I6071" s="1" t="s">
        <v>74</v>
      </c>
      <c r="J6071" s="1" t="s">
        <v>16</v>
      </c>
      <c r="K6071" s="1" t="s">
        <v>18</v>
      </c>
      <c r="L6071" s="1" t="s">
        <v>18</v>
      </c>
      <c r="M6071" s="1">
        <v>386</v>
      </c>
      <c r="N6071" s="1" t="s">
        <v>19</v>
      </c>
      <c r="O6071" s="1" t="s">
        <v>11030</v>
      </c>
    </row>
    <row r="6072" spans="1:15">
      <c r="A6072" s="1">
        <v>2003180</v>
      </c>
      <c r="B6072"/>
      <c r="C6072"/>
      <c r="D6072"/>
      <c r="E6072"/>
      <c r="F6072"/>
      <c r="G6072"/>
      <c r="H6072" s="1" t="s">
        <v>8190</v>
      </c>
      <c r="I6072" s="1" t="s">
        <v>74</v>
      </c>
      <c r="J6072" s="1" t="s">
        <v>22</v>
      </c>
      <c r="K6072" s="1" t="s">
        <v>18</v>
      </c>
      <c r="L6072" s="1" t="s">
        <v>18</v>
      </c>
      <c r="M6072" s="1">
        <v>1251</v>
      </c>
      <c r="N6072" s="1" t="s">
        <v>19</v>
      </c>
      <c r="O6072" s="1" t="s">
        <v>11031</v>
      </c>
    </row>
    <row r="6073" spans="1:15">
      <c r="A6073" s="1">
        <v>2003183</v>
      </c>
      <c r="B6073"/>
      <c r="C6073"/>
      <c r="D6073"/>
      <c r="E6073"/>
      <c r="F6073"/>
      <c r="G6073"/>
      <c r="H6073" s="1" t="s">
        <v>8190</v>
      </c>
      <c r="I6073" s="1" t="s">
        <v>74</v>
      </c>
      <c r="J6073" s="1" t="s">
        <v>16</v>
      </c>
      <c r="K6073" s="1" t="s">
        <v>18</v>
      </c>
      <c r="L6073" s="1" t="s">
        <v>18</v>
      </c>
      <c r="M6073" s="1">
        <v>1251</v>
      </c>
      <c r="N6073" s="1" t="s">
        <v>19</v>
      </c>
      <c r="O6073" s="1" t="s">
        <v>11033</v>
      </c>
    </row>
    <row r="6074" spans="1:15">
      <c r="A6074" s="1">
        <v>2003285</v>
      </c>
      <c r="B6074"/>
      <c r="C6074"/>
      <c r="D6074"/>
      <c r="E6074"/>
      <c r="F6074"/>
      <c r="G6074"/>
      <c r="H6074" s="1" t="s">
        <v>11035</v>
      </c>
      <c r="I6074" s="1" t="s">
        <v>74</v>
      </c>
      <c r="J6074" s="1" t="s">
        <v>9999</v>
      </c>
      <c r="K6074" s="1" t="s">
        <v>18</v>
      </c>
      <c r="L6074" s="1" t="s">
        <v>18</v>
      </c>
      <c r="M6074" s="1">
        <v>1250</v>
      </c>
      <c r="N6074" s="1" t="s">
        <v>19</v>
      </c>
      <c r="O6074" s="1" t="s">
        <v>11036</v>
      </c>
    </row>
    <row r="6075" spans="1:15">
      <c r="A6075" s="1">
        <v>2003179</v>
      </c>
      <c r="B6075"/>
      <c r="C6075"/>
      <c r="D6075"/>
      <c r="E6075"/>
      <c r="F6075"/>
      <c r="G6075"/>
      <c r="H6075" s="1" t="s">
        <v>8190</v>
      </c>
      <c r="I6075" s="1" t="s">
        <v>74</v>
      </c>
      <c r="J6075" s="1" t="s">
        <v>16</v>
      </c>
      <c r="K6075" s="1" t="s">
        <v>18</v>
      </c>
      <c r="L6075" s="1" t="s">
        <v>18</v>
      </c>
      <c r="M6075" s="1">
        <v>1251</v>
      </c>
      <c r="N6075" s="1" t="s">
        <v>19</v>
      </c>
      <c r="O6075" s="1" t="s">
        <v>11038</v>
      </c>
    </row>
    <row r="6076" spans="1:15">
      <c r="A6076" s="1">
        <v>2003189</v>
      </c>
      <c r="B6076"/>
      <c r="C6076"/>
      <c r="D6076"/>
      <c r="E6076"/>
      <c r="F6076"/>
      <c r="G6076"/>
      <c r="H6076" s="1" t="s">
        <v>8190</v>
      </c>
      <c r="I6076" s="1" t="s">
        <v>74</v>
      </c>
      <c r="J6076" s="1" t="s">
        <v>16</v>
      </c>
      <c r="K6076" s="1" t="s">
        <v>18</v>
      </c>
      <c r="L6076" s="1" t="s">
        <v>18</v>
      </c>
      <c r="M6076" s="1">
        <v>1251</v>
      </c>
      <c r="N6076" s="1" t="s">
        <v>19</v>
      </c>
      <c r="O6076" s="1" t="s">
        <v>11040</v>
      </c>
    </row>
    <row r="6077" spans="1:15">
      <c r="A6077" s="1">
        <v>2003182</v>
      </c>
      <c r="B6077"/>
      <c r="C6077"/>
      <c r="D6077"/>
      <c r="E6077"/>
      <c r="F6077"/>
      <c r="G6077"/>
      <c r="H6077" s="1" t="s">
        <v>8190</v>
      </c>
      <c r="I6077" s="1" t="s">
        <v>74</v>
      </c>
      <c r="J6077" s="1" t="s">
        <v>16</v>
      </c>
      <c r="K6077" s="1" t="s">
        <v>18</v>
      </c>
      <c r="L6077" s="1" t="s">
        <v>18</v>
      </c>
      <c r="M6077" s="1">
        <v>1251</v>
      </c>
      <c r="N6077" s="1" t="s">
        <v>19</v>
      </c>
      <c r="O6077" s="1" t="s">
        <v>11042</v>
      </c>
    </row>
    <row r="6078" spans="1:15">
      <c r="A6078" s="1">
        <v>2003187</v>
      </c>
      <c r="B6078"/>
      <c r="C6078"/>
      <c r="D6078"/>
      <c r="E6078"/>
      <c r="F6078"/>
      <c r="G6078"/>
      <c r="H6078" s="1" t="s">
        <v>8190</v>
      </c>
      <c r="I6078" s="1" t="s">
        <v>74</v>
      </c>
      <c r="J6078" s="1" t="s">
        <v>16</v>
      </c>
      <c r="K6078" s="1" t="s">
        <v>18</v>
      </c>
      <c r="L6078" s="1" t="s">
        <v>18</v>
      </c>
      <c r="M6078" s="1">
        <v>1251</v>
      </c>
      <c r="N6078" s="1" t="s">
        <v>19</v>
      </c>
      <c r="O6078" s="1" t="s">
        <v>11044</v>
      </c>
    </row>
    <row r="6079" spans="1:15">
      <c r="A6079" s="1">
        <v>2003186</v>
      </c>
      <c r="B6079"/>
      <c r="C6079"/>
      <c r="D6079"/>
      <c r="E6079"/>
      <c r="F6079"/>
      <c r="G6079"/>
      <c r="H6079" s="1" t="s">
        <v>8190</v>
      </c>
      <c r="I6079" s="1" t="s">
        <v>74</v>
      </c>
      <c r="J6079" s="1" t="s">
        <v>16</v>
      </c>
      <c r="K6079" s="1" t="s">
        <v>18</v>
      </c>
      <c r="L6079" s="1" t="s">
        <v>18</v>
      </c>
      <c r="M6079" s="1">
        <v>1251</v>
      </c>
      <c r="N6079" s="1" t="s">
        <v>19</v>
      </c>
      <c r="O6079" s="1" t="s">
        <v>11046</v>
      </c>
    </row>
    <row r="6080" spans="1:15">
      <c r="A6080" s="1">
        <v>2003188</v>
      </c>
      <c r="B6080"/>
      <c r="C6080"/>
      <c r="D6080"/>
      <c r="E6080"/>
      <c r="F6080"/>
      <c r="G6080"/>
      <c r="H6080" s="1" t="s">
        <v>8190</v>
      </c>
      <c r="I6080" s="1" t="s">
        <v>74</v>
      </c>
      <c r="J6080" s="1" t="s">
        <v>16</v>
      </c>
      <c r="K6080" s="1" t="s">
        <v>18</v>
      </c>
      <c r="L6080" s="1" t="s">
        <v>18</v>
      </c>
      <c r="M6080" s="1">
        <v>1251</v>
      </c>
      <c r="N6080" s="1" t="s">
        <v>19</v>
      </c>
      <c r="O6080" s="1" t="s">
        <v>11048</v>
      </c>
    </row>
    <row r="6081" spans="1:15">
      <c r="A6081" s="1">
        <v>2002539</v>
      </c>
      <c r="B6081"/>
      <c r="C6081"/>
      <c r="D6081"/>
      <c r="E6081"/>
      <c r="F6081"/>
      <c r="G6081"/>
      <c r="H6081" s="1" t="s">
        <v>3428</v>
      </c>
      <c r="I6081" s="1" t="s">
        <v>74</v>
      </c>
      <c r="J6081" s="1" t="s">
        <v>16</v>
      </c>
      <c r="K6081" s="1" t="s">
        <v>18</v>
      </c>
      <c r="L6081" s="1" t="s">
        <v>18</v>
      </c>
      <c r="M6081" s="1">
        <v>350</v>
      </c>
      <c r="N6081" s="1" t="s">
        <v>19</v>
      </c>
      <c r="O6081" s="1" t="s">
        <v>11050</v>
      </c>
    </row>
    <row r="6082" spans="1:15">
      <c r="A6082" s="1">
        <v>2003184</v>
      </c>
      <c r="B6082"/>
      <c r="C6082"/>
      <c r="D6082"/>
      <c r="E6082"/>
      <c r="F6082"/>
      <c r="G6082"/>
      <c r="H6082" s="1" t="s">
        <v>8190</v>
      </c>
      <c r="I6082" s="1" t="s">
        <v>74</v>
      </c>
      <c r="J6082" s="1" t="s">
        <v>16</v>
      </c>
      <c r="K6082" s="1" t="s">
        <v>18</v>
      </c>
      <c r="L6082" s="1" t="s">
        <v>18</v>
      </c>
      <c r="M6082" s="1">
        <v>1251</v>
      </c>
      <c r="N6082" s="1" t="s">
        <v>19</v>
      </c>
      <c r="O6082" s="1" t="s">
        <v>11052</v>
      </c>
    </row>
    <row r="6083" spans="1:15">
      <c r="A6083" s="1">
        <v>2002543</v>
      </c>
      <c r="B6083"/>
      <c r="C6083"/>
      <c r="D6083"/>
      <c r="E6083"/>
      <c r="F6083"/>
      <c r="G6083"/>
      <c r="H6083" s="1" t="s">
        <v>3428</v>
      </c>
      <c r="I6083" s="1" t="s">
        <v>15</v>
      </c>
      <c r="J6083" s="1" t="s">
        <v>16</v>
      </c>
      <c r="K6083" s="1" t="s">
        <v>18</v>
      </c>
      <c r="L6083" s="1" t="s">
        <v>18</v>
      </c>
      <c r="M6083" s="1">
        <v>350</v>
      </c>
      <c r="N6083" s="1" t="s">
        <v>19</v>
      </c>
      <c r="O6083" s="1" t="s">
        <v>11054</v>
      </c>
    </row>
    <row r="6084" spans="1:15">
      <c r="A6084" s="1">
        <v>2002559</v>
      </c>
      <c r="B6084"/>
      <c r="C6084"/>
      <c r="D6084"/>
      <c r="E6084"/>
      <c r="F6084"/>
      <c r="G6084"/>
      <c r="H6084" s="1" t="s">
        <v>3562</v>
      </c>
      <c r="I6084" s="1" t="s">
        <v>74</v>
      </c>
      <c r="J6084" s="1" t="s">
        <v>22</v>
      </c>
      <c r="K6084" s="1" t="s">
        <v>18</v>
      </c>
      <c r="L6084" s="1" t="s">
        <v>18</v>
      </c>
      <c r="M6084" s="1">
        <v>376</v>
      </c>
      <c r="N6084" s="1" t="s">
        <v>19</v>
      </c>
      <c r="O6084" s="1" t="s">
        <v>11055</v>
      </c>
    </row>
    <row r="6085" spans="1:15">
      <c r="A6085" s="1">
        <v>2002562</v>
      </c>
      <c r="B6085"/>
      <c r="C6085"/>
      <c r="D6085"/>
      <c r="E6085"/>
      <c r="F6085"/>
      <c r="G6085"/>
      <c r="H6085" s="1" t="s">
        <v>3562</v>
      </c>
      <c r="I6085" s="1" t="s">
        <v>74</v>
      </c>
      <c r="J6085" s="1" t="s">
        <v>22</v>
      </c>
      <c r="K6085" s="1" t="s">
        <v>18</v>
      </c>
      <c r="L6085" s="1" t="s">
        <v>18</v>
      </c>
      <c r="M6085" s="1">
        <v>376</v>
      </c>
      <c r="N6085" s="1" t="s">
        <v>19</v>
      </c>
      <c r="O6085" s="1" t="s">
        <v>11057</v>
      </c>
    </row>
    <row r="6086" spans="1:15">
      <c r="A6086" s="1">
        <v>2002561</v>
      </c>
      <c r="B6086"/>
      <c r="C6086"/>
      <c r="D6086"/>
      <c r="E6086"/>
      <c r="F6086"/>
      <c r="G6086"/>
      <c r="H6086" s="1" t="s">
        <v>3562</v>
      </c>
      <c r="I6086" s="1" t="s">
        <v>74</v>
      </c>
      <c r="J6086" s="1" t="s">
        <v>22</v>
      </c>
      <c r="K6086" s="1" t="s">
        <v>18</v>
      </c>
      <c r="L6086" s="1" t="s">
        <v>18</v>
      </c>
      <c r="M6086" s="1">
        <v>376</v>
      </c>
      <c r="N6086" s="1" t="s">
        <v>19</v>
      </c>
      <c r="O6086" s="1" t="s">
        <v>11059</v>
      </c>
    </row>
    <row r="6087" spans="1:15">
      <c r="A6087" s="1">
        <v>2000612</v>
      </c>
      <c r="B6087"/>
      <c r="C6087"/>
      <c r="D6087"/>
      <c r="E6087"/>
      <c r="F6087"/>
      <c r="G6087"/>
      <c r="H6087" s="1" t="s">
        <v>3428</v>
      </c>
      <c r="I6087" s="1" t="s">
        <v>15</v>
      </c>
      <c r="J6087" s="1" t="s">
        <v>22</v>
      </c>
      <c r="K6087" s="1" t="s">
        <v>18</v>
      </c>
      <c r="L6087" s="1" t="s">
        <v>18</v>
      </c>
      <c r="M6087" s="1">
        <v>350</v>
      </c>
      <c r="N6087" s="1" t="s">
        <v>19</v>
      </c>
      <c r="O6087" s="1" t="s">
        <v>11061</v>
      </c>
    </row>
    <row r="6088" spans="1:15">
      <c r="A6088" s="1">
        <v>2002258</v>
      </c>
      <c r="B6088"/>
      <c r="C6088"/>
      <c r="D6088"/>
      <c r="E6088"/>
      <c r="F6088"/>
      <c r="G6088"/>
      <c r="H6088" s="1" t="s">
        <v>3428</v>
      </c>
      <c r="I6088" s="1" t="s">
        <v>74</v>
      </c>
      <c r="J6088" s="1" t="s">
        <v>16</v>
      </c>
      <c r="K6088" s="1" t="s">
        <v>18</v>
      </c>
      <c r="L6088" s="1" t="s">
        <v>18</v>
      </c>
      <c r="M6088" s="1">
        <v>350</v>
      </c>
      <c r="N6088" s="1" t="s">
        <v>19</v>
      </c>
      <c r="O6088" s="1" t="s">
        <v>11063</v>
      </c>
    </row>
    <row r="6089" spans="1:15">
      <c r="A6089" s="1">
        <v>2003134</v>
      </c>
      <c r="B6089"/>
      <c r="C6089"/>
      <c r="D6089"/>
      <c r="E6089"/>
      <c r="F6089"/>
      <c r="G6089"/>
      <c r="H6089" s="1" t="s">
        <v>2071</v>
      </c>
      <c r="I6089" s="1" t="s">
        <v>74</v>
      </c>
      <c r="J6089" s="1" t="s">
        <v>16</v>
      </c>
      <c r="K6089" s="1" t="s">
        <v>18</v>
      </c>
      <c r="L6089" s="1" t="s">
        <v>18</v>
      </c>
      <c r="M6089" s="1">
        <v>411</v>
      </c>
      <c r="N6089" s="1" t="s">
        <v>19</v>
      </c>
      <c r="O6089" s="1" t="s">
        <v>11065</v>
      </c>
    </row>
    <row r="6090" spans="1:15">
      <c r="A6090" s="1">
        <v>2003149</v>
      </c>
      <c r="B6090"/>
      <c r="C6090"/>
      <c r="D6090"/>
      <c r="E6090"/>
      <c r="F6090"/>
      <c r="G6090"/>
      <c r="H6090" s="1" t="s">
        <v>10105</v>
      </c>
      <c r="I6090" s="1" t="s">
        <v>74</v>
      </c>
      <c r="J6090" s="1" t="s">
        <v>22</v>
      </c>
      <c r="K6090" s="1" t="s">
        <v>18</v>
      </c>
      <c r="L6090" s="1" t="s">
        <v>18</v>
      </c>
      <c r="M6090" s="1">
        <v>1247</v>
      </c>
      <c r="N6090" s="1" t="s">
        <v>19</v>
      </c>
      <c r="O6090" s="1" t="s">
        <v>11067</v>
      </c>
    </row>
    <row r="6091" spans="1:15">
      <c r="A6091" s="1">
        <v>2003150</v>
      </c>
      <c r="B6091"/>
      <c r="C6091"/>
      <c r="D6091"/>
      <c r="E6091"/>
      <c r="F6091"/>
      <c r="G6091"/>
      <c r="H6091" s="1" t="s">
        <v>10105</v>
      </c>
      <c r="I6091" s="1" t="s">
        <v>74</v>
      </c>
      <c r="J6091" s="1" t="s">
        <v>22</v>
      </c>
      <c r="K6091" s="1" t="s">
        <v>18</v>
      </c>
      <c r="L6091" s="1" t="s">
        <v>18</v>
      </c>
      <c r="M6091" s="1">
        <v>1247</v>
      </c>
      <c r="N6091" s="1" t="s">
        <v>19</v>
      </c>
      <c r="O6091" s="1" t="s">
        <v>11069</v>
      </c>
    </row>
    <row r="6092" spans="1:15">
      <c r="A6092" s="1">
        <v>2003151</v>
      </c>
      <c r="B6092"/>
      <c r="C6092"/>
      <c r="D6092"/>
      <c r="E6092"/>
      <c r="F6092"/>
      <c r="G6092"/>
      <c r="H6092" s="1" t="s">
        <v>10105</v>
      </c>
      <c r="I6092" s="1" t="s">
        <v>74</v>
      </c>
      <c r="J6092" s="1" t="s">
        <v>22</v>
      </c>
      <c r="K6092" s="1" t="s">
        <v>18</v>
      </c>
      <c r="L6092" s="1" t="s">
        <v>18</v>
      </c>
      <c r="M6092" s="1">
        <v>1247</v>
      </c>
      <c r="N6092" s="1" t="s">
        <v>19</v>
      </c>
      <c r="O6092" s="1" t="s">
        <v>11071</v>
      </c>
    </row>
    <row r="6093" spans="1:15">
      <c r="A6093" s="1">
        <v>2003284</v>
      </c>
      <c r="B6093"/>
      <c r="C6093"/>
      <c r="D6093"/>
      <c r="E6093"/>
      <c r="F6093"/>
      <c r="G6093"/>
      <c r="H6093" s="1" t="s">
        <v>10105</v>
      </c>
      <c r="I6093" s="1" t="s">
        <v>74</v>
      </c>
      <c r="J6093" s="1" t="s">
        <v>22</v>
      </c>
      <c r="K6093" s="1" t="s">
        <v>18</v>
      </c>
      <c r="L6093" s="1" t="s">
        <v>18</v>
      </c>
      <c r="M6093" s="1">
        <v>1247</v>
      </c>
      <c r="N6093" s="1" t="s">
        <v>19</v>
      </c>
      <c r="O6093" s="1" t="s">
        <v>11073</v>
      </c>
    </row>
    <row r="6094" spans="1:15">
      <c r="A6094" s="1">
        <v>2002453</v>
      </c>
      <c r="B6094"/>
      <c r="C6094"/>
      <c r="D6094"/>
      <c r="E6094"/>
      <c r="F6094"/>
      <c r="G6094"/>
      <c r="H6094" s="1" t="s">
        <v>11075</v>
      </c>
      <c r="I6094" s="1" t="s">
        <v>74</v>
      </c>
      <c r="J6094" s="1" t="s">
        <v>22</v>
      </c>
      <c r="K6094" s="1" t="s">
        <v>18</v>
      </c>
      <c r="L6094" s="1" t="s">
        <v>18</v>
      </c>
      <c r="M6094" s="1">
        <v>372</v>
      </c>
      <c r="N6094" s="1" t="s">
        <v>19</v>
      </c>
      <c r="O6094" s="1" t="s">
        <v>11076</v>
      </c>
    </row>
    <row r="6095" spans="1:15">
      <c r="A6095" s="1">
        <v>2002458</v>
      </c>
      <c r="B6095"/>
      <c r="C6095"/>
      <c r="D6095"/>
      <c r="E6095"/>
      <c r="F6095"/>
      <c r="G6095"/>
      <c r="H6095" s="1" t="s">
        <v>225</v>
      </c>
      <c r="I6095" s="1" t="s">
        <v>15</v>
      </c>
      <c r="J6095" s="1" t="s">
        <v>22</v>
      </c>
      <c r="K6095" s="1" t="s">
        <v>18</v>
      </c>
      <c r="L6095" s="1" t="s">
        <v>18</v>
      </c>
      <c r="M6095" s="1">
        <v>349</v>
      </c>
      <c r="N6095" s="1" t="s">
        <v>19</v>
      </c>
      <c r="O6095" s="1" t="s">
        <v>11077</v>
      </c>
    </row>
    <row r="6096" spans="1:15">
      <c r="A6096" s="1">
        <v>2002554</v>
      </c>
      <c r="B6096"/>
      <c r="C6096"/>
      <c r="D6096"/>
      <c r="E6096"/>
      <c r="F6096"/>
      <c r="G6096"/>
      <c r="H6096" s="1" t="s">
        <v>2280</v>
      </c>
      <c r="I6096" s="1" t="s">
        <v>74</v>
      </c>
      <c r="J6096" s="1" t="s">
        <v>16</v>
      </c>
      <c r="K6096" s="1" t="s">
        <v>18</v>
      </c>
      <c r="L6096" s="1" t="s">
        <v>18</v>
      </c>
      <c r="M6096" s="1">
        <v>361</v>
      </c>
      <c r="N6096" s="1" t="s">
        <v>19</v>
      </c>
      <c r="O6096" s="1" t="s">
        <v>11079</v>
      </c>
    </row>
    <row r="6097" spans="1:15">
      <c r="A6097" s="1">
        <v>2000672</v>
      </c>
      <c r="B6097"/>
      <c r="C6097"/>
      <c r="D6097"/>
      <c r="E6097"/>
      <c r="F6097"/>
      <c r="G6097"/>
      <c r="H6097" s="1" t="s">
        <v>3428</v>
      </c>
      <c r="I6097" s="1" t="s">
        <v>74</v>
      </c>
      <c r="J6097" s="1" t="s">
        <v>16</v>
      </c>
      <c r="K6097" s="1" t="s">
        <v>18</v>
      </c>
      <c r="L6097" s="1" t="s">
        <v>18</v>
      </c>
      <c r="M6097" s="1">
        <v>350</v>
      </c>
      <c r="N6097" s="1" t="s">
        <v>19</v>
      </c>
      <c r="O6097" s="1" t="s">
        <v>11081</v>
      </c>
    </row>
    <row r="6098" spans="1:15">
      <c r="A6098" s="1">
        <v>2000673</v>
      </c>
      <c r="B6098"/>
      <c r="C6098"/>
      <c r="D6098"/>
      <c r="E6098"/>
      <c r="F6098"/>
      <c r="G6098"/>
      <c r="H6098" s="1" t="s">
        <v>3428</v>
      </c>
      <c r="I6098" s="1" t="s">
        <v>74</v>
      </c>
      <c r="J6098" s="1" t="s">
        <v>16</v>
      </c>
      <c r="K6098" s="1" t="s">
        <v>18</v>
      </c>
      <c r="L6098" s="1" t="s">
        <v>18</v>
      </c>
      <c r="M6098" s="1">
        <v>350</v>
      </c>
      <c r="N6098" s="1" t="s">
        <v>19</v>
      </c>
      <c r="O6098" s="1" t="s">
        <v>11083</v>
      </c>
    </row>
    <row r="6099" spans="1:15">
      <c r="A6099" s="1">
        <v>2002574</v>
      </c>
      <c r="B6099"/>
      <c r="C6099"/>
      <c r="D6099"/>
      <c r="E6099"/>
      <c r="F6099"/>
      <c r="G6099"/>
      <c r="H6099" s="1" t="s">
        <v>5564</v>
      </c>
      <c r="I6099" s="1" t="s">
        <v>74</v>
      </c>
      <c r="J6099" s="1" t="s">
        <v>16</v>
      </c>
      <c r="K6099" s="1" t="s">
        <v>18</v>
      </c>
      <c r="L6099" s="1" t="s">
        <v>18</v>
      </c>
      <c r="M6099" s="1">
        <v>393</v>
      </c>
      <c r="N6099" s="1" t="s">
        <v>19</v>
      </c>
      <c r="O6099" s="1" t="s">
        <v>11085</v>
      </c>
    </row>
    <row r="6100" spans="1:15">
      <c r="A6100" s="1">
        <v>2000631</v>
      </c>
      <c r="B6100"/>
      <c r="C6100"/>
      <c r="D6100"/>
      <c r="E6100"/>
      <c r="F6100"/>
      <c r="G6100"/>
      <c r="H6100" s="1" t="s">
        <v>2280</v>
      </c>
      <c r="I6100" s="1" t="s">
        <v>74</v>
      </c>
      <c r="J6100" s="1" t="s">
        <v>16</v>
      </c>
      <c r="K6100" s="1" t="s">
        <v>18</v>
      </c>
      <c r="L6100" s="1" t="s">
        <v>18</v>
      </c>
      <c r="M6100" s="1">
        <v>361</v>
      </c>
      <c r="N6100" s="1" t="s">
        <v>19</v>
      </c>
      <c r="O6100" s="1" t="s">
        <v>11087</v>
      </c>
    </row>
    <row r="6101" spans="1:15">
      <c r="A6101" s="1">
        <v>2002461</v>
      </c>
      <c r="B6101"/>
      <c r="C6101"/>
      <c r="D6101"/>
      <c r="E6101"/>
      <c r="F6101"/>
      <c r="G6101"/>
      <c r="H6101" s="1" t="s">
        <v>2433</v>
      </c>
      <c r="I6101" s="1" t="s">
        <v>74</v>
      </c>
      <c r="J6101" s="1" t="s">
        <v>16</v>
      </c>
      <c r="K6101" s="1" t="s">
        <v>18</v>
      </c>
      <c r="L6101" s="1" t="s">
        <v>18</v>
      </c>
      <c r="M6101" s="1">
        <v>401</v>
      </c>
      <c r="N6101" s="1" t="s">
        <v>19</v>
      </c>
      <c r="O6101" s="1" t="s">
        <v>11089</v>
      </c>
    </row>
    <row r="6102" spans="1:15">
      <c r="A6102" s="1">
        <v>2002447</v>
      </c>
      <c r="B6102"/>
      <c r="C6102"/>
      <c r="D6102"/>
      <c r="E6102"/>
      <c r="F6102"/>
      <c r="G6102"/>
      <c r="H6102" s="1" t="s">
        <v>3428</v>
      </c>
      <c r="I6102" s="1" t="s">
        <v>74</v>
      </c>
      <c r="J6102" s="1" t="s">
        <v>16</v>
      </c>
      <c r="K6102" s="1" t="s">
        <v>18</v>
      </c>
      <c r="L6102" s="1" t="s">
        <v>18</v>
      </c>
      <c r="M6102" s="1">
        <v>350</v>
      </c>
      <c r="N6102" s="1" t="s">
        <v>19</v>
      </c>
      <c r="O6102" s="1" t="s">
        <v>11091</v>
      </c>
    </row>
    <row r="6103" spans="1:15">
      <c r="A6103" s="1">
        <v>2002446</v>
      </c>
      <c r="B6103"/>
      <c r="C6103"/>
      <c r="D6103"/>
      <c r="E6103"/>
      <c r="F6103"/>
      <c r="G6103"/>
      <c r="H6103" s="1" t="s">
        <v>3428</v>
      </c>
      <c r="I6103" s="1" t="s">
        <v>74</v>
      </c>
      <c r="J6103" s="1" t="s">
        <v>16</v>
      </c>
      <c r="K6103" s="1" t="s">
        <v>18</v>
      </c>
      <c r="L6103" s="1" t="s">
        <v>18</v>
      </c>
      <c r="M6103" s="1">
        <v>350</v>
      </c>
      <c r="N6103" s="1" t="s">
        <v>19</v>
      </c>
      <c r="O6103" s="1" t="s">
        <v>11093</v>
      </c>
    </row>
    <row r="6104" spans="1:15">
      <c r="A6104" s="1">
        <v>2003136</v>
      </c>
      <c r="B6104"/>
      <c r="C6104"/>
      <c r="D6104"/>
      <c r="E6104"/>
      <c r="F6104"/>
      <c r="G6104"/>
      <c r="H6104" s="1" t="s">
        <v>3166</v>
      </c>
      <c r="I6104" s="1" t="s">
        <v>74</v>
      </c>
      <c r="J6104" s="1" t="s">
        <v>16</v>
      </c>
      <c r="K6104" s="1" t="s">
        <v>18</v>
      </c>
      <c r="L6104" s="1" t="s">
        <v>18</v>
      </c>
      <c r="M6104" s="1">
        <v>413</v>
      </c>
      <c r="N6104" s="1" t="s">
        <v>19</v>
      </c>
      <c r="O6104" s="1" t="s">
        <v>11095</v>
      </c>
    </row>
    <row r="6105" spans="1:15">
      <c r="A6105" s="1">
        <v>2003162</v>
      </c>
      <c r="B6105"/>
      <c r="C6105"/>
      <c r="D6105"/>
      <c r="E6105"/>
      <c r="F6105"/>
      <c r="G6105"/>
      <c r="H6105" s="1" t="s">
        <v>8217</v>
      </c>
      <c r="I6105" s="1" t="s">
        <v>74</v>
      </c>
      <c r="J6105" s="1" t="s">
        <v>22</v>
      </c>
      <c r="K6105" s="1" t="s">
        <v>18</v>
      </c>
      <c r="L6105" s="1" t="s">
        <v>18</v>
      </c>
      <c r="M6105" s="1">
        <v>1249</v>
      </c>
      <c r="N6105" s="1" t="s">
        <v>19</v>
      </c>
      <c r="O6105" s="1" t="s">
        <v>11097</v>
      </c>
    </row>
    <row r="6106" spans="1:15">
      <c r="A6106" s="1">
        <v>2003166</v>
      </c>
      <c r="B6106"/>
      <c r="C6106"/>
      <c r="D6106"/>
      <c r="E6106"/>
      <c r="F6106"/>
      <c r="G6106"/>
      <c r="H6106" s="1" t="s">
        <v>8217</v>
      </c>
      <c r="I6106" s="1" t="s">
        <v>74</v>
      </c>
      <c r="J6106" s="1" t="s">
        <v>22</v>
      </c>
      <c r="K6106" s="1" t="s">
        <v>18</v>
      </c>
      <c r="L6106" s="1" t="s">
        <v>18</v>
      </c>
      <c r="M6106" s="1">
        <v>1249</v>
      </c>
      <c r="N6106" s="1" t="s">
        <v>19</v>
      </c>
      <c r="O6106" s="1" t="s">
        <v>11099</v>
      </c>
    </row>
    <row r="6107" spans="1:15">
      <c r="A6107" s="1">
        <v>2003163</v>
      </c>
      <c r="B6107"/>
      <c r="C6107"/>
      <c r="D6107"/>
      <c r="E6107"/>
      <c r="F6107"/>
      <c r="G6107"/>
      <c r="H6107" s="1" t="s">
        <v>8217</v>
      </c>
      <c r="I6107" s="1" t="s">
        <v>74</v>
      </c>
      <c r="J6107" s="1" t="s">
        <v>22</v>
      </c>
      <c r="K6107" s="1" t="s">
        <v>18</v>
      </c>
      <c r="L6107" s="1" t="s">
        <v>18</v>
      </c>
      <c r="M6107" s="1">
        <v>1249</v>
      </c>
      <c r="N6107" s="1" t="s">
        <v>19</v>
      </c>
      <c r="O6107" s="1" t="s">
        <v>11101</v>
      </c>
    </row>
    <row r="6108" spans="1:15">
      <c r="A6108" s="1">
        <v>2002486</v>
      </c>
      <c r="B6108"/>
      <c r="C6108"/>
      <c r="D6108"/>
      <c r="E6108"/>
      <c r="F6108"/>
      <c r="G6108"/>
      <c r="H6108" s="1" t="s">
        <v>3428</v>
      </c>
      <c r="I6108" s="1" t="s">
        <v>74</v>
      </c>
      <c r="J6108" s="1" t="s">
        <v>16</v>
      </c>
      <c r="K6108" s="1" t="s">
        <v>18</v>
      </c>
      <c r="L6108" s="1" t="s">
        <v>18</v>
      </c>
      <c r="M6108" s="1">
        <v>350</v>
      </c>
      <c r="N6108" s="1" t="s">
        <v>19</v>
      </c>
      <c r="O6108" s="1" t="s">
        <v>11103</v>
      </c>
    </row>
    <row r="6109" spans="1:15">
      <c r="A6109" s="1">
        <v>2000677</v>
      </c>
      <c r="B6109"/>
      <c r="C6109"/>
      <c r="D6109"/>
      <c r="E6109"/>
      <c r="F6109"/>
      <c r="G6109"/>
      <c r="H6109" s="1" t="s">
        <v>3428</v>
      </c>
      <c r="I6109" s="1" t="s">
        <v>74</v>
      </c>
      <c r="J6109" s="1" t="s">
        <v>22</v>
      </c>
      <c r="K6109" s="1" t="s">
        <v>18</v>
      </c>
      <c r="L6109" s="1" t="s">
        <v>18</v>
      </c>
      <c r="M6109" s="1">
        <v>350</v>
      </c>
      <c r="N6109" s="1" t="s">
        <v>19</v>
      </c>
      <c r="O6109" s="1" t="s">
        <v>11105</v>
      </c>
    </row>
    <row r="6110" spans="1:15">
      <c r="A6110" s="1">
        <v>2002441</v>
      </c>
      <c r="B6110"/>
      <c r="C6110"/>
      <c r="D6110"/>
      <c r="E6110"/>
      <c r="F6110"/>
      <c r="G6110"/>
      <c r="H6110" s="1" t="s">
        <v>3428</v>
      </c>
      <c r="I6110" s="1" t="s">
        <v>74</v>
      </c>
      <c r="J6110" s="1" t="s">
        <v>16</v>
      </c>
      <c r="K6110" s="1" t="s">
        <v>18</v>
      </c>
      <c r="L6110" s="1" t="s">
        <v>18</v>
      </c>
      <c r="M6110" s="1">
        <v>350</v>
      </c>
      <c r="N6110" s="1" t="s">
        <v>19</v>
      </c>
      <c r="O6110" s="1" t="s">
        <v>11107</v>
      </c>
    </row>
    <row r="6111" spans="1:15">
      <c r="A6111" s="1">
        <v>2002542</v>
      </c>
      <c r="B6111"/>
      <c r="C6111"/>
      <c r="D6111"/>
      <c r="E6111"/>
      <c r="F6111"/>
      <c r="G6111"/>
      <c r="H6111" s="1" t="s">
        <v>2280</v>
      </c>
      <c r="I6111" s="1" t="s">
        <v>74</v>
      </c>
      <c r="J6111" s="1" t="s">
        <v>16</v>
      </c>
      <c r="K6111" s="1" t="s">
        <v>18</v>
      </c>
      <c r="L6111" s="1" t="s">
        <v>18</v>
      </c>
      <c r="M6111" s="1">
        <v>361</v>
      </c>
      <c r="N6111" s="1" t="s">
        <v>19</v>
      </c>
      <c r="O6111" s="1" t="s">
        <v>11109</v>
      </c>
    </row>
    <row r="6112" spans="1:15">
      <c r="A6112" s="1">
        <v>2002440</v>
      </c>
      <c r="B6112"/>
      <c r="C6112"/>
      <c r="D6112"/>
      <c r="E6112"/>
      <c r="F6112"/>
      <c r="G6112"/>
      <c r="H6112" s="1" t="s">
        <v>3428</v>
      </c>
      <c r="I6112" s="1" t="s">
        <v>74</v>
      </c>
      <c r="J6112" s="1" t="s">
        <v>16</v>
      </c>
      <c r="K6112" s="1" t="s">
        <v>18</v>
      </c>
      <c r="L6112" s="1" t="s">
        <v>18</v>
      </c>
      <c r="M6112" s="1">
        <v>350</v>
      </c>
      <c r="N6112" s="1" t="s">
        <v>19</v>
      </c>
      <c r="O6112" s="1" t="s">
        <v>11111</v>
      </c>
    </row>
    <row r="6113" spans="1:15">
      <c r="A6113" s="1">
        <v>2003133</v>
      </c>
      <c r="B6113"/>
      <c r="C6113"/>
      <c r="D6113"/>
      <c r="E6113"/>
      <c r="F6113"/>
      <c r="G6113"/>
      <c r="H6113" s="1" t="s">
        <v>2071</v>
      </c>
      <c r="I6113" s="1" t="s">
        <v>74</v>
      </c>
      <c r="J6113" s="1" t="s">
        <v>16</v>
      </c>
      <c r="K6113" s="1" t="s">
        <v>18</v>
      </c>
      <c r="L6113" s="1" t="s">
        <v>18</v>
      </c>
      <c r="M6113" s="1">
        <v>411</v>
      </c>
      <c r="N6113" s="1" t="s">
        <v>19</v>
      </c>
      <c r="O6113" s="1" t="s">
        <v>11113</v>
      </c>
    </row>
    <row r="6114" spans="1:15">
      <c r="A6114" s="1">
        <v>2002532</v>
      </c>
      <c r="B6114"/>
      <c r="C6114"/>
      <c r="D6114"/>
      <c r="E6114"/>
      <c r="F6114"/>
      <c r="G6114"/>
      <c r="H6114" s="1" t="s">
        <v>3428</v>
      </c>
      <c r="I6114" s="1" t="s">
        <v>15</v>
      </c>
      <c r="J6114" s="1" t="s">
        <v>22</v>
      </c>
      <c r="K6114" s="1" t="s">
        <v>18</v>
      </c>
      <c r="L6114" s="1" t="s">
        <v>18</v>
      </c>
      <c r="M6114" s="1">
        <v>350</v>
      </c>
      <c r="N6114" s="1" t="s">
        <v>19</v>
      </c>
      <c r="O6114" s="1" t="s">
        <v>11115</v>
      </c>
    </row>
    <row r="6115" spans="1:15">
      <c r="A6115" s="1">
        <v>2002567</v>
      </c>
      <c r="B6115"/>
      <c r="C6115"/>
      <c r="D6115"/>
      <c r="E6115"/>
      <c r="F6115"/>
      <c r="G6115"/>
      <c r="H6115" s="1" t="s">
        <v>5564</v>
      </c>
      <c r="I6115" s="1" t="s">
        <v>74</v>
      </c>
      <c r="J6115" s="1" t="s">
        <v>16</v>
      </c>
      <c r="K6115" s="1" t="s">
        <v>18</v>
      </c>
      <c r="L6115" s="1" t="s">
        <v>18</v>
      </c>
      <c r="M6115" s="1">
        <v>393</v>
      </c>
      <c r="N6115" s="1" t="s">
        <v>19</v>
      </c>
      <c r="O6115" s="1" t="s">
        <v>11117</v>
      </c>
    </row>
    <row r="6116" spans="1:15">
      <c r="A6116" s="1">
        <v>2003302</v>
      </c>
      <c r="B6116"/>
      <c r="C6116"/>
      <c r="D6116"/>
      <c r="E6116"/>
      <c r="F6116"/>
      <c r="G6116"/>
      <c r="H6116" s="1" t="s">
        <v>3428</v>
      </c>
      <c r="I6116" s="1" t="s">
        <v>74</v>
      </c>
      <c r="J6116" s="1" t="s">
        <v>16</v>
      </c>
      <c r="K6116" s="1" t="s">
        <v>18</v>
      </c>
      <c r="L6116" s="1" t="s">
        <v>18</v>
      </c>
      <c r="M6116" s="1">
        <v>350</v>
      </c>
      <c r="N6116" s="1" t="s">
        <v>19</v>
      </c>
      <c r="O6116" s="1" t="s">
        <v>11119</v>
      </c>
    </row>
    <row r="6117" spans="1:15">
      <c r="A6117" s="1">
        <v>2002552</v>
      </c>
      <c r="B6117"/>
      <c r="C6117"/>
      <c r="D6117"/>
      <c r="E6117"/>
      <c r="F6117"/>
      <c r="G6117"/>
      <c r="H6117" s="1" t="s">
        <v>2280</v>
      </c>
      <c r="I6117" s="1" t="s">
        <v>74</v>
      </c>
      <c r="J6117" s="1" t="s">
        <v>16</v>
      </c>
      <c r="K6117" s="1" t="s">
        <v>18</v>
      </c>
      <c r="L6117" s="1" t="s">
        <v>18</v>
      </c>
      <c r="M6117" s="1">
        <v>361</v>
      </c>
      <c r="N6117" s="1" t="s">
        <v>19</v>
      </c>
      <c r="O6117" s="1" t="s">
        <v>11121</v>
      </c>
    </row>
    <row r="6118" spans="1:15">
      <c r="A6118" s="1">
        <v>2000584</v>
      </c>
      <c r="B6118"/>
      <c r="C6118"/>
      <c r="D6118"/>
      <c r="E6118"/>
      <c r="F6118"/>
      <c r="G6118"/>
      <c r="H6118" s="1" t="s">
        <v>3428</v>
      </c>
      <c r="I6118" s="1" t="s">
        <v>74</v>
      </c>
      <c r="J6118" s="1" t="s">
        <v>22</v>
      </c>
      <c r="K6118" s="1" t="s">
        <v>18</v>
      </c>
      <c r="L6118" s="1" t="s">
        <v>18</v>
      </c>
      <c r="M6118" s="1">
        <v>350</v>
      </c>
      <c r="N6118" s="1" t="s">
        <v>19</v>
      </c>
      <c r="O6118" s="1" t="s">
        <v>10857</v>
      </c>
    </row>
    <row r="6119" spans="1:15">
      <c r="A6119" s="1">
        <v>2003158</v>
      </c>
      <c r="B6119"/>
      <c r="C6119"/>
      <c r="D6119"/>
      <c r="E6119"/>
      <c r="F6119"/>
      <c r="G6119"/>
      <c r="H6119" s="1" t="s">
        <v>8217</v>
      </c>
      <c r="I6119" s="1" t="s">
        <v>74</v>
      </c>
      <c r="J6119" s="1" t="s">
        <v>22</v>
      </c>
      <c r="K6119" s="1" t="s">
        <v>18</v>
      </c>
      <c r="L6119" s="1" t="s">
        <v>18</v>
      </c>
      <c r="M6119" s="1">
        <v>1249</v>
      </c>
      <c r="N6119" s="1" t="s">
        <v>19</v>
      </c>
      <c r="O6119" s="1" t="s">
        <v>11124</v>
      </c>
    </row>
    <row r="6120" spans="1:15">
      <c r="A6120" s="1">
        <v>2003159</v>
      </c>
      <c r="B6120"/>
      <c r="C6120"/>
      <c r="D6120"/>
      <c r="E6120"/>
      <c r="F6120"/>
      <c r="G6120"/>
      <c r="H6120" s="1" t="s">
        <v>8217</v>
      </c>
      <c r="I6120" s="1" t="s">
        <v>74</v>
      </c>
      <c r="J6120" s="1" t="s">
        <v>22</v>
      </c>
      <c r="K6120" s="1" t="s">
        <v>18</v>
      </c>
      <c r="L6120" s="1" t="s">
        <v>18</v>
      </c>
      <c r="M6120" s="1">
        <v>1249</v>
      </c>
      <c r="N6120" s="1" t="s">
        <v>19</v>
      </c>
      <c r="O6120" s="1" t="s">
        <v>11126</v>
      </c>
    </row>
    <row r="6121" spans="1:15">
      <c r="A6121" s="1">
        <v>2003160</v>
      </c>
      <c r="B6121"/>
      <c r="C6121"/>
      <c r="D6121"/>
      <c r="E6121"/>
      <c r="F6121"/>
      <c r="G6121"/>
      <c r="H6121" s="1" t="s">
        <v>8217</v>
      </c>
      <c r="I6121" s="1" t="s">
        <v>74</v>
      </c>
      <c r="J6121" s="1" t="s">
        <v>22</v>
      </c>
      <c r="K6121" s="1" t="s">
        <v>18</v>
      </c>
      <c r="L6121" s="1" t="s">
        <v>18</v>
      </c>
      <c r="M6121" s="1">
        <v>1249</v>
      </c>
      <c r="N6121" s="1" t="s">
        <v>19</v>
      </c>
      <c r="O6121" s="1" t="s">
        <v>11128</v>
      </c>
    </row>
    <row r="6122" spans="1:15">
      <c r="A6122" s="1">
        <v>2002553</v>
      </c>
      <c r="B6122"/>
      <c r="C6122"/>
      <c r="D6122"/>
      <c r="E6122"/>
      <c r="F6122"/>
      <c r="G6122"/>
      <c r="H6122" s="1" t="s">
        <v>2280</v>
      </c>
      <c r="I6122" s="1" t="s">
        <v>74</v>
      </c>
      <c r="J6122" s="1" t="s">
        <v>16</v>
      </c>
      <c r="K6122" s="1" t="s">
        <v>18</v>
      </c>
      <c r="L6122" s="1" t="s">
        <v>18</v>
      </c>
      <c r="M6122" s="1">
        <v>361</v>
      </c>
      <c r="N6122" s="1" t="s">
        <v>19</v>
      </c>
      <c r="O6122" s="1" t="s">
        <v>11130</v>
      </c>
    </row>
    <row r="6123" spans="1:15">
      <c r="A6123" s="1">
        <v>2000683</v>
      </c>
      <c r="B6123"/>
      <c r="C6123"/>
      <c r="D6123"/>
      <c r="E6123"/>
      <c r="F6123"/>
      <c r="G6123"/>
      <c r="H6123" s="1" t="s">
        <v>3428</v>
      </c>
      <c r="I6123" s="1" t="s">
        <v>74</v>
      </c>
      <c r="J6123" s="1" t="s">
        <v>16</v>
      </c>
      <c r="K6123" s="1" t="s">
        <v>18</v>
      </c>
      <c r="L6123" s="1" t="s">
        <v>18</v>
      </c>
      <c r="M6123" s="1">
        <v>350</v>
      </c>
      <c r="N6123" s="1" t="s">
        <v>19</v>
      </c>
      <c r="O6123" s="1" t="s">
        <v>10861</v>
      </c>
    </row>
    <row r="6124" spans="1:15">
      <c r="A6124" s="1">
        <v>2000681</v>
      </c>
      <c r="B6124"/>
      <c r="C6124"/>
      <c r="D6124"/>
      <c r="E6124"/>
      <c r="F6124"/>
      <c r="G6124"/>
      <c r="H6124" s="1" t="s">
        <v>3428</v>
      </c>
      <c r="I6124" s="1" t="s">
        <v>74</v>
      </c>
      <c r="J6124" s="1" t="s">
        <v>16</v>
      </c>
      <c r="K6124" s="1" t="s">
        <v>18</v>
      </c>
      <c r="L6124" s="1" t="s">
        <v>18</v>
      </c>
      <c r="M6124" s="1">
        <v>350</v>
      </c>
      <c r="N6124" s="1" t="s">
        <v>19</v>
      </c>
      <c r="O6124" s="1" t="s">
        <v>11133</v>
      </c>
    </row>
    <row r="6125" spans="1:15">
      <c r="A6125" s="1">
        <v>2000685</v>
      </c>
      <c r="B6125"/>
      <c r="C6125"/>
      <c r="D6125"/>
      <c r="E6125"/>
      <c r="F6125"/>
      <c r="G6125"/>
      <c r="H6125" s="1" t="s">
        <v>3428</v>
      </c>
      <c r="I6125" s="1" t="s">
        <v>74</v>
      </c>
      <c r="J6125" s="1" t="s">
        <v>16</v>
      </c>
      <c r="K6125" s="1" t="s">
        <v>18</v>
      </c>
      <c r="L6125" s="1" t="s">
        <v>18</v>
      </c>
      <c r="M6125" s="1">
        <v>350</v>
      </c>
      <c r="N6125" s="1" t="s">
        <v>19</v>
      </c>
      <c r="O6125" s="1" t="s">
        <v>11135</v>
      </c>
    </row>
    <row r="6126" spans="1:15">
      <c r="A6126" s="1">
        <v>2002535</v>
      </c>
      <c r="B6126"/>
      <c r="C6126"/>
      <c r="D6126"/>
      <c r="E6126"/>
      <c r="F6126"/>
      <c r="G6126"/>
      <c r="H6126" s="1" t="s">
        <v>2280</v>
      </c>
      <c r="I6126" s="1" t="s">
        <v>74</v>
      </c>
      <c r="J6126" s="1" t="s">
        <v>16</v>
      </c>
      <c r="K6126" s="1" t="s">
        <v>18</v>
      </c>
      <c r="L6126" s="1" t="s">
        <v>18</v>
      </c>
      <c r="M6126" s="1">
        <v>361</v>
      </c>
      <c r="N6126" s="1" t="s">
        <v>19</v>
      </c>
      <c r="O6126" s="1" t="s">
        <v>11137</v>
      </c>
    </row>
    <row r="6127" spans="1:15">
      <c r="A6127" s="1">
        <v>2002454</v>
      </c>
      <c r="B6127"/>
      <c r="C6127"/>
      <c r="D6127"/>
      <c r="E6127"/>
      <c r="F6127"/>
      <c r="G6127"/>
      <c r="H6127" s="1" t="s">
        <v>10808</v>
      </c>
      <c r="I6127" s="1" t="s">
        <v>74</v>
      </c>
      <c r="J6127" s="1" t="s">
        <v>16</v>
      </c>
      <c r="K6127" s="1" t="s">
        <v>18</v>
      </c>
      <c r="L6127" s="1" t="s">
        <v>18</v>
      </c>
      <c r="M6127" s="1">
        <v>384</v>
      </c>
      <c r="N6127" s="1" t="s">
        <v>19</v>
      </c>
      <c r="O6127" s="1" t="s">
        <v>11139</v>
      </c>
    </row>
    <row r="6128" spans="1:15">
      <c r="A6128" s="1">
        <v>2002442</v>
      </c>
      <c r="B6128"/>
      <c r="C6128"/>
      <c r="D6128"/>
      <c r="E6128"/>
      <c r="F6128"/>
      <c r="G6128"/>
      <c r="H6128" s="1" t="s">
        <v>3428</v>
      </c>
      <c r="I6128" s="1" t="s">
        <v>74</v>
      </c>
      <c r="J6128" s="1" t="s">
        <v>22</v>
      </c>
      <c r="K6128" s="1" t="s">
        <v>18</v>
      </c>
      <c r="L6128" s="1" t="s">
        <v>18</v>
      </c>
      <c r="M6128" s="1">
        <v>350</v>
      </c>
      <c r="N6128" s="1" t="s">
        <v>19</v>
      </c>
      <c r="O6128" s="1" t="s">
        <v>11141</v>
      </c>
    </row>
    <row r="6129" spans="1:15">
      <c r="A6129" s="1">
        <v>2003132</v>
      </c>
      <c r="B6129"/>
      <c r="C6129"/>
      <c r="D6129"/>
      <c r="E6129"/>
      <c r="F6129"/>
      <c r="G6129"/>
      <c r="H6129" s="1" t="s">
        <v>6428</v>
      </c>
      <c r="I6129" s="1" t="s">
        <v>74</v>
      </c>
      <c r="J6129" s="1" t="s">
        <v>16</v>
      </c>
      <c r="K6129" s="1" t="s">
        <v>18</v>
      </c>
      <c r="L6129" s="1" t="s">
        <v>18</v>
      </c>
      <c r="M6129" s="1">
        <v>409</v>
      </c>
      <c r="N6129" s="1" t="s">
        <v>19</v>
      </c>
      <c r="O6129" s="1" t="s">
        <v>11143</v>
      </c>
    </row>
    <row r="6130" spans="1:15">
      <c r="A6130" s="1">
        <v>2002581</v>
      </c>
      <c r="B6130"/>
      <c r="C6130"/>
      <c r="D6130"/>
      <c r="E6130"/>
      <c r="F6130"/>
      <c r="G6130"/>
      <c r="H6130" s="1" t="s">
        <v>2433</v>
      </c>
      <c r="I6130" s="1" t="s">
        <v>74</v>
      </c>
      <c r="J6130" s="1" t="s">
        <v>16</v>
      </c>
      <c r="K6130" s="1" t="s">
        <v>18</v>
      </c>
      <c r="L6130" s="1" t="s">
        <v>18</v>
      </c>
      <c r="M6130" s="1">
        <v>401</v>
      </c>
      <c r="N6130" s="1" t="s">
        <v>19</v>
      </c>
      <c r="O6130" s="1" t="s">
        <v>11145</v>
      </c>
    </row>
    <row r="6131" spans="1:15">
      <c r="A6131" s="1">
        <v>2002572</v>
      </c>
      <c r="B6131"/>
      <c r="C6131"/>
      <c r="D6131"/>
      <c r="E6131"/>
      <c r="F6131"/>
      <c r="G6131"/>
      <c r="H6131" s="1" t="s">
        <v>5564</v>
      </c>
      <c r="I6131" s="1" t="s">
        <v>74</v>
      </c>
      <c r="J6131" s="1" t="s">
        <v>16</v>
      </c>
      <c r="K6131" s="1" t="s">
        <v>18</v>
      </c>
      <c r="L6131" s="1" t="s">
        <v>18</v>
      </c>
      <c r="M6131" s="1">
        <v>393</v>
      </c>
      <c r="N6131" s="1" t="s">
        <v>19</v>
      </c>
      <c r="O6131" s="1" t="s">
        <v>11147</v>
      </c>
    </row>
    <row r="6132" spans="1:15">
      <c r="A6132" s="1">
        <v>2002568</v>
      </c>
      <c r="B6132"/>
      <c r="C6132"/>
      <c r="D6132"/>
      <c r="E6132"/>
      <c r="F6132"/>
      <c r="G6132"/>
      <c r="H6132" s="1" t="s">
        <v>3428</v>
      </c>
      <c r="I6132" s="1" t="s">
        <v>74</v>
      </c>
      <c r="J6132" s="1" t="s">
        <v>22</v>
      </c>
      <c r="K6132" s="1" t="s">
        <v>18</v>
      </c>
      <c r="L6132" s="1" t="s">
        <v>18</v>
      </c>
      <c r="M6132" s="1">
        <v>350</v>
      </c>
      <c r="N6132" s="1" t="s">
        <v>19</v>
      </c>
      <c r="O6132" s="1" t="s">
        <v>11149</v>
      </c>
    </row>
    <row r="6133" spans="1:15">
      <c r="A6133" s="1">
        <v>2002569</v>
      </c>
      <c r="B6133"/>
      <c r="C6133"/>
      <c r="D6133"/>
      <c r="E6133"/>
      <c r="F6133"/>
      <c r="G6133"/>
      <c r="H6133" s="1" t="s">
        <v>3428</v>
      </c>
      <c r="I6133" s="1" t="s">
        <v>74</v>
      </c>
      <c r="J6133" s="1" t="s">
        <v>22</v>
      </c>
      <c r="K6133" s="1" t="s">
        <v>18</v>
      </c>
      <c r="L6133" s="1" t="s">
        <v>18</v>
      </c>
      <c r="M6133" s="1">
        <v>350</v>
      </c>
      <c r="N6133" s="1" t="s">
        <v>19</v>
      </c>
      <c r="O6133" s="1" t="s">
        <v>11151</v>
      </c>
    </row>
    <row r="6134" spans="1:15">
      <c r="A6134" s="1">
        <v>2002452</v>
      </c>
      <c r="B6134"/>
      <c r="C6134"/>
      <c r="D6134"/>
      <c r="E6134"/>
      <c r="F6134"/>
      <c r="G6134"/>
      <c r="H6134" s="1" t="s">
        <v>3428</v>
      </c>
      <c r="I6134" s="1" t="s">
        <v>74</v>
      </c>
      <c r="J6134" s="1" t="s">
        <v>22</v>
      </c>
      <c r="K6134" s="1" t="s">
        <v>18</v>
      </c>
      <c r="L6134" s="1" t="s">
        <v>18</v>
      </c>
      <c r="M6134" s="1">
        <v>350</v>
      </c>
      <c r="N6134" s="1" t="s">
        <v>19</v>
      </c>
      <c r="O6134" s="1" t="s">
        <v>11153</v>
      </c>
    </row>
    <row r="6135" spans="1:15">
      <c r="A6135" s="1">
        <v>2002565</v>
      </c>
      <c r="B6135"/>
      <c r="C6135"/>
      <c r="D6135"/>
      <c r="E6135"/>
      <c r="F6135"/>
      <c r="G6135"/>
      <c r="H6135" s="1" t="s">
        <v>1653</v>
      </c>
      <c r="I6135" s="1" t="s">
        <v>74</v>
      </c>
      <c r="J6135" s="1" t="s">
        <v>16</v>
      </c>
      <c r="K6135" s="1" t="s">
        <v>18</v>
      </c>
      <c r="L6135" s="1" t="s">
        <v>18</v>
      </c>
      <c r="M6135" s="1">
        <v>375</v>
      </c>
      <c r="N6135" s="1" t="s">
        <v>19</v>
      </c>
      <c r="O6135" s="1" t="s">
        <v>11155</v>
      </c>
    </row>
    <row r="6136" spans="1:15">
      <c r="A6136" s="1">
        <v>2002579</v>
      </c>
      <c r="B6136"/>
      <c r="C6136"/>
      <c r="D6136"/>
      <c r="E6136"/>
      <c r="F6136"/>
      <c r="G6136"/>
      <c r="H6136" s="1" t="s">
        <v>2433</v>
      </c>
      <c r="I6136" s="1" t="s">
        <v>74</v>
      </c>
      <c r="J6136" s="1" t="s">
        <v>16</v>
      </c>
      <c r="K6136" s="1" t="s">
        <v>18</v>
      </c>
      <c r="L6136" s="1" t="s">
        <v>18</v>
      </c>
      <c r="M6136" s="1">
        <v>401</v>
      </c>
      <c r="N6136" s="1" t="s">
        <v>19</v>
      </c>
      <c r="O6136" s="1" t="s">
        <v>11157</v>
      </c>
    </row>
    <row r="6137" spans="1:15">
      <c r="A6137" s="1">
        <v>2002550</v>
      </c>
      <c r="B6137"/>
      <c r="C6137"/>
      <c r="D6137"/>
      <c r="E6137"/>
      <c r="F6137"/>
      <c r="G6137"/>
      <c r="H6137" s="1" t="s">
        <v>8361</v>
      </c>
      <c r="I6137" s="1" t="s">
        <v>74</v>
      </c>
      <c r="J6137" s="1" t="s">
        <v>16</v>
      </c>
      <c r="K6137" s="1" t="s">
        <v>18</v>
      </c>
      <c r="L6137" s="1" t="s">
        <v>18</v>
      </c>
      <c r="M6137" s="1">
        <v>364</v>
      </c>
      <c r="N6137" s="1" t="s">
        <v>19</v>
      </c>
      <c r="O6137" s="1" t="s">
        <v>11159</v>
      </c>
    </row>
    <row r="6138" spans="1:15">
      <c r="A6138" s="1">
        <v>2002548</v>
      </c>
      <c r="B6138"/>
      <c r="C6138"/>
      <c r="D6138"/>
      <c r="E6138"/>
      <c r="F6138"/>
      <c r="G6138"/>
      <c r="H6138" s="1" t="s">
        <v>8361</v>
      </c>
      <c r="I6138" s="1" t="s">
        <v>74</v>
      </c>
      <c r="J6138" s="1" t="s">
        <v>16</v>
      </c>
      <c r="K6138" s="1" t="s">
        <v>18</v>
      </c>
      <c r="L6138" s="1" t="s">
        <v>18</v>
      </c>
      <c r="M6138" s="1">
        <v>364</v>
      </c>
      <c r="N6138" s="1" t="s">
        <v>19</v>
      </c>
      <c r="O6138" s="1" t="s">
        <v>11161</v>
      </c>
    </row>
    <row r="6139" spans="1:15">
      <c r="A6139" s="1">
        <v>2000609</v>
      </c>
      <c r="B6139"/>
      <c r="C6139"/>
      <c r="D6139"/>
      <c r="E6139"/>
      <c r="F6139"/>
      <c r="G6139"/>
      <c r="H6139" s="1" t="s">
        <v>2280</v>
      </c>
      <c r="I6139" s="1" t="s">
        <v>74</v>
      </c>
      <c r="J6139" s="1" t="s">
        <v>16</v>
      </c>
      <c r="K6139" s="1" t="s">
        <v>18</v>
      </c>
      <c r="L6139" s="1" t="s">
        <v>18</v>
      </c>
      <c r="M6139" s="1">
        <v>361</v>
      </c>
      <c r="N6139" s="1" t="s">
        <v>19</v>
      </c>
      <c r="O6139" s="1" t="s">
        <v>10875</v>
      </c>
    </row>
    <row r="6140" spans="1:15">
      <c r="A6140" s="1">
        <v>2003313</v>
      </c>
      <c r="B6140"/>
      <c r="C6140"/>
      <c r="D6140"/>
      <c r="E6140"/>
      <c r="F6140"/>
      <c r="G6140"/>
      <c r="H6140" s="1" t="s">
        <v>5564</v>
      </c>
      <c r="I6140" s="1" t="s">
        <v>74</v>
      </c>
      <c r="J6140" s="1" t="s">
        <v>16</v>
      </c>
      <c r="K6140" s="1" t="s">
        <v>18</v>
      </c>
      <c r="L6140" s="1" t="s">
        <v>18</v>
      </c>
      <c r="M6140" s="1">
        <v>393</v>
      </c>
      <c r="N6140" s="1" t="s">
        <v>19</v>
      </c>
      <c r="O6140" s="1" t="s">
        <v>11164</v>
      </c>
    </row>
    <row r="6141" spans="1:15">
      <c r="A6141" s="1">
        <v>2002545</v>
      </c>
      <c r="B6141"/>
      <c r="C6141"/>
      <c r="D6141"/>
      <c r="E6141"/>
      <c r="F6141"/>
      <c r="G6141"/>
      <c r="H6141" s="1" t="s">
        <v>2280</v>
      </c>
      <c r="I6141" s="1" t="s">
        <v>74</v>
      </c>
      <c r="J6141" s="1" t="s">
        <v>16</v>
      </c>
      <c r="K6141" s="1" t="s">
        <v>18</v>
      </c>
      <c r="L6141" s="1" t="s">
        <v>18</v>
      </c>
      <c r="M6141" s="1">
        <v>361</v>
      </c>
      <c r="N6141" s="1" t="s">
        <v>19</v>
      </c>
      <c r="O6141" s="1" t="s">
        <v>11166</v>
      </c>
    </row>
    <row r="6142" spans="1:15">
      <c r="A6142" s="1">
        <v>2002551</v>
      </c>
      <c r="B6142"/>
      <c r="C6142"/>
      <c r="D6142"/>
      <c r="E6142"/>
      <c r="F6142"/>
      <c r="G6142"/>
      <c r="H6142" s="1" t="s">
        <v>8361</v>
      </c>
      <c r="I6142" s="1" t="s">
        <v>74</v>
      </c>
      <c r="J6142" s="1" t="s">
        <v>16</v>
      </c>
      <c r="K6142" s="1" t="s">
        <v>18</v>
      </c>
      <c r="L6142" s="1" t="s">
        <v>18</v>
      </c>
      <c r="M6142" s="1">
        <v>364</v>
      </c>
      <c r="N6142" s="1" t="s">
        <v>19</v>
      </c>
      <c r="O6142" s="1" t="s">
        <v>11168</v>
      </c>
    </row>
    <row r="6143" spans="1:15">
      <c r="A6143" s="1">
        <v>2002575</v>
      </c>
      <c r="B6143"/>
      <c r="C6143"/>
      <c r="D6143"/>
      <c r="E6143"/>
      <c r="F6143"/>
      <c r="G6143"/>
      <c r="H6143" s="1" t="s">
        <v>5564</v>
      </c>
      <c r="I6143" s="1" t="s">
        <v>74</v>
      </c>
      <c r="J6143" s="1" t="s">
        <v>16</v>
      </c>
      <c r="K6143" s="1" t="s">
        <v>18</v>
      </c>
      <c r="L6143" s="1" t="s">
        <v>18</v>
      </c>
      <c r="M6143" s="1">
        <v>393</v>
      </c>
      <c r="N6143" s="1" t="s">
        <v>19</v>
      </c>
      <c r="O6143" s="1" t="s">
        <v>11170</v>
      </c>
    </row>
    <row r="6144" spans="1:15">
      <c r="A6144" s="1">
        <v>2003198</v>
      </c>
      <c r="B6144"/>
      <c r="C6144"/>
      <c r="D6144"/>
      <c r="E6144"/>
      <c r="F6144"/>
      <c r="G6144"/>
      <c r="H6144" s="1" t="s">
        <v>8190</v>
      </c>
      <c r="I6144" s="1" t="s">
        <v>74</v>
      </c>
      <c r="J6144" s="1" t="s">
        <v>16</v>
      </c>
      <c r="K6144" s="1" t="s">
        <v>18</v>
      </c>
      <c r="L6144" s="1" t="s">
        <v>18</v>
      </c>
      <c r="M6144" s="1">
        <v>1251</v>
      </c>
      <c r="N6144" s="1" t="s">
        <v>19</v>
      </c>
      <c r="O6144" s="1" t="s">
        <v>11172</v>
      </c>
    </row>
    <row r="6145" spans="1:15">
      <c r="A6145" s="1">
        <v>2003210</v>
      </c>
      <c r="B6145"/>
      <c r="C6145"/>
      <c r="D6145"/>
      <c r="E6145"/>
      <c r="F6145"/>
      <c r="G6145"/>
      <c r="H6145" s="1" t="s">
        <v>8190</v>
      </c>
      <c r="I6145" s="1" t="s">
        <v>74</v>
      </c>
      <c r="J6145" s="1" t="s">
        <v>16</v>
      </c>
      <c r="K6145" s="1" t="s">
        <v>18</v>
      </c>
      <c r="L6145" s="1" t="s">
        <v>18</v>
      </c>
      <c r="M6145" s="1">
        <v>1251</v>
      </c>
      <c r="N6145" s="1" t="s">
        <v>19</v>
      </c>
      <c r="O6145" s="1" t="s">
        <v>11174</v>
      </c>
    </row>
    <row r="6146" spans="1:15">
      <c r="A6146" s="1">
        <v>2003200</v>
      </c>
      <c r="B6146"/>
      <c r="C6146"/>
      <c r="D6146"/>
      <c r="E6146"/>
      <c r="F6146"/>
      <c r="G6146"/>
      <c r="H6146" s="1" t="s">
        <v>8190</v>
      </c>
      <c r="I6146" s="1" t="s">
        <v>74</v>
      </c>
      <c r="J6146" s="1" t="s">
        <v>16</v>
      </c>
      <c r="K6146" s="1" t="s">
        <v>18</v>
      </c>
      <c r="L6146" s="1" t="s">
        <v>18</v>
      </c>
      <c r="M6146" s="1">
        <v>1251</v>
      </c>
      <c r="N6146" s="1" t="s">
        <v>19</v>
      </c>
      <c r="O6146" s="1" t="s">
        <v>11176</v>
      </c>
    </row>
    <row r="6147" spans="1:15">
      <c r="A6147" s="1">
        <v>2003195</v>
      </c>
      <c r="B6147"/>
      <c r="C6147"/>
      <c r="D6147"/>
      <c r="E6147"/>
      <c r="F6147"/>
      <c r="G6147"/>
      <c r="H6147" s="1" t="s">
        <v>8190</v>
      </c>
      <c r="I6147" s="1" t="s">
        <v>74</v>
      </c>
      <c r="J6147" s="1" t="s">
        <v>16</v>
      </c>
      <c r="K6147" s="1" t="s">
        <v>18</v>
      </c>
      <c r="L6147" s="1" t="s">
        <v>18</v>
      </c>
      <c r="M6147" s="1">
        <v>1251</v>
      </c>
      <c r="N6147" s="1" t="s">
        <v>19</v>
      </c>
      <c r="O6147" s="1" t="s">
        <v>11178</v>
      </c>
    </row>
    <row r="6148" spans="1:15">
      <c r="A6148" s="1">
        <v>2003196</v>
      </c>
      <c r="B6148"/>
      <c r="C6148"/>
      <c r="D6148"/>
      <c r="E6148"/>
      <c r="F6148"/>
      <c r="G6148"/>
      <c r="H6148" s="1" t="s">
        <v>8190</v>
      </c>
      <c r="I6148" s="1" t="s">
        <v>74</v>
      </c>
      <c r="J6148" s="1" t="s">
        <v>16</v>
      </c>
      <c r="K6148" s="1" t="s">
        <v>18</v>
      </c>
      <c r="L6148" s="1" t="s">
        <v>18</v>
      </c>
      <c r="M6148" s="1">
        <v>1251</v>
      </c>
      <c r="N6148" s="1" t="s">
        <v>19</v>
      </c>
      <c r="O6148" s="1" t="s">
        <v>11180</v>
      </c>
    </row>
    <row r="6149" spans="1:15">
      <c r="A6149" s="1">
        <v>2003204</v>
      </c>
      <c r="B6149"/>
      <c r="C6149"/>
      <c r="D6149"/>
      <c r="E6149"/>
      <c r="F6149"/>
      <c r="G6149"/>
      <c r="H6149" s="1" t="s">
        <v>8190</v>
      </c>
      <c r="I6149" s="1" t="s">
        <v>74</v>
      </c>
      <c r="J6149" s="1" t="s">
        <v>16</v>
      </c>
      <c r="K6149" s="1" t="s">
        <v>18</v>
      </c>
      <c r="L6149" s="1" t="s">
        <v>18</v>
      </c>
      <c r="M6149" s="1">
        <v>1251</v>
      </c>
      <c r="N6149" s="1" t="s">
        <v>19</v>
      </c>
      <c r="O6149" s="1" t="s">
        <v>11182</v>
      </c>
    </row>
    <row r="6150" spans="1:15">
      <c r="A6150" s="1">
        <v>2003190</v>
      </c>
      <c r="B6150"/>
      <c r="C6150"/>
      <c r="D6150"/>
      <c r="E6150"/>
      <c r="F6150"/>
      <c r="G6150"/>
      <c r="H6150" s="1" t="s">
        <v>8190</v>
      </c>
      <c r="I6150" s="1" t="s">
        <v>74</v>
      </c>
      <c r="J6150" s="1" t="s">
        <v>16</v>
      </c>
      <c r="K6150" s="1" t="s">
        <v>18</v>
      </c>
      <c r="L6150" s="1" t="s">
        <v>18</v>
      </c>
      <c r="M6150" s="1">
        <v>1251</v>
      </c>
      <c r="N6150" s="1" t="s">
        <v>19</v>
      </c>
      <c r="O6150" s="1" t="s">
        <v>11184</v>
      </c>
    </row>
    <row r="6151" spans="1:15">
      <c r="A6151" s="1">
        <v>2003194</v>
      </c>
      <c r="B6151"/>
      <c r="C6151"/>
      <c r="D6151"/>
      <c r="E6151"/>
      <c r="F6151"/>
      <c r="G6151"/>
      <c r="H6151" s="1" t="s">
        <v>8190</v>
      </c>
      <c r="I6151" s="1" t="s">
        <v>74</v>
      </c>
      <c r="J6151" s="1" t="s">
        <v>16</v>
      </c>
      <c r="K6151" s="1" t="s">
        <v>18</v>
      </c>
      <c r="L6151" s="1" t="s">
        <v>18</v>
      </c>
      <c r="M6151" s="1">
        <v>1251</v>
      </c>
      <c r="N6151" s="1" t="s">
        <v>19</v>
      </c>
      <c r="O6151" s="1" t="s">
        <v>11186</v>
      </c>
    </row>
    <row r="6152" spans="1:15">
      <c r="A6152" s="1">
        <v>2003205</v>
      </c>
      <c r="B6152"/>
      <c r="C6152"/>
      <c r="D6152"/>
      <c r="E6152"/>
      <c r="F6152"/>
      <c r="G6152"/>
      <c r="H6152" s="1" t="s">
        <v>8190</v>
      </c>
      <c r="I6152" s="1" t="s">
        <v>74</v>
      </c>
      <c r="J6152" s="1" t="s">
        <v>16</v>
      </c>
      <c r="K6152" s="1" t="s">
        <v>18</v>
      </c>
      <c r="L6152" s="1" t="s">
        <v>18</v>
      </c>
      <c r="M6152" s="1">
        <v>1251</v>
      </c>
      <c r="N6152" s="1" t="s">
        <v>19</v>
      </c>
      <c r="O6152" s="1" t="s">
        <v>11188</v>
      </c>
    </row>
    <row r="6153" spans="1:15">
      <c r="A6153" s="1">
        <v>2003202</v>
      </c>
      <c r="B6153"/>
      <c r="C6153"/>
      <c r="D6153"/>
      <c r="E6153"/>
      <c r="F6153"/>
      <c r="G6153"/>
      <c r="H6153" s="1" t="s">
        <v>8190</v>
      </c>
      <c r="I6153" s="1" t="s">
        <v>74</v>
      </c>
      <c r="J6153" s="1" t="s">
        <v>16</v>
      </c>
      <c r="K6153" s="1" t="s">
        <v>18</v>
      </c>
      <c r="L6153" s="1" t="s">
        <v>18</v>
      </c>
      <c r="M6153" s="1">
        <v>1251</v>
      </c>
      <c r="N6153" s="1" t="s">
        <v>19</v>
      </c>
      <c r="O6153" s="1" t="s">
        <v>11190</v>
      </c>
    </row>
    <row r="6154" spans="1:15">
      <c r="A6154" s="1">
        <v>2003193</v>
      </c>
      <c r="B6154"/>
      <c r="C6154"/>
      <c r="D6154"/>
      <c r="E6154"/>
      <c r="F6154"/>
      <c r="G6154"/>
      <c r="H6154" s="1" t="s">
        <v>8190</v>
      </c>
      <c r="I6154" s="1" t="s">
        <v>74</v>
      </c>
      <c r="J6154" s="1" t="s">
        <v>16</v>
      </c>
      <c r="K6154" s="1" t="s">
        <v>18</v>
      </c>
      <c r="L6154" s="1" t="s">
        <v>18</v>
      </c>
      <c r="M6154" s="1">
        <v>1251</v>
      </c>
      <c r="N6154" s="1" t="s">
        <v>19</v>
      </c>
      <c r="O6154" s="1" t="s">
        <v>11192</v>
      </c>
    </row>
    <row r="6155" spans="1:15">
      <c r="A6155" s="1">
        <v>2003208</v>
      </c>
      <c r="B6155"/>
      <c r="C6155"/>
      <c r="D6155"/>
      <c r="E6155"/>
      <c r="F6155"/>
      <c r="G6155"/>
      <c r="H6155" s="1" t="s">
        <v>8190</v>
      </c>
      <c r="I6155" s="1" t="s">
        <v>74</v>
      </c>
      <c r="J6155" s="1" t="s">
        <v>16</v>
      </c>
      <c r="K6155" s="1" t="s">
        <v>18</v>
      </c>
      <c r="L6155" s="1" t="s">
        <v>18</v>
      </c>
      <c r="M6155" s="1">
        <v>1251</v>
      </c>
      <c r="N6155" s="1" t="s">
        <v>19</v>
      </c>
      <c r="O6155" s="1" t="s">
        <v>11194</v>
      </c>
    </row>
    <row r="6156" spans="1:15">
      <c r="A6156" s="1">
        <v>2003215</v>
      </c>
      <c r="B6156"/>
      <c r="C6156"/>
      <c r="D6156"/>
      <c r="E6156"/>
      <c r="F6156"/>
      <c r="G6156"/>
      <c r="H6156" s="1" t="s">
        <v>8190</v>
      </c>
      <c r="I6156" s="1" t="s">
        <v>74</v>
      </c>
      <c r="J6156" s="1" t="s">
        <v>16</v>
      </c>
      <c r="K6156" s="1" t="s">
        <v>18</v>
      </c>
      <c r="L6156" s="1" t="s">
        <v>18</v>
      </c>
      <c r="M6156" s="1">
        <v>1251</v>
      </c>
      <c r="N6156" s="1" t="s">
        <v>19</v>
      </c>
      <c r="O6156" s="1" t="s">
        <v>11196</v>
      </c>
    </row>
    <row r="6157" spans="1:15">
      <c r="A6157" s="1">
        <v>2003191</v>
      </c>
      <c r="B6157"/>
      <c r="C6157"/>
      <c r="D6157"/>
      <c r="E6157"/>
      <c r="F6157"/>
      <c r="G6157"/>
      <c r="H6157" s="1" t="s">
        <v>8190</v>
      </c>
      <c r="I6157" s="1" t="s">
        <v>74</v>
      </c>
      <c r="J6157" s="1" t="s">
        <v>16</v>
      </c>
      <c r="K6157" s="1" t="s">
        <v>18</v>
      </c>
      <c r="L6157" s="1" t="s">
        <v>18</v>
      </c>
      <c r="M6157" s="1">
        <v>1251</v>
      </c>
      <c r="N6157" s="1" t="s">
        <v>19</v>
      </c>
      <c r="O6157" s="1" t="s">
        <v>11198</v>
      </c>
    </row>
    <row r="6158" spans="1:15">
      <c r="A6158" s="1">
        <v>2003206</v>
      </c>
      <c r="B6158"/>
      <c r="C6158"/>
      <c r="D6158"/>
      <c r="E6158"/>
      <c r="F6158"/>
      <c r="G6158"/>
      <c r="H6158" s="1" t="s">
        <v>8190</v>
      </c>
      <c r="I6158" s="1" t="s">
        <v>74</v>
      </c>
      <c r="J6158" s="1" t="s">
        <v>16</v>
      </c>
      <c r="K6158" s="1" t="s">
        <v>18</v>
      </c>
      <c r="L6158" s="1" t="s">
        <v>18</v>
      </c>
      <c r="M6158" s="1">
        <v>1251</v>
      </c>
      <c r="N6158" s="1" t="s">
        <v>19</v>
      </c>
      <c r="O6158" s="1" t="s">
        <v>11200</v>
      </c>
    </row>
    <row r="6159" spans="1:15">
      <c r="A6159" s="1">
        <v>2003209</v>
      </c>
      <c r="B6159"/>
      <c r="C6159"/>
      <c r="D6159"/>
      <c r="E6159"/>
      <c r="F6159"/>
      <c r="G6159"/>
      <c r="H6159" s="1" t="s">
        <v>8190</v>
      </c>
      <c r="I6159" s="1" t="s">
        <v>74</v>
      </c>
      <c r="J6159" s="1" t="s">
        <v>16</v>
      </c>
      <c r="K6159" s="1" t="s">
        <v>18</v>
      </c>
      <c r="L6159" s="1" t="s">
        <v>18</v>
      </c>
      <c r="M6159" s="1">
        <v>1251</v>
      </c>
      <c r="N6159" s="1" t="s">
        <v>19</v>
      </c>
      <c r="O6159" s="1" t="s">
        <v>11202</v>
      </c>
    </row>
    <row r="6160" spans="1:15">
      <c r="A6160" s="1">
        <v>2003199</v>
      </c>
      <c r="B6160"/>
      <c r="C6160"/>
      <c r="D6160"/>
      <c r="E6160"/>
      <c r="F6160"/>
      <c r="G6160"/>
      <c r="H6160" s="1" t="s">
        <v>8190</v>
      </c>
      <c r="I6160" s="1" t="s">
        <v>74</v>
      </c>
      <c r="J6160" s="1" t="s">
        <v>16</v>
      </c>
      <c r="K6160" s="1" t="s">
        <v>18</v>
      </c>
      <c r="L6160" s="1" t="s">
        <v>18</v>
      </c>
      <c r="M6160" s="1">
        <v>1251</v>
      </c>
      <c r="N6160" s="1" t="s">
        <v>19</v>
      </c>
      <c r="O6160" s="1" t="s">
        <v>11204</v>
      </c>
    </row>
    <row r="6161" spans="1:15">
      <c r="A6161" s="1">
        <v>2003213</v>
      </c>
      <c r="B6161"/>
      <c r="C6161"/>
      <c r="D6161"/>
      <c r="E6161"/>
      <c r="F6161"/>
      <c r="G6161"/>
      <c r="H6161" s="1" t="s">
        <v>8190</v>
      </c>
      <c r="I6161" s="1" t="s">
        <v>74</v>
      </c>
      <c r="J6161" s="1" t="s">
        <v>16</v>
      </c>
      <c r="K6161" s="1" t="s">
        <v>18</v>
      </c>
      <c r="L6161" s="1" t="s">
        <v>18</v>
      </c>
      <c r="M6161" s="1">
        <v>1251</v>
      </c>
      <c r="N6161" s="1" t="s">
        <v>19</v>
      </c>
      <c r="O6161" s="1" t="s">
        <v>11206</v>
      </c>
    </row>
    <row r="6162" spans="1:15">
      <c r="A6162" s="1">
        <v>2003214</v>
      </c>
      <c r="B6162"/>
      <c r="C6162"/>
      <c r="D6162"/>
      <c r="E6162"/>
      <c r="F6162"/>
      <c r="G6162"/>
      <c r="H6162" s="1" t="s">
        <v>8190</v>
      </c>
      <c r="I6162" s="1" t="s">
        <v>74</v>
      </c>
      <c r="J6162" s="1" t="s">
        <v>16</v>
      </c>
      <c r="K6162" s="1" t="s">
        <v>18</v>
      </c>
      <c r="L6162" s="1" t="s">
        <v>18</v>
      </c>
      <c r="M6162" s="1">
        <v>1251</v>
      </c>
      <c r="N6162" s="1" t="s">
        <v>19</v>
      </c>
      <c r="O6162" s="1" t="s">
        <v>11208</v>
      </c>
    </row>
    <row r="6163" spans="1:15">
      <c r="A6163" s="1">
        <v>2003203</v>
      </c>
      <c r="B6163"/>
      <c r="C6163"/>
      <c r="D6163"/>
      <c r="E6163"/>
      <c r="F6163"/>
      <c r="G6163"/>
      <c r="H6163" s="1" t="s">
        <v>8190</v>
      </c>
      <c r="I6163" s="1" t="s">
        <v>74</v>
      </c>
      <c r="J6163" s="1" t="s">
        <v>16</v>
      </c>
      <c r="K6163" s="1" t="s">
        <v>18</v>
      </c>
      <c r="L6163" s="1" t="s">
        <v>18</v>
      </c>
      <c r="M6163" s="1">
        <v>1251</v>
      </c>
      <c r="N6163" s="1" t="s">
        <v>19</v>
      </c>
      <c r="O6163" s="1" t="s">
        <v>11210</v>
      </c>
    </row>
    <row r="6164" spans="1:15">
      <c r="A6164" s="1">
        <v>2003212</v>
      </c>
      <c r="B6164"/>
      <c r="C6164"/>
      <c r="D6164"/>
      <c r="E6164"/>
      <c r="F6164"/>
      <c r="G6164"/>
      <c r="H6164" s="1" t="s">
        <v>8190</v>
      </c>
      <c r="I6164" s="1" t="s">
        <v>74</v>
      </c>
      <c r="J6164" s="1" t="s">
        <v>16</v>
      </c>
      <c r="K6164" s="1" t="s">
        <v>18</v>
      </c>
      <c r="L6164" s="1" t="s">
        <v>18</v>
      </c>
      <c r="M6164" s="1">
        <v>1251</v>
      </c>
      <c r="N6164" s="1" t="s">
        <v>19</v>
      </c>
      <c r="O6164" s="1" t="s">
        <v>11212</v>
      </c>
    </row>
    <row r="6165" spans="1:15">
      <c r="A6165" s="1">
        <v>2003211</v>
      </c>
      <c r="B6165"/>
      <c r="C6165"/>
      <c r="D6165"/>
      <c r="E6165"/>
      <c r="F6165"/>
      <c r="G6165"/>
      <c r="H6165" s="1" t="s">
        <v>8190</v>
      </c>
      <c r="I6165" s="1" t="s">
        <v>74</v>
      </c>
      <c r="J6165" s="1" t="s">
        <v>16</v>
      </c>
      <c r="K6165" s="1" t="s">
        <v>18</v>
      </c>
      <c r="L6165" s="1" t="s">
        <v>18</v>
      </c>
      <c r="M6165" s="1">
        <v>1251</v>
      </c>
      <c r="N6165" s="1" t="s">
        <v>19</v>
      </c>
      <c r="O6165" s="1" t="s">
        <v>11214</v>
      </c>
    </row>
    <row r="6166" spans="1:15">
      <c r="A6166" s="1">
        <v>2003197</v>
      </c>
      <c r="B6166"/>
      <c r="C6166"/>
      <c r="D6166"/>
      <c r="E6166"/>
      <c r="F6166"/>
      <c r="G6166"/>
      <c r="H6166" s="1" t="s">
        <v>8190</v>
      </c>
      <c r="I6166" s="1" t="s">
        <v>74</v>
      </c>
      <c r="J6166" s="1" t="s">
        <v>16</v>
      </c>
      <c r="K6166" s="1" t="s">
        <v>18</v>
      </c>
      <c r="L6166" s="1" t="s">
        <v>18</v>
      </c>
      <c r="M6166" s="1">
        <v>1251</v>
      </c>
      <c r="N6166" s="1" t="s">
        <v>19</v>
      </c>
      <c r="O6166" s="1" t="s">
        <v>11216</v>
      </c>
    </row>
    <row r="6167" spans="1:15">
      <c r="A6167" s="1">
        <v>2003192</v>
      </c>
      <c r="B6167"/>
      <c r="C6167"/>
      <c r="D6167"/>
      <c r="E6167"/>
      <c r="F6167"/>
      <c r="G6167"/>
      <c r="H6167" s="1" t="s">
        <v>8190</v>
      </c>
      <c r="I6167" s="1" t="s">
        <v>74</v>
      </c>
      <c r="J6167" s="1" t="s">
        <v>16</v>
      </c>
      <c r="K6167" s="1" t="s">
        <v>18</v>
      </c>
      <c r="L6167" s="1" t="s">
        <v>18</v>
      </c>
      <c r="M6167" s="1">
        <v>1251</v>
      </c>
      <c r="N6167" s="1" t="s">
        <v>19</v>
      </c>
      <c r="O6167" s="1" t="s">
        <v>11218</v>
      </c>
    </row>
    <row r="6168" spans="1:15">
      <c r="A6168" s="1">
        <v>2003207</v>
      </c>
      <c r="B6168"/>
      <c r="C6168"/>
      <c r="D6168"/>
      <c r="E6168"/>
      <c r="F6168"/>
      <c r="G6168"/>
      <c r="H6168" s="1" t="s">
        <v>1969</v>
      </c>
      <c r="I6168" s="1" t="s">
        <v>74</v>
      </c>
      <c r="J6168" s="1" t="s">
        <v>16</v>
      </c>
      <c r="K6168" s="1" t="s">
        <v>18</v>
      </c>
      <c r="L6168" s="1" t="s">
        <v>18</v>
      </c>
      <c r="M6168" s="1">
        <v>422</v>
      </c>
      <c r="N6168" s="1" t="s">
        <v>19</v>
      </c>
      <c r="O6168" s="1" t="s">
        <v>11220</v>
      </c>
    </row>
    <row r="6169" spans="1:15">
      <c r="A6169" s="1">
        <v>2003216</v>
      </c>
      <c r="B6169"/>
      <c r="C6169"/>
      <c r="D6169"/>
      <c r="E6169"/>
      <c r="F6169"/>
      <c r="G6169"/>
      <c r="H6169" s="1" t="s">
        <v>8190</v>
      </c>
      <c r="I6169" s="1" t="s">
        <v>74</v>
      </c>
      <c r="J6169" s="1" t="s">
        <v>16</v>
      </c>
      <c r="K6169" s="1" t="s">
        <v>18</v>
      </c>
      <c r="L6169" s="1" t="s">
        <v>18</v>
      </c>
      <c r="M6169" s="1">
        <v>1251</v>
      </c>
      <c r="N6169" s="1" t="s">
        <v>19</v>
      </c>
      <c r="O6169" s="1" t="s">
        <v>11222</v>
      </c>
    </row>
    <row r="6170" spans="1:15">
      <c r="A6170" s="1">
        <v>2003201</v>
      </c>
      <c r="B6170"/>
      <c r="C6170"/>
      <c r="D6170"/>
      <c r="E6170"/>
      <c r="F6170"/>
      <c r="G6170"/>
      <c r="H6170" s="1" t="s">
        <v>8190</v>
      </c>
      <c r="I6170" s="1" t="s">
        <v>74</v>
      </c>
      <c r="J6170" s="1" t="s">
        <v>16</v>
      </c>
      <c r="K6170" s="1" t="s">
        <v>18</v>
      </c>
      <c r="L6170" s="1" t="s">
        <v>18</v>
      </c>
      <c r="M6170" s="1">
        <v>1251</v>
      </c>
      <c r="N6170" s="1" t="s">
        <v>19</v>
      </c>
      <c r="O6170" s="1" t="s">
        <v>11224</v>
      </c>
    </row>
    <row r="6171" spans="1:15">
      <c r="A6171" s="1">
        <v>2003135</v>
      </c>
      <c r="B6171"/>
      <c r="C6171"/>
      <c r="D6171"/>
      <c r="E6171"/>
      <c r="F6171"/>
      <c r="G6171"/>
      <c r="H6171" s="1" t="s">
        <v>2071</v>
      </c>
      <c r="I6171" s="1" t="s">
        <v>74</v>
      </c>
      <c r="J6171" s="1" t="s">
        <v>16</v>
      </c>
      <c r="K6171" s="1" t="s">
        <v>18</v>
      </c>
      <c r="L6171" s="1" t="s">
        <v>18</v>
      </c>
      <c r="M6171" s="1">
        <v>411</v>
      </c>
      <c r="N6171" s="1" t="s">
        <v>19</v>
      </c>
      <c r="O6171" s="1" t="s">
        <v>11226</v>
      </c>
    </row>
    <row r="6172" spans="1:15">
      <c r="A6172" s="1">
        <v>2000738</v>
      </c>
      <c r="B6172"/>
      <c r="C6172"/>
      <c r="D6172"/>
      <c r="E6172"/>
      <c r="F6172"/>
      <c r="G6172"/>
      <c r="H6172" s="1" t="s">
        <v>3428</v>
      </c>
      <c r="I6172" s="1" t="s">
        <v>74</v>
      </c>
      <c r="J6172" s="1" t="s">
        <v>22</v>
      </c>
      <c r="K6172" s="1" t="s">
        <v>18</v>
      </c>
      <c r="L6172" s="1" t="s">
        <v>18</v>
      </c>
      <c r="M6172" s="1">
        <v>350</v>
      </c>
      <c r="N6172" s="1" t="s">
        <v>19</v>
      </c>
      <c r="O6172" s="1" t="s">
        <v>11228</v>
      </c>
    </row>
    <row r="6173" spans="1:15">
      <c r="A6173" s="1">
        <v>2003117</v>
      </c>
      <c r="B6173"/>
      <c r="C6173"/>
      <c r="D6173"/>
      <c r="E6173"/>
      <c r="F6173"/>
      <c r="G6173"/>
      <c r="H6173" s="1" t="s">
        <v>4358</v>
      </c>
      <c r="I6173" s="1" t="s">
        <v>74</v>
      </c>
      <c r="J6173" s="1" t="s">
        <v>16</v>
      </c>
      <c r="K6173" s="1" t="s">
        <v>18</v>
      </c>
      <c r="L6173" s="1" t="s">
        <v>18</v>
      </c>
      <c r="M6173" s="1">
        <v>418</v>
      </c>
      <c r="N6173" s="1" t="s">
        <v>19</v>
      </c>
      <c r="O6173" s="1" t="s">
        <v>11230</v>
      </c>
    </row>
    <row r="6174" spans="1:15">
      <c r="A6174" s="1">
        <v>2002460</v>
      </c>
      <c r="B6174"/>
      <c r="C6174"/>
      <c r="D6174"/>
      <c r="E6174"/>
      <c r="F6174"/>
      <c r="G6174"/>
      <c r="H6174" s="1" t="s">
        <v>5564</v>
      </c>
      <c r="I6174" s="1" t="s">
        <v>74</v>
      </c>
      <c r="J6174" s="1" t="s">
        <v>22</v>
      </c>
      <c r="K6174" s="1" t="s">
        <v>18</v>
      </c>
      <c r="L6174" s="1" t="s">
        <v>18</v>
      </c>
      <c r="M6174" s="1">
        <v>393</v>
      </c>
      <c r="N6174" s="1" t="s">
        <v>19</v>
      </c>
      <c r="O6174" s="1" t="s">
        <v>11232</v>
      </c>
    </row>
    <row r="6175" spans="1:15">
      <c r="A6175" s="1">
        <v>2002449</v>
      </c>
      <c r="B6175"/>
      <c r="C6175"/>
      <c r="D6175"/>
      <c r="E6175"/>
      <c r="F6175"/>
      <c r="G6175"/>
      <c r="H6175" s="1" t="s">
        <v>3428</v>
      </c>
      <c r="I6175" s="1" t="s">
        <v>74</v>
      </c>
      <c r="J6175" s="1" t="s">
        <v>22</v>
      </c>
      <c r="K6175" s="1" t="s">
        <v>18</v>
      </c>
      <c r="L6175" s="1" t="s">
        <v>18</v>
      </c>
      <c r="M6175" s="1">
        <v>350</v>
      </c>
      <c r="N6175" s="1" t="s">
        <v>19</v>
      </c>
      <c r="O6175" s="1" t="s">
        <v>11234</v>
      </c>
    </row>
    <row r="6176" spans="1:15">
      <c r="A6176" s="1">
        <v>2002443</v>
      </c>
      <c r="B6176"/>
      <c r="C6176"/>
      <c r="D6176"/>
      <c r="E6176"/>
      <c r="F6176"/>
      <c r="G6176"/>
      <c r="H6176" s="1" t="s">
        <v>3428</v>
      </c>
      <c r="I6176" s="1" t="s">
        <v>74</v>
      </c>
      <c r="J6176" s="1" t="s">
        <v>16</v>
      </c>
      <c r="K6176" s="1" t="s">
        <v>18</v>
      </c>
      <c r="L6176" s="1" t="s">
        <v>18</v>
      </c>
      <c r="M6176" s="1">
        <v>350</v>
      </c>
      <c r="N6176" s="1" t="s">
        <v>19</v>
      </c>
      <c r="O6176" s="1" t="s">
        <v>11236</v>
      </c>
    </row>
    <row r="6177" spans="1:15">
      <c r="A6177" s="1">
        <v>2002445</v>
      </c>
      <c r="B6177"/>
      <c r="C6177"/>
      <c r="D6177"/>
      <c r="E6177"/>
      <c r="F6177"/>
      <c r="G6177"/>
      <c r="H6177" s="1" t="s">
        <v>3428</v>
      </c>
      <c r="I6177" s="1" t="s">
        <v>74</v>
      </c>
      <c r="J6177" s="1" t="s">
        <v>16</v>
      </c>
      <c r="K6177" s="1" t="s">
        <v>18</v>
      </c>
      <c r="L6177" s="1" t="s">
        <v>18</v>
      </c>
      <c r="M6177" s="1">
        <v>350</v>
      </c>
      <c r="N6177" s="1" t="s">
        <v>19</v>
      </c>
      <c r="O6177" s="1" t="s">
        <v>11238</v>
      </c>
    </row>
    <row r="6178" spans="1:15">
      <c r="A6178" s="1">
        <v>2002456</v>
      </c>
      <c r="B6178"/>
      <c r="C6178"/>
      <c r="D6178"/>
      <c r="E6178"/>
      <c r="F6178"/>
      <c r="G6178"/>
      <c r="H6178" s="1" t="s">
        <v>5564</v>
      </c>
      <c r="I6178" s="1" t="s">
        <v>74</v>
      </c>
      <c r="J6178" s="1" t="s">
        <v>16</v>
      </c>
      <c r="K6178" s="1" t="s">
        <v>18</v>
      </c>
      <c r="L6178" s="1" t="s">
        <v>18</v>
      </c>
      <c r="M6178" s="1">
        <v>393</v>
      </c>
      <c r="N6178" s="1" t="s">
        <v>19</v>
      </c>
      <c r="O6178" s="1" t="s">
        <v>11240</v>
      </c>
    </row>
    <row r="6179" spans="1:15">
      <c r="A6179" s="1">
        <v>2003114</v>
      </c>
      <c r="B6179"/>
      <c r="C6179"/>
      <c r="D6179"/>
      <c r="E6179"/>
      <c r="F6179"/>
      <c r="G6179"/>
      <c r="H6179" s="1" t="s">
        <v>2060</v>
      </c>
      <c r="I6179" s="1" t="s">
        <v>74</v>
      </c>
      <c r="J6179" s="1" t="s">
        <v>16</v>
      </c>
      <c r="K6179" s="1" t="s">
        <v>18</v>
      </c>
      <c r="L6179" s="1" t="s">
        <v>18</v>
      </c>
      <c r="M6179" s="1">
        <v>415</v>
      </c>
      <c r="N6179" s="1" t="s">
        <v>19</v>
      </c>
      <c r="O6179" s="1" t="s">
        <v>11242</v>
      </c>
    </row>
    <row r="6180" spans="1:15">
      <c r="A6180" s="1">
        <v>2002538</v>
      </c>
      <c r="B6180"/>
      <c r="C6180"/>
      <c r="D6180"/>
      <c r="E6180"/>
      <c r="F6180"/>
      <c r="G6180"/>
      <c r="H6180" s="1" t="s">
        <v>2280</v>
      </c>
      <c r="I6180" s="1" t="s">
        <v>74</v>
      </c>
      <c r="J6180" s="1" t="s">
        <v>16</v>
      </c>
      <c r="K6180" s="1" t="s">
        <v>18</v>
      </c>
      <c r="L6180" s="1" t="s">
        <v>18</v>
      </c>
      <c r="M6180" s="1">
        <v>361</v>
      </c>
      <c r="N6180" s="1" t="s">
        <v>19</v>
      </c>
      <c r="O6180" s="1" t="s">
        <v>11244</v>
      </c>
    </row>
    <row r="6181" spans="1:15">
      <c r="A6181" s="1">
        <v>2002555</v>
      </c>
      <c r="B6181"/>
      <c r="C6181"/>
      <c r="D6181"/>
      <c r="E6181"/>
      <c r="F6181"/>
      <c r="G6181"/>
      <c r="H6181" s="1" t="s">
        <v>8361</v>
      </c>
      <c r="I6181" s="1" t="s">
        <v>74</v>
      </c>
      <c r="J6181" s="1" t="s">
        <v>16</v>
      </c>
      <c r="K6181" s="1" t="s">
        <v>18</v>
      </c>
      <c r="L6181" s="1" t="s">
        <v>18</v>
      </c>
      <c r="M6181" s="1">
        <v>364</v>
      </c>
      <c r="N6181" s="1" t="s">
        <v>19</v>
      </c>
      <c r="O6181" s="1" t="s">
        <v>11246</v>
      </c>
    </row>
    <row r="6182" spans="1:15">
      <c r="A6182" s="1">
        <v>2002556</v>
      </c>
      <c r="B6182"/>
      <c r="C6182"/>
      <c r="D6182"/>
      <c r="E6182"/>
      <c r="F6182"/>
      <c r="G6182"/>
      <c r="H6182" s="1" t="s">
        <v>8361</v>
      </c>
      <c r="I6182" s="1" t="s">
        <v>74</v>
      </c>
      <c r="J6182" s="1" t="s">
        <v>16</v>
      </c>
      <c r="K6182" s="1" t="s">
        <v>18</v>
      </c>
      <c r="L6182" s="1" t="s">
        <v>18</v>
      </c>
      <c r="M6182" s="1">
        <v>364</v>
      </c>
      <c r="N6182" s="1" t="s">
        <v>19</v>
      </c>
      <c r="O6182" s="1" t="s">
        <v>11248</v>
      </c>
    </row>
    <row r="6183" spans="1:15">
      <c r="A6183" s="1">
        <v>2002557</v>
      </c>
      <c r="B6183"/>
      <c r="C6183"/>
      <c r="D6183"/>
      <c r="E6183"/>
      <c r="F6183"/>
      <c r="G6183"/>
      <c r="H6183" s="1" t="s">
        <v>2280</v>
      </c>
      <c r="I6183" s="1" t="s">
        <v>74</v>
      </c>
      <c r="J6183" s="1" t="s">
        <v>16</v>
      </c>
      <c r="K6183" s="1" t="s">
        <v>18</v>
      </c>
      <c r="L6183" s="1" t="s">
        <v>18</v>
      </c>
      <c r="M6183" s="1">
        <v>361</v>
      </c>
      <c r="N6183" s="1" t="s">
        <v>19</v>
      </c>
      <c r="O6183" s="1" t="s">
        <v>11250</v>
      </c>
    </row>
    <row r="6184" spans="1:15">
      <c r="A6184" s="1">
        <v>2002503</v>
      </c>
      <c r="B6184"/>
      <c r="C6184"/>
      <c r="D6184"/>
      <c r="E6184"/>
      <c r="F6184"/>
      <c r="G6184"/>
      <c r="H6184" s="1" t="s">
        <v>3428</v>
      </c>
      <c r="I6184" s="1" t="s">
        <v>74</v>
      </c>
      <c r="J6184" s="1" t="s">
        <v>22</v>
      </c>
      <c r="K6184" s="1" t="s">
        <v>18</v>
      </c>
      <c r="L6184" s="1" t="s">
        <v>18</v>
      </c>
      <c r="M6184" s="1">
        <v>350</v>
      </c>
      <c r="N6184" s="1" t="s">
        <v>19</v>
      </c>
      <c r="O6184" s="1" t="s">
        <v>11252</v>
      </c>
    </row>
    <row r="6185" spans="1:15">
      <c r="A6185" s="1">
        <v>2002504</v>
      </c>
      <c r="B6185"/>
      <c r="C6185"/>
      <c r="D6185"/>
      <c r="E6185"/>
      <c r="F6185"/>
      <c r="G6185"/>
      <c r="H6185" s="1" t="s">
        <v>3428</v>
      </c>
      <c r="I6185" s="1" t="s">
        <v>74</v>
      </c>
      <c r="J6185" s="1" t="s">
        <v>22</v>
      </c>
      <c r="K6185" s="1" t="s">
        <v>18</v>
      </c>
      <c r="L6185" s="1" t="s">
        <v>18</v>
      </c>
      <c r="M6185" s="1">
        <v>350</v>
      </c>
      <c r="N6185" s="1" t="s">
        <v>19</v>
      </c>
      <c r="O6185" s="1" t="s">
        <v>11254</v>
      </c>
    </row>
    <row r="6186" spans="1:15">
      <c r="A6186" s="1">
        <v>2002505</v>
      </c>
      <c r="B6186"/>
      <c r="C6186"/>
      <c r="D6186"/>
      <c r="E6186"/>
      <c r="F6186"/>
      <c r="G6186"/>
      <c r="H6186" s="1" t="s">
        <v>3428</v>
      </c>
      <c r="I6186" s="1" t="s">
        <v>74</v>
      </c>
      <c r="J6186" s="1" t="s">
        <v>22</v>
      </c>
      <c r="K6186" s="1" t="s">
        <v>18</v>
      </c>
      <c r="L6186" s="1" t="s">
        <v>18</v>
      </c>
      <c r="M6186" s="1">
        <v>350</v>
      </c>
      <c r="N6186" s="1" t="s">
        <v>19</v>
      </c>
      <c r="O6186" s="1" t="s">
        <v>11256</v>
      </c>
    </row>
    <row r="6187" spans="1:15">
      <c r="A6187" s="1">
        <v>2002254</v>
      </c>
      <c r="B6187"/>
      <c r="C6187"/>
      <c r="D6187"/>
      <c r="E6187"/>
      <c r="F6187"/>
      <c r="G6187"/>
      <c r="H6187" s="1" t="s">
        <v>3428</v>
      </c>
      <c r="I6187" s="1" t="s">
        <v>74</v>
      </c>
      <c r="J6187" s="1" t="s">
        <v>16</v>
      </c>
      <c r="K6187" s="1" t="s">
        <v>18</v>
      </c>
      <c r="L6187" s="1" t="s">
        <v>18</v>
      </c>
      <c r="M6187" s="1">
        <v>350</v>
      </c>
      <c r="N6187" s="1" t="s">
        <v>19</v>
      </c>
      <c r="O6187" s="1" t="s">
        <v>11258</v>
      </c>
    </row>
    <row r="6188" spans="1:15">
      <c r="A6188" s="1">
        <v>2002256</v>
      </c>
      <c r="B6188"/>
      <c r="C6188"/>
      <c r="D6188"/>
      <c r="E6188"/>
      <c r="F6188"/>
      <c r="G6188"/>
      <c r="H6188" s="1" t="s">
        <v>3428</v>
      </c>
      <c r="I6188" s="1" t="s">
        <v>74</v>
      </c>
      <c r="J6188" s="1" t="s">
        <v>16</v>
      </c>
      <c r="K6188" s="1" t="s">
        <v>18</v>
      </c>
      <c r="L6188" s="1" t="s">
        <v>18</v>
      </c>
      <c r="M6188" s="1">
        <v>350</v>
      </c>
      <c r="N6188" s="1" t="s">
        <v>19</v>
      </c>
      <c r="O6188" s="1" t="s">
        <v>11260</v>
      </c>
    </row>
    <row r="6189" spans="1:15">
      <c r="A6189" s="1">
        <v>2002520</v>
      </c>
      <c r="B6189"/>
      <c r="C6189"/>
      <c r="D6189"/>
      <c r="E6189"/>
      <c r="F6189"/>
      <c r="G6189"/>
      <c r="H6189" s="1" t="s">
        <v>3428</v>
      </c>
      <c r="I6189" s="1" t="s">
        <v>74</v>
      </c>
      <c r="J6189" s="1" t="s">
        <v>16</v>
      </c>
      <c r="K6189" s="1" t="s">
        <v>18</v>
      </c>
      <c r="L6189" s="1" t="s">
        <v>18</v>
      </c>
      <c r="M6189" s="1">
        <v>350</v>
      </c>
      <c r="N6189" s="1" t="s">
        <v>19</v>
      </c>
      <c r="O6189" s="1" t="s">
        <v>11018</v>
      </c>
    </row>
    <row r="6190" spans="1:15">
      <c r="A6190" s="1">
        <v>2002260</v>
      </c>
      <c r="B6190"/>
      <c r="C6190"/>
      <c r="D6190"/>
      <c r="E6190"/>
      <c r="F6190"/>
      <c r="G6190"/>
      <c r="H6190" s="1" t="s">
        <v>3428</v>
      </c>
      <c r="I6190" s="1" t="s">
        <v>74</v>
      </c>
      <c r="J6190" s="1" t="s">
        <v>16</v>
      </c>
      <c r="K6190" s="1" t="s">
        <v>18</v>
      </c>
      <c r="L6190" s="1" t="s">
        <v>18</v>
      </c>
      <c r="M6190" s="1">
        <v>350</v>
      </c>
      <c r="N6190" s="1" t="s">
        <v>19</v>
      </c>
      <c r="O6190" s="1" t="s">
        <v>11263</v>
      </c>
    </row>
    <row r="6191" spans="1:15">
      <c r="A6191" s="1">
        <v>2002257</v>
      </c>
      <c r="B6191"/>
      <c r="C6191"/>
      <c r="D6191"/>
      <c r="E6191"/>
      <c r="F6191"/>
      <c r="G6191"/>
      <c r="H6191" s="1" t="s">
        <v>3428</v>
      </c>
      <c r="I6191" s="1" t="s">
        <v>74</v>
      </c>
      <c r="J6191" s="1" t="s">
        <v>16</v>
      </c>
      <c r="K6191" s="1" t="s">
        <v>18</v>
      </c>
      <c r="L6191" s="1" t="s">
        <v>18</v>
      </c>
      <c r="M6191" s="1">
        <v>350</v>
      </c>
      <c r="N6191" s="1" t="s">
        <v>19</v>
      </c>
      <c r="O6191" s="1" t="s">
        <v>11265</v>
      </c>
    </row>
    <row r="6192" spans="1:15">
      <c r="A6192" s="1">
        <v>2002261</v>
      </c>
      <c r="B6192"/>
      <c r="C6192"/>
      <c r="D6192"/>
      <c r="E6192"/>
      <c r="F6192"/>
      <c r="G6192"/>
      <c r="H6192" s="1" t="s">
        <v>3428</v>
      </c>
      <c r="I6192" s="1" t="s">
        <v>74</v>
      </c>
      <c r="J6192" s="1" t="s">
        <v>16</v>
      </c>
      <c r="K6192" s="1" t="s">
        <v>18</v>
      </c>
      <c r="L6192" s="1" t="s">
        <v>18</v>
      </c>
      <c r="M6192" s="1">
        <v>350</v>
      </c>
      <c r="N6192" s="1" t="s">
        <v>19</v>
      </c>
      <c r="O6192" s="1" t="s">
        <v>11081</v>
      </c>
    </row>
    <row r="6193" spans="1:15">
      <c r="A6193" s="1">
        <v>2002262</v>
      </c>
      <c r="B6193"/>
      <c r="C6193"/>
      <c r="D6193"/>
      <c r="E6193"/>
      <c r="F6193"/>
      <c r="G6193"/>
      <c r="H6193" s="1" t="s">
        <v>3428</v>
      </c>
      <c r="I6193" s="1" t="s">
        <v>74</v>
      </c>
      <c r="J6193" s="1" t="s">
        <v>16</v>
      </c>
      <c r="K6193" s="1" t="s">
        <v>18</v>
      </c>
      <c r="L6193" s="1" t="s">
        <v>18</v>
      </c>
      <c r="M6193" s="1">
        <v>350</v>
      </c>
      <c r="N6193" s="1" t="s">
        <v>19</v>
      </c>
      <c r="O6193" s="1" t="s">
        <v>11083</v>
      </c>
    </row>
    <row r="6194" spans="1:15">
      <c r="A6194" s="1">
        <v>2002291</v>
      </c>
      <c r="B6194"/>
      <c r="C6194"/>
      <c r="D6194"/>
      <c r="E6194"/>
      <c r="F6194"/>
      <c r="G6194"/>
      <c r="H6194" s="1" t="s">
        <v>1629</v>
      </c>
      <c r="I6194" s="1" t="s">
        <v>74</v>
      </c>
      <c r="J6194" s="1" t="s">
        <v>16</v>
      </c>
      <c r="K6194" s="1" t="s">
        <v>18</v>
      </c>
      <c r="L6194" s="1" t="s">
        <v>18</v>
      </c>
      <c r="M6194" s="1">
        <v>355</v>
      </c>
      <c r="N6194" s="1" t="s">
        <v>19</v>
      </c>
      <c r="O6194" s="1" t="s">
        <v>11269</v>
      </c>
    </row>
    <row r="6195" spans="1:15">
      <c r="A6195" s="1">
        <v>2002295</v>
      </c>
      <c r="B6195"/>
      <c r="C6195"/>
      <c r="D6195"/>
      <c r="E6195"/>
      <c r="F6195"/>
      <c r="G6195"/>
      <c r="H6195" s="1" t="s">
        <v>3428</v>
      </c>
      <c r="I6195" s="1" t="s">
        <v>74</v>
      </c>
      <c r="J6195" s="1" t="s">
        <v>16</v>
      </c>
      <c r="K6195" s="1" t="s">
        <v>18</v>
      </c>
      <c r="L6195" s="1" t="s">
        <v>18</v>
      </c>
      <c r="M6195" s="1">
        <v>350</v>
      </c>
      <c r="N6195" s="1" t="s">
        <v>19</v>
      </c>
      <c r="O6195" s="1" t="s">
        <v>11271</v>
      </c>
    </row>
    <row r="6196" spans="1:15">
      <c r="A6196" s="1">
        <v>2002278</v>
      </c>
      <c r="B6196"/>
      <c r="C6196"/>
      <c r="D6196"/>
      <c r="E6196"/>
      <c r="F6196"/>
      <c r="G6196"/>
      <c r="H6196" s="1" t="s">
        <v>3428</v>
      </c>
      <c r="I6196" s="1" t="s">
        <v>74</v>
      </c>
      <c r="J6196" s="1" t="s">
        <v>16</v>
      </c>
      <c r="K6196" s="1" t="s">
        <v>18</v>
      </c>
      <c r="L6196" s="1" t="s">
        <v>18</v>
      </c>
      <c r="M6196" s="1">
        <v>350</v>
      </c>
      <c r="N6196" s="1" t="s">
        <v>19</v>
      </c>
      <c r="O6196" s="1" t="s">
        <v>11273</v>
      </c>
    </row>
    <row r="6197" spans="1:15">
      <c r="A6197" s="1">
        <v>2002281</v>
      </c>
      <c r="B6197"/>
      <c r="C6197"/>
      <c r="D6197"/>
      <c r="E6197"/>
      <c r="F6197"/>
      <c r="G6197"/>
      <c r="H6197" s="1" t="s">
        <v>3428</v>
      </c>
      <c r="I6197" s="1" t="s">
        <v>74</v>
      </c>
      <c r="J6197" s="1" t="s">
        <v>16</v>
      </c>
      <c r="K6197" s="1" t="s">
        <v>18</v>
      </c>
      <c r="L6197" s="1" t="s">
        <v>18</v>
      </c>
      <c r="M6197" s="1">
        <v>350</v>
      </c>
      <c r="N6197" s="1" t="s">
        <v>19</v>
      </c>
      <c r="O6197" s="1" t="s">
        <v>11275</v>
      </c>
    </row>
    <row r="6198" spans="1:15">
      <c r="A6198" s="1">
        <v>2002266</v>
      </c>
      <c r="B6198"/>
      <c r="C6198"/>
      <c r="D6198"/>
      <c r="E6198"/>
      <c r="F6198"/>
      <c r="G6198"/>
      <c r="H6198" s="1" t="s">
        <v>3428</v>
      </c>
      <c r="I6198" s="1" t="s">
        <v>74</v>
      </c>
      <c r="J6198" s="1" t="s">
        <v>16</v>
      </c>
      <c r="K6198" s="1" t="s">
        <v>18</v>
      </c>
      <c r="L6198" s="1" t="s">
        <v>18</v>
      </c>
      <c r="M6198" s="1">
        <v>350</v>
      </c>
      <c r="N6198" s="1" t="s">
        <v>19</v>
      </c>
      <c r="O6198" s="1" t="s">
        <v>11105</v>
      </c>
    </row>
    <row r="6199" spans="1:15">
      <c r="A6199" s="1">
        <v>2002265</v>
      </c>
      <c r="B6199"/>
      <c r="C6199"/>
      <c r="D6199"/>
      <c r="E6199"/>
      <c r="F6199"/>
      <c r="G6199"/>
      <c r="H6199" s="1" t="s">
        <v>3428</v>
      </c>
      <c r="I6199" s="1" t="s">
        <v>74</v>
      </c>
      <c r="J6199" s="1" t="s">
        <v>16</v>
      </c>
      <c r="K6199" s="1" t="s">
        <v>18</v>
      </c>
      <c r="L6199" s="1" t="s">
        <v>18</v>
      </c>
      <c r="M6199" s="1">
        <v>350</v>
      </c>
      <c r="N6199" s="1" t="s">
        <v>19</v>
      </c>
      <c r="O6199" s="1" t="s">
        <v>11278</v>
      </c>
    </row>
    <row r="6200" spans="1:15">
      <c r="A6200" s="1">
        <v>2002264</v>
      </c>
      <c r="B6200"/>
      <c r="C6200"/>
      <c r="D6200"/>
      <c r="E6200"/>
      <c r="F6200"/>
      <c r="G6200"/>
      <c r="H6200" s="1" t="s">
        <v>3428</v>
      </c>
      <c r="I6200" s="1" t="s">
        <v>74</v>
      </c>
      <c r="J6200" s="1" t="s">
        <v>16</v>
      </c>
      <c r="K6200" s="1" t="s">
        <v>18</v>
      </c>
      <c r="L6200" s="1" t="s">
        <v>18</v>
      </c>
      <c r="M6200" s="1">
        <v>350</v>
      </c>
      <c r="N6200" s="1" t="s">
        <v>19</v>
      </c>
      <c r="O6200" s="1" t="s">
        <v>11280</v>
      </c>
    </row>
    <row r="6201" spans="1:15">
      <c r="A6201" s="1">
        <v>2002302</v>
      </c>
      <c r="B6201"/>
      <c r="C6201"/>
      <c r="D6201"/>
      <c r="E6201"/>
      <c r="F6201"/>
      <c r="G6201"/>
      <c r="H6201" s="1" t="s">
        <v>3428</v>
      </c>
      <c r="I6201" s="1" t="s">
        <v>74</v>
      </c>
      <c r="J6201" s="1" t="s">
        <v>16</v>
      </c>
      <c r="K6201" s="1" t="s">
        <v>18</v>
      </c>
      <c r="L6201" s="1" t="s">
        <v>18</v>
      </c>
      <c r="M6201" s="1">
        <v>350</v>
      </c>
      <c r="N6201" s="1" t="s">
        <v>19</v>
      </c>
      <c r="O6201" s="1" t="s">
        <v>11282</v>
      </c>
    </row>
    <row r="6202" spans="1:15">
      <c r="A6202" s="1">
        <v>2002294</v>
      </c>
      <c r="B6202"/>
      <c r="C6202"/>
      <c r="D6202"/>
      <c r="E6202"/>
      <c r="F6202"/>
      <c r="G6202"/>
      <c r="H6202" s="1" t="s">
        <v>3428</v>
      </c>
      <c r="I6202" s="1" t="s">
        <v>74</v>
      </c>
      <c r="J6202" s="1" t="s">
        <v>16</v>
      </c>
      <c r="K6202" s="1" t="s">
        <v>18</v>
      </c>
      <c r="L6202" s="1" t="s">
        <v>18</v>
      </c>
      <c r="M6202" s="1">
        <v>350</v>
      </c>
      <c r="N6202" s="1" t="s">
        <v>19</v>
      </c>
      <c r="O6202" s="1" t="s">
        <v>11284</v>
      </c>
    </row>
    <row r="6203" spans="1:15">
      <c r="A6203" s="1">
        <v>2002267</v>
      </c>
      <c r="B6203"/>
      <c r="C6203"/>
      <c r="D6203"/>
      <c r="E6203"/>
      <c r="F6203"/>
      <c r="G6203"/>
      <c r="H6203" s="1" t="s">
        <v>3428</v>
      </c>
      <c r="I6203" s="1" t="s">
        <v>74</v>
      </c>
      <c r="J6203" s="1" t="s">
        <v>16</v>
      </c>
      <c r="K6203" s="1" t="s">
        <v>18</v>
      </c>
      <c r="L6203" s="1" t="s">
        <v>18</v>
      </c>
      <c r="M6203" s="1">
        <v>350</v>
      </c>
      <c r="N6203" s="1" t="s">
        <v>19</v>
      </c>
      <c r="O6203" s="1" t="s">
        <v>11286</v>
      </c>
    </row>
    <row r="6204" spans="1:15">
      <c r="A6204" s="1">
        <v>2002507</v>
      </c>
      <c r="B6204"/>
      <c r="C6204"/>
      <c r="D6204"/>
      <c r="E6204"/>
      <c r="F6204"/>
      <c r="G6204"/>
      <c r="H6204" s="1" t="s">
        <v>3428</v>
      </c>
      <c r="I6204" s="1" t="s">
        <v>74</v>
      </c>
      <c r="J6204" s="1" t="s">
        <v>16</v>
      </c>
      <c r="K6204" s="1" t="s">
        <v>18</v>
      </c>
      <c r="L6204" s="1" t="s">
        <v>18</v>
      </c>
      <c r="M6204" s="1">
        <v>350</v>
      </c>
      <c r="N6204" s="1" t="s">
        <v>19</v>
      </c>
      <c r="O6204" s="1" t="s">
        <v>11288</v>
      </c>
    </row>
    <row r="6205" spans="1:15">
      <c r="A6205" s="1">
        <v>2002509</v>
      </c>
      <c r="B6205"/>
      <c r="C6205"/>
      <c r="D6205"/>
      <c r="E6205"/>
      <c r="F6205"/>
      <c r="G6205"/>
      <c r="H6205" s="1" t="s">
        <v>3428</v>
      </c>
      <c r="I6205" s="1" t="s">
        <v>74</v>
      </c>
      <c r="J6205" s="1" t="s">
        <v>16</v>
      </c>
      <c r="K6205" s="1" t="s">
        <v>18</v>
      </c>
      <c r="L6205" s="1" t="s">
        <v>18</v>
      </c>
      <c r="M6205" s="1">
        <v>350</v>
      </c>
      <c r="N6205" s="1" t="s">
        <v>19</v>
      </c>
      <c r="O6205" s="1" t="s">
        <v>11290</v>
      </c>
    </row>
    <row r="6206" spans="1:15">
      <c r="A6206" s="1">
        <v>2002269</v>
      </c>
      <c r="B6206"/>
      <c r="C6206"/>
      <c r="D6206"/>
      <c r="E6206"/>
      <c r="F6206"/>
      <c r="G6206"/>
      <c r="H6206" s="1" t="s">
        <v>3428</v>
      </c>
      <c r="I6206" s="1" t="s">
        <v>74</v>
      </c>
      <c r="J6206" s="1" t="s">
        <v>16</v>
      </c>
      <c r="K6206" s="1" t="s">
        <v>18</v>
      </c>
      <c r="L6206" s="1" t="s">
        <v>18</v>
      </c>
      <c r="M6206" s="1">
        <v>350</v>
      </c>
      <c r="N6206" s="1" t="s">
        <v>19</v>
      </c>
      <c r="O6206" s="1" t="s">
        <v>11133</v>
      </c>
    </row>
    <row r="6207" spans="1:15">
      <c r="A6207" s="1">
        <v>2002273</v>
      </c>
      <c r="B6207"/>
      <c r="C6207"/>
      <c r="D6207"/>
      <c r="E6207"/>
      <c r="F6207"/>
      <c r="G6207"/>
      <c r="H6207" s="1" t="s">
        <v>3428</v>
      </c>
      <c r="I6207" s="1" t="s">
        <v>74</v>
      </c>
      <c r="J6207" s="1" t="s">
        <v>16</v>
      </c>
      <c r="K6207" s="1" t="s">
        <v>18</v>
      </c>
      <c r="L6207" s="1" t="s">
        <v>18</v>
      </c>
      <c r="M6207" s="1">
        <v>350</v>
      </c>
      <c r="N6207" s="1" t="s">
        <v>19</v>
      </c>
      <c r="O6207" s="1" t="s">
        <v>11135</v>
      </c>
    </row>
    <row r="6208" spans="1:15">
      <c r="A6208" s="1">
        <v>2002522</v>
      </c>
      <c r="B6208"/>
      <c r="C6208"/>
      <c r="D6208"/>
      <c r="E6208"/>
      <c r="F6208"/>
      <c r="G6208"/>
      <c r="H6208" s="1" t="s">
        <v>3428</v>
      </c>
      <c r="I6208" s="1" t="s">
        <v>74</v>
      </c>
      <c r="J6208" s="1" t="s">
        <v>16</v>
      </c>
      <c r="K6208" s="1" t="s">
        <v>18</v>
      </c>
      <c r="L6208" s="1" t="s">
        <v>18</v>
      </c>
      <c r="M6208" s="1">
        <v>350</v>
      </c>
      <c r="N6208" s="1" t="s">
        <v>19</v>
      </c>
      <c r="O6208" s="1" t="s">
        <v>11294</v>
      </c>
    </row>
    <row r="6209" spans="1:15">
      <c r="A6209" s="1">
        <v>2002524</v>
      </c>
      <c r="B6209"/>
      <c r="C6209"/>
      <c r="D6209"/>
      <c r="E6209"/>
      <c r="F6209"/>
      <c r="G6209"/>
      <c r="H6209" s="1" t="s">
        <v>3428</v>
      </c>
      <c r="I6209" s="1" t="s">
        <v>15</v>
      </c>
      <c r="J6209" s="1" t="s">
        <v>16</v>
      </c>
      <c r="K6209" s="1" t="s">
        <v>18</v>
      </c>
      <c r="L6209" s="1" t="s">
        <v>18</v>
      </c>
      <c r="M6209" s="1">
        <v>350</v>
      </c>
      <c r="N6209" s="1" t="s">
        <v>19</v>
      </c>
      <c r="O6209" s="1" t="s">
        <v>11296</v>
      </c>
    </row>
    <row r="6210" spans="1:15">
      <c r="A6210" s="1">
        <v>2002274</v>
      </c>
      <c r="B6210"/>
      <c r="C6210"/>
      <c r="D6210"/>
      <c r="E6210"/>
      <c r="F6210"/>
      <c r="G6210"/>
      <c r="H6210" s="1" t="s">
        <v>3428</v>
      </c>
      <c r="I6210" s="1" t="s">
        <v>74</v>
      </c>
      <c r="J6210" s="1" t="s">
        <v>22</v>
      </c>
      <c r="K6210" s="1" t="s">
        <v>18</v>
      </c>
      <c r="L6210" s="1" t="s">
        <v>18</v>
      </c>
      <c r="M6210" s="1">
        <v>350</v>
      </c>
      <c r="N6210" s="1" t="s">
        <v>19</v>
      </c>
      <c r="O6210" s="1" t="s">
        <v>11298</v>
      </c>
    </row>
    <row r="6211" spans="1:15">
      <c r="A6211" s="1">
        <v>2002526</v>
      </c>
      <c r="B6211"/>
      <c r="C6211"/>
      <c r="D6211"/>
      <c r="E6211"/>
      <c r="F6211"/>
      <c r="G6211"/>
      <c r="H6211" s="1" t="s">
        <v>3428</v>
      </c>
      <c r="I6211" s="1" t="s">
        <v>74</v>
      </c>
      <c r="J6211" s="1" t="s">
        <v>22</v>
      </c>
      <c r="K6211" s="1" t="s">
        <v>18</v>
      </c>
      <c r="L6211" s="1" t="s">
        <v>18</v>
      </c>
      <c r="M6211" s="1">
        <v>350</v>
      </c>
      <c r="N6211" s="1" t="s">
        <v>19</v>
      </c>
      <c r="O6211" s="1" t="s">
        <v>11300</v>
      </c>
    </row>
    <row r="6212" spans="1:15">
      <c r="A6212" s="1">
        <v>2002467</v>
      </c>
      <c r="B6212"/>
      <c r="C6212"/>
      <c r="D6212"/>
      <c r="E6212"/>
      <c r="F6212"/>
      <c r="G6212"/>
      <c r="H6212" s="1" t="s">
        <v>3428</v>
      </c>
      <c r="I6212" s="1" t="s">
        <v>74</v>
      </c>
      <c r="J6212" s="1" t="s">
        <v>16</v>
      </c>
      <c r="K6212" s="1" t="s">
        <v>18</v>
      </c>
      <c r="L6212" s="1" t="s">
        <v>18</v>
      </c>
      <c r="M6212" s="1">
        <v>350</v>
      </c>
      <c r="N6212" s="1" t="s">
        <v>19</v>
      </c>
      <c r="O6212" s="1" t="s">
        <v>11302</v>
      </c>
    </row>
    <row r="6213" spans="1:15">
      <c r="A6213" s="1">
        <v>2002502</v>
      </c>
      <c r="B6213"/>
      <c r="C6213"/>
      <c r="D6213"/>
      <c r="E6213"/>
      <c r="F6213"/>
      <c r="G6213"/>
      <c r="H6213" s="1" t="s">
        <v>3428</v>
      </c>
      <c r="I6213" s="1" t="s">
        <v>74</v>
      </c>
      <c r="J6213" s="1" t="s">
        <v>22</v>
      </c>
      <c r="K6213" s="1" t="s">
        <v>18</v>
      </c>
      <c r="L6213" s="1" t="s">
        <v>18</v>
      </c>
      <c r="M6213" s="1">
        <v>350</v>
      </c>
      <c r="N6213" s="1" t="s">
        <v>19</v>
      </c>
      <c r="O6213" s="1" t="s">
        <v>11304</v>
      </c>
    </row>
    <row r="6214" spans="1:15">
      <c r="A6214" s="1">
        <v>2002276</v>
      </c>
      <c r="B6214"/>
      <c r="C6214"/>
      <c r="D6214"/>
      <c r="E6214"/>
      <c r="F6214"/>
      <c r="G6214"/>
      <c r="H6214" s="1" t="s">
        <v>3428</v>
      </c>
      <c r="I6214" s="1" t="s">
        <v>74</v>
      </c>
      <c r="J6214" s="1" t="s">
        <v>16</v>
      </c>
      <c r="K6214" s="1" t="s">
        <v>18</v>
      </c>
      <c r="L6214" s="1" t="s">
        <v>18</v>
      </c>
      <c r="M6214" s="1">
        <v>350</v>
      </c>
      <c r="N6214" s="1" t="s">
        <v>19</v>
      </c>
      <c r="O6214" s="1" t="s">
        <v>11306</v>
      </c>
    </row>
    <row r="6215" spans="1:15">
      <c r="A6215" s="1">
        <v>2002289</v>
      </c>
      <c r="B6215"/>
      <c r="C6215"/>
      <c r="D6215"/>
      <c r="E6215"/>
      <c r="F6215"/>
      <c r="G6215"/>
      <c r="H6215" s="1" t="s">
        <v>1629</v>
      </c>
      <c r="I6215" s="1" t="s">
        <v>74</v>
      </c>
      <c r="J6215" s="1" t="s">
        <v>16</v>
      </c>
      <c r="K6215" s="1" t="s">
        <v>18</v>
      </c>
      <c r="L6215" s="1" t="s">
        <v>18</v>
      </c>
      <c r="M6215" s="1">
        <v>355</v>
      </c>
      <c r="N6215" s="1" t="s">
        <v>19</v>
      </c>
      <c r="O6215" s="1" t="s">
        <v>11308</v>
      </c>
    </row>
    <row r="6216" spans="1:15">
      <c r="A6216" s="1">
        <v>2002292</v>
      </c>
      <c r="B6216"/>
      <c r="C6216"/>
      <c r="D6216"/>
      <c r="E6216"/>
      <c r="F6216"/>
      <c r="G6216"/>
      <c r="H6216" s="1" t="s">
        <v>3428</v>
      </c>
      <c r="I6216" s="1" t="s">
        <v>74</v>
      </c>
      <c r="J6216" s="1" t="s">
        <v>16</v>
      </c>
      <c r="K6216" s="1" t="s">
        <v>18</v>
      </c>
      <c r="L6216" s="1" t="s">
        <v>18</v>
      </c>
      <c r="M6216" s="1">
        <v>350</v>
      </c>
      <c r="N6216" s="1" t="s">
        <v>19</v>
      </c>
      <c r="O6216" s="1" t="s">
        <v>11310</v>
      </c>
    </row>
    <row r="6217" spans="1:15">
      <c r="A6217" s="1">
        <v>2002512</v>
      </c>
      <c r="B6217"/>
      <c r="C6217"/>
      <c r="D6217"/>
      <c r="E6217"/>
      <c r="F6217"/>
      <c r="G6217"/>
      <c r="H6217" s="1" t="s">
        <v>3428</v>
      </c>
      <c r="I6217" s="1" t="s">
        <v>74</v>
      </c>
      <c r="J6217" s="1" t="s">
        <v>22</v>
      </c>
      <c r="K6217" s="1" t="s">
        <v>18</v>
      </c>
      <c r="L6217" s="1" t="s">
        <v>18</v>
      </c>
      <c r="M6217" s="1">
        <v>350</v>
      </c>
      <c r="N6217" s="1" t="s">
        <v>19</v>
      </c>
      <c r="O6217" s="1" t="s">
        <v>11312</v>
      </c>
    </row>
    <row r="6218" spans="1:15">
      <c r="A6218" s="1">
        <v>2002277</v>
      </c>
      <c r="B6218"/>
      <c r="C6218"/>
      <c r="D6218"/>
      <c r="E6218"/>
      <c r="F6218"/>
      <c r="G6218"/>
      <c r="H6218" s="1" t="s">
        <v>3428</v>
      </c>
      <c r="I6218" s="1" t="s">
        <v>74</v>
      </c>
      <c r="J6218" s="1" t="s">
        <v>22</v>
      </c>
      <c r="K6218" s="1" t="s">
        <v>18</v>
      </c>
      <c r="L6218" s="1" t="s">
        <v>18</v>
      </c>
      <c r="M6218" s="1">
        <v>350</v>
      </c>
      <c r="N6218" s="1" t="s">
        <v>19</v>
      </c>
      <c r="O6218" s="1" t="s">
        <v>11314</v>
      </c>
    </row>
    <row r="6219" spans="1:15">
      <c r="A6219" s="1">
        <v>2002297</v>
      </c>
      <c r="B6219"/>
      <c r="C6219"/>
      <c r="D6219"/>
      <c r="E6219"/>
      <c r="F6219"/>
      <c r="G6219"/>
      <c r="H6219" s="1" t="s">
        <v>3428</v>
      </c>
      <c r="I6219" s="1" t="s">
        <v>74</v>
      </c>
      <c r="J6219" s="1" t="s">
        <v>16</v>
      </c>
      <c r="K6219" s="1" t="s">
        <v>18</v>
      </c>
      <c r="L6219" s="1" t="s">
        <v>18</v>
      </c>
      <c r="M6219" s="1">
        <v>350</v>
      </c>
      <c r="N6219" s="1" t="s">
        <v>19</v>
      </c>
      <c r="O6219" s="1" t="s">
        <v>11316</v>
      </c>
    </row>
    <row r="6220" spans="1:15">
      <c r="A6220" s="1">
        <v>2002525</v>
      </c>
      <c r="B6220"/>
      <c r="C6220"/>
      <c r="D6220"/>
      <c r="E6220"/>
      <c r="F6220"/>
      <c r="G6220"/>
      <c r="H6220" s="1" t="s">
        <v>1632</v>
      </c>
      <c r="I6220" s="1" t="s">
        <v>15</v>
      </c>
      <c r="J6220" s="1" t="s">
        <v>22</v>
      </c>
      <c r="K6220" s="1" t="s">
        <v>18</v>
      </c>
      <c r="L6220" s="1" t="s">
        <v>18</v>
      </c>
      <c r="M6220" s="1">
        <v>343</v>
      </c>
      <c r="N6220" s="1" t="s">
        <v>19</v>
      </c>
      <c r="O6220" s="1" t="s">
        <v>11318</v>
      </c>
    </row>
    <row r="6221" spans="1:15">
      <c r="A6221" s="1">
        <v>2003235</v>
      </c>
      <c r="B6221"/>
      <c r="C6221"/>
      <c r="D6221"/>
      <c r="E6221"/>
      <c r="F6221"/>
      <c r="G6221"/>
      <c r="H6221" s="1" t="s">
        <v>8190</v>
      </c>
      <c r="I6221" s="1" t="s">
        <v>74</v>
      </c>
      <c r="J6221" s="1" t="s">
        <v>16</v>
      </c>
      <c r="K6221" s="1" t="s">
        <v>18</v>
      </c>
      <c r="L6221" s="1" t="s">
        <v>18</v>
      </c>
      <c r="M6221" s="1">
        <v>1251</v>
      </c>
      <c r="N6221" s="1" t="s">
        <v>19</v>
      </c>
      <c r="O6221" s="1" t="s">
        <v>11320</v>
      </c>
    </row>
    <row r="6222" spans="1:15">
      <c r="A6222" s="1">
        <v>9231</v>
      </c>
      <c r="B6222"/>
      <c r="C6222"/>
      <c r="D6222"/>
      <c r="E6222"/>
      <c r="F6222"/>
      <c r="G6222"/>
      <c r="H6222" s="1" t="s">
        <v>9906</v>
      </c>
      <c r="I6222" s="1" t="s">
        <v>74</v>
      </c>
      <c r="J6222" s="1" t="s">
        <v>16</v>
      </c>
      <c r="K6222" s="1" t="s">
        <v>18</v>
      </c>
      <c r="L6222" s="1" t="s">
        <v>18</v>
      </c>
      <c r="M6222" s="1">
        <v>2</v>
      </c>
      <c r="N6222" s="1" t="s">
        <v>132</v>
      </c>
      <c r="O6222" s="1" t="s">
        <v>11322</v>
      </c>
    </row>
    <row r="6223" spans="1:15">
      <c r="A6223" s="1">
        <v>7338</v>
      </c>
      <c r="B6223"/>
      <c r="C6223"/>
      <c r="D6223"/>
      <c r="E6223"/>
      <c r="F6223"/>
      <c r="G6223"/>
      <c r="H6223" s="1" t="s">
        <v>142</v>
      </c>
      <c r="I6223" s="1" t="s">
        <v>74</v>
      </c>
      <c r="J6223" s="1" t="s">
        <v>16</v>
      </c>
      <c r="K6223" s="1" t="s">
        <v>18</v>
      </c>
      <c r="L6223" s="1" t="s">
        <v>18</v>
      </c>
      <c r="M6223" s="1">
        <v>88</v>
      </c>
      <c r="N6223" s="1" t="s">
        <v>99</v>
      </c>
      <c r="O6223" s="1" t="s">
        <v>11324</v>
      </c>
    </row>
    <row r="6224" spans="1:15">
      <c r="A6224" s="1">
        <v>7156</v>
      </c>
      <c r="B6224"/>
      <c r="C6224"/>
      <c r="D6224"/>
      <c r="E6224"/>
      <c r="F6224"/>
      <c r="G6224"/>
      <c r="H6224" s="1" t="s">
        <v>142</v>
      </c>
      <c r="I6224" s="1" t="s">
        <v>15</v>
      </c>
      <c r="J6224" s="1" t="s">
        <v>16</v>
      </c>
      <c r="K6224" s="1" t="s">
        <v>18</v>
      </c>
      <c r="L6224" s="1" t="s">
        <v>18</v>
      </c>
      <c r="M6224" s="1">
        <v>88</v>
      </c>
      <c r="N6224" s="1" t="s">
        <v>99</v>
      </c>
      <c r="O6224" s="1" t="s">
        <v>11324</v>
      </c>
    </row>
    <row r="6225" spans="1:15">
      <c r="A6225" s="1">
        <v>7130</v>
      </c>
      <c r="B6225"/>
      <c r="C6225"/>
      <c r="D6225"/>
      <c r="E6225"/>
      <c r="F6225"/>
      <c r="G6225"/>
      <c r="H6225" s="1" t="s">
        <v>35</v>
      </c>
      <c r="I6225" s="1" t="s">
        <v>74</v>
      </c>
      <c r="J6225" s="1" t="s">
        <v>16</v>
      </c>
      <c r="K6225" s="1" t="s">
        <v>18</v>
      </c>
      <c r="L6225" s="1" t="s">
        <v>18</v>
      </c>
      <c r="M6225" s="1">
        <v>587</v>
      </c>
      <c r="N6225" s="1" t="s">
        <v>99</v>
      </c>
      <c r="O6225" s="1" t="s">
        <v>11326</v>
      </c>
    </row>
    <row r="6226" spans="1:15">
      <c r="A6226" s="1">
        <v>7068</v>
      </c>
      <c r="B6226"/>
      <c r="C6226"/>
      <c r="D6226"/>
      <c r="E6226"/>
      <c r="F6226"/>
      <c r="G6226"/>
      <c r="H6226" s="1" t="s">
        <v>4872</v>
      </c>
      <c r="I6226" s="1" t="s">
        <v>74</v>
      </c>
      <c r="J6226" s="1" t="s">
        <v>16</v>
      </c>
      <c r="K6226" s="1" t="s">
        <v>18</v>
      </c>
      <c r="L6226" s="1" t="s">
        <v>18</v>
      </c>
      <c r="M6226" s="1">
        <v>463</v>
      </c>
      <c r="N6226" s="1" t="s">
        <v>99</v>
      </c>
      <c r="O6226" s="1" t="s">
        <v>11328</v>
      </c>
    </row>
    <row r="6227" spans="1:15">
      <c r="A6227" s="1">
        <v>2002614</v>
      </c>
      <c r="B6227"/>
      <c r="C6227"/>
      <c r="D6227"/>
      <c r="E6227"/>
      <c r="F6227"/>
      <c r="G6227"/>
      <c r="H6227" s="1" t="s">
        <v>306</v>
      </c>
      <c r="I6227" s="1" t="s">
        <v>15</v>
      </c>
      <c r="J6227" s="1" t="s">
        <v>16</v>
      </c>
      <c r="K6227" s="1" t="s">
        <v>18</v>
      </c>
      <c r="L6227" s="1" t="s">
        <v>18</v>
      </c>
      <c r="M6227" s="1">
        <v>162</v>
      </c>
      <c r="N6227" s="1" t="s">
        <v>19</v>
      </c>
      <c r="O6227" s="1" t="s">
        <v>18</v>
      </c>
    </row>
    <row r="6228" spans="1:15">
      <c r="A6228" s="1">
        <v>2002999</v>
      </c>
      <c r="B6228"/>
      <c r="C6228"/>
      <c r="D6228"/>
      <c r="E6228"/>
      <c r="F6228"/>
      <c r="G6228"/>
      <c r="H6228" s="1" t="s">
        <v>5585</v>
      </c>
      <c r="I6228" s="1" t="s">
        <v>74</v>
      </c>
      <c r="J6228" s="1" t="s">
        <v>22</v>
      </c>
      <c r="K6228" s="1" t="s">
        <v>18</v>
      </c>
      <c r="L6228" s="1" t="s">
        <v>18</v>
      </c>
      <c r="M6228" s="1">
        <v>42</v>
      </c>
      <c r="N6228" s="1" t="s">
        <v>575</v>
      </c>
      <c r="O6228" s="1" t="s">
        <v>11331</v>
      </c>
    </row>
    <row r="6229" spans="1:15">
      <c r="A6229" s="1">
        <v>2003002</v>
      </c>
      <c r="B6229"/>
      <c r="C6229"/>
      <c r="D6229"/>
      <c r="E6229"/>
      <c r="F6229"/>
      <c r="G6229"/>
      <c r="H6229" s="1" t="s">
        <v>4471</v>
      </c>
      <c r="I6229" s="1" t="s">
        <v>15</v>
      </c>
      <c r="J6229" s="1" t="s">
        <v>22</v>
      </c>
      <c r="K6229" s="1" t="s">
        <v>18</v>
      </c>
      <c r="L6229" s="1" t="s">
        <v>18</v>
      </c>
      <c r="M6229" s="1">
        <v>13</v>
      </c>
      <c r="N6229" s="1" t="s">
        <v>575</v>
      </c>
      <c r="O6229" s="1" t="s">
        <v>11333</v>
      </c>
    </row>
    <row r="6230" spans="1:15">
      <c r="A6230" s="1">
        <v>2001232</v>
      </c>
      <c r="B6230"/>
      <c r="C6230"/>
      <c r="D6230"/>
      <c r="E6230"/>
      <c r="F6230"/>
      <c r="G6230"/>
      <c r="H6230" s="1" t="s">
        <v>187</v>
      </c>
      <c r="I6230" s="1" t="s">
        <v>15</v>
      </c>
      <c r="J6230" s="1" t="s">
        <v>22</v>
      </c>
      <c r="K6230" s="1" t="s">
        <v>18</v>
      </c>
      <c r="L6230" s="1" t="s">
        <v>18</v>
      </c>
      <c r="M6230" s="1">
        <v>93</v>
      </c>
      <c r="N6230" s="1" t="s">
        <v>19</v>
      </c>
      <c r="O6230" s="1" t="s">
        <v>11335</v>
      </c>
    </row>
    <row r="6231" spans="1:15">
      <c r="A6231" s="1">
        <v>7133</v>
      </c>
      <c r="B6231"/>
      <c r="C6231"/>
      <c r="D6231"/>
      <c r="E6231"/>
      <c r="F6231"/>
      <c r="G6231"/>
      <c r="H6231" s="1" t="s">
        <v>127</v>
      </c>
      <c r="I6231" s="1" t="s">
        <v>15</v>
      </c>
      <c r="J6231" s="1" t="s">
        <v>16</v>
      </c>
      <c r="K6231" s="1" t="s">
        <v>18</v>
      </c>
      <c r="L6231" s="1" t="s">
        <v>18</v>
      </c>
      <c r="M6231" s="1">
        <v>560</v>
      </c>
      <c r="N6231" s="1" t="s">
        <v>99</v>
      </c>
      <c r="O6231" s="1" t="s">
        <v>11337</v>
      </c>
    </row>
    <row r="6232" spans="1:15">
      <c r="A6232" s="1">
        <v>7295</v>
      </c>
      <c r="B6232"/>
      <c r="C6232"/>
      <c r="D6232"/>
      <c r="E6232"/>
      <c r="F6232"/>
      <c r="G6232"/>
      <c r="H6232" s="1" t="s">
        <v>127</v>
      </c>
      <c r="I6232" s="1" t="s">
        <v>74</v>
      </c>
      <c r="J6232" s="1" t="s">
        <v>16</v>
      </c>
      <c r="K6232" s="1" t="s">
        <v>18</v>
      </c>
      <c r="L6232" s="1" t="s">
        <v>18</v>
      </c>
      <c r="M6232" s="1">
        <v>560</v>
      </c>
      <c r="N6232" s="1" t="s">
        <v>99</v>
      </c>
      <c r="O6232" s="1" t="s">
        <v>11339</v>
      </c>
    </row>
    <row r="6233" spans="1:15">
      <c r="A6233" s="1">
        <v>7132</v>
      </c>
      <c r="B6233"/>
      <c r="C6233"/>
      <c r="D6233"/>
      <c r="E6233"/>
      <c r="F6233"/>
      <c r="G6233"/>
      <c r="H6233" s="1" t="s">
        <v>127</v>
      </c>
      <c r="I6233" s="1" t="s">
        <v>15</v>
      </c>
      <c r="J6233" s="1" t="s">
        <v>16</v>
      </c>
      <c r="K6233" s="1" t="s">
        <v>18</v>
      </c>
      <c r="L6233" s="1" t="s">
        <v>18</v>
      </c>
      <c r="M6233" s="1">
        <v>560</v>
      </c>
      <c r="N6233" s="1" t="s">
        <v>99</v>
      </c>
      <c r="O6233" s="1" t="s">
        <v>11341</v>
      </c>
    </row>
    <row r="6234" spans="1:15">
      <c r="A6234" s="1">
        <v>7135</v>
      </c>
      <c r="B6234"/>
      <c r="C6234"/>
      <c r="D6234"/>
      <c r="E6234"/>
      <c r="F6234"/>
      <c r="G6234"/>
      <c r="H6234" s="1" t="s">
        <v>127</v>
      </c>
      <c r="I6234" s="1" t="s">
        <v>15</v>
      </c>
      <c r="J6234" s="1" t="s">
        <v>16</v>
      </c>
      <c r="K6234" s="1" t="s">
        <v>18</v>
      </c>
      <c r="L6234" s="1" t="s">
        <v>18</v>
      </c>
      <c r="M6234" s="1">
        <v>1079</v>
      </c>
      <c r="N6234" s="1" t="s">
        <v>99</v>
      </c>
      <c r="O6234" s="1" t="s">
        <v>11343</v>
      </c>
    </row>
    <row r="6235" spans="1:15">
      <c r="A6235" s="1">
        <v>7134</v>
      </c>
      <c r="B6235"/>
      <c r="C6235"/>
      <c r="D6235"/>
      <c r="E6235"/>
      <c r="F6235"/>
      <c r="G6235"/>
      <c r="H6235" s="1" t="s">
        <v>127</v>
      </c>
      <c r="I6235" s="1" t="s">
        <v>15</v>
      </c>
      <c r="J6235" s="1" t="s">
        <v>16</v>
      </c>
      <c r="K6235" s="1" t="s">
        <v>18</v>
      </c>
      <c r="L6235" s="1" t="s">
        <v>18</v>
      </c>
      <c r="M6235" s="1">
        <v>560</v>
      </c>
      <c r="N6235" s="1" t="s">
        <v>99</v>
      </c>
      <c r="O6235" s="1" t="s">
        <v>11345</v>
      </c>
    </row>
    <row r="6236" spans="1:15">
      <c r="A6236" s="1">
        <v>5310</v>
      </c>
      <c r="B6236"/>
      <c r="C6236"/>
      <c r="D6236"/>
      <c r="E6236"/>
      <c r="F6236"/>
      <c r="G6236"/>
      <c r="H6236" s="1" t="s">
        <v>427</v>
      </c>
      <c r="I6236" s="1" t="s">
        <v>15</v>
      </c>
      <c r="J6236" s="1" t="s">
        <v>16</v>
      </c>
      <c r="K6236" s="1" t="s">
        <v>18</v>
      </c>
      <c r="L6236" s="1" t="s">
        <v>18</v>
      </c>
      <c r="M6236" s="1">
        <v>662</v>
      </c>
      <c r="N6236" s="1" t="s">
        <v>181</v>
      </c>
      <c r="O6236" s="1" t="s">
        <v>11346</v>
      </c>
    </row>
    <row r="6237" spans="1:15">
      <c r="A6237" s="1">
        <v>5087</v>
      </c>
      <c r="B6237"/>
      <c r="C6237"/>
      <c r="D6237"/>
      <c r="E6237"/>
      <c r="F6237"/>
      <c r="G6237"/>
      <c r="H6237" s="1" t="s">
        <v>1930</v>
      </c>
      <c r="I6237" s="1" t="s">
        <v>15</v>
      </c>
      <c r="J6237" s="1" t="s">
        <v>16</v>
      </c>
      <c r="K6237" s="1" t="s">
        <v>18</v>
      </c>
      <c r="L6237" s="1" t="s">
        <v>18</v>
      </c>
      <c r="M6237" s="1">
        <v>428</v>
      </c>
      <c r="N6237" s="1" t="s">
        <v>181</v>
      </c>
      <c r="O6237" s="1" t="s">
        <v>11347</v>
      </c>
    </row>
    <row r="6238" spans="1:15">
      <c r="A6238" s="1">
        <v>3067</v>
      </c>
      <c r="B6238"/>
      <c r="C6238"/>
      <c r="D6238"/>
      <c r="E6238"/>
      <c r="F6238"/>
      <c r="G6238"/>
      <c r="H6238" s="1" t="s">
        <v>3508</v>
      </c>
      <c r="I6238" s="1" t="s">
        <v>15</v>
      </c>
      <c r="J6238" s="1" t="s">
        <v>16</v>
      </c>
      <c r="K6238" s="1" t="s">
        <v>18</v>
      </c>
      <c r="L6238" s="1" t="s">
        <v>18</v>
      </c>
      <c r="M6238" s="1">
        <v>656</v>
      </c>
      <c r="N6238" s="1" t="s">
        <v>17</v>
      </c>
      <c r="O6238" s="1" t="s">
        <v>11349</v>
      </c>
    </row>
    <row r="6239" spans="1:15">
      <c r="A6239" s="1">
        <v>3070</v>
      </c>
      <c r="B6239"/>
      <c r="C6239"/>
      <c r="D6239"/>
      <c r="E6239"/>
      <c r="F6239"/>
      <c r="G6239"/>
      <c r="H6239" s="1" t="s">
        <v>3508</v>
      </c>
      <c r="I6239" s="1" t="s">
        <v>15</v>
      </c>
      <c r="J6239" s="1" t="s">
        <v>16</v>
      </c>
      <c r="K6239" s="1" t="s">
        <v>18</v>
      </c>
      <c r="L6239" s="1" t="s">
        <v>18</v>
      </c>
      <c r="M6239" s="1">
        <v>656</v>
      </c>
      <c r="N6239" s="1" t="s">
        <v>17</v>
      </c>
      <c r="O6239" s="1" t="s">
        <v>11351</v>
      </c>
    </row>
    <row r="6240" spans="1:15">
      <c r="A6240" s="1">
        <v>3071</v>
      </c>
      <c r="B6240"/>
      <c r="C6240"/>
      <c r="D6240"/>
      <c r="E6240"/>
      <c r="F6240"/>
      <c r="G6240"/>
      <c r="H6240" s="1" t="s">
        <v>3508</v>
      </c>
      <c r="I6240" s="1" t="s">
        <v>15</v>
      </c>
      <c r="J6240" s="1" t="s">
        <v>16</v>
      </c>
      <c r="K6240" s="1" t="s">
        <v>18</v>
      </c>
      <c r="L6240" s="1" t="s">
        <v>18</v>
      </c>
      <c r="M6240" s="1">
        <v>656</v>
      </c>
      <c r="N6240" s="1" t="s">
        <v>17</v>
      </c>
      <c r="O6240" s="1" t="s">
        <v>11353</v>
      </c>
    </row>
    <row r="6241" spans="1:15">
      <c r="A6241" s="1">
        <v>3068</v>
      </c>
      <c r="B6241"/>
      <c r="C6241"/>
      <c r="D6241"/>
      <c r="E6241"/>
      <c r="F6241"/>
      <c r="G6241"/>
      <c r="H6241" s="1" t="s">
        <v>3508</v>
      </c>
      <c r="I6241" s="1" t="s">
        <v>15</v>
      </c>
      <c r="J6241" s="1" t="s">
        <v>16</v>
      </c>
      <c r="K6241" s="1" t="s">
        <v>18</v>
      </c>
      <c r="L6241" s="1" t="s">
        <v>18</v>
      </c>
      <c r="M6241" s="1">
        <v>656</v>
      </c>
      <c r="N6241" s="1" t="s">
        <v>17</v>
      </c>
      <c r="O6241" s="1" t="s">
        <v>11355</v>
      </c>
    </row>
    <row r="6242" spans="1:15">
      <c r="A6242" s="1">
        <v>3069</v>
      </c>
      <c r="B6242"/>
      <c r="C6242"/>
      <c r="D6242"/>
      <c r="E6242"/>
      <c r="F6242"/>
      <c r="G6242"/>
      <c r="H6242" s="1" t="s">
        <v>3508</v>
      </c>
      <c r="I6242" s="1" t="s">
        <v>15</v>
      </c>
      <c r="J6242" s="1" t="s">
        <v>16</v>
      </c>
      <c r="K6242" s="1" t="s">
        <v>18</v>
      </c>
      <c r="L6242" s="1" t="s">
        <v>18</v>
      </c>
      <c r="M6242" s="1">
        <v>656</v>
      </c>
      <c r="N6242" s="1" t="s">
        <v>17</v>
      </c>
      <c r="O6242" s="1" t="s">
        <v>11357</v>
      </c>
    </row>
    <row r="6243" spans="1:15">
      <c r="A6243" s="1">
        <v>3072</v>
      </c>
      <c r="B6243"/>
      <c r="C6243"/>
      <c r="D6243"/>
      <c r="E6243"/>
      <c r="F6243"/>
      <c r="G6243"/>
      <c r="H6243" s="1" t="s">
        <v>3508</v>
      </c>
      <c r="I6243" s="1" t="s">
        <v>15</v>
      </c>
      <c r="J6243" s="1" t="s">
        <v>16</v>
      </c>
      <c r="K6243" s="1" t="s">
        <v>18</v>
      </c>
      <c r="L6243" s="1" t="s">
        <v>18</v>
      </c>
      <c r="M6243" s="1">
        <v>656</v>
      </c>
      <c r="N6243" s="1" t="s">
        <v>17</v>
      </c>
      <c r="O6243" s="1" t="s">
        <v>11359</v>
      </c>
    </row>
    <row r="6244" spans="1:15">
      <c r="A6244" s="1">
        <v>3073</v>
      </c>
      <c r="B6244"/>
      <c r="C6244"/>
      <c r="D6244"/>
      <c r="E6244"/>
      <c r="F6244"/>
      <c r="G6244"/>
      <c r="H6244" s="1" t="s">
        <v>3508</v>
      </c>
      <c r="I6244" s="1" t="s">
        <v>15</v>
      </c>
      <c r="J6244" s="1" t="s">
        <v>16</v>
      </c>
      <c r="K6244" s="1" t="s">
        <v>18</v>
      </c>
      <c r="L6244" s="1" t="s">
        <v>18</v>
      </c>
      <c r="M6244" s="1">
        <v>656</v>
      </c>
      <c r="N6244" s="1" t="s">
        <v>17</v>
      </c>
      <c r="O6244" s="1" t="s">
        <v>11361</v>
      </c>
    </row>
    <row r="6245" spans="1:15">
      <c r="A6245" s="1">
        <v>3074</v>
      </c>
      <c r="B6245"/>
      <c r="C6245"/>
      <c r="D6245"/>
      <c r="E6245"/>
      <c r="F6245"/>
      <c r="G6245"/>
      <c r="H6245" s="1" t="s">
        <v>3508</v>
      </c>
      <c r="I6245" s="1" t="s">
        <v>15</v>
      </c>
      <c r="J6245" s="1" t="s">
        <v>16</v>
      </c>
      <c r="K6245" s="1" t="s">
        <v>18</v>
      </c>
      <c r="L6245" s="1" t="s">
        <v>18</v>
      </c>
      <c r="M6245" s="1">
        <v>656</v>
      </c>
      <c r="N6245" s="1" t="s">
        <v>17</v>
      </c>
      <c r="O6245" s="1" t="s">
        <v>11363</v>
      </c>
    </row>
    <row r="6246" spans="1:15">
      <c r="A6246" s="1">
        <v>1440</v>
      </c>
      <c r="B6246"/>
      <c r="C6246"/>
      <c r="D6246"/>
      <c r="E6246"/>
      <c r="F6246"/>
      <c r="G6246"/>
      <c r="H6246" s="1" t="s">
        <v>2718</v>
      </c>
      <c r="I6246" s="1" t="s">
        <v>74</v>
      </c>
      <c r="J6246" s="1" t="s">
        <v>16</v>
      </c>
      <c r="K6246" s="1" t="s">
        <v>18</v>
      </c>
      <c r="L6246" s="1" t="s">
        <v>18</v>
      </c>
      <c r="M6246" s="1">
        <v>754</v>
      </c>
      <c r="N6246" s="1" t="s">
        <v>95</v>
      </c>
      <c r="O6246" s="1" t="s">
        <v>11365</v>
      </c>
    </row>
    <row r="6247" spans="1:15">
      <c r="A6247" s="1">
        <v>2002985</v>
      </c>
      <c r="B6247"/>
      <c r="C6247"/>
      <c r="D6247"/>
      <c r="E6247"/>
      <c r="F6247"/>
      <c r="G6247"/>
      <c r="H6247" s="1" t="s">
        <v>3026</v>
      </c>
      <c r="I6247" s="1" t="s">
        <v>74</v>
      </c>
      <c r="J6247" s="1" t="s">
        <v>16</v>
      </c>
      <c r="K6247" s="1" t="s">
        <v>18</v>
      </c>
      <c r="L6247" s="1" t="s">
        <v>18</v>
      </c>
      <c r="M6247" s="1">
        <v>408</v>
      </c>
      <c r="N6247" s="1" t="s">
        <v>19</v>
      </c>
      <c r="O6247" s="1" t="s">
        <v>11367</v>
      </c>
    </row>
    <row r="6248" spans="1:15">
      <c r="A6248" s="1">
        <v>6831</v>
      </c>
      <c r="B6248"/>
      <c r="C6248"/>
      <c r="D6248"/>
      <c r="E6248"/>
      <c r="F6248"/>
      <c r="G6248"/>
      <c r="H6248" s="1" t="s">
        <v>1016</v>
      </c>
      <c r="I6248" s="1" t="s">
        <v>74</v>
      </c>
      <c r="J6248" s="1" t="s">
        <v>16</v>
      </c>
      <c r="K6248" s="1" t="s">
        <v>18</v>
      </c>
      <c r="L6248" s="1" t="s">
        <v>18</v>
      </c>
      <c r="M6248" s="1">
        <v>547</v>
      </c>
      <c r="N6248" s="1" t="s">
        <v>95</v>
      </c>
      <c r="O6248" s="1" t="s">
        <v>11369</v>
      </c>
    </row>
    <row r="6249" spans="1:15">
      <c r="A6249" s="1">
        <v>6653</v>
      </c>
      <c r="B6249"/>
      <c r="C6249"/>
      <c r="D6249"/>
      <c r="E6249"/>
      <c r="F6249"/>
      <c r="G6249"/>
      <c r="H6249" s="1" t="s">
        <v>2131</v>
      </c>
      <c r="I6249" s="1" t="s">
        <v>74</v>
      </c>
      <c r="J6249" s="1" t="s">
        <v>16</v>
      </c>
      <c r="K6249" s="1" t="s">
        <v>18</v>
      </c>
      <c r="L6249" s="1" t="s">
        <v>18</v>
      </c>
      <c r="M6249" s="1">
        <v>679</v>
      </c>
      <c r="N6249" s="1" t="s">
        <v>95</v>
      </c>
      <c r="O6249" s="1" t="s">
        <v>11371</v>
      </c>
    </row>
    <row r="6250" spans="1:15">
      <c r="A6250" s="1">
        <v>6444</v>
      </c>
      <c r="B6250"/>
      <c r="C6250"/>
      <c r="D6250"/>
      <c r="E6250"/>
      <c r="F6250"/>
      <c r="G6250"/>
      <c r="H6250" s="1" t="s">
        <v>2023</v>
      </c>
      <c r="I6250" s="1" t="s">
        <v>74</v>
      </c>
      <c r="J6250" s="1" t="s">
        <v>16</v>
      </c>
      <c r="K6250" s="1" t="s">
        <v>18</v>
      </c>
      <c r="L6250" s="1" t="s">
        <v>18</v>
      </c>
      <c r="M6250" s="1">
        <v>611</v>
      </c>
      <c r="N6250" s="1" t="s">
        <v>95</v>
      </c>
      <c r="O6250" s="1" t="s">
        <v>11372</v>
      </c>
    </row>
    <row r="6251" spans="1:15">
      <c r="A6251" s="1">
        <v>6210</v>
      </c>
      <c r="B6251"/>
      <c r="C6251"/>
      <c r="D6251"/>
      <c r="E6251"/>
      <c r="F6251"/>
      <c r="G6251"/>
      <c r="H6251" s="1" t="s">
        <v>460</v>
      </c>
      <c r="I6251" s="1" t="s">
        <v>74</v>
      </c>
      <c r="J6251" s="1" t="s">
        <v>16</v>
      </c>
      <c r="K6251" s="1" t="s">
        <v>18</v>
      </c>
      <c r="L6251" s="1" t="s">
        <v>18</v>
      </c>
      <c r="M6251" s="1">
        <v>609</v>
      </c>
      <c r="N6251" s="1" t="s">
        <v>95</v>
      </c>
      <c r="O6251" s="1" t="s">
        <v>11373</v>
      </c>
    </row>
    <row r="6252" spans="1:15">
      <c r="A6252" s="1">
        <v>6957</v>
      </c>
      <c r="B6252"/>
      <c r="C6252"/>
      <c r="D6252"/>
      <c r="E6252"/>
      <c r="F6252"/>
      <c r="G6252"/>
      <c r="H6252" s="1" t="s">
        <v>2050</v>
      </c>
      <c r="I6252" s="1" t="s">
        <v>74</v>
      </c>
      <c r="J6252" s="1" t="s">
        <v>16</v>
      </c>
      <c r="K6252" s="1" t="s">
        <v>18</v>
      </c>
      <c r="L6252" s="1" t="s">
        <v>18</v>
      </c>
      <c r="M6252" s="1">
        <v>633</v>
      </c>
      <c r="N6252" s="1" t="s">
        <v>95</v>
      </c>
      <c r="O6252" s="1" t="s">
        <v>11374</v>
      </c>
    </row>
    <row r="6253" spans="1:15">
      <c r="A6253" s="1">
        <v>6580</v>
      </c>
      <c r="B6253"/>
      <c r="C6253"/>
      <c r="D6253"/>
      <c r="E6253"/>
      <c r="F6253"/>
      <c r="G6253"/>
      <c r="H6253" s="1" t="s">
        <v>90</v>
      </c>
      <c r="I6253" s="1" t="s">
        <v>15</v>
      </c>
      <c r="J6253" s="1" t="s">
        <v>16</v>
      </c>
      <c r="K6253" s="1" t="s">
        <v>18</v>
      </c>
      <c r="L6253" s="1" t="s">
        <v>18</v>
      </c>
      <c r="M6253" s="1">
        <v>661</v>
      </c>
      <c r="N6253" s="1" t="s">
        <v>95</v>
      </c>
      <c r="O6253" s="1" t="s">
        <v>11376</v>
      </c>
    </row>
    <row r="6254" spans="1:15">
      <c r="A6254" s="1">
        <v>16525</v>
      </c>
      <c r="B6254"/>
      <c r="C6254"/>
      <c r="D6254"/>
      <c r="E6254"/>
      <c r="F6254"/>
      <c r="G6254"/>
      <c r="H6254" s="1" t="s">
        <v>398</v>
      </c>
      <c r="I6254" s="1" t="s">
        <v>74</v>
      </c>
      <c r="J6254" s="1" t="s">
        <v>22</v>
      </c>
      <c r="K6254" s="1" t="s">
        <v>18</v>
      </c>
      <c r="L6254" s="1" t="s">
        <v>18</v>
      </c>
      <c r="M6254" s="1">
        <v>308</v>
      </c>
      <c r="N6254" s="1" t="s">
        <v>95</v>
      </c>
      <c r="O6254" s="1" t="s">
        <v>11377</v>
      </c>
    </row>
    <row r="6255" spans="1:15">
      <c r="A6255" s="1">
        <v>16526</v>
      </c>
      <c r="B6255"/>
      <c r="C6255"/>
      <c r="D6255"/>
      <c r="E6255"/>
      <c r="F6255"/>
      <c r="G6255"/>
      <c r="H6255" s="1" t="s">
        <v>398</v>
      </c>
      <c r="I6255" s="1" t="s">
        <v>74</v>
      </c>
      <c r="J6255" s="1" t="s">
        <v>22</v>
      </c>
      <c r="K6255" s="1" t="s">
        <v>18</v>
      </c>
      <c r="L6255" s="1" t="s">
        <v>18</v>
      </c>
      <c r="M6255" s="1">
        <v>308</v>
      </c>
      <c r="N6255" s="1" t="s">
        <v>95</v>
      </c>
      <c r="O6255" s="1" t="s">
        <v>11378</v>
      </c>
    </row>
    <row r="6256" spans="1:15">
      <c r="A6256" s="1">
        <v>6636</v>
      </c>
      <c r="B6256"/>
      <c r="C6256"/>
      <c r="D6256"/>
      <c r="E6256"/>
      <c r="F6256"/>
      <c r="G6256"/>
      <c r="H6256" s="1" t="s">
        <v>2142</v>
      </c>
      <c r="I6256" s="1" t="s">
        <v>15</v>
      </c>
      <c r="J6256" s="1" t="s">
        <v>16</v>
      </c>
      <c r="K6256" s="1" t="s">
        <v>18</v>
      </c>
      <c r="L6256" s="1" t="s">
        <v>18</v>
      </c>
      <c r="M6256" s="1">
        <v>709</v>
      </c>
      <c r="N6256" s="1" t="s">
        <v>95</v>
      </c>
      <c r="O6256" s="1" t="s">
        <v>11379</v>
      </c>
    </row>
    <row r="6257" spans="1:15">
      <c r="A6257" s="1">
        <v>16072</v>
      </c>
      <c r="B6257"/>
      <c r="C6257"/>
      <c r="D6257"/>
      <c r="E6257"/>
      <c r="F6257"/>
      <c r="G6257"/>
      <c r="H6257" s="1" t="s">
        <v>3508</v>
      </c>
      <c r="I6257" s="1" t="s">
        <v>74</v>
      </c>
      <c r="J6257" s="1" t="s">
        <v>16</v>
      </c>
      <c r="K6257" s="1" t="s">
        <v>18</v>
      </c>
      <c r="L6257" s="1" t="s">
        <v>18</v>
      </c>
      <c r="M6257" s="1">
        <v>656</v>
      </c>
      <c r="N6257" s="1" t="s">
        <v>95</v>
      </c>
      <c r="O6257" s="1" t="s">
        <v>11381</v>
      </c>
    </row>
    <row r="6258" spans="1:15">
      <c r="A6258" s="1">
        <v>6637</v>
      </c>
      <c r="B6258"/>
      <c r="C6258"/>
      <c r="D6258"/>
      <c r="E6258"/>
      <c r="F6258"/>
      <c r="G6258"/>
      <c r="H6258" s="1" t="s">
        <v>90</v>
      </c>
      <c r="I6258" s="1" t="s">
        <v>74</v>
      </c>
      <c r="J6258" s="1" t="s">
        <v>16</v>
      </c>
      <c r="K6258" s="1" t="s">
        <v>18</v>
      </c>
      <c r="L6258" s="1" t="s">
        <v>18</v>
      </c>
      <c r="M6258" s="1">
        <v>661</v>
      </c>
      <c r="N6258" s="1" t="s">
        <v>95</v>
      </c>
      <c r="O6258" s="1" t="s">
        <v>11383</v>
      </c>
    </row>
    <row r="6259" spans="1:15">
      <c r="A6259" s="1">
        <v>6581</v>
      </c>
      <c r="B6259"/>
      <c r="C6259"/>
      <c r="D6259"/>
      <c r="E6259"/>
      <c r="F6259"/>
      <c r="G6259"/>
      <c r="H6259" s="1" t="s">
        <v>2904</v>
      </c>
      <c r="I6259" s="1" t="s">
        <v>74</v>
      </c>
      <c r="J6259" s="1" t="s">
        <v>16</v>
      </c>
      <c r="K6259" s="1" t="s">
        <v>18</v>
      </c>
      <c r="L6259" s="1" t="s">
        <v>18</v>
      </c>
      <c r="M6259" s="1">
        <v>688</v>
      </c>
      <c r="N6259" s="1" t="s">
        <v>95</v>
      </c>
      <c r="O6259" s="1" t="s">
        <v>11385</v>
      </c>
    </row>
    <row r="6260" spans="1:15">
      <c r="A6260" s="1">
        <v>6019</v>
      </c>
      <c r="B6260"/>
      <c r="C6260"/>
      <c r="D6260"/>
      <c r="E6260"/>
      <c r="F6260"/>
      <c r="G6260"/>
      <c r="H6260" s="1" t="s">
        <v>3403</v>
      </c>
      <c r="I6260" s="1" t="s">
        <v>74</v>
      </c>
      <c r="J6260" s="1" t="s">
        <v>16</v>
      </c>
      <c r="K6260" s="1" t="s">
        <v>18</v>
      </c>
      <c r="L6260" s="1" t="s">
        <v>18</v>
      </c>
      <c r="M6260" s="1">
        <v>495</v>
      </c>
      <c r="N6260" s="1" t="s">
        <v>95</v>
      </c>
      <c r="O6260" s="1" t="s">
        <v>11387</v>
      </c>
    </row>
    <row r="6261" spans="1:15">
      <c r="A6261" s="1">
        <v>6018</v>
      </c>
      <c r="B6261"/>
      <c r="C6261"/>
      <c r="D6261"/>
      <c r="E6261"/>
      <c r="F6261"/>
      <c r="G6261"/>
      <c r="H6261" s="1" t="s">
        <v>3403</v>
      </c>
      <c r="I6261" s="1" t="s">
        <v>74</v>
      </c>
      <c r="J6261" s="1" t="s">
        <v>16</v>
      </c>
      <c r="K6261" s="1" t="s">
        <v>18</v>
      </c>
      <c r="L6261" s="1" t="s">
        <v>18</v>
      </c>
      <c r="M6261" s="1">
        <v>495</v>
      </c>
      <c r="N6261" s="1" t="s">
        <v>95</v>
      </c>
      <c r="O6261" s="1" t="s">
        <v>11389</v>
      </c>
    </row>
    <row r="6262" spans="1:15">
      <c r="A6262" s="1">
        <v>6017</v>
      </c>
      <c r="B6262"/>
      <c r="C6262"/>
      <c r="D6262"/>
      <c r="E6262"/>
      <c r="F6262"/>
      <c r="G6262"/>
      <c r="H6262" s="1" t="s">
        <v>3403</v>
      </c>
      <c r="I6262" s="1" t="s">
        <v>74</v>
      </c>
      <c r="J6262" s="1" t="s">
        <v>16</v>
      </c>
      <c r="K6262" s="1" t="s">
        <v>18</v>
      </c>
      <c r="L6262" s="1" t="s">
        <v>18</v>
      </c>
      <c r="M6262" s="1">
        <v>495</v>
      </c>
      <c r="N6262" s="1" t="s">
        <v>95</v>
      </c>
      <c r="O6262" s="1" t="s">
        <v>11391</v>
      </c>
    </row>
    <row r="6263" spans="1:15">
      <c r="A6263" s="1">
        <v>6021</v>
      </c>
      <c r="B6263"/>
      <c r="C6263"/>
      <c r="D6263"/>
      <c r="E6263"/>
      <c r="F6263"/>
      <c r="G6263"/>
      <c r="H6263" s="1" t="s">
        <v>3403</v>
      </c>
      <c r="I6263" s="1" t="s">
        <v>74</v>
      </c>
      <c r="J6263" s="1" t="s">
        <v>16</v>
      </c>
      <c r="K6263" s="1" t="s">
        <v>18</v>
      </c>
      <c r="L6263" s="1" t="s">
        <v>18</v>
      </c>
      <c r="M6263" s="1">
        <v>495</v>
      </c>
      <c r="N6263" s="1" t="s">
        <v>95</v>
      </c>
      <c r="O6263" s="1" t="s">
        <v>11393</v>
      </c>
    </row>
    <row r="6264" spans="1:15">
      <c r="A6264" s="1">
        <v>6020</v>
      </c>
      <c r="B6264"/>
      <c r="C6264"/>
      <c r="D6264"/>
      <c r="E6264"/>
      <c r="F6264"/>
      <c r="G6264"/>
      <c r="H6264" s="1" t="s">
        <v>3403</v>
      </c>
      <c r="I6264" s="1" t="s">
        <v>74</v>
      </c>
      <c r="J6264" s="1" t="s">
        <v>16</v>
      </c>
      <c r="K6264" s="1" t="s">
        <v>18</v>
      </c>
      <c r="L6264" s="1" t="s">
        <v>18</v>
      </c>
      <c r="M6264" s="1">
        <v>495</v>
      </c>
      <c r="N6264" s="1" t="s">
        <v>95</v>
      </c>
      <c r="O6264" s="1" t="s">
        <v>11395</v>
      </c>
    </row>
    <row r="6265" spans="1:15">
      <c r="A6265" s="1">
        <v>4013</v>
      </c>
      <c r="B6265"/>
      <c r="C6265"/>
      <c r="D6265"/>
      <c r="E6265"/>
      <c r="F6265"/>
      <c r="G6265"/>
      <c r="H6265" s="1" t="s">
        <v>2468</v>
      </c>
      <c r="I6265" s="1" t="s">
        <v>15</v>
      </c>
      <c r="J6265" s="1" t="s">
        <v>16</v>
      </c>
      <c r="K6265" s="1" t="s">
        <v>18</v>
      </c>
      <c r="L6265" s="1" t="s">
        <v>18</v>
      </c>
      <c r="M6265" s="1">
        <v>26</v>
      </c>
      <c r="N6265" s="1" t="s">
        <v>377</v>
      </c>
      <c r="O6265" s="1" t="s">
        <v>11397</v>
      </c>
    </row>
    <row r="6266" spans="1:15">
      <c r="A6266" s="1">
        <v>4039</v>
      </c>
      <c r="B6266"/>
      <c r="C6266"/>
      <c r="D6266"/>
      <c r="E6266"/>
      <c r="F6266"/>
      <c r="G6266"/>
      <c r="H6266" s="1" t="s">
        <v>2044</v>
      </c>
      <c r="I6266" s="1" t="s">
        <v>15</v>
      </c>
      <c r="J6266" s="1" t="s">
        <v>22</v>
      </c>
      <c r="K6266" s="1" t="s">
        <v>18</v>
      </c>
      <c r="L6266" s="1" t="s">
        <v>18</v>
      </c>
      <c r="M6266" s="1">
        <v>28</v>
      </c>
      <c r="N6266" s="1" t="s">
        <v>377</v>
      </c>
      <c r="O6266" s="1" t="s">
        <v>11398</v>
      </c>
    </row>
    <row r="6267" spans="1:15">
      <c r="A6267" s="1">
        <v>4087</v>
      </c>
      <c r="B6267"/>
      <c r="C6267"/>
      <c r="D6267"/>
      <c r="E6267"/>
      <c r="F6267"/>
      <c r="G6267"/>
      <c r="H6267" s="1" t="s">
        <v>2465</v>
      </c>
      <c r="I6267" s="1" t="s">
        <v>74</v>
      </c>
      <c r="J6267" s="1" t="s">
        <v>22</v>
      </c>
      <c r="K6267" s="1" t="s">
        <v>18</v>
      </c>
      <c r="L6267" s="1" t="s">
        <v>18</v>
      </c>
      <c r="M6267" s="1">
        <v>305</v>
      </c>
      <c r="N6267" s="1" t="s">
        <v>377</v>
      </c>
      <c r="O6267" s="1" t="s">
        <v>11399</v>
      </c>
    </row>
    <row r="6268" spans="1:15">
      <c r="A6268" s="1">
        <v>2002989</v>
      </c>
      <c r="B6268"/>
      <c r="C6268"/>
      <c r="D6268"/>
      <c r="E6268"/>
      <c r="F6268"/>
      <c r="G6268"/>
      <c r="H6268" s="1" t="s">
        <v>6428</v>
      </c>
      <c r="I6268" s="1" t="s">
        <v>74</v>
      </c>
      <c r="J6268" s="1" t="s">
        <v>16</v>
      </c>
      <c r="K6268" s="1" t="s">
        <v>18</v>
      </c>
      <c r="L6268" s="1" t="s">
        <v>18</v>
      </c>
      <c r="M6268" s="1">
        <v>409</v>
      </c>
      <c r="N6268" s="1" t="s">
        <v>19</v>
      </c>
      <c r="O6268" s="1" t="s">
        <v>11401</v>
      </c>
    </row>
    <row r="6269" spans="1:15">
      <c r="A6269" s="1">
        <v>1247</v>
      </c>
      <c r="B6269"/>
      <c r="C6269"/>
      <c r="D6269"/>
      <c r="E6269"/>
      <c r="F6269"/>
      <c r="G6269"/>
      <c r="H6269" s="1" t="s">
        <v>2339</v>
      </c>
      <c r="I6269" s="1" t="s">
        <v>74</v>
      </c>
      <c r="J6269" s="1" t="s">
        <v>16</v>
      </c>
      <c r="K6269" s="1" t="s">
        <v>18</v>
      </c>
      <c r="L6269" s="1" t="s">
        <v>18</v>
      </c>
      <c r="M6269" s="1">
        <v>822</v>
      </c>
      <c r="N6269" s="1" t="s">
        <v>132</v>
      </c>
      <c r="O6269" s="1" t="s">
        <v>11403</v>
      </c>
    </row>
    <row r="6270" spans="1:15">
      <c r="A6270" s="1">
        <v>1249</v>
      </c>
      <c r="B6270"/>
      <c r="C6270"/>
      <c r="D6270"/>
      <c r="E6270"/>
      <c r="F6270"/>
      <c r="G6270"/>
      <c r="H6270" s="1" t="s">
        <v>2339</v>
      </c>
      <c r="I6270" s="1" t="s">
        <v>15</v>
      </c>
      <c r="J6270" s="1" t="s">
        <v>16</v>
      </c>
      <c r="K6270" s="1" t="s">
        <v>18</v>
      </c>
      <c r="L6270" s="1" t="s">
        <v>18</v>
      </c>
      <c r="M6270" s="1">
        <v>325</v>
      </c>
      <c r="N6270" s="1" t="s">
        <v>132</v>
      </c>
      <c r="O6270" s="1" t="s">
        <v>11404</v>
      </c>
    </row>
    <row r="6271" spans="1:15">
      <c r="A6271" s="1">
        <v>2001689</v>
      </c>
      <c r="B6271"/>
      <c r="C6271"/>
      <c r="D6271"/>
      <c r="E6271"/>
      <c r="F6271"/>
      <c r="G6271"/>
      <c r="H6271" s="1" t="s">
        <v>515</v>
      </c>
      <c r="I6271" s="1" t="s">
        <v>74</v>
      </c>
      <c r="J6271" s="1" t="s">
        <v>16</v>
      </c>
      <c r="K6271" s="1" t="s">
        <v>18</v>
      </c>
      <c r="L6271" s="1" t="s">
        <v>18</v>
      </c>
      <c r="M6271" s="1">
        <v>190</v>
      </c>
      <c r="N6271" s="1" t="s">
        <v>19</v>
      </c>
      <c r="O6271" s="1" t="s">
        <v>11406</v>
      </c>
    </row>
    <row r="6272" spans="1:15">
      <c r="A6272" s="1">
        <v>1055</v>
      </c>
      <c r="B6272"/>
      <c r="C6272"/>
      <c r="D6272"/>
      <c r="E6272"/>
      <c r="F6272"/>
      <c r="G6272"/>
      <c r="H6272" s="1" t="s">
        <v>184</v>
      </c>
      <c r="I6272" s="1" t="s">
        <v>15</v>
      </c>
      <c r="J6272" s="1" t="s">
        <v>16</v>
      </c>
      <c r="K6272" s="1" t="s">
        <v>18</v>
      </c>
      <c r="L6272" s="1" t="s">
        <v>18</v>
      </c>
      <c r="M6272" s="1">
        <v>562</v>
      </c>
      <c r="N6272" s="1" t="s">
        <v>132</v>
      </c>
      <c r="O6272" s="1" t="s">
        <v>11408</v>
      </c>
    </row>
    <row r="6273" spans="1:15">
      <c r="A6273" s="1">
        <v>2001739</v>
      </c>
      <c r="B6273"/>
      <c r="C6273"/>
      <c r="D6273"/>
      <c r="E6273"/>
      <c r="F6273"/>
      <c r="G6273"/>
      <c r="H6273" s="1" t="s">
        <v>225</v>
      </c>
      <c r="I6273" s="1" t="s">
        <v>74</v>
      </c>
      <c r="J6273" s="1" t="s">
        <v>22</v>
      </c>
      <c r="K6273" s="1" t="s">
        <v>18</v>
      </c>
      <c r="L6273" s="1" t="s">
        <v>18</v>
      </c>
      <c r="M6273" s="1">
        <v>349</v>
      </c>
      <c r="N6273" s="1" t="s">
        <v>19</v>
      </c>
      <c r="O6273" s="1" t="s">
        <v>11410</v>
      </c>
    </row>
    <row r="6274" spans="1:15">
      <c r="A6274" s="1">
        <v>6137</v>
      </c>
      <c r="B6274"/>
      <c r="C6274"/>
      <c r="D6274"/>
      <c r="E6274"/>
      <c r="F6274"/>
      <c r="G6274"/>
      <c r="H6274" s="1" t="s">
        <v>5325</v>
      </c>
      <c r="I6274" s="1" t="s">
        <v>74</v>
      </c>
      <c r="J6274" s="1" t="s">
        <v>16</v>
      </c>
      <c r="K6274" s="1" t="s">
        <v>18</v>
      </c>
      <c r="L6274" s="1" t="s">
        <v>18</v>
      </c>
      <c r="M6274" s="1">
        <v>404</v>
      </c>
      <c r="N6274" s="1" t="s">
        <v>95</v>
      </c>
      <c r="O6274" s="1" t="s">
        <v>11412</v>
      </c>
    </row>
    <row r="6275" spans="1:15">
      <c r="A6275" s="1">
        <v>6138</v>
      </c>
      <c r="B6275"/>
      <c r="C6275"/>
      <c r="D6275"/>
      <c r="E6275"/>
      <c r="F6275"/>
      <c r="G6275"/>
      <c r="H6275" s="1" t="s">
        <v>5325</v>
      </c>
      <c r="I6275" s="1" t="s">
        <v>74</v>
      </c>
      <c r="J6275" s="1" t="s">
        <v>16</v>
      </c>
      <c r="K6275" s="1" t="s">
        <v>18</v>
      </c>
      <c r="L6275" s="1" t="s">
        <v>18</v>
      </c>
      <c r="M6275" s="1">
        <v>404</v>
      </c>
      <c r="N6275" s="1" t="s">
        <v>95</v>
      </c>
      <c r="O6275" s="1" t="s">
        <v>11414</v>
      </c>
    </row>
    <row r="6276" spans="1:15">
      <c r="A6276" s="1">
        <v>6139</v>
      </c>
      <c r="B6276"/>
      <c r="C6276"/>
      <c r="D6276"/>
      <c r="E6276"/>
      <c r="F6276"/>
      <c r="G6276"/>
      <c r="H6276" s="1" t="s">
        <v>5325</v>
      </c>
      <c r="I6276" s="1" t="s">
        <v>74</v>
      </c>
      <c r="J6276" s="1" t="s">
        <v>16</v>
      </c>
      <c r="K6276" s="1" t="s">
        <v>18</v>
      </c>
      <c r="L6276" s="1" t="s">
        <v>18</v>
      </c>
      <c r="M6276" s="1">
        <v>404</v>
      </c>
      <c r="N6276" s="1" t="s">
        <v>95</v>
      </c>
      <c r="O6276" s="1" t="s">
        <v>11416</v>
      </c>
    </row>
    <row r="6277" spans="1:15">
      <c r="A6277" s="1">
        <v>6140</v>
      </c>
      <c r="B6277"/>
      <c r="C6277"/>
      <c r="D6277"/>
      <c r="E6277"/>
      <c r="F6277"/>
      <c r="G6277"/>
      <c r="H6277" s="1" t="s">
        <v>5325</v>
      </c>
      <c r="I6277" s="1" t="s">
        <v>74</v>
      </c>
      <c r="J6277" s="1" t="s">
        <v>16</v>
      </c>
      <c r="K6277" s="1" t="s">
        <v>18</v>
      </c>
      <c r="L6277" s="1" t="s">
        <v>18</v>
      </c>
      <c r="M6277" s="1">
        <v>404</v>
      </c>
      <c r="N6277" s="1" t="s">
        <v>95</v>
      </c>
      <c r="O6277" s="1" t="s">
        <v>11418</v>
      </c>
    </row>
    <row r="6278" spans="1:15">
      <c r="A6278" s="1">
        <v>2001292</v>
      </c>
      <c r="B6278"/>
      <c r="C6278"/>
      <c r="D6278"/>
      <c r="E6278"/>
      <c r="F6278"/>
      <c r="G6278"/>
      <c r="H6278" s="1" t="s">
        <v>127</v>
      </c>
      <c r="I6278" s="1" t="s">
        <v>15</v>
      </c>
      <c r="J6278" s="1" t="s">
        <v>16</v>
      </c>
      <c r="K6278" s="1" t="s">
        <v>18</v>
      </c>
      <c r="L6278" s="1" t="s">
        <v>18</v>
      </c>
      <c r="M6278" s="1">
        <v>1079</v>
      </c>
      <c r="N6278" s="1" t="s">
        <v>19</v>
      </c>
      <c r="O6278" s="1" t="s">
        <v>11420</v>
      </c>
    </row>
    <row r="6279" spans="1:15">
      <c r="A6279" s="1">
        <v>2001727</v>
      </c>
      <c r="B6279"/>
      <c r="C6279"/>
      <c r="D6279"/>
      <c r="E6279"/>
      <c r="F6279"/>
      <c r="G6279"/>
      <c r="H6279" s="1" t="s">
        <v>225</v>
      </c>
      <c r="I6279" s="1" t="s">
        <v>74</v>
      </c>
      <c r="J6279" s="1" t="s">
        <v>22</v>
      </c>
      <c r="K6279" s="1" t="s">
        <v>18</v>
      </c>
      <c r="L6279" s="1" t="s">
        <v>18</v>
      </c>
      <c r="M6279" s="1">
        <v>349</v>
      </c>
      <c r="N6279" s="1" t="s">
        <v>19</v>
      </c>
      <c r="O6279" s="1" t="s">
        <v>11422</v>
      </c>
    </row>
    <row r="6280" spans="1:15">
      <c r="A6280" s="1">
        <v>2001488</v>
      </c>
      <c r="B6280"/>
      <c r="C6280"/>
      <c r="D6280"/>
      <c r="E6280"/>
      <c r="F6280"/>
      <c r="G6280"/>
      <c r="H6280" s="1" t="s">
        <v>686</v>
      </c>
      <c r="I6280" s="1" t="s">
        <v>15</v>
      </c>
      <c r="J6280" s="1" t="s">
        <v>16</v>
      </c>
      <c r="K6280" s="1" t="s">
        <v>18</v>
      </c>
      <c r="L6280" s="1" t="s">
        <v>18</v>
      </c>
      <c r="M6280" s="1">
        <v>96</v>
      </c>
      <c r="N6280" s="1" t="s">
        <v>19</v>
      </c>
      <c r="O6280" s="1" t="s">
        <v>11424</v>
      </c>
    </row>
    <row r="6281" spans="1:15">
      <c r="A6281" s="1">
        <v>2003057</v>
      </c>
      <c r="B6281"/>
      <c r="C6281"/>
      <c r="D6281"/>
      <c r="E6281"/>
      <c r="F6281"/>
      <c r="G6281"/>
      <c r="H6281" s="1" t="s">
        <v>9584</v>
      </c>
      <c r="I6281" s="1" t="s">
        <v>74</v>
      </c>
      <c r="J6281" s="1" t="s">
        <v>22</v>
      </c>
      <c r="K6281" s="1" t="s">
        <v>18</v>
      </c>
      <c r="L6281" s="1" t="s">
        <v>18</v>
      </c>
      <c r="M6281" s="1">
        <v>54</v>
      </c>
      <c r="N6281" s="1" t="s">
        <v>575</v>
      </c>
      <c r="O6281" s="1" t="s">
        <v>11425</v>
      </c>
    </row>
    <row r="6282" spans="1:15">
      <c r="A6282" s="1">
        <v>2003037</v>
      </c>
      <c r="B6282"/>
      <c r="C6282"/>
      <c r="D6282"/>
      <c r="E6282"/>
      <c r="F6282"/>
      <c r="G6282"/>
      <c r="H6282" s="1" t="s">
        <v>3375</v>
      </c>
      <c r="I6282" s="1" t="s">
        <v>74</v>
      </c>
      <c r="J6282" s="1" t="s">
        <v>16</v>
      </c>
      <c r="K6282" s="1" t="s">
        <v>18</v>
      </c>
      <c r="L6282" s="1" t="s">
        <v>18</v>
      </c>
      <c r="M6282" s="1">
        <v>22</v>
      </c>
      <c r="N6282" s="1" t="s">
        <v>575</v>
      </c>
      <c r="O6282" s="1" t="s">
        <v>11426</v>
      </c>
    </row>
    <row r="6283" spans="1:15">
      <c r="A6283" s="1">
        <v>2000695</v>
      </c>
      <c r="B6283"/>
      <c r="C6283"/>
      <c r="D6283"/>
      <c r="E6283"/>
      <c r="F6283"/>
      <c r="G6283"/>
      <c r="H6283" s="1" t="s">
        <v>3428</v>
      </c>
      <c r="I6283" s="1" t="s">
        <v>74</v>
      </c>
      <c r="J6283" s="1" t="s">
        <v>22</v>
      </c>
      <c r="K6283" s="1" t="s">
        <v>18</v>
      </c>
      <c r="L6283" s="1" t="s">
        <v>18</v>
      </c>
      <c r="M6283" s="1">
        <v>350</v>
      </c>
      <c r="N6283" s="1" t="s">
        <v>19</v>
      </c>
      <c r="O6283" s="1" t="s">
        <v>11428</v>
      </c>
    </row>
    <row r="6284" spans="1:15">
      <c r="A6284" s="1">
        <v>2000694</v>
      </c>
      <c r="B6284"/>
      <c r="C6284"/>
      <c r="D6284"/>
      <c r="E6284"/>
      <c r="F6284"/>
      <c r="G6284"/>
      <c r="H6284" s="1" t="s">
        <v>3428</v>
      </c>
      <c r="I6284" s="1" t="s">
        <v>74</v>
      </c>
      <c r="J6284" s="1" t="s">
        <v>16</v>
      </c>
      <c r="K6284" s="1" t="s">
        <v>18</v>
      </c>
      <c r="L6284" s="1" t="s">
        <v>18</v>
      </c>
      <c r="M6284" s="1">
        <v>350</v>
      </c>
      <c r="N6284" s="1" t="s">
        <v>19</v>
      </c>
      <c r="O6284" s="1" t="s">
        <v>11430</v>
      </c>
    </row>
    <row r="6285" spans="1:15">
      <c r="A6285" s="1">
        <v>2002284</v>
      </c>
      <c r="B6285"/>
      <c r="C6285"/>
      <c r="D6285"/>
      <c r="E6285"/>
      <c r="F6285"/>
      <c r="G6285"/>
      <c r="H6285" s="1" t="s">
        <v>3428</v>
      </c>
      <c r="I6285" s="1" t="s">
        <v>74</v>
      </c>
      <c r="J6285" s="1" t="s">
        <v>16</v>
      </c>
      <c r="K6285" s="1" t="s">
        <v>18</v>
      </c>
      <c r="L6285" s="1" t="s">
        <v>18</v>
      </c>
      <c r="M6285" s="1">
        <v>350</v>
      </c>
      <c r="N6285" s="1" t="s">
        <v>19</v>
      </c>
      <c r="O6285" s="1" t="s">
        <v>11432</v>
      </c>
    </row>
    <row r="6286" spans="1:15">
      <c r="A6286" s="1">
        <v>2000696</v>
      </c>
      <c r="B6286"/>
      <c r="C6286"/>
      <c r="D6286"/>
      <c r="E6286"/>
      <c r="F6286"/>
      <c r="G6286"/>
      <c r="H6286" s="1" t="s">
        <v>3428</v>
      </c>
      <c r="I6286" s="1" t="s">
        <v>74</v>
      </c>
      <c r="J6286" s="1" t="s">
        <v>22</v>
      </c>
      <c r="K6286" s="1" t="s">
        <v>18</v>
      </c>
      <c r="L6286" s="1" t="s">
        <v>18</v>
      </c>
      <c r="M6286" s="1">
        <v>350</v>
      </c>
      <c r="N6286" s="1" t="s">
        <v>19</v>
      </c>
      <c r="O6286" s="1" t="s">
        <v>11432</v>
      </c>
    </row>
    <row r="6287" spans="1:15">
      <c r="A6287" s="1">
        <v>2002285</v>
      </c>
      <c r="B6287"/>
      <c r="C6287"/>
      <c r="D6287"/>
      <c r="E6287"/>
      <c r="F6287"/>
      <c r="G6287"/>
      <c r="H6287" s="1" t="s">
        <v>3428</v>
      </c>
      <c r="I6287" s="1" t="s">
        <v>74</v>
      </c>
      <c r="J6287" s="1" t="s">
        <v>16</v>
      </c>
      <c r="K6287" s="1" t="s">
        <v>18</v>
      </c>
      <c r="L6287" s="1" t="s">
        <v>18</v>
      </c>
      <c r="M6287" s="1">
        <v>350</v>
      </c>
      <c r="N6287" s="1" t="s">
        <v>19</v>
      </c>
      <c r="O6287" s="1" t="s">
        <v>11434</v>
      </c>
    </row>
    <row r="6288" spans="1:15">
      <c r="A6288" s="1">
        <v>2001234</v>
      </c>
      <c r="B6288"/>
      <c r="C6288"/>
      <c r="D6288"/>
      <c r="E6288"/>
      <c r="F6288"/>
      <c r="G6288"/>
      <c r="H6288" s="1" t="s">
        <v>457</v>
      </c>
      <c r="I6288" s="1" t="s">
        <v>15</v>
      </c>
      <c r="J6288" s="1" t="s">
        <v>16</v>
      </c>
      <c r="K6288" s="1" t="s">
        <v>18</v>
      </c>
      <c r="L6288" s="1" t="s">
        <v>18</v>
      </c>
      <c r="M6288" s="1">
        <v>449</v>
      </c>
      <c r="N6288" s="1" t="s">
        <v>19</v>
      </c>
      <c r="O6288" s="1" t="s">
        <v>11436</v>
      </c>
    </row>
    <row r="6289" spans="1:15">
      <c r="A6289" s="1">
        <v>2105</v>
      </c>
      <c r="B6289"/>
      <c r="C6289"/>
      <c r="D6289"/>
      <c r="E6289"/>
      <c r="F6289"/>
      <c r="G6289"/>
      <c r="H6289" s="1" t="s">
        <v>1613</v>
      </c>
      <c r="I6289" s="1" t="s">
        <v>15</v>
      </c>
      <c r="J6289" s="1" t="s">
        <v>22</v>
      </c>
      <c r="K6289" s="1" t="s">
        <v>18</v>
      </c>
      <c r="L6289" s="1" t="s">
        <v>18</v>
      </c>
      <c r="M6289" s="1">
        <v>227</v>
      </c>
      <c r="N6289" s="1" t="s">
        <v>79</v>
      </c>
      <c r="O6289" s="1" t="s">
        <v>11438</v>
      </c>
    </row>
    <row r="6290" spans="1:15">
      <c r="A6290" s="1">
        <v>5088</v>
      </c>
      <c r="B6290"/>
      <c r="C6290"/>
      <c r="D6290"/>
      <c r="E6290"/>
      <c r="F6290"/>
      <c r="G6290"/>
      <c r="H6290" s="1" t="s">
        <v>11439</v>
      </c>
      <c r="I6290" s="1" t="s">
        <v>74</v>
      </c>
      <c r="J6290" s="1" t="s">
        <v>16</v>
      </c>
      <c r="K6290" s="1" t="s">
        <v>18</v>
      </c>
      <c r="L6290" s="1" t="s">
        <v>18</v>
      </c>
      <c r="M6290" s="1">
        <v>748</v>
      </c>
      <c r="N6290" s="1" t="s">
        <v>181</v>
      </c>
      <c r="O6290" s="1" t="s">
        <v>11440</v>
      </c>
    </row>
    <row r="6291" spans="1:15">
      <c r="A6291" s="1">
        <v>5531</v>
      </c>
      <c r="B6291"/>
      <c r="C6291"/>
      <c r="D6291"/>
      <c r="E6291"/>
      <c r="F6291"/>
      <c r="G6291"/>
      <c r="H6291" s="1" t="s">
        <v>9635</v>
      </c>
      <c r="I6291" s="1" t="s">
        <v>74</v>
      </c>
      <c r="J6291" s="1" t="s">
        <v>22</v>
      </c>
      <c r="K6291" s="1" t="s">
        <v>18</v>
      </c>
      <c r="L6291" s="1" t="s">
        <v>18</v>
      </c>
      <c r="M6291" s="1">
        <v>893</v>
      </c>
      <c r="N6291" s="1" t="s">
        <v>181</v>
      </c>
      <c r="O6291" s="1" t="s">
        <v>11441</v>
      </c>
    </row>
    <row r="6292" spans="1:15">
      <c r="A6292" s="1">
        <v>5219</v>
      </c>
      <c r="B6292"/>
      <c r="C6292"/>
      <c r="D6292"/>
      <c r="E6292"/>
      <c r="F6292"/>
      <c r="G6292"/>
      <c r="H6292" s="1" t="s">
        <v>4176</v>
      </c>
      <c r="I6292" s="1" t="s">
        <v>74</v>
      </c>
      <c r="J6292" s="1" t="s">
        <v>16</v>
      </c>
      <c r="K6292" s="1" t="s">
        <v>18</v>
      </c>
      <c r="L6292" s="1" t="s">
        <v>18</v>
      </c>
      <c r="M6292" s="1">
        <v>724</v>
      </c>
      <c r="N6292" s="1" t="s">
        <v>181</v>
      </c>
      <c r="O6292" s="1" t="s">
        <v>11443</v>
      </c>
    </row>
    <row r="6293" spans="1:15">
      <c r="A6293" s="1">
        <v>2001277</v>
      </c>
      <c r="B6293"/>
      <c r="C6293"/>
      <c r="D6293"/>
      <c r="E6293"/>
      <c r="F6293"/>
      <c r="G6293"/>
      <c r="H6293" s="1" t="s">
        <v>2571</v>
      </c>
      <c r="I6293" s="1" t="s">
        <v>15</v>
      </c>
      <c r="J6293" s="1" t="s">
        <v>16</v>
      </c>
      <c r="K6293" s="1" t="s">
        <v>18</v>
      </c>
      <c r="L6293" s="1" t="s">
        <v>18</v>
      </c>
      <c r="M6293" s="1">
        <v>533</v>
      </c>
      <c r="N6293" s="1" t="s">
        <v>19</v>
      </c>
      <c r="O6293" s="1" t="s">
        <v>11444</v>
      </c>
    </row>
    <row r="6294" spans="1:15">
      <c r="A6294" s="1">
        <v>2572</v>
      </c>
      <c r="B6294"/>
      <c r="C6294"/>
      <c r="D6294"/>
      <c r="E6294"/>
      <c r="F6294"/>
      <c r="G6294"/>
      <c r="H6294" s="1" t="s">
        <v>1872</v>
      </c>
      <c r="I6294" s="1" t="s">
        <v>74</v>
      </c>
      <c r="J6294" s="1" t="s">
        <v>16</v>
      </c>
      <c r="K6294" s="1" t="s">
        <v>18</v>
      </c>
      <c r="L6294" s="1" t="s">
        <v>18</v>
      </c>
      <c r="M6294" s="1">
        <v>788</v>
      </c>
      <c r="N6294" s="1" t="s">
        <v>79</v>
      </c>
      <c r="O6294" s="1" t="s">
        <v>11446</v>
      </c>
    </row>
    <row r="6295" spans="1:15">
      <c r="A6295" s="1">
        <v>2039</v>
      </c>
      <c r="B6295"/>
      <c r="C6295"/>
      <c r="D6295"/>
      <c r="E6295"/>
      <c r="F6295"/>
      <c r="G6295"/>
      <c r="H6295" s="1" t="s">
        <v>1060</v>
      </c>
      <c r="I6295" s="1" t="s">
        <v>15</v>
      </c>
      <c r="J6295" s="1" t="s">
        <v>16</v>
      </c>
      <c r="K6295" s="1" t="s">
        <v>18</v>
      </c>
      <c r="L6295" s="1" t="s">
        <v>18</v>
      </c>
      <c r="M6295" s="1">
        <v>421</v>
      </c>
      <c r="N6295" s="1" t="s">
        <v>79</v>
      </c>
      <c r="O6295" s="1" t="s">
        <v>11448</v>
      </c>
    </row>
    <row r="6296" spans="1:15">
      <c r="A6296" s="1">
        <v>2002143</v>
      </c>
      <c r="B6296"/>
      <c r="C6296"/>
      <c r="D6296"/>
      <c r="E6296"/>
      <c r="F6296"/>
      <c r="G6296"/>
      <c r="H6296" s="1" t="s">
        <v>225</v>
      </c>
      <c r="I6296" s="1" t="s">
        <v>74</v>
      </c>
      <c r="J6296" s="1" t="s">
        <v>22</v>
      </c>
      <c r="K6296" s="1" t="s">
        <v>18</v>
      </c>
      <c r="L6296" s="1" t="s">
        <v>18</v>
      </c>
      <c r="M6296" s="1">
        <v>349</v>
      </c>
      <c r="N6296" s="1" t="s">
        <v>19</v>
      </c>
      <c r="O6296" s="1" t="s">
        <v>11449</v>
      </c>
    </row>
    <row r="6297" spans="1:15">
      <c r="A6297" s="1">
        <v>3414</v>
      </c>
      <c r="B6297"/>
      <c r="C6297"/>
      <c r="D6297"/>
      <c r="E6297"/>
      <c r="F6297"/>
      <c r="G6297"/>
      <c r="H6297" s="1" t="s">
        <v>402</v>
      </c>
      <c r="I6297" s="1" t="s">
        <v>15</v>
      </c>
      <c r="J6297" s="1" t="s">
        <v>22</v>
      </c>
      <c r="K6297" s="1" t="s">
        <v>18</v>
      </c>
      <c r="L6297" s="1" t="s">
        <v>18</v>
      </c>
      <c r="M6297" s="1">
        <v>109</v>
      </c>
      <c r="N6297" s="1" t="s">
        <v>17</v>
      </c>
      <c r="O6297" s="1" t="s">
        <v>11451</v>
      </c>
    </row>
    <row r="6298" spans="1:15">
      <c r="A6298" s="1">
        <v>16614</v>
      </c>
      <c r="B6298"/>
      <c r="C6298"/>
      <c r="D6298"/>
      <c r="E6298"/>
      <c r="F6298"/>
      <c r="G6298"/>
      <c r="H6298" s="1" t="s">
        <v>1872</v>
      </c>
      <c r="I6298" s="1" t="s">
        <v>74</v>
      </c>
      <c r="J6298" s="1" t="s">
        <v>16</v>
      </c>
      <c r="K6298" s="1" t="s">
        <v>18</v>
      </c>
      <c r="L6298" s="1" t="s">
        <v>18</v>
      </c>
      <c r="M6298" s="1">
        <v>788</v>
      </c>
      <c r="N6298" s="1" t="s">
        <v>95</v>
      </c>
      <c r="O6298" s="1" t="s">
        <v>11453</v>
      </c>
    </row>
    <row r="6299" spans="1:15">
      <c r="A6299" s="1">
        <v>2002641</v>
      </c>
      <c r="B6299"/>
      <c r="C6299"/>
      <c r="D6299"/>
      <c r="E6299"/>
      <c r="F6299"/>
      <c r="G6299"/>
      <c r="H6299" s="1" t="s">
        <v>809</v>
      </c>
      <c r="I6299" s="1" t="s">
        <v>15</v>
      </c>
      <c r="J6299" s="1" t="s">
        <v>16</v>
      </c>
      <c r="K6299" s="1" t="s">
        <v>18</v>
      </c>
      <c r="L6299" s="1" t="s">
        <v>18</v>
      </c>
      <c r="M6299" s="1">
        <v>180</v>
      </c>
      <c r="N6299" s="1" t="s">
        <v>19</v>
      </c>
      <c r="O6299" s="1" t="s">
        <v>11455</v>
      </c>
    </row>
    <row r="6300" spans="1:15">
      <c r="A6300" s="1">
        <v>1434</v>
      </c>
      <c r="B6300"/>
      <c r="C6300"/>
      <c r="D6300"/>
      <c r="E6300"/>
      <c r="F6300"/>
      <c r="G6300"/>
      <c r="H6300" s="1" t="s">
        <v>8300</v>
      </c>
      <c r="I6300" s="1" t="s">
        <v>15</v>
      </c>
      <c r="J6300" s="1" t="s">
        <v>16</v>
      </c>
      <c r="K6300" s="1" t="s">
        <v>18</v>
      </c>
      <c r="L6300" s="1" t="s">
        <v>18</v>
      </c>
      <c r="M6300" s="1">
        <v>839</v>
      </c>
      <c r="N6300" s="1" t="s">
        <v>132</v>
      </c>
      <c r="O6300" s="1" t="s">
        <v>11457</v>
      </c>
    </row>
    <row r="6301" spans="1:15">
      <c r="C6301"/>
      <c r="D6301"/>
      <c r="E6301"/>
      <c r="F6301"/>
      <c r="G6301"/>
    </row>
    <row r="6302" spans="1:15">
      <c r="C6302"/>
      <c r="D6302"/>
      <c r="E6302"/>
      <c r="F6302"/>
      <c r="G6302"/>
    </row>
    <row r="6303" spans="1:15">
      <c r="C6303"/>
      <c r="E6303"/>
      <c r="F6303"/>
      <c r="G6303"/>
    </row>
    <row r="6304" spans="1:15">
      <c r="F6304"/>
      <c r="G6304"/>
    </row>
    <row r="6305" spans="6:7">
      <c r="F6305"/>
      <c r="G6305"/>
    </row>
  </sheetData>
  <sheetProtection algorithmName="SHA-512" hashValue="c4phVBpo2TsqmFbGgRbwAYvyyd8LKv7YHqyGyqnYq8O/8yf6KyCUaKzEwXhvrg/AJiQdhjg14BSJUosh7Xe95Q==" saltValue="StKnZ1SS4jDkSbZ/X2xSdg==" spinCount="100000" sheet="1" objects="1" scenarios="1"/>
  <autoFilter ref="V2:AI829"/>
  <hyperlinks>
    <hyperlink ref="AB10" r:id="rId1" display="https://pasokhbama.com/%d9%be%d8%b1%d8%b3%d8%aa%d8%a7%d8%b1%db%8c-%d9%87%d8%b1-%d8%a2%d9%86%da%86%d9%87-%d8%a8%d8%a7%db%8c%d8%af-%d8%a8%d8%af%d8%a7%d9%86%db%8c%d8%af/"/>
    <hyperlink ref="AB13" r:id="rId2" display="https://pasokhbama.com/%d8%b1%d8%b4%d8%aa%d9%87-%d8%b9%d9%84%d9%88%d9%85-%d8%a2%d8%b2%d9%85%d8%a7%db%8c%d8%b4%da%af%d8%a7%d9%87%db%8c/"/>
    <hyperlink ref="AB16" r:id="rId3" display="https://pasokhbama.com/%d8%b1%d8%b4%d8%aa%d9%87-%d8%a8%db%8c%d9%86%d8%a7%db%8c%db%8c-%d8%b3%d9%86%d8%ac%db%8c/"/>
    <hyperlink ref="AB17" r:id="rId4" display="https://pasokhbama.com/%d8%b1%d8%b4%d8%aa%d9%87-%d8%aa%da%a9%d9%86%d9%88%d9%84%d9%88%da%98%db%8c-%d9%be%d8%b1%d8%aa%d9%88%d8%b4%d9%86%d8%a7%d8%b3%db%8c/"/>
    <hyperlink ref="AB19" r:id="rId5" display="https://pasokhbama.com/%d8%b1%d8%b4%d8%aa%d9%87-%d8%af%d9%86%d8%af%d8%a7%d9%86%d8%b3%d8%a7%d8%b2%db%8c-%d8%a8%d8%a7-%da%a9%d9%86%da%a9%d9%88%d8%b1-%d9%88-%d8%a8%d8%af%d9%88%d9%86-%da%a9%d9%86%da%a9%d9%88%d8%b1/"/>
    <hyperlink ref="AB20" r:id="rId6" display="https://pasokhbama.com/%d8%b1%d8%b4%d8%aa%d9%87-%d8%b4%d9%86%d9%88%d8%a7%db%8c%db%8c-%d8%b4%d9%86%d8%a7%d8%b3%db%8c/"/>
    <hyperlink ref="AB21" r:id="rId7" display="https://pasokhbama.com/%d8%b1%d8%b4%d8%aa%d9%87-%d8%a7%d8%b9%d8%b6%d8%a7%db%8c-%d9%85%d8%b5%d9%86%d9%88%d8%b9%db%8c/"/>
    <hyperlink ref="AB22" r:id="rId8" display="https://pasokhbama.com/%d8%b1%d8%b4%d8%aa%d9%87-%da%af%d9%81%d8%aa%d8%a7%d8%b1-%d8%af%d8%b1%d9%85%d8%a7%d9%86%db%8c/"/>
    <hyperlink ref="AB24" r:id="rId9" display="https://pasokhbama.com/%d8%b1%d8%b4%d8%aa%d9%87-%d8%b9%d9%84%d9%88%d9%85-%d8%aa%d8%ba%d8%b0%db%8c%d9%87/"/>
    <hyperlink ref="B4962" r:id="rId10" display="https://mdp-co.ir/%d8%b1%d8%b4%d8%aa%d9%87-%d8%b9%d9%84%d9%88%d9%85-%d8%aa%d8%ba%d8%b0%db%8c%d9%87/"/>
    <hyperlink ref="B4964" r:id="rId11" display="https://en.wikipedia.org/wiki/Surgery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39997558519241921"/>
  </sheetPr>
  <dimension ref="A2:J52"/>
  <sheetViews>
    <sheetView rightToLeft="1" topLeftCell="A12" workbookViewId="0">
      <selection activeCell="E11" sqref="E11"/>
    </sheetView>
  </sheetViews>
  <sheetFormatPr defaultColWidth="9.140625" defaultRowHeight="15"/>
  <cols>
    <col min="1" max="2" width="12.140625" style="15" customWidth="1"/>
    <col min="3" max="3" width="32.5703125" style="15" customWidth="1"/>
    <col min="4" max="4" width="25.85546875" style="15" customWidth="1"/>
    <col min="5" max="5" width="30.140625" style="15" customWidth="1"/>
    <col min="6" max="8" width="26.28515625" style="15" customWidth="1"/>
    <col min="9" max="9" width="21.28515625" style="15" customWidth="1"/>
    <col min="10" max="11" width="9.140625" style="15" customWidth="1"/>
    <col min="12" max="16384" width="9.140625" style="15"/>
  </cols>
  <sheetData>
    <row r="2" spans="1:10" ht="28.5" hidden="1" customHeight="1">
      <c r="B2" s="169" t="s">
        <v>11576</v>
      </c>
      <c r="C2" s="169"/>
      <c r="D2" s="169"/>
      <c r="E2" s="169"/>
      <c r="F2" s="169"/>
      <c r="G2" s="169"/>
      <c r="H2" s="169"/>
      <c r="I2" s="169"/>
    </row>
    <row r="3" spans="1:10" ht="28.5" customHeight="1" thickBot="1">
      <c r="B3" s="170" t="s">
        <v>11575</v>
      </c>
      <c r="C3" s="170"/>
      <c r="D3" s="168" t="str">
        <f>IF(OR(ISBLANK('رئیس هیئت مدیره'!C5),ISBLANK('رئیس هیئت مدیره'!D5),ISBLANK('رئیس هیئت مدیره'!E5),ISBLANK('رئیس هیئت مدیره'!F5))=FALSE,"","تکمیل اطلاعات تمام سلول های قرمز رنگ در صفحه رئیس هیئت مدیره  الزامی است")</f>
        <v/>
      </c>
      <c r="E3" s="168"/>
      <c r="F3" s="168"/>
      <c r="G3" s="127"/>
      <c r="H3" s="127"/>
      <c r="I3" s="46"/>
    </row>
    <row r="4" spans="1:10" ht="18" customHeight="1" thickBot="1">
      <c r="B4" s="2" t="s">
        <v>11470</v>
      </c>
      <c r="C4" s="3" t="s">
        <v>11547</v>
      </c>
      <c r="D4" s="3" t="s">
        <v>11546</v>
      </c>
      <c r="E4" s="3" t="s">
        <v>11548</v>
      </c>
      <c r="F4" s="4" t="s">
        <v>11479</v>
      </c>
      <c r="G4" s="4" t="s">
        <v>11668</v>
      </c>
      <c r="H4" s="14"/>
      <c r="I4" s="14"/>
    </row>
    <row r="5" spans="1:10" s="45" customFormat="1" ht="21.75" customHeight="1">
      <c r="B5" s="20">
        <v>1</v>
      </c>
      <c r="C5" s="99" t="str">
        <f>'رئیس هیئت مدیره'!C5</f>
        <v>بشهاب</v>
      </c>
      <c r="D5" s="99" t="str">
        <f>'رئیس هیئت مدیره'!D5</f>
        <v>لامپ پارس شهاب</v>
      </c>
      <c r="E5" s="99">
        <f>'رئیس هیئت مدیره'!E5</f>
        <v>10100515104</v>
      </c>
      <c r="F5" s="99" t="str">
        <f>'رئیس هیئت مدیره'!F5</f>
        <v>ماشين آلات و دستگاه‌هاي برقي</v>
      </c>
      <c r="G5" s="99" t="str">
        <f>'رئیس هیئت مدیره'!G5</f>
        <v>پذیرفته شده در بورس تهران</v>
      </c>
      <c r="H5" s="141"/>
      <c r="I5" s="141"/>
    </row>
    <row r="6" spans="1:10" ht="34.5" customHeight="1" thickBot="1">
      <c r="B6" s="170" t="s">
        <v>11474</v>
      </c>
      <c r="C6" s="170"/>
      <c r="D6" s="168" t="str">
        <f>IF(OR(ISBLANK(C7),ISBLANK(E7),ISBLANK(E8),ISBLANK(C8),ISBLANK(C9),ISBLANK(C10),ISBLANK(E10),ISBLANK(E11))=FALSE,"","تکمیل اطلاعات تمام سلول های قرمز رنگ الزامی است")</f>
        <v>تکمیل اطلاعات تمام سلول های قرمز رنگ الزامی است</v>
      </c>
      <c r="E6" s="168"/>
      <c r="F6" s="168"/>
      <c r="G6" s="168"/>
      <c r="H6" s="168"/>
      <c r="I6" s="168"/>
    </row>
    <row r="7" spans="1:10">
      <c r="B7" s="31" t="s">
        <v>11480</v>
      </c>
      <c r="C7" s="10"/>
      <c r="D7" s="29" t="s">
        <v>11475</v>
      </c>
      <c r="E7" s="11"/>
      <c r="F7" s="18"/>
      <c r="G7" s="18"/>
      <c r="H7" s="18"/>
      <c r="I7" s="14"/>
    </row>
    <row r="8" spans="1:10">
      <c r="B8" s="32" t="s">
        <v>11476</v>
      </c>
      <c r="C8" s="7"/>
      <c r="D8" s="30" t="s">
        <v>11557</v>
      </c>
      <c r="E8" s="12"/>
      <c r="F8" s="42" t="str">
        <f>IF(LEN(C8)=10,"","/کد ملی باید 10 رقم باشد")</f>
        <v>/کد ملی باید 10 رقم باشد</v>
      </c>
      <c r="G8" s="42"/>
      <c r="H8" s="42"/>
      <c r="I8" s="14"/>
    </row>
    <row r="9" spans="1:10">
      <c r="B9" s="35" t="s">
        <v>11566</v>
      </c>
      <c r="C9" s="7"/>
      <c r="D9" s="30" t="s">
        <v>11477</v>
      </c>
      <c r="E9" s="36"/>
      <c r="F9" s="18" t="str">
        <f>IF(AND(ISBLANK(E9)=TRUE,E8="نماینده حقیقی عضو حقوقی"),"لطفا نام عضو حقوقی را تکمیل نمایید","")</f>
        <v/>
      </c>
      <c r="G9" s="18"/>
      <c r="H9" s="18"/>
      <c r="I9" s="14"/>
    </row>
    <row r="10" spans="1:10">
      <c r="B10" s="32" t="s">
        <v>11567</v>
      </c>
      <c r="C10" s="80"/>
      <c r="D10" s="30" t="s">
        <v>11568</v>
      </c>
      <c r="E10" s="80"/>
      <c r="F10" s="18"/>
      <c r="G10" s="18"/>
      <c r="H10" s="18"/>
      <c r="I10" s="14"/>
    </row>
    <row r="11" spans="1:10" ht="15.75" thickBot="1">
      <c r="B11" s="164" t="str">
        <f>CONCATENATE(" آیا آقای/خانم  ",C7," ",E7,"  مدیر عامل می باشند ؟ ")</f>
        <v xml:space="preserve"> آیا آقای/خانم     مدیر عامل می باشند ؟ </v>
      </c>
      <c r="C11" s="165"/>
      <c r="D11" s="165"/>
      <c r="E11" s="37"/>
      <c r="F11" s="33"/>
      <c r="G11" s="33"/>
      <c r="H11" s="33"/>
      <c r="I11" s="14"/>
    </row>
    <row r="12" spans="1:10" ht="23.25" customHeight="1">
      <c r="B12" s="166" t="s">
        <v>11562</v>
      </c>
      <c r="C12" s="166"/>
      <c r="D12" s="166"/>
      <c r="E12" s="166"/>
      <c r="F12" s="34"/>
      <c r="G12" s="34"/>
      <c r="H12" s="34"/>
      <c r="I12" s="14"/>
    </row>
    <row r="13" spans="1:10" ht="33" customHeight="1" thickBot="1">
      <c r="B13" s="174" t="s">
        <v>11563</v>
      </c>
      <c r="C13" s="174"/>
      <c r="D13" s="175" t="str">
        <f>IF(OR(E15="دیپلم",E16="دیپلم",E17="دیپلم",E18="دیپلم",E19="دیپلم",E20="دیپلم"),"","تکمیل اطلاعات تا مقطع دیپلم الزامی است")</f>
        <v>تکمیل اطلاعات تا مقطع دیپلم الزامی است</v>
      </c>
      <c r="E13" s="175"/>
      <c r="F13" s="175"/>
      <c r="G13" s="126"/>
      <c r="H13" s="126"/>
      <c r="I13" s="14"/>
    </row>
    <row r="14" spans="1:10" ht="16.5" thickBot="1">
      <c r="B14" s="50" t="s">
        <v>11470</v>
      </c>
      <c r="C14" s="44" t="s">
        <v>11473</v>
      </c>
      <c r="D14" s="51" t="s">
        <v>10</v>
      </c>
      <c r="E14" s="43" t="s">
        <v>2</v>
      </c>
      <c r="F14" s="19"/>
      <c r="G14" s="19"/>
      <c r="H14" s="19"/>
      <c r="I14" s="14"/>
    </row>
    <row r="15" spans="1:10">
      <c r="A15" s="52" t="str">
        <f>_xlfn.IFNA(IF(MATCH(C15&amp;D15,'اطلاعات پایه'!$E$2:E6310,0)&gt;=0,IF(INDEX(ارتباطات!$B$1:$BB$79,MATCH(D15,ارتباطات!$B$1:$B$79,0),MATCH($F$5,ارتباطات!$B$1:$BB$1,0))=1,"مرتبط",IF(INDEX(ارتباطات!$B$1:$BB$79,MATCH(D15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5" s="5">
        <v>1</v>
      </c>
      <c r="C15" s="38"/>
      <c r="D15" s="7"/>
      <c r="E15" s="8"/>
      <c r="F15" s="41" t="str">
        <f>_xlfn.IFNA(IF(OR(ISBLANK(C15),ISBLANK(D15),ISBLANK(E15))=FALSE,"","لطفا اطلاعات را تکمیل نمایید /")&amp;IFERROR(IF(MATCH(C15&amp;D15,'اطلاعات پایه'!$E$2:E6310,0)&gt;0,"","عدم ارتباط رشته و گروه"),"عدم ارتباط رشته و گروه")&amp;IF(INDEX(ارتباطات!$B$1:$BB$83,MATCH(D15,ارتباطات!$B$1:$B$83,0),MATCH($F$5,ارتباطات!$B$1:$BB$1,0))=0,"",""),"لطفا اطلاعات را تکمیل نمایید /")</f>
        <v>لطفا اطلاعات را تکمیل نمایید /</v>
      </c>
      <c r="G15" s="41"/>
      <c r="H15" s="41"/>
      <c r="I15" s="14"/>
      <c r="J15" s="52">
        <f>_xlfn.IFNA(IF(A15="مرتبط",VLOOKUP(E15,'اطلاعات پایه'!$F$2:$G$14,2,0),0),-1)</f>
        <v>0</v>
      </c>
    </row>
    <row r="16" spans="1:10">
      <c r="A16" s="52" t="str">
        <f>_xlfn.IFNA(IF(MATCH(C16&amp;D16,'اطلاعات پایه'!$E$2:E6311,0)&gt;=0,IF(INDEX(ارتباطات!$B$1:$BB$79,MATCH(D16,ارتباطات!$B$1:$B$79,0),MATCH($F$5,ارتباطات!$B$1:$BB$1,0))=1,"مرتبط",IF(INDEX(ارتباطات!$B$1:$BB$79,MATCH(D16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6" s="5">
        <v>2</v>
      </c>
      <c r="C16" s="38"/>
      <c r="D16" s="7"/>
      <c r="E16" s="8"/>
      <c r="F16" s="41" t="str">
        <f>_xlfn.IFNA(IF(OR(ISBLANK(C16),ISBLANK(D16),ISBLANK(E16))=FALSE,"","لطفا اطلاعات را تکمیل نمایید /")&amp;IFERROR(IF(MATCH(C16&amp;D16,'اطلاعات پایه'!$E$2:E6311,0)&gt;0,"","عدم ارتباط رشته و گروه"),"عدم ارتباط رشته و گروه")&amp;IF(INDEX(ارتباطات!$B$1:$BB$83,MATCH(D16,ارتباطات!$B$1:$B$83,0),MATCH($F$5,ارتباطات!$B$1:$BB$1,0))=0,"",""),"لطفا اطلاعات را تکمیل نمایید /")</f>
        <v>لطفا اطلاعات را تکمیل نمایید /</v>
      </c>
      <c r="G16" s="41"/>
      <c r="H16" s="41"/>
      <c r="I16" s="14"/>
      <c r="J16" s="52">
        <f>_xlfn.IFNA(IF(A16="مرتبط",VLOOKUP(E16,'اطلاعات پایه'!$F$2:$G$14,2,0),0),-1)</f>
        <v>0</v>
      </c>
    </row>
    <row r="17" spans="1:10">
      <c r="A17" s="52" t="str">
        <f>_xlfn.IFNA(IF(MATCH(C17&amp;D17,'اطلاعات پایه'!$E$2:E6312,0)&gt;=0,IF(INDEX(ارتباطات!$B$1:$BB$79,MATCH(D17,ارتباطات!$B$1:$B$79,0),MATCH($F$5,ارتباطات!$B$1:$BB$1,0))=1,"مرتبط",IF(INDEX(ارتباطات!$B$1:$BB$79,MATCH(D17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7" s="5">
        <v>3</v>
      </c>
      <c r="C17" s="38"/>
      <c r="D17" s="7"/>
      <c r="E17" s="8"/>
      <c r="F17" s="41" t="str">
        <f>_xlfn.IFNA(IF(OR(ISBLANK(C17),ISBLANK(D17),ISBLANK(E17))=FALSE,"","لطفا اطلاعات را تکمیل نمایید /")&amp;IFERROR(IF(MATCH(C17&amp;D17,'اطلاعات پایه'!$E$2:E6312,0)&gt;0,"","عدم ارتباط رشته و گروه"),"عدم ارتباط رشته و گروه")&amp;IF(INDEX(ارتباطات!$B$1:$BB$83,MATCH(D17,ارتباطات!$B$1:$B$83,0),MATCH($F$5,ارتباطات!$B$1:$BB$1,0))=0,"",""),"لطفا اطلاعات را تکمیل نمایید /")</f>
        <v>لطفا اطلاعات را تکمیل نمایید /</v>
      </c>
      <c r="G17" s="41"/>
      <c r="H17" s="41"/>
      <c r="I17" s="14"/>
      <c r="J17" s="52">
        <f>_xlfn.IFNA(IF(A17="مرتبط",VLOOKUP(E17,'اطلاعات پایه'!$F$2:$G$14,2,0),0),-1)</f>
        <v>0</v>
      </c>
    </row>
    <row r="18" spans="1:10">
      <c r="A18" s="52" t="str">
        <f>_xlfn.IFNA(IF(MATCH(C18&amp;D18,'اطلاعات پایه'!$E$2:E6313,0)&gt;=0,IF(INDEX(ارتباطات!$B$1:$BB$79,MATCH(D18,ارتباطات!$B$1:$B$79,0),MATCH($F$5,ارتباطات!$B$1:$BB$1,0))=1,"مرتبط",IF(INDEX(ارتباطات!$B$1:$BB$79,MATCH(D18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8" s="5">
        <v>4</v>
      </c>
      <c r="C18" s="38"/>
      <c r="D18" s="7"/>
      <c r="E18" s="8"/>
      <c r="F18" s="41" t="str">
        <f>_xlfn.IFNA(IF(OR(ISBLANK(C18),ISBLANK(D18),ISBLANK(E18))=FALSE,"","لطفا اطلاعات را تکمیل نمایید /")&amp;IFERROR(IF(MATCH(C18&amp;D18,'اطلاعات پایه'!$E$2:E6313,0)&gt;0,"","عدم ارتباط رشته و گروه"),"عدم ارتباط رشته و گروه")&amp;IF(INDEX(ارتباطات!$B$1:$BB$83,MATCH(D18,ارتباطات!$B$1:$B$83,0),MATCH($F$5,ارتباطات!$B$1:$BB$1,0))=0,"",""),"لطفا اطلاعات را تکمیل نمایید /")</f>
        <v>لطفا اطلاعات را تکمیل نمایید /</v>
      </c>
      <c r="G18" s="41"/>
      <c r="H18" s="41"/>
      <c r="I18" s="14"/>
      <c r="J18" s="52">
        <f>_xlfn.IFNA(IF(A18="مرتبط",VLOOKUP(E18,'اطلاعات پایه'!$F$2:$G$14,2,0),0),-1)</f>
        <v>0</v>
      </c>
    </row>
    <row r="19" spans="1:10">
      <c r="A19" s="52" t="str">
        <f>_xlfn.IFNA(IF(MATCH(C19&amp;D19,'اطلاعات پایه'!$E$2:E6314,0)&gt;=0,IF(INDEX(ارتباطات!$B$1:$BB$79,MATCH(D19,ارتباطات!$B$1:$B$79,0),MATCH($F$5,ارتباطات!$B$1:$BB$1,0))=1,"مرتبط",IF(INDEX(ارتباطات!$B$1:$BB$79,MATCH(D19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9" s="5">
        <v>5</v>
      </c>
      <c r="C19" s="38"/>
      <c r="D19" s="7"/>
      <c r="E19" s="8"/>
      <c r="F19" s="41" t="str">
        <f>_xlfn.IFNA(IF(OR(ISBLANK(C19),ISBLANK(D19),ISBLANK(E19))=FALSE,"","لطفا اطلاعات را تکمیل نمایید /")&amp;IFERROR(IF(MATCH(C19&amp;D19,'اطلاعات پایه'!$E$2:E6314,0)&gt;0,"","عدم ارتباط رشته و گروه"),"عدم ارتباط رشته و گروه")&amp;IF(INDEX(ارتباطات!$B$1:$BB$83,MATCH(D19,ارتباطات!$B$1:$B$83,0),MATCH($F$5,ارتباطات!$B$1:$BB$1,0))=0,"",""),"لطفا اطلاعات را تکمیل نمایید /")</f>
        <v>لطفا اطلاعات را تکمیل نمایید /</v>
      </c>
      <c r="G19" s="41"/>
      <c r="H19" s="41"/>
      <c r="I19" s="14"/>
      <c r="J19" s="52">
        <f>_xlfn.IFNA(IF(A19="مرتبط",VLOOKUP(E19,'اطلاعات پایه'!$F$2:$G$14,2,0),0),-1)</f>
        <v>0</v>
      </c>
    </row>
    <row r="20" spans="1:10" ht="15.75" thickBot="1">
      <c r="A20" s="52" t="str">
        <f>_xlfn.IFNA(IF(MATCH(C20&amp;D20,'اطلاعات پایه'!$E$2:E6315,0)&gt;=0,IF(INDEX(ارتباطات!$B$1:$BB$79,MATCH(D20,ارتباطات!$B$1:$B$79,0),MATCH($F$5,ارتباطات!$B$1:$BB$1,0))=1,"مرتبط",IF(INDEX(ارتباطات!$B$1:$BB$79,MATCH(D20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20" s="6">
        <v>6</v>
      </c>
      <c r="C20" s="38"/>
      <c r="D20" s="7"/>
      <c r="E20" s="8"/>
      <c r="F20" s="41" t="str">
        <f>_xlfn.IFNA(IF(OR(ISBLANK(C20),ISBLANK(D20),ISBLANK(E20))=FALSE,"","لطفا اطلاعات را تکمیل نمایید /")&amp;IFERROR(IF(MATCH(C20&amp;D20,'اطلاعات پایه'!$E$2:E6315,0)&gt;0,"","عدم ارتباط رشته و گروه"),"عدم ارتباط رشته و گروه")&amp;IF(INDEX(ارتباطات!$B$1:$BB$83,MATCH(D20,ارتباطات!$B$1:$B$83,0),MATCH($F$5,ارتباطات!$B$1:$BB$1,0))=0,"",""),"لطفا اطلاعات را تکمیل نمایید /")</f>
        <v>لطفا اطلاعات را تکمیل نمایید /</v>
      </c>
      <c r="G20" s="41"/>
      <c r="H20" s="41"/>
      <c r="I20" s="14"/>
      <c r="J20" s="52">
        <f>_xlfn.IFNA(IF(A20="مرتبط",VLOOKUP(E20,'اطلاعات پایه'!$F$2:$G$14,2,0),0),-1)</f>
        <v>0</v>
      </c>
    </row>
    <row r="21" spans="1:10" s="16" customFormat="1" ht="39.75" customHeight="1" thickBot="1">
      <c r="B21" s="170" t="s">
        <v>13723</v>
      </c>
      <c r="C21" s="170"/>
      <c r="D21" s="170"/>
      <c r="E21" s="170"/>
      <c r="F21" s="170"/>
      <c r="G21" s="170"/>
      <c r="H21" s="170"/>
      <c r="I21" s="170"/>
    </row>
    <row r="22" spans="1:10" ht="15.75">
      <c r="B22" s="94" t="s">
        <v>11470</v>
      </c>
      <c r="C22" s="95" t="s">
        <v>11478</v>
      </c>
      <c r="D22" s="95" t="s">
        <v>11458</v>
      </c>
      <c r="E22" s="96" t="s">
        <v>11545</v>
      </c>
      <c r="F22" s="97" t="s">
        <v>11479</v>
      </c>
      <c r="G22" s="140" t="s">
        <v>13718</v>
      </c>
      <c r="H22" s="140" t="s">
        <v>13720</v>
      </c>
      <c r="I22" s="98" t="s">
        <v>13719</v>
      </c>
    </row>
    <row r="23" spans="1:10">
      <c r="A23" s="52" t="str">
        <f>IF(ISBLANK($F$5)=FALSE,_xlfn.IFNA(IF(AND(VLOOKUP(D23,'اطلاعات پایه'!$P$17:$Q$30,2,0)&gt;5,VLOOKUP(D23,'اطلاعات پایه'!$P$17:$Q$30,2,0)&lt;13),"مرتبط",IF(AND(VLOOKUP(F23,'اطلاعات پایه'!$S:$T,2,0)=VLOOKUP($F$5,'اطلاعات پایه'!$S:$T,2,0),VLOOKUP(D23,'اطلاعات پایه'!$P$17:$Q$30,2,0)&lt;&gt;14,VLOOKUP(D23,'اطلاعات پایه'!$P$17:$Q$30,2,0)&gt;2),"مرتبط",IF(AND(VLOOKUP(D23,'اطلاعات پایه'!$P$17:$Q$30,2,0)=14,VLOOKUP(D23,'اطلاعات پایه'!$P$17:$Q$30,2,0)=$F$5),"مرتبط","نامرتبط"))),"نقص اطلاعات"),"نقص اطلاعات")</f>
        <v>نقص اطلاعات</v>
      </c>
      <c r="B23" s="5">
        <v>1</v>
      </c>
      <c r="C23" s="7"/>
      <c r="D23" s="7"/>
      <c r="E23" s="7"/>
      <c r="F23" s="7"/>
      <c r="G23" s="99"/>
      <c r="H23" s="99"/>
      <c r="I23" s="13" t="str">
        <f t="shared" ref="I23:I37" si="0">IFERROR(((LEFT(H23,4)-LEFT(G23,4))*365)+((LEFT(RIGHT(H23,5),2)-LEFT(RIGHT(G23,5),2))*30.5)+(RIGHT(H23,2)-RIGHT(G23,2)),"")</f>
        <v/>
      </c>
      <c r="J23" s="40" t="str">
        <f t="shared" ref="J23:J37" si="1">IF(OR(ISBLANK(C23),ISBLANK(D23),ISBLANK(F23),ISBLANK(E23),ISBLANK(G23),ISBLANK(H23))=FALSE,"","لطفا اطلاعات را تکمیل نمایید .")</f>
        <v>لطفا اطلاعات را تکمیل نمایید .</v>
      </c>
    </row>
    <row r="24" spans="1:10">
      <c r="A24" s="52" t="str">
        <f>IF(ISBLANK($F$5)=FALSE,_xlfn.IFNA(IF(AND(VLOOKUP(D24,'اطلاعات پایه'!$P$17:$Q$30,2,0)&gt;5,VLOOKUP(D24,'اطلاعات پایه'!$P$17:$Q$30,2,0)&lt;13),"مرتبط",IF(AND(VLOOKUP(F24,'اطلاعات پایه'!$S:$T,2,0)=VLOOKUP($F$5,'اطلاعات پایه'!$S:$T,2,0),VLOOKUP(D24,'اطلاعات پایه'!$P$17:$Q$30,2,0)&lt;&gt;14,VLOOKUP(D24,'اطلاعات پایه'!$P$17:$Q$30,2,0)&gt;2),"مرتبط",IF(AND(VLOOKUP(D24,'اطلاعات پایه'!$P$17:$Q$30,2,0)=14,VLOOKUP(D24,'اطلاعات پایه'!$P$17:$Q$30,2,0)=$F$5),"مرتبط","نامرتبط"))),"نقص اطلاعات"),"نقص اطلاعات")</f>
        <v>نقص اطلاعات</v>
      </c>
      <c r="B24" s="5">
        <v>2</v>
      </c>
      <c r="C24" s="7"/>
      <c r="D24" s="7"/>
      <c r="E24" s="7"/>
      <c r="F24" s="7"/>
      <c r="G24" s="142"/>
      <c r="H24" s="142"/>
      <c r="I24" s="13" t="str">
        <f t="shared" si="0"/>
        <v/>
      </c>
      <c r="J24" s="40" t="str">
        <f t="shared" si="1"/>
        <v>لطفا اطلاعات را تکمیل نمایید .</v>
      </c>
    </row>
    <row r="25" spans="1:10">
      <c r="A25" s="52" t="str">
        <f>IF(ISBLANK($F$5)=FALSE,_xlfn.IFNA(IF(AND(VLOOKUP(D25,'اطلاعات پایه'!$P$17:$Q$30,2,0)&gt;5,VLOOKUP(D25,'اطلاعات پایه'!$P$17:$Q$30,2,0)&lt;13),"مرتبط",IF(AND(VLOOKUP(F25,'اطلاعات پایه'!$S:$T,2,0)=VLOOKUP($F$5,'اطلاعات پایه'!$S:$T,2,0),VLOOKUP(D25,'اطلاعات پایه'!$P$17:$Q$30,2,0)&lt;&gt;14,VLOOKUP(D25,'اطلاعات پایه'!$P$17:$Q$30,2,0)&gt;2),"مرتبط",IF(AND(VLOOKUP(D25,'اطلاعات پایه'!$P$17:$Q$30,2,0)=14,VLOOKUP(D25,'اطلاعات پایه'!$P$17:$Q$30,2,0)=$F$5),"مرتبط","نامرتبط"))),"نقص اطلاعات"),"نقص اطلاعات")</f>
        <v>نقص اطلاعات</v>
      </c>
      <c r="B25" s="5">
        <v>3</v>
      </c>
      <c r="C25" s="7"/>
      <c r="D25" s="7"/>
      <c r="E25" s="7"/>
      <c r="F25" s="7"/>
      <c r="G25" s="80"/>
      <c r="H25" s="80"/>
      <c r="I25" s="13" t="str">
        <f t="shared" si="0"/>
        <v/>
      </c>
      <c r="J25" s="40" t="str">
        <f t="shared" si="1"/>
        <v>لطفا اطلاعات را تکمیل نمایید .</v>
      </c>
    </row>
    <row r="26" spans="1:10">
      <c r="A26" s="52" t="str">
        <f>IF(ISBLANK($F$5)=FALSE,_xlfn.IFNA(IF(AND(VLOOKUP(D26,'اطلاعات پایه'!$P$17:$Q$30,2,0)&gt;5,VLOOKUP(D26,'اطلاعات پایه'!$P$17:$Q$30,2,0)&lt;13),"مرتبط",IF(AND(VLOOKUP(F26,'اطلاعات پایه'!$S:$T,2,0)=VLOOKUP($F$5,'اطلاعات پایه'!$S:$T,2,0),VLOOKUP(D26,'اطلاعات پایه'!$P$17:$Q$30,2,0)&lt;&gt;14,VLOOKUP(D26,'اطلاعات پایه'!$P$17:$Q$30,2,0)&gt;2),"مرتبط",IF(AND(VLOOKUP(D26,'اطلاعات پایه'!$P$17:$Q$30,2,0)=14,VLOOKUP(D26,'اطلاعات پایه'!$P$17:$Q$30,2,0)=$F$5),"مرتبط","نامرتبط"))),"نقص اطلاعات"),"نقص اطلاعات")</f>
        <v>نقص اطلاعات</v>
      </c>
      <c r="B26" s="5">
        <v>4</v>
      </c>
      <c r="C26" s="7"/>
      <c r="D26" s="7"/>
      <c r="E26" s="7"/>
      <c r="F26" s="7"/>
      <c r="G26" s="80"/>
      <c r="H26" s="80"/>
      <c r="I26" s="13" t="str">
        <f t="shared" si="0"/>
        <v/>
      </c>
      <c r="J26" s="40" t="str">
        <f t="shared" si="1"/>
        <v>لطفا اطلاعات را تکمیل نمایید .</v>
      </c>
    </row>
    <row r="27" spans="1:10">
      <c r="A27" s="52" t="str">
        <f>IF(ISBLANK($F$5)=FALSE,_xlfn.IFNA(IF(AND(VLOOKUP(D27,'اطلاعات پایه'!$P$17:$Q$30,2,0)&gt;5,VLOOKUP(D27,'اطلاعات پایه'!$P$17:$Q$30,2,0)&lt;13),"مرتبط",IF(AND(VLOOKUP(F27,'اطلاعات پایه'!$S:$T,2,0)=VLOOKUP($F$5,'اطلاعات پایه'!$S:$T,2,0),VLOOKUP(D27,'اطلاعات پایه'!$P$17:$Q$30,2,0)&lt;&gt;14,VLOOKUP(D27,'اطلاعات پایه'!$P$17:$Q$30,2,0)&gt;2),"مرتبط",IF(AND(VLOOKUP(D27,'اطلاعات پایه'!$P$17:$Q$30,2,0)=14,VLOOKUP(D27,'اطلاعات پایه'!$P$17:$Q$30,2,0)=$F$5),"مرتبط","نامرتبط"))),"نقص اطلاعات"),"نقص اطلاعات")</f>
        <v>نقص اطلاعات</v>
      </c>
      <c r="B27" s="5">
        <v>5</v>
      </c>
      <c r="C27" s="7"/>
      <c r="D27" s="7"/>
      <c r="E27" s="7"/>
      <c r="F27" s="7"/>
      <c r="G27" s="80"/>
      <c r="H27" s="80"/>
      <c r="I27" s="13" t="str">
        <f t="shared" si="0"/>
        <v/>
      </c>
      <c r="J27" s="40" t="str">
        <f t="shared" si="1"/>
        <v>لطفا اطلاعات را تکمیل نمایید .</v>
      </c>
    </row>
    <row r="28" spans="1:10">
      <c r="A28" s="52" t="str">
        <f>IF(ISBLANK($F$5)=FALSE,_xlfn.IFNA(IF(AND(VLOOKUP(D28,'اطلاعات پایه'!$P$17:$Q$30,2,0)&gt;5,VLOOKUP(D28,'اطلاعات پایه'!$P$17:$Q$30,2,0)&lt;13),"مرتبط",IF(AND(VLOOKUP(F28,'اطلاعات پایه'!$S:$T,2,0)=VLOOKUP($F$5,'اطلاعات پایه'!$S:$T,2,0),VLOOKUP(D28,'اطلاعات پایه'!$P$17:$Q$30,2,0)&lt;&gt;14,VLOOKUP(D28,'اطلاعات پایه'!$P$17:$Q$30,2,0)&gt;2),"مرتبط",IF(AND(VLOOKUP(D28,'اطلاعات پایه'!$P$17:$Q$30,2,0)=14,VLOOKUP(D28,'اطلاعات پایه'!$P$17:$Q$30,2,0)=$F$5),"مرتبط","نامرتبط"))),"نقص اطلاعات"),"نقص اطلاعات")</f>
        <v>نقص اطلاعات</v>
      </c>
      <c r="B28" s="5">
        <v>6</v>
      </c>
      <c r="C28" s="7"/>
      <c r="D28" s="7"/>
      <c r="E28" s="7"/>
      <c r="F28" s="7"/>
      <c r="G28" s="80"/>
      <c r="H28" s="80"/>
      <c r="I28" s="13" t="str">
        <f t="shared" si="0"/>
        <v/>
      </c>
      <c r="J28" s="40" t="str">
        <f t="shared" si="1"/>
        <v>لطفا اطلاعات را تکمیل نمایید .</v>
      </c>
    </row>
    <row r="29" spans="1:10">
      <c r="A29" s="52" t="str">
        <f>IF(ISBLANK($F$5)=FALSE,_xlfn.IFNA(IF(AND(VLOOKUP(D29,'اطلاعات پایه'!$P$17:$Q$30,2,0)&gt;5,VLOOKUP(D29,'اطلاعات پایه'!$P$17:$Q$30,2,0)&lt;13),"مرتبط",IF(AND(VLOOKUP(F29,'اطلاعات پایه'!$S:$T,2,0)=VLOOKUP($F$5,'اطلاعات پایه'!$S:$T,2,0),VLOOKUP(D29,'اطلاعات پایه'!$P$17:$Q$30,2,0)&lt;&gt;14,VLOOKUP(D29,'اطلاعات پایه'!$P$17:$Q$30,2,0)&gt;2),"مرتبط",IF(AND(VLOOKUP(D29,'اطلاعات پایه'!$P$17:$Q$30,2,0)=14,VLOOKUP(D29,'اطلاعات پایه'!$P$17:$Q$30,2,0)=$F$5),"مرتبط","نامرتبط"))),"نقص اطلاعات"),"نقص اطلاعات")</f>
        <v>نقص اطلاعات</v>
      </c>
      <c r="B29" s="5">
        <v>7</v>
      </c>
      <c r="C29" s="7"/>
      <c r="D29" s="7"/>
      <c r="E29" s="7"/>
      <c r="F29" s="7"/>
      <c r="G29" s="80"/>
      <c r="H29" s="80"/>
      <c r="I29" s="13" t="str">
        <f t="shared" si="0"/>
        <v/>
      </c>
      <c r="J29" s="40" t="str">
        <f t="shared" si="1"/>
        <v>لطفا اطلاعات را تکمیل نمایید .</v>
      </c>
    </row>
    <row r="30" spans="1:10">
      <c r="A30" s="52" t="str">
        <f>IF(ISBLANK($F$5)=FALSE,_xlfn.IFNA(IF(AND(VLOOKUP(D30,'اطلاعات پایه'!$P$17:$Q$30,2,0)&gt;5,VLOOKUP(D30,'اطلاعات پایه'!$P$17:$Q$30,2,0)&lt;13),"مرتبط",IF(AND(VLOOKUP(F30,'اطلاعات پایه'!$S:$T,2,0)=VLOOKUP($F$5,'اطلاعات پایه'!$S:$T,2,0),VLOOKUP(D30,'اطلاعات پایه'!$P$17:$Q$30,2,0)&lt;&gt;14,VLOOKUP(D30,'اطلاعات پایه'!$P$17:$Q$30,2,0)&gt;2),"مرتبط",IF(AND(VLOOKUP(D30,'اطلاعات پایه'!$P$17:$Q$30,2,0)=14,VLOOKUP(D30,'اطلاعات پایه'!$P$17:$Q$30,2,0)=$F$5),"مرتبط","نامرتبط"))),"نقص اطلاعات"),"نقص اطلاعات")</f>
        <v>نقص اطلاعات</v>
      </c>
      <c r="B30" s="5">
        <v>8</v>
      </c>
      <c r="C30" s="7"/>
      <c r="D30" s="7"/>
      <c r="E30" s="7"/>
      <c r="F30" s="7"/>
      <c r="G30" s="80"/>
      <c r="H30" s="80"/>
      <c r="I30" s="13" t="str">
        <f t="shared" si="0"/>
        <v/>
      </c>
      <c r="J30" s="40" t="str">
        <f t="shared" si="1"/>
        <v>لطفا اطلاعات را تکمیل نمایید .</v>
      </c>
    </row>
    <row r="31" spans="1:10">
      <c r="A31" s="52" t="str">
        <f>IF(ISBLANK($F$5)=FALSE,_xlfn.IFNA(IF(AND(VLOOKUP(D31,'اطلاعات پایه'!$P$17:$Q$30,2,0)&gt;5,VLOOKUP(D31,'اطلاعات پایه'!$P$17:$Q$30,2,0)&lt;13),"مرتبط",IF(AND(VLOOKUP(F31,'اطلاعات پایه'!$S:$T,2,0)=VLOOKUP($F$5,'اطلاعات پایه'!$S:$T,2,0),VLOOKUP(D31,'اطلاعات پایه'!$P$17:$Q$30,2,0)&lt;&gt;14,VLOOKUP(D31,'اطلاعات پایه'!$P$17:$Q$30,2,0)&gt;2),"مرتبط",IF(AND(VLOOKUP(D31,'اطلاعات پایه'!$P$17:$Q$30,2,0)=14,VLOOKUP(D31,'اطلاعات پایه'!$P$17:$Q$30,2,0)=$F$5),"مرتبط","نامرتبط"))),"نقص اطلاعات"),"نقص اطلاعات")</f>
        <v>نقص اطلاعات</v>
      </c>
      <c r="B31" s="5">
        <v>9</v>
      </c>
      <c r="C31" s="7"/>
      <c r="D31" s="7"/>
      <c r="E31" s="7"/>
      <c r="F31" s="7"/>
      <c r="G31" s="80"/>
      <c r="H31" s="80"/>
      <c r="I31" s="13" t="str">
        <f t="shared" si="0"/>
        <v/>
      </c>
      <c r="J31" s="40" t="str">
        <f t="shared" si="1"/>
        <v>لطفا اطلاعات را تکمیل نمایید .</v>
      </c>
    </row>
    <row r="32" spans="1:10">
      <c r="A32" s="52" t="str">
        <f>IF(ISBLANK($F$5)=FALSE,_xlfn.IFNA(IF(AND(VLOOKUP(D32,'اطلاعات پایه'!$P$17:$Q$30,2,0)&gt;5,VLOOKUP(D32,'اطلاعات پایه'!$P$17:$Q$30,2,0)&lt;13),"مرتبط",IF(AND(VLOOKUP(F32,'اطلاعات پایه'!$S:$T,2,0)=VLOOKUP($F$5,'اطلاعات پایه'!$S:$T,2,0),VLOOKUP(D32,'اطلاعات پایه'!$P$17:$Q$30,2,0)&lt;&gt;14,VLOOKUP(D32,'اطلاعات پایه'!$P$17:$Q$30,2,0)&gt;2),"مرتبط",IF(AND(VLOOKUP(D32,'اطلاعات پایه'!$P$17:$Q$30,2,0)=14,VLOOKUP(D32,'اطلاعات پایه'!$P$17:$Q$30,2,0)=$F$5),"مرتبط","نامرتبط"))),"نقص اطلاعات"),"نقص اطلاعات")</f>
        <v>نقص اطلاعات</v>
      </c>
      <c r="B32" s="5">
        <v>10</v>
      </c>
      <c r="C32" s="7"/>
      <c r="D32" s="7"/>
      <c r="E32" s="7"/>
      <c r="F32" s="7"/>
      <c r="G32" s="80"/>
      <c r="H32" s="80"/>
      <c r="I32" s="13" t="str">
        <f t="shared" si="0"/>
        <v/>
      </c>
      <c r="J32" s="40" t="str">
        <f t="shared" si="1"/>
        <v>لطفا اطلاعات را تکمیل نمایید .</v>
      </c>
    </row>
    <row r="33" spans="1:10">
      <c r="A33" s="52" t="str">
        <f>IF(ISBLANK($F$5)=FALSE,_xlfn.IFNA(IF(AND(VLOOKUP(D33,'اطلاعات پایه'!$P$17:$Q$30,2,0)&gt;5,VLOOKUP(D33,'اطلاعات پایه'!$P$17:$Q$30,2,0)&lt;13),"مرتبط",IF(AND(VLOOKUP(F33,'اطلاعات پایه'!$S:$T,2,0)=VLOOKUP($F$5,'اطلاعات پایه'!$S:$T,2,0),VLOOKUP(D33,'اطلاعات پایه'!$P$17:$Q$30,2,0)&lt;&gt;14,VLOOKUP(D33,'اطلاعات پایه'!$P$17:$Q$30,2,0)&gt;2),"مرتبط",IF(AND(VLOOKUP(D33,'اطلاعات پایه'!$P$17:$Q$30,2,0)=14,VLOOKUP(D33,'اطلاعات پایه'!$P$17:$Q$30,2,0)=$F$5),"مرتبط","نامرتبط"))),"نقص اطلاعات"),"نقص اطلاعات")</f>
        <v>نقص اطلاعات</v>
      </c>
      <c r="B33" s="5">
        <v>11</v>
      </c>
      <c r="C33" s="7"/>
      <c r="D33" s="7"/>
      <c r="E33" s="7"/>
      <c r="F33" s="7"/>
      <c r="G33" s="80"/>
      <c r="H33" s="80"/>
      <c r="I33" s="13" t="str">
        <f t="shared" si="0"/>
        <v/>
      </c>
      <c r="J33" s="40" t="str">
        <f t="shared" si="1"/>
        <v>لطفا اطلاعات را تکمیل نمایید .</v>
      </c>
    </row>
    <row r="34" spans="1:10">
      <c r="A34" s="52" t="str">
        <f>IF(ISBLANK($F$5)=FALSE,_xlfn.IFNA(IF(AND(VLOOKUP(D34,'اطلاعات پایه'!$P$17:$Q$30,2,0)&gt;5,VLOOKUP(D34,'اطلاعات پایه'!$P$17:$Q$30,2,0)&lt;13),"مرتبط",IF(AND(VLOOKUP(F34,'اطلاعات پایه'!$S:$T,2,0)=VLOOKUP($F$5,'اطلاعات پایه'!$S:$T,2,0),VLOOKUP(D34,'اطلاعات پایه'!$P$17:$Q$30,2,0)&lt;&gt;14,VLOOKUP(D34,'اطلاعات پایه'!$P$17:$Q$30,2,0)&gt;2),"مرتبط",IF(AND(VLOOKUP(D34,'اطلاعات پایه'!$P$17:$Q$30,2,0)=14,VLOOKUP(D34,'اطلاعات پایه'!$P$17:$Q$30,2,0)=$F$5),"مرتبط","نامرتبط"))),"نقص اطلاعات"),"نقص اطلاعات")</f>
        <v>نقص اطلاعات</v>
      </c>
      <c r="B34" s="5">
        <v>12</v>
      </c>
      <c r="C34" s="7"/>
      <c r="D34" s="7"/>
      <c r="E34" s="7"/>
      <c r="F34" s="7"/>
      <c r="G34" s="80"/>
      <c r="H34" s="80"/>
      <c r="I34" s="13" t="str">
        <f t="shared" si="0"/>
        <v/>
      </c>
      <c r="J34" s="40" t="str">
        <f t="shared" si="1"/>
        <v>لطفا اطلاعات را تکمیل نمایید .</v>
      </c>
    </row>
    <row r="35" spans="1:10">
      <c r="A35" s="52" t="str">
        <f>IF(ISBLANK($F$5)=FALSE,_xlfn.IFNA(IF(AND(VLOOKUP(D35,'اطلاعات پایه'!$P$17:$Q$30,2,0)&gt;5,VLOOKUP(D35,'اطلاعات پایه'!$P$17:$Q$30,2,0)&lt;13),"مرتبط",IF(AND(VLOOKUP(F35,'اطلاعات پایه'!$S:$T,2,0)=VLOOKUP($F$5,'اطلاعات پایه'!$S:$T,2,0),VLOOKUP(D35,'اطلاعات پایه'!$P$17:$Q$30,2,0)&lt;&gt;14,VLOOKUP(D35,'اطلاعات پایه'!$P$17:$Q$30,2,0)&gt;2),"مرتبط",IF(AND(VLOOKUP(D35,'اطلاعات پایه'!$P$17:$Q$30,2,0)=14,VLOOKUP(D35,'اطلاعات پایه'!$P$17:$Q$30,2,0)=$F$5),"مرتبط","نامرتبط"))),"نقص اطلاعات"),"نقص اطلاعات")</f>
        <v>نقص اطلاعات</v>
      </c>
      <c r="B35" s="5">
        <v>13</v>
      </c>
      <c r="C35" s="7"/>
      <c r="D35" s="7"/>
      <c r="E35" s="7"/>
      <c r="F35" s="7"/>
      <c r="G35" s="80"/>
      <c r="H35" s="80"/>
      <c r="I35" s="13" t="str">
        <f t="shared" si="0"/>
        <v/>
      </c>
      <c r="J35" s="40" t="str">
        <f t="shared" si="1"/>
        <v>لطفا اطلاعات را تکمیل نمایید .</v>
      </c>
    </row>
    <row r="36" spans="1:10">
      <c r="A36" s="52" t="str">
        <f>IF(ISBLANK($F$5)=FALSE,_xlfn.IFNA(IF(AND(VLOOKUP(D36,'اطلاعات پایه'!$P$17:$Q$30,2,0)&gt;5,VLOOKUP(D36,'اطلاعات پایه'!$P$17:$Q$30,2,0)&lt;13),"مرتبط",IF(AND(VLOOKUP(F36,'اطلاعات پایه'!$S:$T,2,0)=VLOOKUP($F$5,'اطلاعات پایه'!$S:$T,2,0),VLOOKUP(D36,'اطلاعات پایه'!$P$17:$Q$30,2,0)&lt;&gt;14,VLOOKUP(D36,'اطلاعات پایه'!$P$17:$Q$30,2,0)&gt;2),"مرتبط",IF(AND(VLOOKUP(D36,'اطلاعات پایه'!$P$17:$Q$30,2,0)=14,VLOOKUP(D36,'اطلاعات پایه'!$P$17:$Q$30,2,0)=$F$5),"مرتبط","نامرتبط"))),"نقص اطلاعات"),"نقص اطلاعات")</f>
        <v>نقص اطلاعات</v>
      </c>
      <c r="B36" s="5">
        <v>14</v>
      </c>
      <c r="C36" s="7"/>
      <c r="D36" s="7"/>
      <c r="E36" s="7"/>
      <c r="F36" s="7"/>
      <c r="G36" s="80"/>
      <c r="H36" s="80"/>
      <c r="I36" s="13" t="str">
        <f t="shared" si="0"/>
        <v/>
      </c>
      <c r="J36" s="40" t="str">
        <f t="shared" si="1"/>
        <v>لطفا اطلاعات را تکمیل نمایید .</v>
      </c>
    </row>
    <row r="37" spans="1:10" ht="15.75" thickBot="1">
      <c r="A37" s="52" t="str">
        <f>IF(ISBLANK($F$5)=FALSE,_xlfn.IFNA(IF(AND(VLOOKUP(D37,'اطلاعات پایه'!$P$17:$Q$30,2,0)&gt;5,VLOOKUP(D37,'اطلاعات پایه'!$P$17:$Q$30,2,0)&lt;13),"مرتبط",IF(AND(VLOOKUP(F37,'اطلاعات پایه'!$S:$T,2,0)=VLOOKUP($F$5,'اطلاعات پایه'!$S:$T,2,0),VLOOKUP(D37,'اطلاعات پایه'!$P$17:$Q$30,2,0)&lt;&gt;14,VLOOKUP(D37,'اطلاعات پایه'!$P$17:$Q$30,2,0)&gt;2),"مرتبط",IF(AND(VLOOKUP(D37,'اطلاعات پایه'!$P$17:$Q$30,2,0)=14,VLOOKUP(D37,'اطلاعات پایه'!$P$17:$Q$30,2,0)=$F$5),"مرتبط","نامرتبط"))),"نقص اطلاعات"),"نقص اطلاعات")</f>
        <v>نقص اطلاعات</v>
      </c>
      <c r="B37" s="6">
        <v>15</v>
      </c>
      <c r="C37" s="9"/>
      <c r="D37" s="7"/>
      <c r="E37" s="7"/>
      <c r="F37" s="9"/>
      <c r="G37" s="80"/>
      <c r="H37" s="80"/>
      <c r="I37" s="13" t="str">
        <f t="shared" si="0"/>
        <v/>
      </c>
      <c r="J37" s="40" t="str">
        <f t="shared" si="1"/>
        <v>لطفا اطلاعات را تکمیل نمایید .</v>
      </c>
    </row>
    <row r="38" spans="1:10" ht="33.75" customHeight="1" thickBot="1">
      <c r="A38" s="52" t="str">
        <f>IF(ISBLANK($F$5)=FALSE,_xlfn.IFNA(IF(AND(VLOOKUP(D38,'اطلاعات پایه'!$P$17:$Q$30,2,0)&gt;5,VLOOKUP(D38,'اطلاعات پایه'!$P$17:$Q$30,2,0)&lt;13),"مرتبط",IF(AND(VLOOKUP(F38,'اطلاعات پایه'!$S:$T,2,0)=VLOOKUP($F$5,'اطلاعات پایه'!$S:$T,2,0),VLOOKUP(D38,'اطلاعات پایه'!$P$17:$Q$30,2,0)&lt;&gt;14,VLOOKUP(D38,'اطلاعات پایه'!$P$17:$Q$30,2,0)&gt;2),"مرتبط",IF(AND(VLOOKUP(D38,'اطلاعات پایه'!$P$17:$Q$30,2,0)=14,VLOOKUP(D38,'اطلاعات پایه'!$P$17:$Q$30,2,0)=$F$5),"مرتبط","نامرتبط"))),"نقص اطلاعات"),"نقص اطلاعات")</f>
        <v>نقص اطلاعات</v>
      </c>
      <c r="B38" s="170" t="s">
        <v>13724</v>
      </c>
      <c r="C38" s="170"/>
      <c r="D38" s="170"/>
      <c r="E38" s="170"/>
      <c r="F38" s="170"/>
      <c r="G38" s="170"/>
      <c r="H38" s="170"/>
      <c r="I38" s="170"/>
      <c r="J38" s="40"/>
    </row>
    <row r="39" spans="1:10" ht="16.5" thickBot="1">
      <c r="A39" s="52" t="str">
        <f>IF(ISBLANK($F$5)=FALSE,_xlfn.IFNA(IF(AND(VLOOKUP(D39,'اطلاعات پایه'!$P$17:$Q$30,2,0)&gt;5,VLOOKUP(D39,'اطلاعات پایه'!$P$17:$Q$30,2,0)&lt;13),"مرتبط",IF(AND(VLOOKUP(F39,'اطلاعات پایه'!$S:$T,2,0)=VLOOKUP($F$5,'اطلاعات پایه'!$S:$T,2,0),VLOOKUP(D39,'اطلاعات پایه'!$P$17:$Q$30,2,0)&lt;&gt;14,VLOOKUP(D39,'اطلاعات پایه'!$P$17:$Q$30,2,0)&gt;2),"مرتبط",IF(AND(VLOOKUP(D39,'اطلاعات پایه'!$P$17:$Q$30,2,0)=14,VLOOKUP(D39,'اطلاعات پایه'!$P$17:$Q$30,2,0)=$F$5),"مرتبط","نامرتبط"))),"نقص اطلاعات"),"نقص اطلاعات")</f>
        <v>نقص اطلاعات</v>
      </c>
      <c r="B39" s="160" t="s">
        <v>11470</v>
      </c>
      <c r="C39" s="161" t="s">
        <v>13722</v>
      </c>
      <c r="D39" s="161" t="s">
        <v>11458</v>
      </c>
      <c r="E39" s="44" t="s">
        <v>11473</v>
      </c>
      <c r="F39" s="51" t="s">
        <v>10</v>
      </c>
      <c r="G39" s="162" t="s">
        <v>13718</v>
      </c>
      <c r="H39" s="162" t="s">
        <v>13720</v>
      </c>
      <c r="I39" s="44" t="s">
        <v>13719</v>
      </c>
      <c r="J39" s="40"/>
    </row>
    <row r="40" spans="1:10">
      <c r="A40" s="52" t="e">
        <f>IF(ISBLANK($F$5)=FALSE,IF(AND(VLOOKUP(D40,'اطلاعات پایه'!$P$17:$Q$30,2,0)=14,(INDEX(ارتباطات!$B$1:$BB$79,MATCH(F40,ارتباطات!$B$1:$B$79,0),MATCH($F$5,ارتباطات!$B$1:$BB$1,0))=1)),"مرتبط","نامرتبط"),"نقص اطلاعات")</f>
        <v>#N/A</v>
      </c>
      <c r="B40" s="157">
        <v>1</v>
      </c>
      <c r="C40" s="38"/>
      <c r="D40" s="38"/>
      <c r="E40" s="38"/>
      <c r="F40" s="38"/>
      <c r="G40" s="158"/>
      <c r="H40" s="158"/>
      <c r="I40" s="159" t="str">
        <f t="shared" ref="I40:I43" si="2">IFERROR(((LEFT(H40,4)-LEFT(G40,4))*365)+((LEFT(RIGHT(H40,5),2)-LEFT(RIGHT(G40,5),2))*30.5)+(RIGHT(H40,2)-RIGHT(G40,2)),"")</f>
        <v/>
      </c>
      <c r="J40" s="40" t="str">
        <f t="shared" ref="J40:J43" si="3">IF(OR(ISBLANK(C40),ISBLANK(D40),ISBLANK(F40),ISBLANK(E40),ISBLANK(G40),ISBLANK(H40))=FALSE,"","لطفا اطلاعات را تکمیل نمایید .")</f>
        <v>لطفا اطلاعات را تکمیل نمایید .</v>
      </c>
    </row>
    <row r="41" spans="1:10">
      <c r="A41" s="52" t="str">
        <f>IF(ISBLANK($F$5)=FALSE,_xlfn.IFNA(IF(AND(VLOOKUP(D41,'اطلاعات پایه'!$P$17:$Q$30,2,0)&gt;5,VLOOKUP(D41,'اطلاعات پایه'!$P$17:$Q$30,2,0)&lt;13),"مرتبط",IF(AND(VLOOKUP(F41,'اطلاعات پایه'!$S:$T,2,0)=VLOOKUP($F$5,'اطلاعات پایه'!$S:$T,2,0),VLOOKUP(D41,'اطلاعات پایه'!$P$17:$Q$30,2,0)&lt;&gt;14,VLOOKUP(D41,'اطلاعات پایه'!$P$17:$Q$30,2,0)&gt;2),"مرتبط",IF(AND(VLOOKUP(D41,'اطلاعات پایه'!$P$17:$Q$30,2,0)=14,VLOOKUP(D41,'اطلاعات پایه'!$P$17:$Q$30,2,0)=$F$5),"مرتبط","نامرتبط"))),"نقص اطلاعات"),"نقص اطلاعات")</f>
        <v>نقص اطلاعات</v>
      </c>
      <c r="B41" s="5">
        <v>2</v>
      </c>
      <c r="C41" s="7"/>
      <c r="D41" s="7"/>
      <c r="E41" s="38"/>
      <c r="F41" s="7"/>
      <c r="G41" s="142"/>
      <c r="H41" s="142"/>
      <c r="I41" s="13" t="str">
        <f t="shared" si="2"/>
        <v/>
      </c>
      <c r="J41" s="40" t="str">
        <f t="shared" si="3"/>
        <v>لطفا اطلاعات را تکمیل نمایید .</v>
      </c>
    </row>
    <row r="42" spans="1:10">
      <c r="A42" s="52" t="str">
        <f>IF(ISBLANK($F$5)=FALSE,_xlfn.IFNA(IF(AND(VLOOKUP(D42,'اطلاعات پایه'!$P$17:$Q$30,2,0)&gt;5,VLOOKUP(D42,'اطلاعات پایه'!$P$17:$Q$30,2,0)&lt;13),"مرتبط",IF(AND(VLOOKUP(F42,'اطلاعات پایه'!$S:$T,2,0)=VLOOKUP($F$5,'اطلاعات پایه'!$S:$T,2,0),VLOOKUP(D42,'اطلاعات پایه'!$P$17:$Q$30,2,0)&lt;&gt;14,VLOOKUP(D42,'اطلاعات پایه'!$P$17:$Q$30,2,0)&gt;2),"مرتبط",IF(AND(VLOOKUP(D42,'اطلاعات پایه'!$P$17:$Q$30,2,0)=14,VLOOKUP(D42,'اطلاعات پایه'!$P$17:$Q$30,2,0)=$F$5),"مرتبط","نامرتبط"))),"نقص اطلاعات"),"نقص اطلاعات")</f>
        <v>نقص اطلاعات</v>
      </c>
      <c r="B42" s="5">
        <v>3</v>
      </c>
      <c r="C42" s="7"/>
      <c r="D42" s="7"/>
      <c r="E42" s="38"/>
      <c r="F42" s="7"/>
      <c r="G42" s="80"/>
      <c r="H42" s="80"/>
      <c r="I42" s="13" t="str">
        <f t="shared" si="2"/>
        <v/>
      </c>
      <c r="J42" s="40" t="str">
        <f t="shared" si="3"/>
        <v>لطفا اطلاعات را تکمیل نمایید .</v>
      </c>
    </row>
    <row r="43" spans="1:10">
      <c r="A43" s="52" t="str">
        <f>IF(ISBLANK($F$5)=FALSE,_xlfn.IFNA(IF(AND(VLOOKUP(D43,'اطلاعات پایه'!$P$17:$Q$30,2,0)&gt;5,VLOOKUP(D43,'اطلاعات پایه'!$P$17:$Q$30,2,0)&lt;13),"مرتبط",IF(AND(VLOOKUP(F43,'اطلاعات پایه'!$S:$T,2,0)=VLOOKUP($F$5,'اطلاعات پایه'!$S:$T,2,0),VLOOKUP(D43,'اطلاعات پایه'!$P$17:$Q$30,2,0)&lt;&gt;14,VLOOKUP(D43,'اطلاعات پایه'!$P$17:$Q$30,2,0)&gt;2),"مرتبط",IF(AND(VLOOKUP(D43,'اطلاعات پایه'!$P$17:$Q$30,2,0)=14,VLOOKUP(D43,'اطلاعات پایه'!$P$17:$Q$30,2,0)=$F$5),"مرتبط","نامرتبط"))),"نقص اطلاعات"),"نقص اطلاعات")</f>
        <v>نقص اطلاعات</v>
      </c>
      <c r="B43" s="5">
        <v>4</v>
      </c>
      <c r="C43" s="7"/>
      <c r="D43" s="7"/>
      <c r="E43" s="38"/>
      <c r="F43" s="7"/>
      <c r="G43" s="80"/>
      <c r="H43" s="80"/>
      <c r="I43" s="13" t="str">
        <f t="shared" si="2"/>
        <v/>
      </c>
      <c r="J43" s="40" t="str">
        <f t="shared" si="3"/>
        <v>لطفا اطلاعات را تکمیل نمایید .</v>
      </c>
    </row>
    <row r="44" spans="1:10">
      <c r="B44" s="14"/>
      <c r="C44" s="14"/>
      <c r="D44" s="14"/>
      <c r="E44" s="14"/>
      <c r="F44" s="14"/>
      <c r="G44" s="14"/>
      <c r="H44" s="14"/>
      <c r="I44" s="14"/>
      <c r="J44" s="17"/>
    </row>
    <row r="45" spans="1:10" ht="25.5" customHeight="1">
      <c r="B45" s="171" t="s">
        <v>11574</v>
      </c>
      <c r="C45" s="171"/>
      <c r="D45" s="172" t="str">
        <f>IF(OR(ISBLANK(I46),ISBLANK(I47),ISBLANK(I48),ISBLANK(I49),ISBLANK(I50),ISBLANK(I51),ISBLANK(I52))=FALSE,"","لطفا به تمامی سوالات پاسخ دهید .")</f>
        <v>لطفا به تمامی سوالات پاسخ دهید .</v>
      </c>
      <c r="E45" s="172"/>
      <c r="F45" s="172"/>
      <c r="G45" s="172"/>
      <c r="H45" s="172"/>
      <c r="I45" s="172"/>
      <c r="J45" s="17"/>
    </row>
    <row r="46" spans="1:10">
      <c r="B46" s="182" t="s">
        <v>13725</v>
      </c>
      <c r="C46" s="182"/>
      <c r="D46" s="182"/>
      <c r="E46" s="182"/>
      <c r="F46" s="182"/>
      <c r="G46" s="182"/>
      <c r="H46" s="183"/>
      <c r="I46" s="145"/>
      <c r="J46" s="40"/>
    </row>
    <row r="47" spans="1:10">
      <c r="B47" s="178" t="s">
        <v>11565</v>
      </c>
      <c r="C47" s="178"/>
      <c r="D47" s="178"/>
      <c r="E47" s="178"/>
      <c r="F47" s="178"/>
      <c r="G47" s="178"/>
      <c r="H47" s="184"/>
      <c r="I47" s="39"/>
      <c r="J47" s="40"/>
    </row>
    <row r="48" spans="1:10">
      <c r="B48" s="178" t="s">
        <v>11569</v>
      </c>
      <c r="C48" s="178"/>
      <c r="D48" s="178"/>
      <c r="E48" s="178"/>
      <c r="F48" s="178"/>
      <c r="G48" s="178"/>
      <c r="H48" s="179"/>
      <c r="I48" s="145"/>
      <c r="J48" s="40"/>
    </row>
    <row r="49" spans="2:10">
      <c r="B49" s="178" t="s">
        <v>11570</v>
      </c>
      <c r="C49" s="178"/>
      <c r="D49" s="178"/>
      <c r="E49" s="178"/>
      <c r="F49" s="178"/>
      <c r="G49" s="178"/>
      <c r="H49" s="184"/>
      <c r="I49" s="39"/>
      <c r="J49" s="40"/>
    </row>
    <row r="50" spans="2:10">
      <c r="B50" s="178" t="s">
        <v>11571</v>
      </c>
      <c r="C50" s="178"/>
      <c r="D50" s="178"/>
      <c r="E50" s="178"/>
      <c r="F50" s="178"/>
      <c r="G50" s="178"/>
      <c r="H50" s="179"/>
      <c r="I50" s="145"/>
      <c r="J50" s="40"/>
    </row>
    <row r="51" spans="2:10">
      <c r="B51" s="178" t="s">
        <v>11572</v>
      </c>
      <c r="C51" s="178"/>
      <c r="D51" s="178"/>
      <c r="E51" s="178"/>
      <c r="F51" s="178"/>
      <c r="G51" s="178"/>
      <c r="H51" s="179"/>
      <c r="I51" s="145"/>
      <c r="J51" s="40"/>
    </row>
    <row r="52" spans="2:10" ht="19.5" customHeight="1">
      <c r="B52" s="180" t="s">
        <v>13726</v>
      </c>
      <c r="C52" s="180"/>
      <c r="D52" s="180"/>
      <c r="E52" s="180"/>
      <c r="F52" s="180"/>
      <c r="G52" s="180"/>
      <c r="H52" s="181"/>
      <c r="I52" s="145"/>
      <c r="J52" s="40"/>
    </row>
  </sheetData>
  <sheetProtection algorithmName="SHA-512" hashValue="xKIKmIZLPCdm1KupnReMotU9MnuZ0VyQzX503GkMyKj1977cAwDthlzpdLmjK4P9U9fwd13arJPG9xLZZdRzSQ==" saltValue="ZfITWI4neRqSBmigG0MkZA==" spinCount="100000" sheet="1" objects="1" scenarios="1"/>
  <protectedRanges>
    <protectedRange sqref="C40:H43" name="Range9"/>
    <protectedRange sqref="D23:D37" name="Range5_2_1"/>
    <protectedRange sqref="E40:F43" name="Range4_1"/>
    <protectedRange sqref="G40:H43 C40:D43" name="Range5_1"/>
    <protectedRange sqref="C7:C10" name="Range1"/>
    <protectedRange sqref="E7:E11" name="Range2"/>
    <protectedRange sqref="C15:E20" name="Range3"/>
    <protectedRange sqref="C23:C37 E23:H37" name="Range4"/>
    <protectedRange sqref="I46:I52" name="Range5"/>
    <protectedRange sqref="C38:H38" name="Range5_2"/>
  </protectedRanges>
  <mergeCells count="20">
    <mergeCell ref="B48:H48"/>
    <mergeCell ref="B49:H49"/>
    <mergeCell ref="B50:H50"/>
    <mergeCell ref="B51:H51"/>
    <mergeCell ref="B52:H52"/>
    <mergeCell ref="B2:I2"/>
    <mergeCell ref="D6:I6"/>
    <mergeCell ref="B46:H46"/>
    <mergeCell ref="B47:H47"/>
    <mergeCell ref="B11:D11"/>
    <mergeCell ref="B12:E12"/>
    <mergeCell ref="B3:C3"/>
    <mergeCell ref="D3:F3"/>
    <mergeCell ref="B6:C6"/>
    <mergeCell ref="B13:C13"/>
    <mergeCell ref="D13:F13"/>
    <mergeCell ref="B45:C45"/>
    <mergeCell ref="D45:I45"/>
    <mergeCell ref="B38:I38"/>
    <mergeCell ref="B21:I21"/>
  </mergeCells>
  <conditionalFormatting sqref="C7">
    <cfRule type="containsBlanks" dxfId="294" priority="135" stopIfTrue="1">
      <formula>LEN(TRIM(C7))=0</formula>
    </cfRule>
  </conditionalFormatting>
  <conditionalFormatting sqref="E7">
    <cfRule type="containsBlanks" dxfId="293" priority="134" stopIfTrue="1">
      <formula>LEN(TRIM(E7))=0</formula>
    </cfRule>
  </conditionalFormatting>
  <conditionalFormatting sqref="E8">
    <cfRule type="containsBlanks" dxfId="292" priority="133" stopIfTrue="1">
      <formula>LEN(TRIM(E8))=0</formula>
    </cfRule>
  </conditionalFormatting>
  <conditionalFormatting sqref="E9">
    <cfRule type="expression" dxfId="291" priority="132" stopIfTrue="1">
      <formula>$E$8&lt;&gt;"نماینده حقیقی عضو حقوقی"</formula>
    </cfRule>
  </conditionalFormatting>
  <conditionalFormatting sqref="B13">
    <cfRule type="cellIs" dxfId="290" priority="131" stopIfTrue="1" operator="equal">
      <formula>$E$11</formula>
    </cfRule>
  </conditionalFormatting>
  <conditionalFormatting sqref="B12">
    <cfRule type="expression" dxfId="289" priority="130" stopIfTrue="1">
      <formula>$E$11="بله"</formula>
    </cfRule>
  </conditionalFormatting>
  <conditionalFormatting sqref="C9">
    <cfRule type="containsBlanks" dxfId="288" priority="129" stopIfTrue="1">
      <formula>LEN(TRIM(C9))=0</formula>
    </cfRule>
  </conditionalFormatting>
  <conditionalFormatting sqref="E11">
    <cfRule type="containsBlanks" dxfId="287" priority="128" stopIfTrue="1">
      <formula>LEN(TRIM(E11))=0</formula>
    </cfRule>
  </conditionalFormatting>
  <conditionalFormatting sqref="B45">
    <cfRule type="expression" dxfId="286" priority="127" stopIfTrue="1">
      <formula>$E$11="بله"</formula>
    </cfRule>
  </conditionalFormatting>
  <conditionalFormatting sqref="B46:I52">
    <cfRule type="expression" dxfId="285" priority="126" stopIfTrue="1">
      <formula>$E$11="بله"</formula>
    </cfRule>
  </conditionalFormatting>
  <conditionalFormatting sqref="J46:J52">
    <cfRule type="expression" dxfId="284" priority="125">
      <formula>$E$11="بله"</formula>
    </cfRule>
  </conditionalFormatting>
  <conditionalFormatting sqref="D45">
    <cfRule type="expression" dxfId="283" priority="124" stopIfTrue="1">
      <formula>$E$11="بله"</formula>
    </cfRule>
  </conditionalFormatting>
  <conditionalFormatting sqref="F8:H8">
    <cfRule type="expression" dxfId="282" priority="123">
      <formula>ISBLANK($C$8)=FALSE</formula>
    </cfRule>
  </conditionalFormatting>
  <conditionalFormatting sqref="C10">
    <cfRule type="containsBlanks" dxfId="281" priority="122" stopIfTrue="1">
      <formula>LEN(TRIM(C10))=0</formula>
    </cfRule>
  </conditionalFormatting>
  <conditionalFormatting sqref="F15:G20">
    <cfRule type="expression" dxfId="280" priority="116" stopIfTrue="1">
      <formula>ISBLANK(E15)=FALSE</formula>
    </cfRule>
    <cfRule type="expression" dxfId="279" priority="117" stopIfTrue="1">
      <formula>ISBLANK(D15)=FALSE</formula>
    </cfRule>
    <cfRule type="expression" dxfId="278" priority="118" stopIfTrue="1">
      <formula>ISBLANK(C15)=FALSE</formula>
    </cfRule>
  </conditionalFormatting>
  <conditionalFormatting sqref="C15:D20">
    <cfRule type="containsBlanks" dxfId="277" priority="119" stopIfTrue="1">
      <formula>LEN(TRIM(C15))=0</formula>
    </cfRule>
  </conditionalFormatting>
  <conditionalFormatting sqref="E15:E20">
    <cfRule type="containsBlanks" dxfId="276" priority="115" stopIfTrue="1">
      <formula>LEN(TRIM(E15))=0</formula>
    </cfRule>
  </conditionalFormatting>
  <conditionalFormatting sqref="H15:H20">
    <cfRule type="expression" dxfId="275" priority="136" stopIfTrue="1">
      <formula>ISBLANK(F15)=FALSE</formula>
    </cfRule>
    <cfRule type="expression" dxfId="274" priority="137" stopIfTrue="1">
      <formula>ISBLANK(E15)=FALSE</formula>
    </cfRule>
    <cfRule type="expression" dxfId="273" priority="138" stopIfTrue="1">
      <formula>ISBLANK(D15)=FALSE</formula>
    </cfRule>
  </conditionalFormatting>
  <conditionalFormatting sqref="I23:I37 C23:C37 E23:F37">
    <cfRule type="containsBlanks" dxfId="272" priority="114" stopIfTrue="1">
      <formula>LEN(TRIM(C23))=0</formula>
    </cfRule>
  </conditionalFormatting>
  <conditionalFormatting sqref="J24">
    <cfRule type="expression" dxfId="271" priority="111">
      <formula>ISBLANK(C24)=FALSE</formula>
    </cfRule>
    <cfRule type="expression" dxfId="270" priority="112">
      <formula>ISBLANK(H24)=FALSE</formula>
    </cfRule>
    <cfRule type="expression" dxfId="269" priority="113">
      <formula>ISBLANK(G24)=FALSE</formula>
    </cfRule>
  </conditionalFormatting>
  <conditionalFormatting sqref="J24">
    <cfRule type="expression" dxfId="268" priority="108">
      <formula>ISBLANK(F24)=FALSE</formula>
    </cfRule>
    <cfRule type="expression" dxfId="267" priority="109">
      <formula>ISBLANK(E24)=FALSE</formula>
    </cfRule>
    <cfRule type="expression" dxfId="266" priority="110">
      <formula>ISBLANK(D24)=FALSE</formula>
    </cfRule>
  </conditionalFormatting>
  <conditionalFormatting sqref="G23:G37">
    <cfRule type="containsBlanks" dxfId="265" priority="107" stopIfTrue="1">
      <formula>LEN(TRIM(G23))=0</formula>
    </cfRule>
  </conditionalFormatting>
  <conditionalFormatting sqref="H23:H37">
    <cfRule type="containsBlanks" dxfId="264" priority="106" stopIfTrue="1">
      <formula>LEN(TRIM(H23))=0</formula>
    </cfRule>
  </conditionalFormatting>
  <conditionalFormatting sqref="J25">
    <cfRule type="expression" dxfId="263" priority="103">
      <formula>ISBLANK(C25)=FALSE</formula>
    </cfRule>
    <cfRule type="expression" dxfId="262" priority="104">
      <formula>ISBLANK(H25)=FALSE</formula>
    </cfRule>
    <cfRule type="expression" dxfId="261" priority="105">
      <formula>ISBLANK(G25)=FALSE</formula>
    </cfRule>
  </conditionalFormatting>
  <conditionalFormatting sqref="J25">
    <cfRule type="expression" dxfId="260" priority="100">
      <formula>ISBLANK(F25)=FALSE</formula>
    </cfRule>
    <cfRule type="expression" dxfId="259" priority="101">
      <formula>ISBLANK(E25)=FALSE</formula>
    </cfRule>
    <cfRule type="expression" dxfId="258" priority="102">
      <formula>ISBLANK(D25)=FALSE</formula>
    </cfRule>
  </conditionalFormatting>
  <conditionalFormatting sqref="J26">
    <cfRule type="expression" dxfId="257" priority="97">
      <formula>ISBLANK(C26)=FALSE</formula>
    </cfRule>
    <cfRule type="expression" dxfId="256" priority="98">
      <formula>ISBLANK(H26)=FALSE</formula>
    </cfRule>
    <cfRule type="expression" dxfId="255" priority="99">
      <formula>ISBLANK(G26)=FALSE</formula>
    </cfRule>
  </conditionalFormatting>
  <conditionalFormatting sqref="J26">
    <cfRule type="expression" dxfId="254" priority="94">
      <formula>ISBLANK(F26)=FALSE</formula>
    </cfRule>
    <cfRule type="expression" dxfId="253" priority="95">
      <formula>ISBLANK(E26)=FALSE</formula>
    </cfRule>
    <cfRule type="expression" dxfId="252" priority="96">
      <formula>ISBLANK(D26)=FALSE</formula>
    </cfRule>
  </conditionalFormatting>
  <conditionalFormatting sqref="J27">
    <cfRule type="expression" dxfId="251" priority="91">
      <formula>ISBLANK(C27)=FALSE</formula>
    </cfRule>
    <cfRule type="expression" dxfId="250" priority="92">
      <formula>ISBLANK(H27)=FALSE</formula>
    </cfRule>
    <cfRule type="expression" dxfId="249" priority="93">
      <formula>ISBLANK(G27)=FALSE</formula>
    </cfRule>
  </conditionalFormatting>
  <conditionalFormatting sqref="J27">
    <cfRule type="expression" dxfId="248" priority="88">
      <formula>ISBLANK(F27)=FALSE</formula>
    </cfRule>
    <cfRule type="expression" dxfId="247" priority="89">
      <formula>ISBLANK(E27)=FALSE</formula>
    </cfRule>
    <cfRule type="expression" dxfId="246" priority="90">
      <formula>ISBLANK(D27)=FALSE</formula>
    </cfRule>
  </conditionalFormatting>
  <conditionalFormatting sqref="J28">
    <cfRule type="expression" dxfId="245" priority="85">
      <formula>ISBLANK(C28)=FALSE</formula>
    </cfRule>
    <cfRule type="expression" dxfId="244" priority="86">
      <formula>ISBLANK(H28)=FALSE</formula>
    </cfRule>
    <cfRule type="expression" dxfId="243" priority="87">
      <formula>ISBLANK(G28)=FALSE</formula>
    </cfRule>
  </conditionalFormatting>
  <conditionalFormatting sqref="J28">
    <cfRule type="expression" dxfId="242" priority="82">
      <formula>ISBLANK(F28)=FALSE</formula>
    </cfRule>
    <cfRule type="expression" dxfId="241" priority="83">
      <formula>ISBLANK(E28)=FALSE</formula>
    </cfRule>
    <cfRule type="expression" dxfId="240" priority="84">
      <formula>ISBLANK(D28)=FALSE</formula>
    </cfRule>
  </conditionalFormatting>
  <conditionalFormatting sqref="J29">
    <cfRule type="expression" dxfId="239" priority="79">
      <formula>ISBLANK(C29)=FALSE</formula>
    </cfRule>
    <cfRule type="expression" dxfId="238" priority="80">
      <formula>ISBLANK(H29)=FALSE</formula>
    </cfRule>
    <cfRule type="expression" dxfId="237" priority="81">
      <formula>ISBLANK(G29)=FALSE</formula>
    </cfRule>
  </conditionalFormatting>
  <conditionalFormatting sqref="J29">
    <cfRule type="expression" dxfId="236" priority="76">
      <formula>ISBLANK(F29)=FALSE</formula>
    </cfRule>
    <cfRule type="expression" dxfId="235" priority="77">
      <formula>ISBLANK(E29)=FALSE</formula>
    </cfRule>
    <cfRule type="expression" dxfId="234" priority="78">
      <formula>ISBLANK(D29)=FALSE</formula>
    </cfRule>
  </conditionalFormatting>
  <conditionalFormatting sqref="J23">
    <cfRule type="expression" dxfId="233" priority="22">
      <formula>ISBLANK(F23)=FALSE</formula>
    </cfRule>
    <cfRule type="expression" dxfId="232" priority="23">
      <formula>ISBLANK(E23)=FALSE</formula>
    </cfRule>
    <cfRule type="expression" dxfId="231" priority="24">
      <formula>ISBLANK(D23)=FALSE</formula>
    </cfRule>
  </conditionalFormatting>
  <conditionalFormatting sqref="J30">
    <cfRule type="expression" dxfId="230" priority="73">
      <formula>ISBLANK(C30)=FALSE</formula>
    </cfRule>
    <cfRule type="expression" dxfId="229" priority="74">
      <formula>ISBLANK(H30)=FALSE</formula>
    </cfRule>
    <cfRule type="expression" dxfId="228" priority="75">
      <formula>ISBLANK(G30)=FALSE</formula>
    </cfRule>
  </conditionalFormatting>
  <conditionalFormatting sqref="J30">
    <cfRule type="expression" dxfId="227" priority="70">
      <formula>ISBLANK(F30)=FALSE</formula>
    </cfRule>
    <cfRule type="expression" dxfId="226" priority="71">
      <formula>ISBLANK(E30)=FALSE</formula>
    </cfRule>
    <cfRule type="expression" dxfId="225" priority="72">
      <formula>ISBLANK(D30)=FALSE</formula>
    </cfRule>
  </conditionalFormatting>
  <conditionalFormatting sqref="J31">
    <cfRule type="expression" dxfId="224" priority="67">
      <formula>ISBLANK(C31)=FALSE</formula>
    </cfRule>
    <cfRule type="expression" dxfId="223" priority="68">
      <formula>ISBLANK(H31)=FALSE</formula>
    </cfRule>
    <cfRule type="expression" dxfId="222" priority="69">
      <formula>ISBLANK(G31)=FALSE</formula>
    </cfRule>
  </conditionalFormatting>
  <conditionalFormatting sqref="J31">
    <cfRule type="expression" dxfId="221" priority="64">
      <formula>ISBLANK(F31)=FALSE</formula>
    </cfRule>
    <cfRule type="expression" dxfId="220" priority="65">
      <formula>ISBLANK(E31)=FALSE</formula>
    </cfRule>
    <cfRule type="expression" dxfId="219" priority="66">
      <formula>ISBLANK(D31)=FALSE</formula>
    </cfRule>
  </conditionalFormatting>
  <conditionalFormatting sqref="J32">
    <cfRule type="expression" dxfId="218" priority="61">
      <formula>ISBLANK(C32)=FALSE</formula>
    </cfRule>
    <cfRule type="expression" dxfId="217" priority="62">
      <formula>ISBLANK(H32)=FALSE</formula>
    </cfRule>
    <cfRule type="expression" dxfId="216" priority="63">
      <formula>ISBLANK(G32)=FALSE</formula>
    </cfRule>
  </conditionalFormatting>
  <conditionalFormatting sqref="J32">
    <cfRule type="expression" dxfId="215" priority="58">
      <formula>ISBLANK(F32)=FALSE</formula>
    </cfRule>
    <cfRule type="expression" dxfId="214" priority="59">
      <formula>ISBLANK(E32)=FALSE</formula>
    </cfRule>
    <cfRule type="expression" dxfId="213" priority="60">
      <formula>ISBLANK(D32)=FALSE</formula>
    </cfRule>
  </conditionalFormatting>
  <conditionalFormatting sqref="J33">
    <cfRule type="expression" dxfId="212" priority="55">
      <formula>ISBLANK(C33)=FALSE</formula>
    </cfRule>
    <cfRule type="expression" dxfId="211" priority="56">
      <formula>ISBLANK(H33)=FALSE</formula>
    </cfRule>
    <cfRule type="expression" dxfId="210" priority="57">
      <formula>ISBLANK(G33)=FALSE</formula>
    </cfRule>
  </conditionalFormatting>
  <conditionalFormatting sqref="J33">
    <cfRule type="expression" dxfId="209" priority="52">
      <formula>ISBLANK(F33)=FALSE</formula>
    </cfRule>
    <cfRule type="expression" dxfId="208" priority="53">
      <formula>ISBLANK(E33)=FALSE</formula>
    </cfRule>
    <cfRule type="expression" dxfId="207" priority="54">
      <formula>ISBLANK(D33)=FALSE</formula>
    </cfRule>
  </conditionalFormatting>
  <conditionalFormatting sqref="J34">
    <cfRule type="expression" dxfId="206" priority="49">
      <formula>ISBLANK(C34)=FALSE</formula>
    </cfRule>
    <cfRule type="expression" dxfId="205" priority="50">
      <formula>ISBLANK(H34)=FALSE</formula>
    </cfRule>
    <cfRule type="expression" dxfId="204" priority="51">
      <formula>ISBLANK(G34)=FALSE</formula>
    </cfRule>
  </conditionalFormatting>
  <conditionalFormatting sqref="J34">
    <cfRule type="expression" dxfId="203" priority="46">
      <formula>ISBLANK(F34)=FALSE</formula>
    </cfRule>
    <cfRule type="expression" dxfId="202" priority="47">
      <formula>ISBLANK(E34)=FALSE</formula>
    </cfRule>
    <cfRule type="expression" dxfId="201" priority="48">
      <formula>ISBLANK(D34)=FALSE</formula>
    </cfRule>
  </conditionalFormatting>
  <conditionalFormatting sqref="J35">
    <cfRule type="expression" dxfId="200" priority="43">
      <formula>ISBLANK(C35)=FALSE</formula>
    </cfRule>
    <cfRule type="expression" dxfId="199" priority="44">
      <formula>ISBLANK(H35)=FALSE</formula>
    </cfRule>
    <cfRule type="expression" dxfId="198" priority="45">
      <formula>ISBLANK(G35)=FALSE</formula>
    </cfRule>
  </conditionalFormatting>
  <conditionalFormatting sqref="J35">
    <cfRule type="expression" dxfId="197" priority="40">
      <formula>ISBLANK(F35)=FALSE</formula>
    </cfRule>
    <cfRule type="expression" dxfId="196" priority="41">
      <formula>ISBLANK(E35)=FALSE</formula>
    </cfRule>
    <cfRule type="expression" dxfId="195" priority="42">
      <formula>ISBLANK(D35)=FALSE</formula>
    </cfRule>
  </conditionalFormatting>
  <conditionalFormatting sqref="J36">
    <cfRule type="expression" dxfId="194" priority="37">
      <formula>ISBLANK(C36)=FALSE</formula>
    </cfRule>
    <cfRule type="expression" dxfId="193" priority="38">
      <formula>ISBLANK(H36)=FALSE</formula>
    </cfRule>
    <cfRule type="expression" dxfId="192" priority="39">
      <formula>ISBLANK(G36)=FALSE</formula>
    </cfRule>
  </conditionalFormatting>
  <conditionalFormatting sqref="J36">
    <cfRule type="expression" dxfId="191" priority="34">
      <formula>ISBLANK(F36)=FALSE</formula>
    </cfRule>
    <cfRule type="expression" dxfId="190" priority="35">
      <formula>ISBLANK(E36)=FALSE</formula>
    </cfRule>
    <cfRule type="expression" dxfId="189" priority="36">
      <formula>ISBLANK(D36)=FALSE</formula>
    </cfRule>
  </conditionalFormatting>
  <conditionalFormatting sqref="J37">
    <cfRule type="expression" dxfId="188" priority="31">
      <formula>ISBLANK(C37)=FALSE</formula>
    </cfRule>
    <cfRule type="expression" dxfId="187" priority="32">
      <formula>ISBLANK(H37)=FALSE</formula>
    </cfRule>
    <cfRule type="expression" dxfId="186" priority="33">
      <formula>ISBLANK(G37)=FALSE</formula>
    </cfRule>
  </conditionalFormatting>
  <conditionalFormatting sqref="J37">
    <cfRule type="expression" dxfId="185" priority="28">
      <formula>ISBLANK(F37)=FALSE</formula>
    </cfRule>
    <cfRule type="expression" dxfId="184" priority="29">
      <formula>ISBLANK(E37)=FALSE</formula>
    </cfRule>
    <cfRule type="expression" dxfId="183" priority="30">
      <formula>ISBLANK(D37)=FALSE</formula>
    </cfRule>
  </conditionalFormatting>
  <conditionalFormatting sqref="J23">
    <cfRule type="expression" dxfId="182" priority="25">
      <formula>ISBLANK(C23)=FALSE</formula>
    </cfRule>
    <cfRule type="expression" dxfId="181" priority="26">
      <formula>ISBLANK(H23)=FALSE</formula>
    </cfRule>
    <cfRule type="expression" dxfId="180" priority="27">
      <formula>ISBLANK(G23)=FALSE</formula>
    </cfRule>
  </conditionalFormatting>
  <conditionalFormatting sqref="C5">
    <cfRule type="containsBlanks" dxfId="179" priority="21" stopIfTrue="1">
      <formula>LEN(TRIM(C5))=0</formula>
    </cfRule>
  </conditionalFormatting>
  <conditionalFormatting sqref="D5">
    <cfRule type="containsBlanks" dxfId="178" priority="20" stopIfTrue="1">
      <formula>LEN(TRIM(D5))=0</formula>
    </cfRule>
  </conditionalFormatting>
  <conditionalFormatting sqref="F5">
    <cfRule type="containsBlanks" dxfId="177" priority="19" stopIfTrue="1">
      <formula>LEN(TRIM(F5))=0</formula>
    </cfRule>
  </conditionalFormatting>
  <conditionalFormatting sqref="E5">
    <cfRule type="containsBlanks" dxfId="176" priority="18" stopIfTrue="1">
      <formula>LEN(TRIM(E5))=0</formula>
    </cfRule>
  </conditionalFormatting>
  <conditionalFormatting sqref="G5">
    <cfRule type="containsBlanks" dxfId="175" priority="17" stopIfTrue="1">
      <formula>LEN(TRIM(G5))=0</formula>
    </cfRule>
  </conditionalFormatting>
  <conditionalFormatting sqref="C8">
    <cfRule type="containsBlanks" dxfId="174" priority="16" stopIfTrue="1">
      <formula>LEN(TRIM(C8))=0</formula>
    </cfRule>
  </conditionalFormatting>
  <conditionalFormatting sqref="E10">
    <cfRule type="containsBlanks" dxfId="173" priority="15" stopIfTrue="1">
      <formula>LEN(TRIM(E10))=0</formula>
    </cfRule>
  </conditionalFormatting>
  <conditionalFormatting sqref="D23:D37">
    <cfRule type="containsBlanks" dxfId="172" priority="7" stopIfTrue="1">
      <formula>LEN(TRIM(D23))=0</formula>
    </cfRule>
  </conditionalFormatting>
  <conditionalFormatting sqref="J38">
    <cfRule type="expression" dxfId="171" priority="4">
      <formula>ISBLANK(C38)=FALSE</formula>
    </cfRule>
    <cfRule type="expression" dxfId="170" priority="5">
      <formula>ISBLANK(H38)=FALSE</formula>
    </cfRule>
    <cfRule type="expression" dxfId="169" priority="6">
      <formula>ISBLANK(G38)=FALSE</formula>
    </cfRule>
  </conditionalFormatting>
  <conditionalFormatting sqref="J38">
    <cfRule type="expression" dxfId="168" priority="1">
      <formula>ISBLANK(F38)=FALSE</formula>
    </cfRule>
    <cfRule type="expression" dxfId="167" priority="2">
      <formula>ISBLANK(E38)=FALSE</formula>
    </cfRule>
    <cfRule type="expression" dxfId="166" priority="3">
      <formula>ISBLANK(D38)=FALSE</formula>
    </cfRule>
  </conditionalFormatting>
  <dataValidations count="16">
    <dataValidation type="custom" showInputMessage="1" showErrorMessage="1" error="در صورت نماینده عضو حقوقی تکمیل شود " sqref="E9">
      <formula1>E8="نماینده حقیقی عضو حقوقی"</formula1>
    </dataValidation>
    <dataValidation operator="equal" allowBlank="1" showInputMessage="1" showErrorMessage="1" error="نوع عضویت را از لیست انتخاب نمایید ._x000a_" sqref="B12"/>
    <dataValidation operator="equal" allowBlank="1" showInputMessage="1" showErrorMessage="1" error="شناسه ملی باید 11 رقم باشد ._x000a_" sqref="E5"/>
    <dataValidation allowBlank="1" showInputMessage="1" showErrorMessage="1" error="لطفا گروه صنعت را از لیست انتخاب نمایید ." sqref="F5"/>
    <dataValidation type="custom" operator="equal" allowBlank="1" showInputMessage="1" showErrorMessage="1" error="تاریخ را مطابق نمونه زیر وارد نمایید _x000a_1401/01/01_x000a_" sqref="C10">
      <formula1>AND(LEN(C10)=10,MID(C10,5,1)="/",MID(C10,8,1)="/",--MID(C10,6,2)&gt;=1,--MID(C10,6,2)&lt;=12,--MID(C10,9,2)&gt;=1,--MID(C10,9,2)&lt;=31)</formula1>
    </dataValidation>
    <dataValidation allowBlank="1" showInputMessage="1" showErrorMessage="1" error="لطفا نماد مورد نظر را از لیست انتخاب نمایید ." sqref="C5"/>
    <dataValidation type="textLength" operator="lessThan" allowBlank="1" showInputMessage="1" showErrorMessage="1" error="حداکثر 30 کاراکتر نوشته شود ." sqref="E23:E37">
      <formula1>30</formula1>
    </dataValidation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23 G40">
      <formula1>AND(AND(LEN(G23)=10,MID(G23,5,1)="/",MID(G23,8,1)="/",--MID(G23,6,2)&gt;=1,--MID(G23,6,2)&lt;=12,--MID(G23,9,2)&gt;=1,--MID(G23,9,2)&lt;=31),G23&lt;H23)</formula1>
    </dataValidation>
    <dataValidation type="custom" operator="equal" allowBlank="1" showInputMessage="1" showErrorMessage="1" error="تاریخ را مطابق نمونه زیر وارد نمایید _x000a_1401/01/01_x000a_تاریخ اتمام باید بزرگتر از تاریخ شروع باشد ._x000a_" sqref="H23 H40">
      <formula1>AND(AND(LEN(H23)=10,MID(H23,5,1)="/",MID(H23,8,1)="/",--MID(H23,6,2)&gt;=1,--MID(H23,6,2)&lt;=12,--MID(H23,9,2)&gt;=1,--MID(H23,9,2)&lt;=31),H23&gt;G23)</formula1>
    </dataValidation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25:G37 G42:G43">
      <formula1>AND(AND(LEN(G25)=10,MID(G25,5,1)="/",MID(G25,8,1)="/",--MID(G25,6,2)&gt;=1,--MID(G25,6,2)&lt;=12,--MID(G25,9,2)&gt;=1,--MID(G25,9,2)&lt;=31,--MID(G25,1,4)),G25&lt;H25)</formula1>
    </dataValidation>
    <dataValidation type="custom" operator="equal" allowBlank="1" showInputMessage="1" showErrorMessage="1" error="تاریخ را مطابق نمونه زیر وارد نمایید _x000a_1401/01/01_x000a_تاریخ اتمام باید بزرگتر از تاریخ شروع باشد ._x000a_تاریخ باید کوچکتر از ردیف بالا باشد ." sqref="H24:H37 H41:H43">
      <formula1>AND(AND(LEN(H24)=10,MID(H24,5,1)="/",MID(H24,8,1)="/",--MID(H24,6,2)&gt;=1,--MID(H24,6,2)&lt;=12,--MID(H24,9,2)&gt;=1,--MID(H24,9,2)&lt;=31),H24&lt;G23)</formula1>
    </dataValidation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24 G41">
      <formula1>AND(AND(LEN(G24)=10,MID(G24,5,1)="/",MID(G24,8,1)="/",--MID(G24,6,2)&gt;=1,--MID(G24,6,2)&lt;=12,--MID(G24,9,2)&gt;=1,--MID(G24,9,2)&lt;=31,--MID(G24,1,4)),G24&lt;H24,LEN(G24)=10)</formula1>
    </dataValidation>
    <dataValidation operator="greaterThanOrEqual" allowBlank="1" showInputMessage="1" showErrorMessage="1" error="لطفا فقط اعداد صحیح وارد نمایید." sqref="I23:I37 I40:I43"/>
    <dataValidation type="custom" allowBlank="1" showInputMessage="1" showErrorMessage="1" error="حتما باید نانم عضو حقوق را وارد نمایید ." sqref="O17">
      <formula1>E8="نماینده حقیقی عضو حقوقی"</formula1>
    </dataValidation>
    <dataValidation type="textLength" operator="equal" allowBlank="1" showInputMessage="1" showErrorMessage="1" error="کد ملی باید 10 رقم باشد ._x000a_" sqref="C8">
      <formula1>10</formula1>
    </dataValidation>
    <dataValidation type="custom" operator="equal" allowBlank="1" showInputMessage="1" showErrorMessage="1" error="تاریخ را مطابق نمونه زیر وارد نمایید _x000a_1401/01/01_x000a_تاریخ جلسه هیئت مدیره باید بزرگتر از تاریخ تاریخ مجمع باشد_x000a__x000a_" sqref="E10">
      <formula1>AND(AND(LEN(E10)=10,MID(E10,5,1)="/",MID(E10,8,1)="/",--MID(E10,6,2)&gt;=1,--MID(E10,6,2)&lt;=12,--MID(E10,9,2)&gt;=1,--MID(E10,9,2)&lt;=31),E10&gt;=C10)</formula1>
    </dataValidation>
  </dataValidations>
  <hyperlinks>
    <hyperlink ref="B2:F2" location="'راهنمای تکمیل فرم'!A1" display="لطفا قبل از تکمیل فرم صفحه راهنمای تکمیل فرم را مطالعه نمایید ."/>
  </hyperlink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A91ABEFE-2AAE-4EDB-AA54-81F18B3997AD}">
            <xm:f>ISBLANK('نایب رئیس هیئت مدیره'!C39)=FALSE</xm:f>
            <x14:dxf>
              <font>
                <color rgb="FFFF0000"/>
              </font>
            </x14:dxf>
          </x14:cfRule>
          <x14:cfRule type="expression" priority="13" id="{15C56E70-E843-4467-B0DF-B67620C12CC5}">
            <xm:f>ISBLANK('نایب رئیس هیئت مدیره'!H39)=FALSE</xm:f>
            <x14:dxf>
              <font>
                <color rgb="FFFF0000"/>
              </font>
            </x14:dxf>
          </x14:cfRule>
          <x14:cfRule type="expression" priority="14" id="{8B698E5D-6B7B-4E04-B9DD-BC00EE427E9B}">
            <xm:f>ISBLANK('نایب رئیس هیئت مدیره'!G39)=FALSE</xm:f>
            <x14:dxf>
              <font>
                <color rgb="FFFF0000"/>
              </font>
            </x14:dxf>
          </x14:cfRule>
          <xm:sqref>J39:J43</xm:sqref>
        </x14:conditionalFormatting>
        <x14:conditionalFormatting xmlns:xm="http://schemas.microsoft.com/office/excel/2006/main">
          <x14:cfRule type="expression" priority="9" id="{1F5F5DD5-562C-4014-BEAC-F0F1CF89A7FB}">
            <xm:f>ISBLANK('نایب رئیس هیئت مدیره'!F39)=FALSE</xm:f>
            <x14:dxf>
              <font>
                <color rgb="FFFF0000"/>
              </font>
            </x14:dxf>
          </x14:cfRule>
          <x14:cfRule type="expression" priority="10" id="{7A190CB9-C2C1-41DE-8144-42B46F159D7D}">
            <xm:f>ISBLANK('نایب رئیس هیئت مدیره'!E39)=FALSE</xm:f>
            <x14:dxf>
              <font>
                <color rgb="FFFF0000"/>
              </font>
            </x14:dxf>
          </x14:cfRule>
          <x14:cfRule type="expression" priority="11" id="{77BD39FA-D258-4ACE-A68A-6A2F23CB0677}">
            <xm:f>ISBLANK('نایب رئیس هیئت مدیره'!D39)=FALSE</xm:f>
            <x14:dxf>
              <font>
                <color rgb="FFFF0000"/>
              </font>
            </x14:dxf>
          </x14:cfRule>
          <xm:sqref>J39:J43</xm:sqref>
        </x14:conditionalFormatting>
        <x14:conditionalFormatting xmlns:xm="http://schemas.microsoft.com/office/excel/2006/main">
          <x14:cfRule type="containsBlanks" priority="8" stopIfTrue="1" id="{8E356FD0-0843-4476-B389-2F112F53F8DC}">
            <xm:f>LEN(TRIM('نایب رئیس هیئت مدیره'!C40))=0</xm:f>
            <x14:dxf>
              <fill>
                <patternFill>
                  <bgColor rgb="FFE59BA6"/>
                </patternFill>
              </fill>
            </x14:dxf>
          </x14:cfRule>
          <xm:sqref>C40:I43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operator="equal" allowBlank="1" showInputMessage="1" showErrorMessage="1" error="نوع عضویت را از لیست انتخاب نمایید ._x000a_">
          <x14:formula1>
            <xm:f>'اطلاعات پایه'!$P$32:$P$33</xm:f>
          </x14:formula1>
          <xm:sqref>C9</xm:sqref>
        </x14:dataValidation>
        <x14:dataValidation type="list" allowBlank="1" showInputMessage="1" showErrorMessage="1" error="نحوه عضویت را از لیست انتخاب نمایید .">
          <x14:formula1>
            <xm:f>'اطلاعات پایه'!$P$2:$P$3</xm:f>
          </x14:formula1>
          <xm:sqref>E8</xm:sqref>
        </x14:dataValidation>
        <x14:dataValidation type="list" allowBlank="1" showInputMessage="1" showErrorMessage="1" error="نحوه عضویت را از لیست انتخاب نمایید .">
          <x14:formula1>
            <xm:f>'اطلاعات پایه'!$P$35:$P$36</xm:f>
          </x14:formula1>
          <xm:sqref>E11</xm:sqref>
        </x14:dataValidation>
        <x14:dataValidation type="list" allowBlank="1" showInputMessage="1" showErrorMessage="1" error="لطفا جواب مورد نظر را از لیست انتخاب نمایید ._x000a_">
          <x14:formula1>
            <xm:f>'اطلاعات پایه'!$P$35:$P$36</xm:f>
          </x14:formula1>
          <xm:sqref>I46:I52</xm:sqref>
        </x14:dataValidation>
        <x14:dataValidation type="list" allowBlank="1" showInputMessage="1" showErrorMessage="1" error="لطفا گروه صنعت را از لیست انتخاب نمایید .">
          <x14:formula1>
            <xm:f>'اطلاعات پایه'!$S$2:$S$53</xm:f>
          </x14:formula1>
          <xm:sqref>F23:F37</xm:sqref>
        </x14:dataValidation>
        <x14:dataValidation type="list" allowBlank="1" showInputMessage="1" showErrorMessage="1" errorTitle="تـــوجـــه" error="مقطع تحصیلی مورد نظر در لیست موجود نمی باشد ." promptTitle="تـــوجـــه" prompt="لطفا مقطع تحصیلی خود را از لیست انتخاب نمایید .">
          <x14:formula1>
            <xm:f>'اطلاعات پایه'!$F$3:$F$14</xm:f>
          </x14:formula1>
          <xm:sqref>E16:E20</xm:sqref>
        </x14:dataValidation>
        <x14:dataValidation type="list" allowBlank="1" showInputMessage="1" showErrorMessage="1" errorTitle="تـــوجـــه" error="رشته ی مورد نظر در لیست موجود نمی باشد ." promptTitle="تـــوجـــه" prompt="لطفا رشته تحصیلی خود را از لیست انتخاب نمایید .">
          <x14:formula1>
            <xm:f>'اطلاعات پایه'!$B$2:$B$4995</xm:f>
          </x14:formula1>
          <xm:sqref>C15:C20 E40:E43</xm:sqref>
        </x14:dataValidation>
        <x14:dataValidation type="list" allowBlank="1" showInputMessage="1" showErrorMessage="1" errorTitle="تـــوجـــه" error="گروه تحصیلی مورد نظر در لیست موجود نمی باشد ." promptTitle="تـــوجـــه" prompt="لطفا گروه تحصیلی خود را از لیست انتخاب نمایید .">
          <x14:formula1>
            <xm:f>'اطلاعات پایه'!$D$2:$D$83</xm:f>
          </x14:formula1>
          <xm:sqref>D15:D20 F40:F43</xm:sqref>
        </x14:dataValidation>
        <x14:dataValidation type="list" allowBlank="1" showInputMessage="1" showErrorMessage="1" errorTitle="تـــوجـــه" error="مقطع تحصیلی مورد نظر در لیست موجود نمی باشد ." promptTitle="تـــوجـــه" prompt="لطفا مقطع تحصیلی خود را از لیست انتخاب نمایید .">
          <x14:formula1>
            <xm:f>'اطلاعات پایه'!$F$2:$F$14</xm:f>
          </x14:formula1>
          <xm:sqref>E15</xm:sqref>
        </x14:dataValidation>
        <x14:dataValidation type="list" allowBlank="1" showInputMessage="1" showErrorMessage="1" error="لطفا سمت را از لیست انتخاب نمایید .">
          <x14:formula1>
            <xm:f>'اطلاعات پایه'!$P$30:$P$30</xm:f>
          </x14:formula1>
          <xm:sqref>D40:D43</xm:sqref>
        </x14:dataValidation>
        <x14:dataValidation type="list" allowBlank="1" showInputMessage="1" showErrorMessage="1" error="لطفا سمت را از لیست انتخاب نمایید .">
          <x14:formula1>
            <xm:f>'اطلاعات پایه'!$P$17:$P$29</xm:f>
          </x14:formula1>
          <xm:sqref>D23:D37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79998168889431442"/>
  </sheetPr>
  <dimension ref="A2:J52"/>
  <sheetViews>
    <sheetView rightToLeft="1" workbookViewId="0">
      <selection activeCell="I46" sqref="I46"/>
    </sheetView>
  </sheetViews>
  <sheetFormatPr defaultColWidth="9.140625" defaultRowHeight="15"/>
  <cols>
    <col min="1" max="2" width="12.140625" style="15" customWidth="1"/>
    <col min="3" max="3" width="32.5703125" style="15" customWidth="1"/>
    <col min="4" max="4" width="25.85546875" style="15" customWidth="1"/>
    <col min="5" max="5" width="30.140625" style="15" customWidth="1"/>
    <col min="6" max="8" width="26.28515625" style="15" customWidth="1"/>
    <col min="9" max="9" width="21.28515625" style="15" customWidth="1"/>
    <col min="10" max="11" width="9.140625" style="15" customWidth="1"/>
    <col min="12" max="16384" width="9.140625" style="15"/>
  </cols>
  <sheetData>
    <row r="2" spans="1:10" ht="28.5" hidden="1" customHeight="1">
      <c r="B2" s="169" t="s">
        <v>11576</v>
      </c>
      <c r="C2" s="169"/>
      <c r="D2" s="169"/>
      <c r="E2" s="169"/>
      <c r="F2" s="169"/>
      <c r="G2" s="169"/>
      <c r="H2" s="169"/>
      <c r="I2" s="169"/>
    </row>
    <row r="3" spans="1:10" ht="28.5" customHeight="1" thickBot="1">
      <c r="B3" s="170" t="s">
        <v>11575</v>
      </c>
      <c r="C3" s="170"/>
      <c r="D3" s="168" t="str">
        <f>IF(OR(ISBLANK('رئیس هیئت مدیره'!C5),ISBLANK('رئیس هیئت مدیره'!D5),ISBLANK('رئیس هیئت مدیره'!E5),ISBLANK('رئیس هیئت مدیره'!F5))=FALSE,"","تکمیل اطلاعات تمام سلول های قرمز رنگ در صفحه رئیس هیئت مدیره  الزامی است")</f>
        <v/>
      </c>
      <c r="E3" s="168"/>
      <c r="F3" s="168"/>
      <c r="G3" s="127"/>
      <c r="H3" s="127"/>
      <c r="I3" s="46"/>
    </row>
    <row r="4" spans="1:10" ht="18" customHeight="1" thickBot="1">
      <c r="B4" s="2" t="s">
        <v>11470</v>
      </c>
      <c r="C4" s="3" t="s">
        <v>11547</v>
      </c>
      <c r="D4" s="3" t="s">
        <v>11546</v>
      </c>
      <c r="E4" s="3" t="s">
        <v>11548</v>
      </c>
      <c r="F4" s="4" t="s">
        <v>11479</v>
      </c>
      <c r="G4" s="4" t="s">
        <v>11668</v>
      </c>
      <c r="H4" s="14"/>
      <c r="I4" s="14"/>
    </row>
    <row r="5" spans="1:10" s="45" customFormat="1" ht="21.75" customHeight="1">
      <c r="B5" s="20">
        <v>1</v>
      </c>
      <c r="C5" s="99" t="str">
        <f>'رئیس هیئت مدیره'!C5</f>
        <v>بشهاب</v>
      </c>
      <c r="D5" s="99" t="str">
        <f>'رئیس هیئت مدیره'!D5</f>
        <v>لامپ پارس شهاب</v>
      </c>
      <c r="E5" s="99">
        <f>'رئیس هیئت مدیره'!E5</f>
        <v>10100515104</v>
      </c>
      <c r="F5" s="99" t="str">
        <f>'رئیس هیئت مدیره'!F5</f>
        <v>ماشين آلات و دستگاه‌هاي برقي</v>
      </c>
      <c r="G5" s="99" t="str">
        <f>'رئیس هیئت مدیره'!G5</f>
        <v>پذیرفته شده در بورس تهران</v>
      </c>
      <c r="H5" s="141"/>
      <c r="I5" s="141"/>
    </row>
    <row r="6" spans="1:10" ht="34.5" customHeight="1" thickBot="1">
      <c r="B6" s="185" t="s">
        <v>11474</v>
      </c>
      <c r="C6" s="185"/>
      <c r="D6" s="168" t="str">
        <f>IF(OR(ISBLANK(C7),ISBLANK(E7),ISBLANK(E8),ISBLANK(C8),ISBLANK(C9),ISBLANK(C10),ISBLANK(E10),ISBLANK(E11))=FALSE,"","تکمیل اطلاعات تمام سلول های قرمز رنگ الزامی است")</f>
        <v>تکمیل اطلاعات تمام سلول های قرمز رنگ الزامی است</v>
      </c>
      <c r="E6" s="168"/>
      <c r="F6" s="168"/>
      <c r="G6" s="168"/>
      <c r="H6" s="168"/>
      <c r="I6" s="168"/>
    </row>
    <row r="7" spans="1:10">
      <c r="B7" s="31" t="s">
        <v>11480</v>
      </c>
      <c r="C7" s="10"/>
      <c r="D7" s="29" t="s">
        <v>11475</v>
      </c>
      <c r="E7" s="11"/>
      <c r="F7" s="18"/>
      <c r="G7" s="18"/>
      <c r="H7" s="18"/>
      <c r="I7" s="14"/>
    </row>
    <row r="8" spans="1:10" ht="15.75" thickBot="1">
      <c r="B8" s="47" t="s">
        <v>11476</v>
      </c>
      <c r="C8" s="7"/>
      <c r="D8" s="48" t="s">
        <v>11568</v>
      </c>
      <c r="E8" s="147"/>
      <c r="F8" s="42" t="str">
        <f>IF(LEN(C8)=10,"","/کد ملی باید 10 رقم باشد")</f>
        <v>/کد ملی باید 10 رقم باشد</v>
      </c>
      <c r="G8" s="42"/>
      <c r="H8" s="42"/>
      <c r="I8" s="14"/>
    </row>
    <row r="9" spans="1:10" hidden="1">
      <c r="B9" s="35" t="s">
        <v>11566</v>
      </c>
      <c r="C9" s="38"/>
      <c r="D9" s="146" t="s">
        <v>11477</v>
      </c>
      <c r="E9" s="12"/>
      <c r="F9" s="18" t="str">
        <f>IF(AND(ISBLANK(E9)=TRUE,E8="نماینده حقیقی عضو حقوقی"),"لطفا نام عضو حقوقی را تکمیل نمایید","")</f>
        <v/>
      </c>
      <c r="G9" s="18"/>
      <c r="H9" s="18"/>
      <c r="I9" s="14"/>
    </row>
    <row r="10" spans="1:10" ht="15.75" hidden="1" thickBot="1">
      <c r="B10" s="32" t="s">
        <v>11567</v>
      </c>
      <c r="C10" s="80"/>
      <c r="D10" s="30" t="s">
        <v>11568</v>
      </c>
      <c r="E10" s="80"/>
      <c r="F10" s="18"/>
      <c r="G10" s="18"/>
      <c r="H10" s="18"/>
      <c r="I10" s="14"/>
    </row>
    <row r="11" spans="1:10" ht="18.75" hidden="1" customHeight="1" thickBot="1">
      <c r="B11" s="186" t="str">
        <f>CONCATENATE(" آیا آقای/خانم  ",C7,E7,"  مدیر عامل می باشند ؟ ")</f>
        <v xml:space="preserve"> آیا آقای/خانم    مدیر عامل می باشند ؟ </v>
      </c>
      <c r="C11" s="187"/>
      <c r="D11" s="188"/>
      <c r="E11" s="37" t="s">
        <v>11560</v>
      </c>
      <c r="F11" s="33"/>
      <c r="G11" s="33"/>
      <c r="H11" s="33"/>
      <c r="I11" s="14"/>
    </row>
    <row r="12" spans="1:10" ht="23.25" customHeight="1">
      <c r="B12" s="189" t="s">
        <v>11562</v>
      </c>
      <c r="C12" s="189"/>
      <c r="D12" s="189"/>
      <c r="E12" s="189"/>
      <c r="F12" s="34"/>
      <c r="G12" s="34"/>
      <c r="H12" s="34"/>
      <c r="I12" s="14"/>
    </row>
    <row r="13" spans="1:10" ht="33" customHeight="1" thickBot="1">
      <c r="B13" s="174" t="s">
        <v>11563</v>
      </c>
      <c r="C13" s="174"/>
      <c r="D13" s="175" t="str">
        <f>IF(OR(E15="دیپلم",E16="دیپلم",E17="دیپلم",E18="دیپلم",E19="دیپلم",E20="دیپلم"),"","تکمیل اطلاعات تا مقطع دیپلم الزامی است")</f>
        <v>تکمیل اطلاعات تا مقطع دیپلم الزامی است</v>
      </c>
      <c r="E13" s="175"/>
      <c r="F13" s="175"/>
      <c r="G13" s="126"/>
      <c r="H13" s="126"/>
      <c r="I13" s="14"/>
    </row>
    <row r="14" spans="1:10" ht="16.5" thickBot="1">
      <c r="B14" s="50" t="s">
        <v>11470</v>
      </c>
      <c r="C14" s="44" t="s">
        <v>11473</v>
      </c>
      <c r="D14" s="51" t="s">
        <v>10</v>
      </c>
      <c r="E14" s="43" t="s">
        <v>2</v>
      </c>
      <c r="F14" s="19"/>
      <c r="G14" s="19"/>
      <c r="H14" s="19"/>
      <c r="I14" s="14"/>
    </row>
    <row r="15" spans="1:10">
      <c r="A15" s="52" t="str">
        <f>_xlfn.IFNA(IF(MATCH(C15&amp;D15,'اطلاعات پایه'!$E$2:E6310,0)&gt;=0,IF(INDEX(ارتباطات!$B$1:$BB$79,MATCH(D15,ارتباطات!$B$1:$B$79,0),MATCH($F$5,ارتباطات!$B$1:$BB$1,0))=1,"مرتبط",IF(INDEX(ارتباطات!$B$1:$BB$79,MATCH(D15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5" s="5">
        <v>1</v>
      </c>
      <c r="C15" s="38"/>
      <c r="D15" s="7"/>
      <c r="E15" s="8"/>
      <c r="F15" s="41" t="str">
        <f>_xlfn.IFNA(IF(OR(ISBLANK(C15),ISBLANK(D15),ISBLANK(E15))=FALSE,"","لطفا اطلاعات را تکمیل نمایید /")&amp;IFERROR(IF(MATCH(C15&amp;D15,'اطلاعات پایه'!$E$2:E6310,0)&gt;0,"","عدم ارتباط رشته و گروه"),"عدم ارتباط رشته و گروه")&amp;IF(INDEX(ارتباطات!$B$1:$BB$83,MATCH(D15,ارتباطات!$B$1:$B$83,0),MATCH($F$5,ارتباطات!$B$1:$BB$1,0))=0,"",""),"لطفا اطلاعات را تکمیل نمایید /")</f>
        <v>لطفا اطلاعات را تکمیل نمایید /</v>
      </c>
      <c r="G15" s="41"/>
      <c r="H15" s="41"/>
      <c r="I15" s="14"/>
      <c r="J15" s="52">
        <f>_xlfn.IFNA(IF(A15="مرتبط",VLOOKUP(E15,'اطلاعات پایه'!$F$2:$G$14,2,0),0),-1)</f>
        <v>0</v>
      </c>
    </row>
    <row r="16" spans="1:10">
      <c r="A16" s="52" t="str">
        <f>_xlfn.IFNA(IF(MATCH(C16&amp;D16,'اطلاعات پایه'!$E$2:E6311,0)&gt;=0,IF(INDEX(ارتباطات!$B$1:$BB$79,MATCH(D16,ارتباطات!$B$1:$B$79,0),MATCH($F$5,ارتباطات!$B$1:$BB$1,0))=1,"مرتبط",IF(INDEX(ارتباطات!$B$1:$BB$79,MATCH(D16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6" s="5">
        <v>2</v>
      </c>
      <c r="C16" s="38"/>
      <c r="D16" s="7"/>
      <c r="E16" s="8"/>
      <c r="F16" s="41" t="str">
        <f>_xlfn.IFNA(IF(OR(ISBLANK(C16),ISBLANK(D16),ISBLANK(E16))=FALSE,"","لطفا اطلاعات را تکمیل نمایید /")&amp;IFERROR(IF(MATCH(C16&amp;D16,'اطلاعات پایه'!$E$2:E6311,0)&gt;0,"","عدم ارتباط رشته و گروه"),"عدم ارتباط رشته و گروه")&amp;IF(INDEX(ارتباطات!$B$1:$BB$83,MATCH(D16,ارتباطات!$B$1:$B$83,0),MATCH($F$5,ارتباطات!$B$1:$BB$1,0))=0,"",""),"لطفا اطلاعات را تکمیل نمایید /")</f>
        <v>لطفا اطلاعات را تکمیل نمایید /</v>
      </c>
      <c r="G16" s="41"/>
      <c r="H16" s="41"/>
      <c r="I16" s="14"/>
      <c r="J16" s="52">
        <f>_xlfn.IFNA(IF(A16="مرتبط",VLOOKUP(E16,'اطلاعات پایه'!$F$2:$G$14,2,0),0),-1)</f>
        <v>0</v>
      </c>
    </row>
    <row r="17" spans="1:10">
      <c r="A17" s="52" t="str">
        <f>_xlfn.IFNA(IF(MATCH(C17&amp;D17,'اطلاعات پایه'!$E$2:E6312,0)&gt;=0,IF(INDEX(ارتباطات!$B$1:$BB$79,MATCH(D17,ارتباطات!$B$1:$B$79,0),MATCH($F$5,ارتباطات!$B$1:$BB$1,0))=1,"مرتبط",IF(INDEX(ارتباطات!$B$1:$BB$79,MATCH(D17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7" s="5">
        <v>3</v>
      </c>
      <c r="C17" s="38"/>
      <c r="D17" s="7"/>
      <c r="E17" s="8"/>
      <c r="F17" s="41" t="str">
        <f>_xlfn.IFNA(IF(OR(ISBLANK(C17),ISBLANK(D17),ISBLANK(E17))=FALSE,"","لطفا اطلاعات را تکمیل نمایید /")&amp;IFERROR(IF(MATCH(C17&amp;D17,'اطلاعات پایه'!$E$2:E6312,0)&gt;0,"","عدم ارتباط رشته و گروه"),"عدم ارتباط رشته و گروه")&amp;IF(INDEX(ارتباطات!$B$1:$BB$83,MATCH(D17,ارتباطات!$B$1:$B$83,0),MATCH($F$5,ارتباطات!$B$1:$BB$1,0))=0,"",""),"لطفا اطلاعات را تکمیل نمایید /")</f>
        <v>لطفا اطلاعات را تکمیل نمایید /</v>
      </c>
      <c r="G17" s="41"/>
      <c r="H17" s="41"/>
      <c r="I17" s="14"/>
      <c r="J17" s="52">
        <f>_xlfn.IFNA(IF(A17="مرتبط",VLOOKUP(E17,'اطلاعات پایه'!$F$2:$G$14,2,0),0),-1)</f>
        <v>0</v>
      </c>
    </row>
    <row r="18" spans="1:10">
      <c r="A18" s="52" t="str">
        <f>_xlfn.IFNA(IF(MATCH(C18&amp;D18,'اطلاعات پایه'!$E$2:E6313,0)&gt;=0,IF(INDEX(ارتباطات!$B$1:$BB$79,MATCH(D18,ارتباطات!$B$1:$B$79,0),MATCH($F$5,ارتباطات!$B$1:$BB$1,0))=1,"مرتبط",IF(INDEX(ارتباطات!$B$1:$BB$79,MATCH(D18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8" s="5">
        <v>4</v>
      </c>
      <c r="C18" s="38"/>
      <c r="D18" s="7"/>
      <c r="E18" s="8"/>
      <c r="F18" s="41" t="str">
        <f>_xlfn.IFNA(IF(OR(ISBLANK(C18),ISBLANK(D18),ISBLANK(E18))=FALSE,"","لطفا اطلاعات را تکمیل نمایید /")&amp;IFERROR(IF(MATCH(C18&amp;D18,'اطلاعات پایه'!$E$2:E6313,0)&gt;0,"","عدم ارتباط رشته و گروه"),"عدم ارتباط رشته و گروه")&amp;IF(INDEX(ارتباطات!$B$1:$BB$83,MATCH(D18,ارتباطات!$B$1:$B$83,0),MATCH($F$5,ارتباطات!$B$1:$BB$1,0))=0,"",""),"لطفا اطلاعات را تکمیل نمایید /")</f>
        <v>لطفا اطلاعات را تکمیل نمایید /</v>
      </c>
      <c r="G18" s="41"/>
      <c r="H18" s="41"/>
      <c r="I18" s="14"/>
      <c r="J18" s="52">
        <f>_xlfn.IFNA(IF(A18="مرتبط",VLOOKUP(E18,'اطلاعات پایه'!$F$2:$G$14,2,0),0),-1)</f>
        <v>0</v>
      </c>
    </row>
    <row r="19" spans="1:10">
      <c r="A19" s="52" t="str">
        <f>_xlfn.IFNA(IF(MATCH(C19&amp;D19,'اطلاعات پایه'!$E$2:E6314,0)&gt;=0,IF(INDEX(ارتباطات!$B$1:$BB$79,MATCH(D19,ارتباطات!$B$1:$B$79,0),MATCH($F$5,ارتباطات!$B$1:$BB$1,0))=1,"مرتبط",IF(INDEX(ارتباطات!$B$1:$BB$79,MATCH(D19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9" s="5">
        <v>5</v>
      </c>
      <c r="C19" s="38"/>
      <c r="D19" s="7"/>
      <c r="E19" s="8"/>
      <c r="F19" s="41" t="str">
        <f>_xlfn.IFNA(IF(OR(ISBLANK(C19),ISBLANK(D19),ISBLANK(E19))=FALSE,"","لطفا اطلاعات را تکمیل نمایید /")&amp;IFERROR(IF(MATCH(C19&amp;D19,'اطلاعات پایه'!$E$2:E6314,0)&gt;0,"","عدم ارتباط رشته و گروه"),"عدم ارتباط رشته و گروه")&amp;IF(INDEX(ارتباطات!$B$1:$BB$83,MATCH(D19,ارتباطات!$B$1:$B$83,0),MATCH($F$5,ارتباطات!$B$1:$BB$1,0))=0,"",""),"لطفا اطلاعات را تکمیل نمایید /")</f>
        <v>لطفا اطلاعات را تکمیل نمایید /</v>
      </c>
      <c r="G19" s="41"/>
      <c r="H19" s="41"/>
      <c r="I19" s="14"/>
      <c r="J19" s="52">
        <f>_xlfn.IFNA(IF(A19="مرتبط",VLOOKUP(E19,'اطلاعات پایه'!$F$2:$G$14,2,0),0),-1)</f>
        <v>0</v>
      </c>
    </row>
    <row r="20" spans="1:10" ht="15.75" thickBot="1">
      <c r="A20" s="52" t="str">
        <f>_xlfn.IFNA(IF(MATCH(C20&amp;D20,'اطلاعات پایه'!$E$2:E6315,0)&gt;=0,IF(INDEX(ارتباطات!$B$1:$BB$79,MATCH(D20,ارتباطات!$B$1:$B$79,0),MATCH($F$5,ارتباطات!$B$1:$BB$1,0))=1,"مرتبط",IF(INDEX(ارتباطات!$B$1:$BB$79,MATCH(D20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20" s="6">
        <v>6</v>
      </c>
      <c r="C20" s="38"/>
      <c r="D20" s="7"/>
      <c r="E20" s="8"/>
      <c r="F20" s="41" t="str">
        <f>_xlfn.IFNA(IF(OR(ISBLANK(C20),ISBLANK(D20),ISBLANK(E20))=FALSE,"","لطفا اطلاعات را تکمیل نمایید /")&amp;IFERROR(IF(MATCH(C20&amp;D20,'اطلاعات پایه'!$E$2:E6315,0)&gt;0,"","عدم ارتباط رشته و گروه"),"عدم ارتباط رشته و گروه")&amp;IF(INDEX(ارتباطات!$B$1:$BB$83,MATCH(D20,ارتباطات!$B$1:$B$83,0),MATCH($F$5,ارتباطات!$B$1:$BB$1,0))=0,"",""),"لطفا اطلاعات را تکمیل نمایید /")</f>
        <v>لطفا اطلاعات را تکمیل نمایید /</v>
      </c>
      <c r="G20" s="41"/>
      <c r="H20" s="41"/>
      <c r="I20" s="14"/>
      <c r="J20" s="52">
        <f>_xlfn.IFNA(IF(A20="مرتبط",VLOOKUP(E20,'اطلاعات پایه'!$F$2:$G$14,2,0),0),-1)</f>
        <v>0</v>
      </c>
    </row>
    <row r="21" spans="1:10" s="16" customFormat="1" ht="39.75" customHeight="1" thickBot="1">
      <c r="B21" s="170" t="s">
        <v>13723</v>
      </c>
      <c r="C21" s="170"/>
      <c r="D21" s="170"/>
      <c r="E21" s="170"/>
      <c r="F21" s="170"/>
      <c r="G21" s="170"/>
      <c r="H21" s="170"/>
      <c r="I21" s="170"/>
    </row>
    <row r="22" spans="1:10" ht="15.75">
      <c r="B22" s="94" t="s">
        <v>11470</v>
      </c>
      <c r="C22" s="95" t="s">
        <v>11478</v>
      </c>
      <c r="D22" s="95" t="s">
        <v>11458</v>
      </c>
      <c r="E22" s="96" t="s">
        <v>11545</v>
      </c>
      <c r="F22" s="97" t="s">
        <v>11479</v>
      </c>
      <c r="G22" s="140" t="s">
        <v>13718</v>
      </c>
      <c r="H22" s="140" t="s">
        <v>13720</v>
      </c>
      <c r="I22" s="98" t="s">
        <v>13719</v>
      </c>
    </row>
    <row r="23" spans="1:10">
      <c r="A23" s="52" t="str">
        <f>IF(ISBLANK($F$5)=FALSE,_xlfn.IFNA(IF(AND(VLOOKUP(D23,'اطلاعات پایه'!$P$17:$Q$30,2,0)&gt;5,VLOOKUP(D23,'اطلاعات پایه'!$P$17:$Q$30,2,0)&lt;13),"مرتبط",IF(AND(VLOOKUP(F23,'اطلاعات پایه'!$S:$T,2,0)=VLOOKUP($F$5,'اطلاعات پایه'!$S:$T,2,0),VLOOKUP(D23,'اطلاعات پایه'!$P$17:$Q$30,2,0)&lt;&gt;14,VLOOKUP(D23,'اطلاعات پایه'!$P$17:$Q$30,2,0)&gt;2),"مرتبط",IF(AND(VLOOKUP(D23,'اطلاعات پایه'!$P$17:$Q$30,2,0)=14,VLOOKUP(D23,'اطلاعات پایه'!$P$17:$Q$30,2,0)=$F$5),"مرتبط","نامرتبط"))),"نقص اطلاعات"),"نقص اطلاعات")</f>
        <v>نقص اطلاعات</v>
      </c>
      <c r="B23" s="5">
        <v>1</v>
      </c>
      <c r="C23" s="7"/>
      <c r="D23" s="7"/>
      <c r="E23" s="7"/>
      <c r="F23" s="7"/>
      <c r="G23" s="99"/>
      <c r="H23" s="99"/>
      <c r="I23" s="13" t="str">
        <f t="shared" ref="I23:I37" si="0">IFERROR(((LEFT(H23,4)-LEFT(G23,4))*365)+((LEFT(RIGHT(H23,5),2)-LEFT(RIGHT(G23,5),2))*30.5)+(RIGHT(H23,2)-RIGHT(G23,2)),"")</f>
        <v/>
      </c>
      <c r="J23" s="40" t="str">
        <f t="shared" ref="J23:J37" si="1">IF(OR(ISBLANK(C23),ISBLANK(D23),ISBLANK(F23),ISBLANK(E23),ISBLANK(G23),ISBLANK(H23))=FALSE,"","لطفا اطلاعات را تکمیل نمایید .")</f>
        <v>لطفا اطلاعات را تکمیل نمایید .</v>
      </c>
    </row>
    <row r="24" spans="1:10">
      <c r="A24" s="52" t="str">
        <f>IF(ISBLANK($F$5)=FALSE,_xlfn.IFNA(IF(AND(VLOOKUP(D24,'اطلاعات پایه'!$P$17:$Q$30,2,0)&gt;5,VLOOKUP(D24,'اطلاعات پایه'!$P$17:$Q$30,2,0)&lt;13),"مرتبط",IF(AND(VLOOKUP(F24,'اطلاعات پایه'!$S:$T,2,0)=VLOOKUP($F$5,'اطلاعات پایه'!$S:$T,2,0),VLOOKUP(D24,'اطلاعات پایه'!$P$17:$Q$30,2,0)&lt;&gt;14,VLOOKUP(D24,'اطلاعات پایه'!$P$17:$Q$30,2,0)&gt;2),"مرتبط",IF(AND(VLOOKUP(D24,'اطلاعات پایه'!$P$17:$Q$30,2,0)=14,VLOOKUP(D24,'اطلاعات پایه'!$P$17:$Q$30,2,0)=$F$5),"مرتبط","نامرتبط"))),"نقص اطلاعات"),"نقص اطلاعات")</f>
        <v>نقص اطلاعات</v>
      </c>
      <c r="B24" s="5">
        <v>2</v>
      </c>
      <c r="C24" s="7"/>
      <c r="D24" s="7"/>
      <c r="E24" s="7"/>
      <c r="F24" s="7"/>
      <c r="G24" s="80"/>
      <c r="H24" s="80"/>
      <c r="I24" s="13" t="str">
        <f t="shared" si="0"/>
        <v/>
      </c>
      <c r="J24" s="40" t="str">
        <f t="shared" si="1"/>
        <v>لطفا اطلاعات را تکمیل نمایید .</v>
      </c>
    </row>
    <row r="25" spans="1:10">
      <c r="A25" s="52" t="str">
        <f>IF(ISBLANK($F$5)=FALSE,_xlfn.IFNA(IF(AND(VLOOKUP(D25,'اطلاعات پایه'!$P$17:$Q$30,2,0)&gt;5,VLOOKUP(D25,'اطلاعات پایه'!$P$17:$Q$30,2,0)&lt;13),"مرتبط",IF(AND(VLOOKUP(F25,'اطلاعات پایه'!$S:$T,2,0)=VLOOKUP($F$5,'اطلاعات پایه'!$S:$T,2,0),VLOOKUP(D25,'اطلاعات پایه'!$P$17:$Q$30,2,0)&lt;&gt;14,VLOOKUP(D25,'اطلاعات پایه'!$P$17:$Q$30,2,0)&gt;2),"مرتبط",IF(AND(VLOOKUP(D25,'اطلاعات پایه'!$P$17:$Q$30,2,0)=14,VLOOKUP(D25,'اطلاعات پایه'!$P$17:$Q$30,2,0)=$F$5),"مرتبط","نامرتبط"))),"نقص اطلاعات"),"نقص اطلاعات")</f>
        <v>نقص اطلاعات</v>
      </c>
      <c r="B25" s="5">
        <v>3</v>
      </c>
      <c r="C25" s="7"/>
      <c r="D25" s="7"/>
      <c r="E25" s="7"/>
      <c r="F25" s="156"/>
      <c r="G25" s="80"/>
      <c r="H25" s="80"/>
      <c r="I25" s="13" t="str">
        <f t="shared" si="0"/>
        <v/>
      </c>
      <c r="J25" s="40" t="str">
        <f t="shared" si="1"/>
        <v>لطفا اطلاعات را تکمیل نمایید .</v>
      </c>
    </row>
    <row r="26" spans="1:10">
      <c r="A26" s="52" t="str">
        <f>IF(ISBLANK($F$5)=FALSE,_xlfn.IFNA(IF(AND(VLOOKUP(D26,'اطلاعات پایه'!$P$17:$Q$30,2,0)&gt;5,VLOOKUP(D26,'اطلاعات پایه'!$P$17:$Q$30,2,0)&lt;13),"مرتبط",IF(AND(VLOOKUP(F26,'اطلاعات پایه'!$S:$T,2,0)=VLOOKUP($F$5,'اطلاعات پایه'!$S:$T,2,0),VLOOKUP(D26,'اطلاعات پایه'!$P$17:$Q$30,2,0)&lt;&gt;14,VLOOKUP(D26,'اطلاعات پایه'!$P$17:$Q$30,2,0)&gt;2),"مرتبط",IF(AND(VLOOKUP(D26,'اطلاعات پایه'!$P$17:$Q$30,2,0)=14,VLOOKUP(D26,'اطلاعات پایه'!$P$17:$Q$30,2,0)=$F$5),"مرتبط","نامرتبط"))),"نقص اطلاعات"),"نقص اطلاعات")</f>
        <v>نقص اطلاعات</v>
      </c>
      <c r="B26" s="5">
        <v>4</v>
      </c>
      <c r="C26" s="7"/>
      <c r="D26" s="7"/>
      <c r="E26" s="7"/>
      <c r="F26" s="156"/>
      <c r="G26" s="80"/>
      <c r="H26" s="80"/>
      <c r="I26" s="13" t="str">
        <f t="shared" si="0"/>
        <v/>
      </c>
      <c r="J26" s="40" t="str">
        <f t="shared" si="1"/>
        <v>لطفا اطلاعات را تکمیل نمایید .</v>
      </c>
    </row>
    <row r="27" spans="1:10">
      <c r="A27" s="52" t="str">
        <f>IF(ISBLANK($F$5)=FALSE,_xlfn.IFNA(IF(AND(VLOOKUP(D27,'اطلاعات پایه'!$P$17:$Q$30,2,0)&gt;5,VLOOKUP(D27,'اطلاعات پایه'!$P$17:$Q$30,2,0)&lt;13),"مرتبط",IF(AND(VLOOKUP(F27,'اطلاعات پایه'!$S:$T,2,0)=VLOOKUP($F$5,'اطلاعات پایه'!$S:$T,2,0),VLOOKUP(D27,'اطلاعات پایه'!$P$17:$Q$30,2,0)&lt;&gt;14,VLOOKUP(D27,'اطلاعات پایه'!$P$17:$Q$30,2,0)&gt;2),"مرتبط",IF(AND(VLOOKUP(D27,'اطلاعات پایه'!$P$17:$Q$30,2,0)=14,VLOOKUP(D27,'اطلاعات پایه'!$P$17:$Q$30,2,0)=$F$5),"مرتبط","نامرتبط"))),"نقص اطلاعات"),"نقص اطلاعات")</f>
        <v>نقص اطلاعات</v>
      </c>
      <c r="B27" s="5">
        <v>5</v>
      </c>
      <c r="C27" s="7"/>
      <c r="D27" s="7"/>
      <c r="E27" s="7"/>
      <c r="F27" s="7"/>
      <c r="G27" s="80"/>
      <c r="H27" s="80"/>
      <c r="I27" s="13" t="str">
        <f t="shared" si="0"/>
        <v/>
      </c>
      <c r="J27" s="40" t="str">
        <f t="shared" si="1"/>
        <v>لطفا اطلاعات را تکمیل نمایید .</v>
      </c>
    </row>
    <row r="28" spans="1:10">
      <c r="A28" s="52" t="str">
        <f>IF(ISBLANK($F$5)=FALSE,_xlfn.IFNA(IF(AND(VLOOKUP(D28,'اطلاعات پایه'!$P$17:$Q$30,2,0)&gt;5,VLOOKUP(D28,'اطلاعات پایه'!$P$17:$Q$30,2,0)&lt;13),"مرتبط",IF(AND(VLOOKUP(F28,'اطلاعات پایه'!$S:$T,2,0)=VLOOKUP($F$5,'اطلاعات پایه'!$S:$T,2,0),VLOOKUP(D28,'اطلاعات پایه'!$P$17:$Q$30,2,0)&lt;&gt;14,VLOOKUP(D28,'اطلاعات پایه'!$P$17:$Q$30,2,0)&gt;2),"مرتبط",IF(AND(VLOOKUP(D28,'اطلاعات پایه'!$P$17:$Q$30,2,0)=14,VLOOKUP(D28,'اطلاعات پایه'!$P$17:$Q$30,2,0)=$F$5),"مرتبط","نامرتبط"))),"نقص اطلاعات"),"نقص اطلاعات")</f>
        <v>نقص اطلاعات</v>
      </c>
      <c r="B28" s="5">
        <v>6</v>
      </c>
      <c r="C28" s="7"/>
      <c r="D28" s="7"/>
      <c r="E28" s="7"/>
      <c r="F28" s="7"/>
      <c r="G28" s="80"/>
      <c r="H28" s="80"/>
      <c r="I28" s="13" t="str">
        <f t="shared" si="0"/>
        <v/>
      </c>
      <c r="J28" s="40" t="str">
        <f t="shared" si="1"/>
        <v>لطفا اطلاعات را تکمیل نمایید .</v>
      </c>
    </row>
    <row r="29" spans="1:10">
      <c r="A29" s="52" t="str">
        <f>IF(ISBLANK($F$5)=FALSE,_xlfn.IFNA(IF(AND(VLOOKUP(D29,'اطلاعات پایه'!$P$17:$Q$30,2,0)&gt;5,VLOOKUP(D29,'اطلاعات پایه'!$P$17:$Q$30,2,0)&lt;13),"مرتبط",IF(AND(VLOOKUP(F29,'اطلاعات پایه'!$S:$T,2,0)=VLOOKUP($F$5,'اطلاعات پایه'!$S:$T,2,0),VLOOKUP(D29,'اطلاعات پایه'!$P$17:$Q$30,2,0)&lt;&gt;14,VLOOKUP(D29,'اطلاعات پایه'!$P$17:$Q$30,2,0)&gt;2),"مرتبط",IF(AND(VLOOKUP(D29,'اطلاعات پایه'!$P$17:$Q$30,2,0)=14,VLOOKUP(D29,'اطلاعات پایه'!$P$17:$Q$30,2,0)=$F$5),"مرتبط","نامرتبط"))),"نقص اطلاعات"),"نقص اطلاعات")</f>
        <v>نقص اطلاعات</v>
      </c>
      <c r="B29" s="5">
        <v>7</v>
      </c>
      <c r="C29" s="7"/>
      <c r="D29" s="7"/>
      <c r="E29" s="7"/>
      <c r="F29" s="7"/>
      <c r="G29" s="80"/>
      <c r="H29" s="80"/>
      <c r="I29" s="13" t="str">
        <f t="shared" si="0"/>
        <v/>
      </c>
      <c r="J29" s="40" t="str">
        <f t="shared" si="1"/>
        <v>لطفا اطلاعات را تکمیل نمایید .</v>
      </c>
    </row>
    <row r="30" spans="1:10">
      <c r="A30" s="52" t="str">
        <f>IF(ISBLANK($F$5)=FALSE,_xlfn.IFNA(IF(AND(VLOOKUP(D30,'اطلاعات پایه'!$P$17:$Q$30,2,0)&gt;5,VLOOKUP(D30,'اطلاعات پایه'!$P$17:$Q$30,2,0)&lt;13),"مرتبط",IF(AND(VLOOKUP(F30,'اطلاعات پایه'!$S:$T,2,0)=VLOOKUP($F$5,'اطلاعات پایه'!$S:$T,2,0),VLOOKUP(D30,'اطلاعات پایه'!$P$17:$Q$30,2,0)&lt;&gt;14,VLOOKUP(D30,'اطلاعات پایه'!$P$17:$Q$30,2,0)&gt;2),"مرتبط",IF(AND(VLOOKUP(D30,'اطلاعات پایه'!$P$17:$Q$30,2,0)=14,VLOOKUP(D30,'اطلاعات پایه'!$P$17:$Q$30,2,0)=$F$5),"مرتبط","نامرتبط"))),"نقص اطلاعات"),"نقص اطلاعات")</f>
        <v>نقص اطلاعات</v>
      </c>
      <c r="B30" s="5">
        <v>8</v>
      </c>
      <c r="C30" s="7"/>
      <c r="D30" s="7"/>
      <c r="E30" s="7"/>
      <c r="F30" s="7"/>
      <c r="G30" s="80"/>
      <c r="H30" s="80"/>
      <c r="I30" s="13" t="str">
        <f t="shared" si="0"/>
        <v/>
      </c>
      <c r="J30" s="40" t="str">
        <f t="shared" si="1"/>
        <v>لطفا اطلاعات را تکمیل نمایید .</v>
      </c>
    </row>
    <row r="31" spans="1:10">
      <c r="A31" s="52" t="str">
        <f>IF(ISBLANK($F$5)=FALSE,_xlfn.IFNA(IF(AND(VLOOKUP(D31,'اطلاعات پایه'!$P$17:$Q$30,2,0)&gt;5,VLOOKUP(D31,'اطلاعات پایه'!$P$17:$Q$30,2,0)&lt;13),"مرتبط",IF(AND(VLOOKUP(F31,'اطلاعات پایه'!$S:$T,2,0)=VLOOKUP($F$5,'اطلاعات پایه'!$S:$T,2,0),VLOOKUP(D31,'اطلاعات پایه'!$P$17:$Q$30,2,0)&lt;&gt;14,VLOOKUP(D31,'اطلاعات پایه'!$P$17:$Q$30,2,0)&gt;2),"مرتبط",IF(AND(VLOOKUP(D31,'اطلاعات پایه'!$P$17:$Q$30,2,0)=14,VLOOKUP(D31,'اطلاعات پایه'!$P$17:$Q$30,2,0)=$F$5),"مرتبط","نامرتبط"))),"نقص اطلاعات"),"نقص اطلاعات")</f>
        <v>نقص اطلاعات</v>
      </c>
      <c r="B31" s="5">
        <v>9</v>
      </c>
      <c r="C31" s="7"/>
      <c r="D31" s="7"/>
      <c r="E31" s="7"/>
      <c r="F31" s="7"/>
      <c r="G31" s="80"/>
      <c r="H31" s="80"/>
      <c r="I31" s="13" t="str">
        <f t="shared" si="0"/>
        <v/>
      </c>
      <c r="J31" s="40" t="str">
        <f t="shared" si="1"/>
        <v>لطفا اطلاعات را تکمیل نمایید .</v>
      </c>
    </row>
    <row r="32" spans="1:10">
      <c r="A32" s="52" t="str">
        <f>IF(ISBLANK($F$5)=FALSE,_xlfn.IFNA(IF(AND(VLOOKUP(D32,'اطلاعات پایه'!$P$17:$Q$30,2,0)&gt;5,VLOOKUP(D32,'اطلاعات پایه'!$P$17:$Q$30,2,0)&lt;13),"مرتبط",IF(AND(VLOOKUP(F32,'اطلاعات پایه'!$S:$T,2,0)=VLOOKUP($F$5,'اطلاعات پایه'!$S:$T,2,0),VLOOKUP(D32,'اطلاعات پایه'!$P$17:$Q$30,2,0)&lt;&gt;14,VLOOKUP(D32,'اطلاعات پایه'!$P$17:$Q$30,2,0)&gt;2),"مرتبط",IF(AND(VLOOKUP(D32,'اطلاعات پایه'!$P$17:$Q$30,2,0)=14,VLOOKUP(D32,'اطلاعات پایه'!$P$17:$Q$30,2,0)=$F$5),"مرتبط","نامرتبط"))),"نقص اطلاعات"),"نقص اطلاعات")</f>
        <v>نقص اطلاعات</v>
      </c>
      <c r="B32" s="5">
        <v>10</v>
      </c>
      <c r="C32" s="7"/>
      <c r="D32" s="7"/>
      <c r="E32" s="7"/>
      <c r="F32" s="7"/>
      <c r="G32" s="80"/>
      <c r="H32" s="80"/>
      <c r="I32" s="13" t="str">
        <f t="shared" si="0"/>
        <v/>
      </c>
      <c r="J32" s="40" t="str">
        <f t="shared" si="1"/>
        <v>لطفا اطلاعات را تکمیل نمایید .</v>
      </c>
    </row>
    <row r="33" spans="1:10">
      <c r="A33" s="52" t="str">
        <f>IF(ISBLANK($F$5)=FALSE,_xlfn.IFNA(IF(AND(VLOOKUP(D33,'اطلاعات پایه'!$P$17:$Q$30,2,0)&gt;5,VLOOKUP(D33,'اطلاعات پایه'!$P$17:$Q$30,2,0)&lt;13),"مرتبط",IF(AND(VLOOKUP(F33,'اطلاعات پایه'!$S:$T,2,0)=VLOOKUP($F$5,'اطلاعات پایه'!$S:$T,2,0),VLOOKUP(D33,'اطلاعات پایه'!$P$17:$Q$30,2,0)&lt;&gt;14,VLOOKUP(D33,'اطلاعات پایه'!$P$17:$Q$30,2,0)&gt;2),"مرتبط",IF(AND(VLOOKUP(D33,'اطلاعات پایه'!$P$17:$Q$30,2,0)=14,VLOOKUP(D33,'اطلاعات پایه'!$P$17:$Q$30,2,0)=$F$5),"مرتبط","نامرتبط"))),"نقص اطلاعات"),"نقص اطلاعات")</f>
        <v>نقص اطلاعات</v>
      </c>
      <c r="B33" s="5">
        <v>11</v>
      </c>
      <c r="C33" s="7"/>
      <c r="D33" s="7"/>
      <c r="E33" s="7"/>
      <c r="F33" s="7"/>
      <c r="G33" s="80"/>
      <c r="H33" s="80"/>
      <c r="I33" s="13" t="str">
        <f t="shared" si="0"/>
        <v/>
      </c>
      <c r="J33" s="40" t="str">
        <f t="shared" si="1"/>
        <v>لطفا اطلاعات را تکمیل نمایید .</v>
      </c>
    </row>
    <row r="34" spans="1:10">
      <c r="A34" s="52" t="str">
        <f>IF(ISBLANK($F$5)=FALSE,_xlfn.IFNA(IF(AND(VLOOKUP(D34,'اطلاعات پایه'!$P$17:$Q$30,2,0)&gt;5,VLOOKUP(D34,'اطلاعات پایه'!$P$17:$Q$30,2,0)&lt;13),"مرتبط",IF(AND(VLOOKUP(F34,'اطلاعات پایه'!$S:$T,2,0)=VLOOKUP($F$5,'اطلاعات پایه'!$S:$T,2,0),VLOOKUP(D34,'اطلاعات پایه'!$P$17:$Q$30,2,0)&lt;&gt;14,VLOOKUP(D34,'اطلاعات پایه'!$P$17:$Q$30,2,0)&gt;2),"مرتبط",IF(AND(VLOOKUP(D34,'اطلاعات پایه'!$P$17:$Q$30,2,0)=14,VLOOKUP(D34,'اطلاعات پایه'!$P$17:$Q$30,2,0)=$F$5),"مرتبط","نامرتبط"))),"نقص اطلاعات"),"نقص اطلاعات")</f>
        <v>نقص اطلاعات</v>
      </c>
      <c r="B34" s="5">
        <v>12</v>
      </c>
      <c r="C34" s="7"/>
      <c r="D34" s="7"/>
      <c r="E34" s="7"/>
      <c r="F34" s="7"/>
      <c r="G34" s="80"/>
      <c r="H34" s="80"/>
      <c r="I34" s="13" t="str">
        <f t="shared" si="0"/>
        <v/>
      </c>
      <c r="J34" s="40" t="str">
        <f t="shared" si="1"/>
        <v>لطفا اطلاعات را تکمیل نمایید .</v>
      </c>
    </row>
    <row r="35" spans="1:10">
      <c r="A35" s="52" t="str">
        <f>IF(ISBLANK($F$5)=FALSE,_xlfn.IFNA(IF(AND(VLOOKUP(D35,'اطلاعات پایه'!$P$17:$Q$30,2,0)&gt;5,VLOOKUP(D35,'اطلاعات پایه'!$P$17:$Q$30,2,0)&lt;13),"مرتبط",IF(AND(VLOOKUP(F35,'اطلاعات پایه'!$S:$T,2,0)=VLOOKUP($F$5,'اطلاعات پایه'!$S:$T,2,0),VLOOKUP(D35,'اطلاعات پایه'!$P$17:$Q$30,2,0)&lt;&gt;14,VLOOKUP(D35,'اطلاعات پایه'!$P$17:$Q$30,2,0)&gt;2),"مرتبط",IF(AND(VLOOKUP(D35,'اطلاعات پایه'!$P$17:$Q$30,2,0)=14,VLOOKUP(D35,'اطلاعات پایه'!$P$17:$Q$30,2,0)=$F$5),"مرتبط","نامرتبط"))),"نقص اطلاعات"),"نقص اطلاعات")</f>
        <v>نقص اطلاعات</v>
      </c>
      <c r="B35" s="5">
        <v>13</v>
      </c>
      <c r="C35" s="7"/>
      <c r="D35" s="7"/>
      <c r="E35" s="7"/>
      <c r="F35" s="7"/>
      <c r="G35" s="80"/>
      <c r="H35" s="80"/>
      <c r="I35" s="13" t="str">
        <f t="shared" si="0"/>
        <v/>
      </c>
      <c r="J35" s="40" t="str">
        <f t="shared" si="1"/>
        <v>لطفا اطلاعات را تکمیل نمایید .</v>
      </c>
    </row>
    <row r="36" spans="1:10">
      <c r="A36" s="52" t="str">
        <f>IF(ISBLANK($F$5)=FALSE,_xlfn.IFNA(IF(AND(VLOOKUP(D36,'اطلاعات پایه'!$P$17:$Q$30,2,0)&gt;5,VLOOKUP(D36,'اطلاعات پایه'!$P$17:$Q$30,2,0)&lt;13),"مرتبط",IF(AND(VLOOKUP(F36,'اطلاعات پایه'!$S:$T,2,0)=VLOOKUP($F$5,'اطلاعات پایه'!$S:$T,2,0),VLOOKUP(D36,'اطلاعات پایه'!$P$17:$Q$30,2,0)&lt;&gt;14,VLOOKUP(D36,'اطلاعات پایه'!$P$17:$Q$30,2,0)&gt;2),"مرتبط",IF(AND(VLOOKUP(D36,'اطلاعات پایه'!$P$17:$Q$30,2,0)=14,VLOOKUP(D36,'اطلاعات پایه'!$P$17:$Q$30,2,0)=$F$5),"مرتبط","نامرتبط"))),"نقص اطلاعات"),"نقص اطلاعات")</f>
        <v>نقص اطلاعات</v>
      </c>
      <c r="B36" s="5">
        <v>14</v>
      </c>
      <c r="C36" s="7"/>
      <c r="D36" s="7"/>
      <c r="E36" s="7"/>
      <c r="F36" s="7"/>
      <c r="G36" s="80"/>
      <c r="H36" s="80"/>
      <c r="I36" s="13" t="str">
        <f t="shared" si="0"/>
        <v/>
      </c>
      <c r="J36" s="40" t="str">
        <f t="shared" si="1"/>
        <v>لطفا اطلاعات را تکمیل نمایید .</v>
      </c>
    </row>
    <row r="37" spans="1:10" ht="15.75" thickBot="1">
      <c r="A37" s="52" t="str">
        <f>IF(ISBLANK($F$5)=FALSE,_xlfn.IFNA(IF(AND(VLOOKUP(D37,'اطلاعات پایه'!$P$17:$Q$30,2,0)&gt;5,VLOOKUP(D37,'اطلاعات پایه'!$P$17:$Q$30,2,0)&lt;13),"مرتبط",IF(AND(VLOOKUP(F37,'اطلاعات پایه'!$S:$T,2,0)=VLOOKUP($F$5,'اطلاعات پایه'!$S:$T,2,0),VLOOKUP(D37,'اطلاعات پایه'!$P$17:$Q$30,2,0)&lt;&gt;14,VLOOKUP(D37,'اطلاعات پایه'!$P$17:$Q$30,2,0)&gt;2),"مرتبط",IF(AND(VLOOKUP(D37,'اطلاعات پایه'!$P$17:$Q$30,2,0)=14,VLOOKUP(D37,'اطلاعات پایه'!$P$17:$Q$30,2,0)=$F$5),"مرتبط","نامرتبط"))),"نقص اطلاعات"),"نقص اطلاعات")</f>
        <v>نقص اطلاعات</v>
      </c>
      <c r="B37" s="6">
        <v>15</v>
      </c>
      <c r="C37" s="9"/>
      <c r="D37" s="7"/>
      <c r="E37" s="7"/>
      <c r="F37" s="9"/>
      <c r="G37" s="80"/>
      <c r="H37" s="80"/>
      <c r="I37" s="13" t="str">
        <f t="shared" si="0"/>
        <v/>
      </c>
      <c r="J37" s="40" t="str">
        <f t="shared" si="1"/>
        <v>لطفا اطلاعات را تکمیل نمایید .</v>
      </c>
    </row>
    <row r="38" spans="1:10" ht="33.75" customHeight="1" thickBot="1">
      <c r="A38" s="52" t="str">
        <f>IF(ISBLANK($F$5)=FALSE,_xlfn.IFNA(IF(AND(VLOOKUP(D38,'اطلاعات پایه'!$P$17:$Q$30,2,0)&gt;5,VLOOKUP(D38,'اطلاعات پایه'!$P$17:$Q$30,2,0)&lt;13),"مرتبط",IF(AND(VLOOKUP(F38,'اطلاعات پایه'!$S:$T,2,0)=VLOOKUP($F$5,'اطلاعات پایه'!$S:$T,2,0),VLOOKUP(D38,'اطلاعات پایه'!$P$17:$Q$30,2,0)&lt;&gt;14,VLOOKUP(D38,'اطلاعات پایه'!$P$17:$Q$30,2,0)&gt;2),"مرتبط",IF(AND(VLOOKUP(D38,'اطلاعات پایه'!$P$17:$Q$30,2,0)=14,VLOOKUP(D38,'اطلاعات پایه'!$P$17:$Q$30,2,0)=$F$5),"مرتبط","نامرتبط"))),"نقص اطلاعات"),"نقص اطلاعات")</f>
        <v>نقص اطلاعات</v>
      </c>
      <c r="B38" s="170" t="s">
        <v>13724</v>
      </c>
      <c r="C38" s="170"/>
      <c r="D38" s="170"/>
      <c r="E38" s="170"/>
      <c r="F38" s="170"/>
      <c r="G38" s="170"/>
      <c r="H38" s="170"/>
      <c r="I38" s="170"/>
      <c r="J38" s="40"/>
    </row>
    <row r="39" spans="1:10" ht="16.5" thickBot="1">
      <c r="A39" s="52" t="str">
        <f>IF(ISBLANK($F$5)=FALSE,_xlfn.IFNA(IF(AND(VLOOKUP(D39,'اطلاعات پایه'!$P$17:$Q$30,2,0)&gt;5,VLOOKUP(D39,'اطلاعات پایه'!$P$17:$Q$30,2,0)&lt;13),"مرتبط",IF(AND(VLOOKUP(F39,'اطلاعات پایه'!$S:$T,2,0)=VLOOKUP($F$5,'اطلاعات پایه'!$S:$T,2,0),VLOOKUP(D39,'اطلاعات پایه'!$P$17:$Q$30,2,0)&lt;&gt;14,VLOOKUP(D39,'اطلاعات پایه'!$P$17:$Q$30,2,0)&gt;2),"مرتبط",IF(AND(VLOOKUP(D39,'اطلاعات پایه'!$P$17:$Q$30,2,0)=14,VLOOKUP(D39,'اطلاعات پایه'!$P$17:$Q$30,2,0)=$F$5),"مرتبط","نامرتبط"))),"نقص اطلاعات"),"نقص اطلاعات")</f>
        <v>نقص اطلاعات</v>
      </c>
      <c r="B39" s="160" t="s">
        <v>11470</v>
      </c>
      <c r="C39" s="161" t="s">
        <v>13722</v>
      </c>
      <c r="D39" s="161" t="s">
        <v>11458</v>
      </c>
      <c r="E39" s="44" t="s">
        <v>11473</v>
      </c>
      <c r="F39" s="51" t="s">
        <v>10</v>
      </c>
      <c r="G39" s="162" t="s">
        <v>13718</v>
      </c>
      <c r="H39" s="162" t="s">
        <v>13720</v>
      </c>
      <c r="I39" s="44" t="s">
        <v>13719</v>
      </c>
      <c r="J39" s="40"/>
    </row>
    <row r="40" spans="1:10">
      <c r="A40" s="52" t="e">
        <f>IF(ISBLANK($F$5)=FALSE,IF(AND(VLOOKUP(D40,'اطلاعات پایه'!$P$17:$Q$30,2,0)=14,(INDEX(ارتباطات!$B$1:$BB$79,MATCH(F40,ارتباطات!$B$1:$B$79,0),MATCH($F$5,ارتباطات!$B$1:$BB$1,0))=1)),"مرتبط","نامرتبط"),"نقص اطلاعات")</f>
        <v>#N/A</v>
      </c>
      <c r="B40" s="157">
        <v>1</v>
      </c>
      <c r="C40" s="38"/>
      <c r="D40" s="38"/>
      <c r="E40" s="38"/>
      <c r="F40" s="38"/>
      <c r="G40" s="158"/>
      <c r="H40" s="158"/>
      <c r="I40" s="159" t="str">
        <f t="shared" ref="I40:I43" si="2">IFERROR(((LEFT(H40,4)-LEFT(G40,4))*365)+((LEFT(RIGHT(H40,5),2)-LEFT(RIGHT(G40,5),2))*30.5)+(RIGHT(H40,2)-RIGHT(G40,2)),"")</f>
        <v/>
      </c>
      <c r="J40" s="40" t="str">
        <f t="shared" ref="J40:J43" si="3">IF(OR(ISBLANK(C40),ISBLANK(D40),ISBLANK(F40),ISBLANK(E40),ISBLANK(G40),ISBLANK(H40))=FALSE,"","لطفا اطلاعات را تکمیل نمایید .")</f>
        <v>لطفا اطلاعات را تکمیل نمایید .</v>
      </c>
    </row>
    <row r="41" spans="1:10">
      <c r="A41" s="52" t="str">
        <f>IF(ISBLANK($F$5)=FALSE,_xlfn.IFNA(IF(AND(VLOOKUP(D41,'اطلاعات پایه'!$P$17:$Q$30,2,0)&gt;5,VLOOKUP(D41,'اطلاعات پایه'!$P$17:$Q$30,2,0)&lt;13),"مرتبط",IF(AND(VLOOKUP(F41,'اطلاعات پایه'!$S:$T,2,0)=VLOOKUP($F$5,'اطلاعات پایه'!$S:$T,2,0),VLOOKUP(D41,'اطلاعات پایه'!$P$17:$Q$30,2,0)&lt;&gt;14,VLOOKUP(D41,'اطلاعات پایه'!$P$17:$Q$30,2,0)&gt;2),"مرتبط",IF(AND(VLOOKUP(D41,'اطلاعات پایه'!$P$17:$Q$30,2,0)=14,VLOOKUP(D41,'اطلاعات پایه'!$P$17:$Q$30,2,0)=$F$5),"مرتبط","نامرتبط"))),"نقص اطلاعات"),"نقص اطلاعات")</f>
        <v>نقص اطلاعات</v>
      </c>
      <c r="B41" s="5">
        <v>2</v>
      </c>
      <c r="C41" s="7"/>
      <c r="D41" s="7"/>
      <c r="E41" s="38"/>
      <c r="F41" s="7"/>
      <c r="G41" s="142"/>
      <c r="H41" s="142"/>
      <c r="I41" s="13" t="str">
        <f t="shared" si="2"/>
        <v/>
      </c>
      <c r="J41" s="40" t="str">
        <f t="shared" si="3"/>
        <v>لطفا اطلاعات را تکمیل نمایید .</v>
      </c>
    </row>
    <row r="42" spans="1:10">
      <c r="A42" s="52" t="str">
        <f>IF(ISBLANK($F$5)=FALSE,_xlfn.IFNA(IF(AND(VLOOKUP(D42,'اطلاعات پایه'!$P$17:$Q$30,2,0)&gt;5,VLOOKUP(D42,'اطلاعات پایه'!$P$17:$Q$30,2,0)&lt;13),"مرتبط",IF(AND(VLOOKUP(F42,'اطلاعات پایه'!$S:$T,2,0)=VLOOKUP($F$5,'اطلاعات پایه'!$S:$T,2,0),VLOOKUP(D42,'اطلاعات پایه'!$P$17:$Q$30,2,0)&lt;&gt;14,VLOOKUP(D42,'اطلاعات پایه'!$P$17:$Q$30,2,0)&gt;2),"مرتبط",IF(AND(VLOOKUP(D42,'اطلاعات پایه'!$P$17:$Q$30,2,0)=14,VLOOKUP(D42,'اطلاعات پایه'!$P$17:$Q$30,2,0)=$F$5),"مرتبط","نامرتبط"))),"نقص اطلاعات"),"نقص اطلاعات")</f>
        <v>نقص اطلاعات</v>
      </c>
      <c r="B42" s="5">
        <v>3</v>
      </c>
      <c r="C42" s="7"/>
      <c r="D42" s="7"/>
      <c r="E42" s="38"/>
      <c r="F42" s="7"/>
      <c r="G42" s="80"/>
      <c r="H42" s="80"/>
      <c r="I42" s="13" t="str">
        <f t="shared" si="2"/>
        <v/>
      </c>
      <c r="J42" s="40" t="str">
        <f t="shared" si="3"/>
        <v>لطفا اطلاعات را تکمیل نمایید .</v>
      </c>
    </row>
    <row r="43" spans="1:10">
      <c r="A43" s="52" t="str">
        <f>IF(ISBLANK($F$5)=FALSE,_xlfn.IFNA(IF(AND(VLOOKUP(D43,'اطلاعات پایه'!$P$17:$Q$30,2,0)&gt;5,VLOOKUP(D43,'اطلاعات پایه'!$P$17:$Q$30,2,0)&lt;13),"مرتبط",IF(AND(VLOOKUP(F43,'اطلاعات پایه'!$S:$T,2,0)=VLOOKUP($F$5,'اطلاعات پایه'!$S:$T,2,0),VLOOKUP(D43,'اطلاعات پایه'!$P$17:$Q$30,2,0)&lt;&gt;14,VLOOKUP(D43,'اطلاعات پایه'!$P$17:$Q$30,2,0)&gt;2),"مرتبط",IF(AND(VLOOKUP(D43,'اطلاعات پایه'!$P$17:$Q$30,2,0)=14,VLOOKUP(D43,'اطلاعات پایه'!$P$17:$Q$30,2,0)=$F$5),"مرتبط","نامرتبط"))),"نقص اطلاعات"),"نقص اطلاعات")</f>
        <v>نقص اطلاعات</v>
      </c>
      <c r="B43" s="5">
        <v>4</v>
      </c>
      <c r="C43" s="7"/>
      <c r="D43" s="7"/>
      <c r="E43" s="38"/>
      <c r="F43" s="7"/>
      <c r="G43" s="80"/>
      <c r="H43" s="80"/>
      <c r="I43" s="13" t="str">
        <f t="shared" si="2"/>
        <v/>
      </c>
      <c r="J43" s="40" t="str">
        <f t="shared" si="3"/>
        <v>لطفا اطلاعات را تکمیل نمایید .</v>
      </c>
    </row>
    <row r="44" spans="1:10">
      <c r="B44" s="14"/>
      <c r="C44" s="14"/>
      <c r="D44" s="14"/>
      <c r="E44" s="14"/>
      <c r="F44" s="14"/>
      <c r="G44" s="14"/>
      <c r="H44" s="14"/>
      <c r="I44" s="14"/>
      <c r="J44" s="17"/>
    </row>
    <row r="45" spans="1:10" ht="25.5" customHeight="1">
      <c r="B45" s="171" t="s">
        <v>11574</v>
      </c>
      <c r="C45" s="171"/>
      <c r="D45" s="172" t="str">
        <f>IF(OR(ISBLANK(I46),ISBLANK(I47),ISBLANK(I48),ISBLANK(I49),ISBLANK(I50),ISBLANK(I51),ISBLANK(I52))=FALSE,"","لطفا به تمامی سوالات پاسخ دهید .")</f>
        <v>لطفا به تمامی سوالات پاسخ دهید .</v>
      </c>
      <c r="E45" s="172"/>
      <c r="F45" s="172"/>
      <c r="G45" s="172"/>
      <c r="H45" s="172"/>
      <c r="I45" s="172"/>
      <c r="J45" s="17"/>
    </row>
    <row r="46" spans="1:10">
      <c r="B46" s="195" t="s">
        <v>13725</v>
      </c>
      <c r="C46" s="196"/>
      <c r="D46" s="196"/>
      <c r="E46" s="196"/>
      <c r="F46" s="196"/>
      <c r="G46" s="196"/>
      <c r="H46" s="197"/>
      <c r="I46" s="145"/>
      <c r="J46" s="40"/>
    </row>
    <row r="47" spans="1:10">
      <c r="B47" s="190" t="s">
        <v>11565</v>
      </c>
      <c r="C47" s="191"/>
      <c r="D47" s="191"/>
      <c r="E47" s="191"/>
      <c r="F47" s="191"/>
      <c r="G47" s="191"/>
      <c r="H47" s="192"/>
      <c r="I47" s="39"/>
      <c r="J47" s="40"/>
    </row>
    <row r="48" spans="1:10">
      <c r="B48" s="190" t="s">
        <v>11569</v>
      </c>
      <c r="C48" s="191"/>
      <c r="D48" s="191"/>
      <c r="E48" s="191"/>
      <c r="F48" s="191"/>
      <c r="G48" s="191"/>
      <c r="H48" s="192"/>
      <c r="I48" s="145"/>
      <c r="J48" s="40"/>
    </row>
    <row r="49" spans="2:10">
      <c r="B49" s="190" t="s">
        <v>11570</v>
      </c>
      <c r="C49" s="191"/>
      <c r="D49" s="191"/>
      <c r="E49" s="191"/>
      <c r="F49" s="191"/>
      <c r="G49" s="191"/>
      <c r="H49" s="192"/>
      <c r="I49" s="39"/>
      <c r="J49" s="40"/>
    </row>
    <row r="50" spans="2:10">
      <c r="B50" s="190" t="s">
        <v>11571</v>
      </c>
      <c r="C50" s="191"/>
      <c r="D50" s="191"/>
      <c r="E50" s="191"/>
      <c r="F50" s="191"/>
      <c r="G50" s="191"/>
      <c r="H50" s="192"/>
      <c r="I50" s="145"/>
      <c r="J50" s="40"/>
    </row>
    <row r="51" spans="2:10">
      <c r="B51" s="190" t="s">
        <v>11572</v>
      </c>
      <c r="C51" s="191"/>
      <c r="D51" s="191"/>
      <c r="E51" s="191"/>
      <c r="F51" s="191"/>
      <c r="G51" s="191"/>
      <c r="H51" s="192"/>
      <c r="I51" s="145"/>
      <c r="J51" s="40"/>
    </row>
    <row r="52" spans="2:10" ht="19.5" customHeight="1">
      <c r="B52" s="181" t="s">
        <v>13726</v>
      </c>
      <c r="C52" s="193"/>
      <c r="D52" s="193"/>
      <c r="E52" s="193"/>
      <c r="F52" s="193"/>
      <c r="G52" s="193"/>
      <c r="H52" s="194"/>
      <c r="I52" s="145"/>
      <c r="J52" s="40"/>
    </row>
  </sheetData>
  <sheetProtection algorithmName="SHA-512" hashValue="S1yobKXoNmzbksM8P40LeQ9jfOB5SaL95YEmD/EDjpeepAS+uVPkBqlqsr/B7X3+QBOSA5it6bAYtl739Ry/8A==" saltValue="yZBN92Co9kFz9X+XjTJ0tA==" spinCount="100000" sheet="1" objects="1" scenarios="1"/>
  <protectedRanges>
    <protectedRange sqref="C40:H43" name="Range9"/>
    <protectedRange sqref="D23:D37" name="Range5_2_1"/>
    <protectedRange sqref="E40:F43" name="Range4_1"/>
    <protectedRange sqref="G40:H43 C40:D43" name="Range5_1"/>
    <protectedRange sqref="C7:C8" name="Range1"/>
    <protectedRange sqref="E7:E8" name="Range2"/>
    <protectedRange sqref="C15:E20" name="Range3"/>
    <protectedRange sqref="C23:C37 E23:H37" name="Range4"/>
    <protectedRange sqref="I46:I52" name="Range5"/>
    <protectedRange sqref="C38:H38" name="Range5_2"/>
  </protectedRanges>
  <mergeCells count="20">
    <mergeCell ref="B51:H51"/>
    <mergeCell ref="B52:H52"/>
    <mergeCell ref="D13:F13"/>
    <mergeCell ref="B45:C45"/>
    <mergeCell ref="D45:I45"/>
    <mergeCell ref="B46:H46"/>
    <mergeCell ref="B47:H47"/>
    <mergeCell ref="B48:H48"/>
    <mergeCell ref="B49:H49"/>
    <mergeCell ref="B50:H50"/>
    <mergeCell ref="B13:C13"/>
    <mergeCell ref="B21:I21"/>
    <mergeCell ref="B3:C3"/>
    <mergeCell ref="D3:F3"/>
    <mergeCell ref="B6:C6"/>
    <mergeCell ref="B38:I38"/>
    <mergeCell ref="B2:I2"/>
    <mergeCell ref="D6:I6"/>
    <mergeCell ref="B11:D11"/>
    <mergeCell ref="B12:E12"/>
  </mergeCells>
  <conditionalFormatting sqref="C7">
    <cfRule type="containsBlanks" dxfId="158" priority="141" stopIfTrue="1">
      <formula>LEN(TRIM(C7))=0</formula>
    </cfRule>
  </conditionalFormatting>
  <conditionalFormatting sqref="E7">
    <cfRule type="containsBlanks" dxfId="157" priority="140" stopIfTrue="1">
      <formula>LEN(TRIM(E7))=0</formula>
    </cfRule>
  </conditionalFormatting>
  <conditionalFormatting sqref="E9">
    <cfRule type="expression" dxfId="156" priority="138" stopIfTrue="1">
      <formula>$E$8&lt;&gt;"نماینده حقیقی عضو حقوقی"</formula>
    </cfRule>
  </conditionalFormatting>
  <conditionalFormatting sqref="B13">
    <cfRule type="cellIs" dxfId="155" priority="137" stopIfTrue="1" operator="equal">
      <formula>$E$11</formula>
    </cfRule>
  </conditionalFormatting>
  <conditionalFormatting sqref="B12">
    <cfRule type="expression" dxfId="154" priority="136" stopIfTrue="1">
      <formula>$E$11="بله"</formula>
    </cfRule>
  </conditionalFormatting>
  <conditionalFormatting sqref="C9">
    <cfRule type="containsBlanks" dxfId="153" priority="135" stopIfTrue="1">
      <formula>LEN(TRIM(C9))=0</formula>
    </cfRule>
  </conditionalFormatting>
  <conditionalFormatting sqref="E11">
    <cfRule type="containsBlanks" dxfId="152" priority="134" stopIfTrue="1">
      <formula>LEN(TRIM(E11))=0</formula>
    </cfRule>
  </conditionalFormatting>
  <conditionalFormatting sqref="B45">
    <cfRule type="expression" dxfId="151" priority="133" stopIfTrue="1">
      <formula>$E$11="بله"</formula>
    </cfRule>
  </conditionalFormatting>
  <conditionalFormatting sqref="B46:I52">
    <cfRule type="expression" dxfId="150" priority="132" stopIfTrue="1">
      <formula>$E$11="بله"</formula>
    </cfRule>
  </conditionalFormatting>
  <conditionalFormatting sqref="J46:J52">
    <cfRule type="expression" dxfId="149" priority="131">
      <formula>$E$11="بله"</formula>
    </cfRule>
  </conditionalFormatting>
  <conditionalFormatting sqref="D45">
    <cfRule type="expression" dxfId="148" priority="130" stopIfTrue="1">
      <formula>$E$11="بله"</formula>
    </cfRule>
  </conditionalFormatting>
  <conditionalFormatting sqref="F8:H8">
    <cfRule type="expression" dxfId="147" priority="129">
      <formula>ISBLANK($C$8)=FALSE</formula>
    </cfRule>
  </conditionalFormatting>
  <conditionalFormatting sqref="E10">
    <cfRule type="containsBlanks" dxfId="146" priority="127" stopIfTrue="1">
      <formula>LEN(TRIM(E10))=0</formula>
    </cfRule>
  </conditionalFormatting>
  <conditionalFormatting sqref="C10">
    <cfRule type="containsBlanks" dxfId="145" priority="128" stopIfTrue="1">
      <formula>LEN(TRIM(C10))=0</formula>
    </cfRule>
  </conditionalFormatting>
  <conditionalFormatting sqref="F15:G20">
    <cfRule type="expression" dxfId="144" priority="122" stopIfTrue="1">
      <formula>ISBLANK(E15)=FALSE</formula>
    </cfRule>
    <cfRule type="expression" dxfId="143" priority="123" stopIfTrue="1">
      <formula>ISBLANK(D15)=FALSE</formula>
    </cfRule>
    <cfRule type="expression" dxfId="142" priority="124" stopIfTrue="1">
      <formula>ISBLANK(C15)=FALSE</formula>
    </cfRule>
  </conditionalFormatting>
  <conditionalFormatting sqref="C15:D20">
    <cfRule type="containsBlanks" dxfId="141" priority="125" stopIfTrue="1">
      <formula>LEN(TRIM(C15))=0</formula>
    </cfRule>
  </conditionalFormatting>
  <conditionalFormatting sqref="E15:E20">
    <cfRule type="containsBlanks" dxfId="140" priority="121" stopIfTrue="1">
      <formula>LEN(TRIM(E15))=0</formula>
    </cfRule>
  </conditionalFormatting>
  <conditionalFormatting sqref="H15:H20">
    <cfRule type="expression" dxfId="139" priority="142" stopIfTrue="1">
      <formula>ISBLANK(F15)=FALSE</formula>
    </cfRule>
    <cfRule type="expression" dxfId="138" priority="143" stopIfTrue="1">
      <formula>ISBLANK(E15)=FALSE</formula>
    </cfRule>
    <cfRule type="expression" dxfId="137" priority="144" stopIfTrue="1">
      <formula>ISBLANK(D15)=FALSE</formula>
    </cfRule>
  </conditionalFormatting>
  <conditionalFormatting sqref="I23:I37 C23 C25:C37 E23:F23 E25:F37">
    <cfRule type="containsBlanks" dxfId="136" priority="120" stopIfTrue="1">
      <formula>LEN(TRIM(C23))=0</formula>
    </cfRule>
  </conditionalFormatting>
  <conditionalFormatting sqref="J24">
    <cfRule type="expression" dxfId="135" priority="117">
      <formula>ISBLANK(C24)=FALSE</formula>
    </cfRule>
    <cfRule type="expression" dxfId="134" priority="118">
      <formula>ISBLANK(H24)=FALSE</formula>
    </cfRule>
    <cfRule type="expression" dxfId="133" priority="119">
      <formula>ISBLANK(G24)=FALSE</formula>
    </cfRule>
  </conditionalFormatting>
  <conditionalFormatting sqref="J24">
    <cfRule type="expression" dxfId="132" priority="114">
      <formula>ISBLANK(F24)=FALSE</formula>
    </cfRule>
    <cfRule type="expression" dxfId="131" priority="115">
      <formula>ISBLANK(E24)=FALSE</formula>
    </cfRule>
    <cfRule type="expression" dxfId="130" priority="116">
      <formula>ISBLANK(D24)=FALSE</formula>
    </cfRule>
  </conditionalFormatting>
  <conditionalFormatting sqref="G23 G25:G37">
    <cfRule type="containsBlanks" dxfId="129" priority="113" stopIfTrue="1">
      <formula>LEN(TRIM(G23))=0</formula>
    </cfRule>
  </conditionalFormatting>
  <conditionalFormatting sqref="H23 H25:H37">
    <cfRule type="containsBlanks" dxfId="128" priority="112" stopIfTrue="1">
      <formula>LEN(TRIM(H23))=0</formula>
    </cfRule>
  </conditionalFormatting>
  <conditionalFormatting sqref="J25">
    <cfRule type="expression" dxfId="127" priority="109">
      <formula>ISBLANK(C25)=FALSE</formula>
    </cfRule>
    <cfRule type="expression" dxfId="126" priority="110">
      <formula>ISBLANK(H25)=FALSE</formula>
    </cfRule>
    <cfRule type="expression" dxfId="125" priority="111">
      <formula>ISBLANK(G25)=FALSE</formula>
    </cfRule>
  </conditionalFormatting>
  <conditionalFormatting sqref="J25">
    <cfRule type="expression" dxfId="124" priority="106">
      <formula>ISBLANK(F25)=FALSE</formula>
    </cfRule>
    <cfRule type="expression" dxfId="123" priority="107">
      <formula>ISBLANK(E25)=FALSE</formula>
    </cfRule>
    <cfRule type="expression" dxfId="122" priority="108">
      <formula>ISBLANK(D25)=FALSE</formula>
    </cfRule>
  </conditionalFormatting>
  <conditionalFormatting sqref="J26">
    <cfRule type="expression" dxfId="121" priority="103">
      <formula>ISBLANK(C26)=FALSE</formula>
    </cfRule>
    <cfRule type="expression" dxfId="120" priority="104">
      <formula>ISBLANK(H26)=FALSE</formula>
    </cfRule>
    <cfRule type="expression" dxfId="119" priority="105">
      <formula>ISBLANK(G26)=FALSE</formula>
    </cfRule>
  </conditionalFormatting>
  <conditionalFormatting sqref="J26">
    <cfRule type="expression" dxfId="118" priority="100">
      <formula>ISBLANK(F26)=FALSE</formula>
    </cfRule>
    <cfRule type="expression" dxfId="117" priority="101">
      <formula>ISBLANK(E26)=FALSE</formula>
    </cfRule>
    <cfRule type="expression" dxfId="116" priority="102">
      <formula>ISBLANK(D26)=FALSE</formula>
    </cfRule>
  </conditionalFormatting>
  <conditionalFormatting sqref="J27">
    <cfRule type="expression" dxfId="115" priority="97">
      <formula>ISBLANK(C27)=FALSE</formula>
    </cfRule>
    <cfRule type="expression" dxfId="114" priority="98">
      <formula>ISBLANK(H27)=FALSE</formula>
    </cfRule>
    <cfRule type="expression" dxfId="113" priority="99">
      <formula>ISBLANK(G27)=FALSE</formula>
    </cfRule>
  </conditionalFormatting>
  <conditionalFormatting sqref="J27">
    <cfRule type="expression" dxfId="112" priority="94">
      <formula>ISBLANK(F27)=FALSE</formula>
    </cfRule>
    <cfRule type="expression" dxfId="111" priority="95">
      <formula>ISBLANK(E27)=FALSE</formula>
    </cfRule>
    <cfRule type="expression" dxfId="110" priority="96">
      <formula>ISBLANK(D27)=FALSE</formula>
    </cfRule>
  </conditionalFormatting>
  <conditionalFormatting sqref="J28">
    <cfRule type="expression" dxfId="109" priority="91">
      <formula>ISBLANK(C28)=FALSE</formula>
    </cfRule>
    <cfRule type="expression" dxfId="108" priority="92">
      <formula>ISBLANK(H28)=FALSE</formula>
    </cfRule>
    <cfRule type="expression" dxfId="107" priority="93">
      <formula>ISBLANK(G28)=FALSE</formula>
    </cfRule>
  </conditionalFormatting>
  <conditionalFormatting sqref="J28">
    <cfRule type="expression" dxfId="106" priority="88">
      <formula>ISBLANK(F28)=FALSE</formula>
    </cfRule>
    <cfRule type="expression" dxfId="105" priority="89">
      <formula>ISBLANK(E28)=FALSE</formula>
    </cfRule>
    <cfRule type="expression" dxfId="104" priority="90">
      <formula>ISBLANK(D28)=FALSE</formula>
    </cfRule>
  </conditionalFormatting>
  <conditionalFormatting sqref="J29">
    <cfRule type="expression" dxfId="103" priority="85">
      <formula>ISBLANK(C29)=FALSE</formula>
    </cfRule>
    <cfRule type="expression" dxfId="102" priority="86">
      <formula>ISBLANK(H29)=FALSE</formula>
    </cfRule>
    <cfRule type="expression" dxfId="101" priority="87">
      <formula>ISBLANK(G29)=FALSE</formula>
    </cfRule>
  </conditionalFormatting>
  <conditionalFormatting sqref="J29">
    <cfRule type="expression" dxfId="100" priority="82">
      <formula>ISBLANK(F29)=FALSE</formula>
    </cfRule>
    <cfRule type="expression" dxfId="99" priority="83">
      <formula>ISBLANK(E29)=FALSE</formula>
    </cfRule>
    <cfRule type="expression" dxfId="98" priority="84">
      <formula>ISBLANK(D29)=FALSE</formula>
    </cfRule>
  </conditionalFormatting>
  <conditionalFormatting sqref="J23">
    <cfRule type="expression" dxfId="97" priority="28">
      <formula>ISBLANK(F23)=FALSE</formula>
    </cfRule>
    <cfRule type="expression" dxfId="96" priority="29">
      <formula>ISBLANK(E23)=FALSE</formula>
    </cfRule>
    <cfRule type="expression" dxfId="95" priority="30">
      <formula>ISBLANK(D23)=FALSE</formula>
    </cfRule>
  </conditionalFormatting>
  <conditionalFormatting sqref="J30">
    <cfRule type="expression" dxfId="94" priority="79">
      <formula>ISBLANK(C30)=FALSE</formula>
    </cfRule>
    <cfRule type="expression" dxfId="93" priority="80">
      <formula>ISBLANK(H30)=FALSE</formula>
    </cfRule>
    <cfRule type="expression" dxfId="92" priority="81">
      <formula>ISBLANK(G30)=FALSE</formula>
    </cfRule>
  </conditionalFormatting>
  <conditionalFormatting sqref="J30">
    <cfRule type="expression" dxfId="91" priority="76">
      <formula>ISBLANK(F30)=FALSE</formula>
    </cfRule>
    <cfRule type="expression" dxfId="90" priority="77">
      <formula>ISBLANK(E30)=FALSE</formula>
    </cfRule>
    <cfRule type="expression" dxfId="89" priority="78">
      <formula>ISBLANK(D30)=FALSE</formula>
    </cfRule>
  </conditionalFormatting>
  <conditionalFormatting sqref="J31">
    <cfRule type="expression" dxfId="88" priority="73">
      <formula>ISBLANK(C31)=FALSE</formula>
    </cfRule>
    <cfRule type="expression" dxfId="87" priority="74">
      <formula>ISBLANK(H31)=FALSE</formula>
    </cfRule>
    <cfRule type="expression" dxfId="86" priority="75">
      <formula>ISBLANK(G31)=FALSE</formula>
    </cfRule>
  </conditionalFormatting>
  <conditionalFormatting sqref="J31">
    <cfRule type="expression" dxfId="85" priority="70">
      <formula>ISBLANK(F31)=FALSE</formula>
    </cfRule>
    <cfRule type="expression" dxfId="84" priority="71">
      <formula>ISBLANK(E31)=FALSE</formula>
    </cfRule>
    <cfRule type="expression" dxfId="83" priority="72">
      <formula>ISBLANK(D31)=FALSE</formula>
    </cfRule>
  </conditionalFormatting>
  <conditionalFormatting sqref="J32">
    <cfRule type="expression" dxfId="82" priority="67">
      <formula>ISBLANK(C32)=FALSE</formula>
    </cfRule>
    <cfRule type="expression" dxfId="81" priority="68">
      <formula>ISBLANK(H32)=FALSE</formula>
    </cfRule>
    <cfRule type="expression" dxfId="80" priority="69">
      <formula>ISBLANK(G32)=FALSE</formula>
    </cfRule>
  </conditionalFormatting>
  <conditionalFormatting sqref="J32">
    <cfRule type="expression" dxfId="79" priority="64">
      <formula>ISBLANK(F32)=FALSE</formula>
    </cfRule>
    <cfRule type="expression" dxfId="78" priority="65">
      <formula>ISBLANK(E32)=FALSE</formula>
    </cfRule>
    <cfRule type="expression" dxfId="77" priority="66">
      <formula>ISBLANK(D32)=FALSE</formula>
    </cfRule>
  </conditionalFormatting>
  <conditionalFormatting sqref="J33">
    <cfRule type="expression" dxfId="76" priority="61">
      <formula>ISBLANK(C33)=FALSE</formula>
    </cfRule>
    <cfRule type="expression" dxfId="75" priority="62">
      <formula>ISBLANK(H33)=FALSE</formula>
    </cfRule>
    <cfRule type="expression" dxfId="74" priority="63">
      <formula>ISBLANK(G33)=FALSE</formula>
    </cfRule>
  </conditionalFormatting>
  <conditionalFormatting sqref="J33">
    <cfRule type="expression" dxfId="73" priority="58">
      <formula>ISBLANK(F33)=FALSE</formula>
    </cfRule>
    <cfRule type="expression" dxfId="72" priority="59">
      <formula>ISBLANK(E33)=FALSE</formula>
    </cfRule>
    <cfRule type="expression" dxfId="71" priority="60">
      <formula>ISBLANK(D33)=FALSE</formula>
    </cfRule>
  </conditionalFormatting>
  <conditionalFormatting sqref="J34">
    <cfRule type="expression" dxfId="70" priority="55">
      <formula>ISBLANK(C34)=FALSE</formula>
    </cfRule>
    <cfRule type="expression" dxfId="69" priority="56">
      <formula>ISBLANK(H34)=FALSE</formula>
    </cfRule>
    <cfRule type="expression" dxfId="68" priority="57">
      <formula>ISBLANK(G34)=FALSE</formula>
    </cfRule>
  </conditionalFormatting>
  <conditionalFormatting sqref="J34">
    <cfRule type="expression" dxfId="67" priority="52">
      <formula>ISBLANK(F34)=FALSE</formula>
    </cfRule>
    <cfRule type="expression" dxfId="66" priority="53">
      <formula>ISBLANK(E34)=FALSE</formula>
    </cfRule>
    <cfRule type="expression" dxfId="65" priority="54">
      <formula>ISBLANK(D34)=FALSE</formula>
    </cfRule>
  </conditionalFormatting>
  <conditionalFormatting sqref="J35">
    <cfRule type="expression" dxfId="64" priority="49">
      <formula>ISBLANK(C35)=FALSE</formula>
    </cfRule>
    <cfRule type="expression" dxfId="63" priority="50">
      <formula>ISBLANK(H35)=FALSE</formula>
    </cfRule>
    <cfRule type="expression" dxfId="62" priority="51">
      <formula>ISBLANK(G35)=FALSE</formula>
    </cfRule>
  </conditionalFormatting>
  <conditionalFormatting sqref="J35">
    <cfRule type="expression" dxfId="61" priority="46">
      <formula>ISBLANK(F35)=FALSE</formula>
    </cfRule>
    <cfRule type="expression" dxfId="60" priority="47">
      <formula>ISBLANK(E35)=FALSE</formula>
    </cfRule>
    <cfRule type="expression" dxfId="59" priority="48">
      <formula>ISBLANK(D35)=FALSE</formula>
    </cfRule>
  </conditionalFormatting>
  <conditionalFormatting sqref="J36">
    <cfRule type="expression" dxfId="58" priority="43">
      <formula>ISBLANK(C36)=FALSE</formula>
    </cfRule>
    <cfRule type="expression" dxfId="57" priority="44">
      <formula>ISBLANK(H36)=FALSE</formula>
    </cfRule>
    <cfRule type="expression" dxfId="56" priority="45">
      <formula>ISBLANK(G36)=FALSE</formula>
    </cfRule>
  </conditionalFormatting>
  <conditionalFormatting sqref="J36">
    <cfRule type="expression" dxfId="55" priority="40">
      <formula>ISBLANK(F36)=FALSE</formula>
    </cfRule>
    <cfRule type="expression" dxfId="54" priority="41">
      <formula>ISBLANK(E36)=FALSE</formula>
    </cfRule>
    <cfRule type="expression" dxfId="53" priority="42">
      <formula>ISBLANK(D36)=FALSE</formula>
    </cfRule>
  </conditionalFormatting>
  <conditionalFormatting sqref="J37">
    <cfRule type="expression" dxfId="52" priority="37">
      <formula>ISBLANK(C37)=FALSE</formula>
    </cfRule>
    <cfRule type="expression" dxfId="51" priority="38">
      <formula>ISBLANK(H37)=FALSE</formula>
    </cfRule>
    <cfRule type="expression" dxfId="50" priority="39">
      <formula>ISBLANK(G37)=FALSE</formula>
    </cfRule>
  </conditionalFormatting>
  <conditionalFormatting sqref="J37">
    <cfRule type="expression" dxfId="49" priority="34">
      <formula>ISBLANK(F37)=FALSE</formula>
    </cfRule>
    <cfRule type="expression" dxfId="48" priority="35">
      <formula>ISBLANK(E37)=FALSE</formula>
    </cfRule>
    <cfRule type="expression" dxfId="47" priority="36">
      <formula>ISBLANK(D37)=FALSE</formula>
    </cfRule>
  </conditionalFormatting>
  <conditionalFormatting sqref="J23">
    <cfRule type="expression" dxfId="46" priority="31">
      <formula>ISBLANK(C23)=FALSE</formula>
    </cfRule>
    <cfRule type="expression" dxfId="45" priority="32">
      <formula>ISBLANK(H23)=FALSE</formula>
    </cfRule>
    <cfRule type="expression" dxfId="44" priority="33">
      <formula>ISBLANK(G23)=FALSE</formula>
    </cfRule>
  </conditionalFormatting>
  <conditionalFormatting sqref="C5">
    <cfRule type="containsBlanks" dxfId="43" priority="27" stopIfTrue="1">
      <formula>LEN(TRIM(C5))=0</formula>
    </cfRule>
  </conditionalFormatting>
  <conditionalFormatting sqref="D5">
    <cfRule type="containsBlanks" dxfId="42" priority="26" stopIfTrue="1">
      <formula>LEN(TRIM(D5))=0</formula>
    </cfRule>
  </conditionalFormatting>
  <conditionalFormatting sqref="F5">
    <cfRule type="containsBlanks" dxfId="41" priority="25" stopIfTrue="1">
      <formula>LEN(TRIM(F5))=0</formula>
    </cfRule>
  </conditionalFormatting>
  <conditionalFormatting sqref="E5">
    <cfRule type="containsBlanks" dxfId="40" priority="24" stopIfTrue="1">
      <formula>LEN(TRIM(E5))=0</formula>
    </cfRule>
  </conditionalFormatting>
  <conditionalFormatting sqref="G5">
    <cfRule type="containsBlanks" dxfId="39" priority="23" stopIfTrue="1">
      <formula>LEN(TRIM(G5))=0</formula>
    </cfRule>
  </conditionalFormatting>
  <conditionalFormatting sqref="E8">
    <cfRule type="containsBlanks" dxfId="38" priority="22" stopIfTrue="1">
      <formula>LEN(TRIM(E8))=0</formula>
    </cfRule>
  </conditionalFormatting>
  <conditionalFormatting sqref="C8">
    <cfRule type="containsBlanks" dxfId="37" priority="21" stopIfTrue="1">
      <formula>LEN(TRIM(C8))=0</formula>
    </cfRule>
  </conditionalFormatting>
  <conditionalFormatting sqref="C24 E24:F24">
    <cfRule type="containsBlanks" dxfId="36" priority="17" stopIfTrue="1">
      <formula>LEN(TRIM(C24))=0</formula>
    </cfRule>
  </conditionalFormatting>
  <conditionalFormatting sqref="G24">
    <cfRule type="containsBlanks" dxfId="35" priority="16" stopIfTrue="1">
      <formula>LEN(TRIM(G24))=0</formula>
    </cfRule>
  </conditionalFormatting>
  <conditionalFormatting sqref="H24">
    <cfRule type="containsBlanks" dxfId="34" priority="15" stopIfTrue="1">
      <formula>LEN(TRIM(H24))=0</formula>
    </cfRule>
  </conditionalFormatting>
  <conditionalFormatting sqref="D23:D37">
    <cfRule type="containsBlanks" dxfId="33" priority="7" stopIfTrue="1">
      <formula>LEN(TRIM(D23))=0</formula>
    </cfRule>
  </conditionalFormatting>
  <conditionalFormatting sqref="J38">
    <cfRule type="expression" dxfId="32" priority="4">
      <formula>ISBLANK(C38)=FALSE</formula>
    </cfRule>
    <cfRule type="expression" dxfId="31" priority="5">
      <formula>ISBLANK(H38)=FALSE</formula>
    </cfRule>
    <cfRule type="expression" dxfId="30" priority="6">
      <formula>ISBLANK(G38)=FALSE</formula>
    </cfRule>
  </conditionalFormatting>
  <conditionalFormatting sqref="J38">
    <cfRule type="expression" dxfId="29" priority="1">
      <formula>ISBLANK(F38)=FALSE</formula>
    </cfRule>
    <cfRule type="expression" dxfId="28" priority="2">
      <formula>ISBLANK(E38)=FALSE</formula>
    </cfRule>
    <cfRule type="expression" dxfId="27" priority="3">
      <formula>ISBLANK(D38)=FALSE</formula>
    </cfRule>
  </conditionalFormatting>
  <dataValidations count="15">
    <dataValidation operator="equal" allowBlank="1" showInputMessage="1" showErrorMessage="1" error="نوع عضویت را از لیست انتخاب نمایید ._x000a_" sqref="B12"/>
    <dataValidation operator="equal" allowBlank="1" showInputMessage="1" showErrorMessage="1" error="شناسه ملی باید 11 رقم باشد ._x000a_" sqref="E5"/>
    <dataValidation allowBlank="1" showInputMessage="1" showErrorMessage="1" error="لطفا گروه صنعت را از لیست انتخاب نمایید ." sqref="F5"/>
    <dataValidation type="custom" operator="equal" allowBlank="1" showInputMessage="1" showErrorMessage="1" error="تاریخ را مطابق نمونه زیر وارد نمایید _x000a_1401/01/01_x000a_" sqref="C10 E10 E8">
      <formula1>AND(LEN(C8)=10,MID(C8,5,1)="/",MID(C8,8,1)="/",--MID(C8,6,2)&gt;=1,--MID(C8,6,2)&lt;=12,--MID(C8,9,2)&gt;=1,--MID(C8,9,2)&lt;=31)</formula1>
    </dataValidation>
    <dataValidation allowBlank="1" showInputMessage="1" showErrorMessage="1" error="لطفا نماد مورد نظر را از لیست انتخاب نمایید ." sqref="C5"/>
    <dataValidation type="textLength" operator="lessThan" allowBlank="1" showInputMessage="1" showErrorMessage="1" error="حداکثر 30 کاراکتر نوشته شود ." sqref="E23:E37">
      <formula1>30</formula1>
    </dataValidation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23 G40">
      <formula1>AND(AND(LEN(G23)=10,MID(G23,5,1)="/",MID(G23,8,1)="/",--MID(G23,6,2)&gt;=1,--MID(G23,6,2)&lt;=12,--MID(G23,9,2)&gt;=1,--MID(G23,9,2)&lt;=31),G23&lt;H23)</formula1>
    </dataValidation>
    <dataValidation type="custom" operator="equal" allowBlank="1" showInputMessage="1" showErrorMessage="1" error="تاریخ را مطابق نمونه زیر وارد نمایید _x000a_1401/01/01_x000a_تاریخ اتمام باید بزرگتر از تاریخ شروع باشد ._x000a_" sqref="H23 H40">
      <formula1>AND(AND(LEN(H23)=10,MID(H23,5,1)="/",MID(H23,8,1)="/",--MID(H23,6,2)&gt;=1,--MID(H23,6,2)&lt;=12,--MID(H23,9,2)&gt;=1,--MID(H23,9,2)&lt;=31),H23&gt;G23)</formula1>
    </dataValidation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24:G37 G42:G43">
      <formula1>AND(AND(LEN(G24)=10,MID(G24,5,1)="/",MID(G24,8,1)="/",--MID(G24,6,2)&gt;=1,--MID(G24,6,2)&lt;=12,--MID(G24,9,2)&gt;=1,--MID(G24,9,2)&lt;=31,--MID(G24,1,4)),G24&lt;H24)</formula1>
    </dataValidation>
    <dataValidation type="custom" operator="equal" allowBlank="1" showInputMessage="1" showErrorMessage="1" error="تاریخ را مطابق نمونه زیر وارد نمایید _x000a_1401/01/01_x000a_تاریخ اتمام باید بزرگتر از تاریخ شروع باشد ._x000a_تاریخ باید کوچکتر از ردیف بالا باشد ." sqref="H24:H37 H41:H43">
      <formula1>AND(AND(LEN(H24)=10,MID(H24,5,1)="/",MID(H24,8,1)="/",--MID(H24,6,2)&gt;=1,--MID(H24,6,2)&lt;=12,--MID(H24,9,2)&gt;=1,--MID(H24,9,2)&lt;=31),H24&lt;G23)</formula1>
    </dataValidation>
    <dataValidation operator="greaterThanOrEqual" allowBlank="1" showInputMessage="1" showErrorMessage="1" error="لطفا فقط اعداد صحیح وارد نمایید." sqref="I23:I37 I40:I43"/>
    <dataValidation type="custom" allowBlank="1" showInputMessage="1" showErrorMessage="1" error="حتما باید نانم عضو حقوق را وارد نمایید ." sqref="O17">
      <formula1>E8="نماینده حقیقی عضو حقوقی"</formula1>
    </dataValidation>
    <dataValidation type="custom" showInputMessage="1" showErrorMessage="1" error="در صورت نماینده عضو حقوقی تکمیل شود " sqref="E9">
      <formula1>E8="نماینده حقیقی عضو حقوقی"</formula1>
    </dataValidation>
    <dataValidation type="textLength" operator="equal" allowBlank="1" showInputMessage="1" showErrorMessage="1" error="کد ملی باید 10 رقم باشد ._x000a_" sqref="C8">
      <formula1>10</formula1>
    </dataValidation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41">
      <formula1>AND(AND(LEN(G41)=10,MID(G41,5,1)="/",MID(G41,8,1)="/",--MID(G41,6,2)&gt;=1,--MID(G41,6,2)&lt;=12,--MID(G41,9,2)&gt;=1,--MID(G41,9,2)&lt;=31,--MID(G41,1,4)),G41&lt;H41,LEN(G41)=10)</formula1>
    </dataValidation>
  </dataValidations>
  <hyperlinks>
    <hyperlink ref="B2:F2" location="'راهنمای تکمیل فرم'!A1" display="لطفا قبل از تکمیل فرم صفحه راهنمای تکمیل فرم را مطالعه نمایید ."/>
  </hyperlink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AC246B71-488B-4727-BB4A-01A75124B2B9}">
            <xm:f>ISBLANK('نایب رئیس هیئت مدیره'!C39)=FALSE</xm:f>
            <x14:dxf>
              <font>
                <color rgb="FFFF0000"/>
              </font>
            </x14:dxf>
          </x14:cfRule>
          <x14:cfRule type="expression" priority="13" id="{CED7CC42-8093-40E4-9C8C-A751E7AA8D4E}">
            <xm:f>ISBLANK('نایب رئیس هیئت مدیره'!H39)=FALSE</xm:f>
            <x14:dxf>
              <font>
                <color rgb="FFFF0000"/>
              </font>
            </x14:dxf>
          </x14:cfRule>
          <x14:cfRule type="expression" priority="14" id="{6B101F94-480F-43C1-AC8B-94DEB8ABD837}">
            <xm:f>ISBLANK('نایب رئیس هیئت مدیره'!G39)=FALSE</xm:f>
            <x14:dxf>
              <font>
                <color rgb="FFFF0000"/>
              </font>
            </x14:dxf>
          </x14:cfRule>
          <xm:sqref>J39:J43</xm:sqref>
        </x14:conditionalFormatting>
        <x14:conditionalFormatting xmlns:xm="http://schemas.microsoft.com/office/excel/2006/main">
          <x14:cfRule type="expression" priority="9" id="{B5FC8B62-0F12-4AB7-91A7-1211B990FF29}">
            <xm:f>ISBLANK('نایب رئیس هیئت مدیره'!F39)=FALSE</xm:f>
            <x14:dxf>
              <font>
                <color rgb="FFFF0000"/>
              </font>
            </x14:dxf>
          </x14:cfRule>
          <x14:cfRule type="expression" priority="10" id="{509DCF18-475D-429F-A561-B3E2AE233F39}">
            <xm:f>ISBLANK('نایب رئیس هیئت مدیره'!E39)=FALSE</xm:f>
            <x14:dxf>
              <font>
                <color rgb="FFFF0000"/>
              </font>
            </x14:dxf>
          </x14:cfRule>
          <x14:cfRule type="expression" priority="11" id="{1BBE9CA6-2BEE-4726-8E7A-84B9B23666D9}">
            <xm:f>ISBLANK('نایب رئیس هیئت مدیره'!D39)=FALSE</xm:f>
            <x14:dxf>
              <font>
                <color rgb="FFFF0000"/>
              </font>
            </x14:dxf>
          </x14:cfRule>
          <xm:sqref>J39:J43</xm:sqref>
        </x14:conditionalFormatting>
        <x14:conditionalFormatting xmlns:xm="http://schemas.microsoft.com/office/excel/2006/main">
          <x14:cfRule type="containsBlanks" priority="8" stopIfTrue="1" id="{023E92CC-76E3-4D07-9BB6-75EFD6897A41}">
            <xm:f>LEN(TRIM('نایب رئیس هیئت مدیره'!C40))=0</xm:f>
            <x14:dxf>
              <fill>
                <patternFill>
                  <bgColor rgb="FFE59BA6"/>
                </patternFill>
              </fill>
            </x14:dxf>
          </x14:cfRule>
          <xm:sqref>C40:I43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error="لطفا جواب مورد نظر را از لیست انتخاب نمایید ._x000a_">
          <x14:formula1>
            <xm:f>'اطلاعات پایه'!$P$35:$P$36</xm:f>
          </x14:formula1>
          <xm:sqref>I46:I52</xm:sqref>
        </x14:dataValidation>
        <x14:dataValidation type="list" allowBlank="1" showInputMessage="1" showErrorMessage="1" error="نحوه عضویت را از لیست انتخاب نمایید .">
          <x14:formula1>
            <xm:f>'اطلاعات پایه'!$P$35:$P$36</xm:f>
          </x14:formula1>
          <xm:sqref>E11</xm:sqref>
        </x14:dataValidation>
        <x14:dataValidation type="list" allowBlank="1" showInputMessage="1" showErrorMessage="1" error="لطفا گروه صنعت را از لیست انتخاب نمایید .">
          <x14:formula1>
            <xm:f>'اطلاعات پایه'!$S$2:$S$53</xm:f>
          </x14:formula1>
          <xm:sqref>F23:F37</xm:sqref>
        </x14:dataValidation>
        <x14:dataValidation type="list" allowBlank="1" showInputMessage="1" showErrorMessage="1" errorTitle="تـــوجـــه" error="مقطع تحصیلی مورد نظر در لیست موجود نمی باشد ." promptTitle="تـــوجـــه" prompt="لطفا مقطع تحصیلی خود را از لیست انتخاب نمایید .">
          <x14:formula1>
            <xm:f>'اطلاعات پایه'!$F$3:$F$14</xm:f>
          </x14:formula1>
          <xm:sqref>E16:E20</xm:sqref>
        </x14:dataValidation>
        <x14:dataValidation type="list" allowBlank="1" showInputMessage="1" showErrorMessage="1" errorTitle="تـــوجـــه" error="گروه تحصیلی مورد نظر در لیست موجود نمی باشد ." promptTitle="تـــوجـــه" prompt="لطفا گروه تحصیلی خود را از لیست انتخاب نمایید .">
          <x14:formula1>
            <xm:f>'اطلاعات پایه'!$D$2:$D$83</xm:f>
          </x14:formula1>
          <xm:sqref>D15:D20 F40:F43</xm:sqref>
        </x14:dataValidation>
        <x14:dataValidation type="list" allowBlank="1" showInputMessage="1" showErrorMessage="1" errorTitle="تـــوجـــه" error="رشته ی مورد نظر در لیست موجود نمی باشد ." promptTitle="تـــوجـــه" prompt="لطفا رشته تحصیلی خود را از لیست انتخاب نمایید .">
          <x14:formula1>
            <xm:f>'اطلاعات پایه'!$B$2:$B$4995</xm:f>
          </x14:formula1>
          <xm:sqref>C15:C20 E40:E43</xm:sqref>
        </x14:dataValidation>
        <x14:dataValidation type="list" allowBlank="1" showInputMessage="1" showErrorMessage="1" errorTitle="تـــوجـــه" error="مقطع تحصیلی مورد نظر در لیست موجود نمی باشد ." promptTitle="تـــوجـــه" prompt="لطفا مقطع تحصیلی خود را از لیست انتخاب نمایید .">
          <x14:formula1>
            <xm:f>'اطلاعات پایه'!$F$2:$F$14</xm:f>
          </x14:formula1>
          <xm:sqref>E15</xm:sqref>
        </x14:dataValidation>
        <x14:dataValidation type="list" operator="equal" allowBlank="1" showInputMessage="1" showErrorMessage="1" error="نوع عضویت را از لیست انتخاب نمایید ._x000a_">
          <x14:formula1>
            <xm:f>'اطلاعات پایه'!$P$32:$P$33</xm:f>
          </x14:formula1>
          <xm:sqref>C9</xm:sqref>
        </x14:dataValidation>
        <x14:dataValidation type="list" allowBlank="1" showInputMessage="1" showErrorMessage="1" error="لطفا سمت را از لیست انتخاب نمایید .">
          <x14:formula1>
            <xm:f>'اطلاعات پایه'!$P$30:$P$30</xm:f>
          </x14:formula1>
          <xm:sqref>D40:D43</xm:sqref>
        </x14:dataValidation>
        <x14:dataValidation type="list" allowBlank="1" showInputMessage="1" showErrorMessage="1" error="لطفا سمت را از لیست انتخاب نمایید .">
          <x14:formula1>
            <xm:f>'اطلاعات پایه'!$P$17:$P$29</xm:f>
          </x14:formula1>
          <xm:sqref>D23:D37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"/>
  <sheetViews>
    <sheetView rightToLeft="1" topLeftCell="I1" workbookViewId="0">
      <selection sqref="A1:XFD1048576"/>
    </sheetView>
  </sheetViews>
  <sheetFormatPr defaultColWidth="9.140625" defaultRowHeight="15"/>
  <cols>
    <col min="1" max="1" width="9.140625" style="117"/>
    <col min="2" max="2" width="4.85546875" style="109" bestFit="1" customWidth="1"/>
    <col min="3" max="3" width="17" style="109" customWidth="1"/>
    <col min="4" max="4" width="11.42578125" style="109" customWidth="1"/>
    <col min="5" max="6" width="17" style="109" customWidth="1"/>
    <col min="7" max="7" width="22" style="109" customWidth="1"/>
    <col min="8" max="10" width="17" style="109" customWidth="1"/>
    <col min="11" max="11" width="20" style="109" customWidth="1"/>
    <col min="12" max="12" width="18.28515625" style="109" customWidth="1"/>
    <col min="13" max="13" width="17" style="109" customWidth="1"/>
    <col min="14" max="14" width="23.28515625" style="109" customWidth="1"/>
    <col min="15" max="15" width="15.42578125" style="109" customWidth="1"/>
    <col min="16" max="16" width="12.85546875" style="109" customWidth="1"/>
    <col min="17" max="17" width="22.85546875" style="109" customWidth="1"/>
    <col min="18" max="18" width="18.7109375" style="109" customWidth="1"/>
    <col min="19" max="20" width="17" style="109" customWidth="1"/>
    <col min="21" max="21" width="18.28515625" style="109" customWidth="1"/>
    <col min="22" max="16384" width="9.140625" style="109"/>
  </cols>
  <sheetData>
    <row r="2" spans="1:21" ht="15.75" thickBot="1"/>
    <row r="3" spans="1:21" s="121" customFormat="1" thickBot="1">
      <c r="A3" s="118"/>
      <c r="B3" s="113" t="s">
        <v>11470</v>
      </c>
      <c r="C3" s="114" t="s">
        <v>11546</v>
      </c>
      <c r="D3" s="114" t="s">
        <v>11547</v>
      </c>
      <c r="E3" s="114" t="s">
        <v>11549</v>
      </c>
      <c r="F3" s="114" t="s">
        <v>11479</v>
      </c>
      <c r="G3" s="114" t="s">
        <v>11458</v>
      </c>
      <c r="H3" s="114" t="s">
        <v>11613</v>
      </c>
      <c r="I3" s="114" t="s">
        <v>11471</v>
      </c>
      <c r="J3" s="114" t="s">
        <v>11472</v>
      </c>
      <c r="K3" s="114" t="s">
        <v>11552</v>
      </c>
      <c r="L3" s="114" t="s">
        <v>11615</v>
      </c>
      <c r="M3" s="114" t="s">
        <v>11553</v>
      </c>
      <c r="N3" s="114" t="s">
        <v>11554</v>
      </c>
      <c r="O3" s="114" t="s">
        <v>11614</v>
      </c>
      <c r="P3" s="114" t="s">
        <v>11617</v>
      </c>
      <c r="Q3" s="115" t="s">
        <v>11473</v>
      </c>
      <c r="R3" s="115" t="s">
        <v>10</v>
      </c>
      <c r="S3" s="115" t="s">
        <v>2</v>
      </c>
      <c r="T3" s="115" t="s">
        <v>11556</v>
      </c>
      <c r="U3" s="116" t="s">
        <v>11618</v>
      </c>
    </row>
    <row r="4" spans="1:21" s="122" customFormat="1" ht="15.75" thickBot="1">
      <c r="A4" s="119" t="s">
        <v>11616</v>
      </c>
      <c r="B4" s="23">
        <v>1</v>
      </c>
      <c r="C4" s="53" t="str">
        <f>'رئیس هیئت مدیره'!$C$5</f>
        <v>بشهاب</v>
      </c>
      <c r="D4" s="53" t="str">
        <f>'رئیس هیئت مدیره'!$D$5</f>
        <v>لامپ پارس شهاب</v>
      </c>
      <c r="E4" s="53">
        <f>'رئیس هیئت مدیره'!$E$5</f>
        <v>10100515104</v>
      </c>
      <c r="F4" s="53" t="str">
        <f>'رئیس هیئت مدیره'!$F$5</f>
        <v>ماشين آلات و دستگاه‌هاي برقي</v>
      </c>
      <c r="G4" s="24" t="s">
        <v>11550</v>
      </c>
      <c r="H4" s="24" t="str">
        <f t="shared" ref="H4" si="0">IF(A4=TRUE,"مدیرعامل","")</f>
        <v/>
      </c>
      <c r="I4" s="24" t="str">
        <f>'رئیس هیئت مدیره'!$C$7</f>
        <v xml:space="preserve">هوشنگ </v>
      </c>
      <c r="J4" s="24" t="str">
        <f>'رئیس هیئت مدیره'!$E$7</f>
        <v xml:space="preserve">دادوش </v>
      </c>
      <c r="K4" s="24" t="str">
        <f>'رئیس هیئت مدیره'!$C$8</f>
        <v>0040998134</v>
      </c>
      <c r="L4" s="24" t="str">
        <f>'رئیس هیئت مدیره'!$E$8</f>
        <v>نماینده حقیقی عضو حقوقی</v>
      </c>
      <c r="M4" s="24" t="str">
        <f>'رئیس هیئت مدیره'!$C$9</f>
        <v>غیر موظف</v>
      </c>
      <c r="N4" s="24" t="str">
        <f>'رئیس هیئت مدیره'!$E$9</f>
        <v>شرکت صنایع روشنایی خزرشید (سهامی خاص)</v>
      </c>
      <c r="O4" s="24" t="str">
        <f>'رئیس هیئت مدیره'!$C$10</f>
        <v>1404/05/12</v>
      </c>
      <c r="P4" s="55" t="str">
        <f>IF(ISNUMBER(MATCH(A4,'رئیس هیئت مدیره'!A15:A20,0)),"مرتبط","نامرتبط")</f>
        <v>نامرتبط</v>
      </c>
      <c r="Q4" s="56" t="str">
        <f>IF(P4="مرتبط",VLOOKUP("مرتبط",'رئیس هیئت مدیره'!A15:E20,3,0),'رئیس هیئت مدیره'!C15)</f>
        <v>مدیریت</v>
      </c>
      <c r="R4" s="56" t="str">
        <f>IF(P4="مرتبط",VLOOKUP("مرتبط",'رئیس هیئت مدیره'!A15:E20,4,0),'رئیس هیئت مدیره'!D15)</f>
        <v>مدیریت</v>
      </c>
      <c r="S4" s="56" t="str">
        <f>IF(P4="مرتبط",VLOOKUP("مرتبط",'رئیس هیئت مدیره'!A15:E20,5,0),'رئیس هیئت مدیره'!E15)</f>
        <v>کارشناسی ارشد ناپیوسته</v>
      </c>
      <c r="T4" s="56">
        <f>SUMIFS('رئیس هیئت مدیره'!$I$23:$I$37,'رئیس هیئت مدیره'!$A$23:$A$37,'اطلاعات جامع مدیران'!A4)</f>
        <v>0</v>
      </c>
      <c r="U4" s="25" t="str">
        <f>_xlfn.IFNA(IF(AND(T4&gt;=120,ISBLANK('رئیس هیئت مدیره'!E15)=FALSE),"احراز صلاحیت",IF(AND(T4&gt;=60,VLOOKUP(S4,'اطلاعات پایه'!$F$3:$G$15,2,0)&gt;=5),"احراز صلاحیت",IF(AND('رئیس هیئت مدیره'!F23='رئیس هیئت مدیره'!F5,T4=36,VLOOKUP(S4,'اطلاعات پایه'!$F$3:$G$15,2,0)&gt;=5),"احراز صلاحیت","عدم صلاحیت"))),"عدم صلاحیت")</f>
        <v>عدم صلاحیت</v>
      </c>
    </row>
    <row r="5" spans="1:21" s="122" customFormat="1" ht="15.75" thickBot="1">
      <c r="A5" s="119" t="s">
        <v>11616</v>
      </c>
      <c r="B5" s="26">
        <v>2</v>
      </c>
      <c r="C5" s="22" t="str">
        <f>'رئیس هیئت مدیره'!$C$5</f>
        <v>بشهاب</v>
      </c>
      <c r="D5" s="22" t="str">
        <f>'رئیس هیئت مدیره'!$D$5</f>
        <v>لامپ پارس شهاب</v>
      </c>
      <c r="E5" s="22">
        <f>'رئیس هیئت مدیره'!$E$5</f>
        <v>10100515104</v>
      </c>
      <c r="F5" s="22" t="str">
        <f>'رئیس هیئت مدیره'!$F$5</f>
        <v>ماشين آلات و دستگاه‌هاي برقي</v>
      </c>
      <c r="G5" s="21" t="s">
        <v>11551</v>
      </c>
      <c r="H5" s="21" t="str">
        <f>IF('نایب رئیس هیئت مدیره'!E11="بله","مدیر عامل","")</f>
        <v/>
      </c>
      <c r="I5" s="21" t="str">
        <f>'نایب رئیس هیئت مدیره'!$C$7</f>
        <v xml:space="preserve">محسن </v>
      </c>
      <c r="J5" s="21" t="str">
        <f>'نایب رئیس هیئت مدیره'!$E$7</f>
        <v>عسکری آزاد</v>
      </c>
      <c r="K5" s="22" t="str">
        <f>'نایب رئیس هیئت مدیره'!$C$8</f>
        <v>0039631400</v>
      </c>
      <c r="L5" s="21" t="str">
        <f>'نایب رئیس هیئت مدیره'!$E$8</f>
        <v>نماینده حقیقی عضو حقوقی</v>
      </c>
      <c r="M5" s="22" t="str">
        <f>'نایب رئیس هیئت مدیره'!$C$9</f>
        <v>موظف</v>
      </c>
      <c r="N5" s="21" t="str">
        <f>'نایب رئیس هیئت مدیره'!$E$9</f>
        <v>شرکت سرمایه گذاری پارس توشه( سهامی عام)</v>
      </c>
      <c r="O5" s="62" t="str">
        <f>'نایب رئیس هیئت مدیره'!$C$10</f>
        <v>1404/05/12</v>
      </c>
      <c r="P5" s="21" t="str">
        <f>IF(ISNUMBER(MATCH(A5,'نایب رئیس هیئت مدیره'!A15:A20,0)),"مرتبط","نامرتبط")</f>
        <v>مرتبط</v>
      </c>
      <c r="Q5" s="57" t="str">
        <f>IF(P5="مرتبط",VLOOKUP("مرتبط",'نایب رئیس هیئت مدیره'!A15:E20,3,0),'نایب رئیس هیئت مدیره'!C15)</f>
        <v>مهندسی مکانیک</v>
      </c>
      <c r="R5" s="57" t="str">
        <f>IF(P5="مرتبط",VLOOKUP("مرتبط",'نایب رئیس هیئت مدیره'!A15:E20,4,0),'نایب رئیس هیئت مدیره'!D15)</f>
        <v>مهندسی مکانیک</v>
      </c>
      <c r="S5" s="57" t="str">
        <f>IF(P5="مرتبط",VLOOKUP("مرتبط",'نایب رئیس هیئت مدیره'!A15:E20,5,0),'نایب رئیس هیئت مدیره'!E15)</f>
        <v>کارشناسی پیوسته</v>
      </c>
      <c r="T5" s="57">
        <f>SUMIFS('نایب رئیس هیئت مدیره'!$I$23:$I$32,'نایب رئیس هیئت مدیره'!$A$23:$A$32,'اطلاعات جامع مدیران'!A5)</f>
        <v>12402.5</v>
      </c>
      <c r="U5" s="25" t="str">
        <f>_xlfn.IFNA(IF(AND(T5&gt;=120,ISBLANK('نایب رئیس هیئت مدیره'!E15)=FALSE),"احراز صلاحیت",IF(AND(T5&gt;=60,VLOOKUP(S5,'اطلاعات پایه'!$F$3:$G$15,2,0)&gt;=5),"احراز صلاحیت",IF(AND('رئیس هیئت مدیره'!F24='رئیس هیئت مدیره'!F6,T5=36,VLOOKUP(S5,'اطلاعات پایه'!$F$3:$G$15,2,0)&gt;=5),"احراز صلاحیت","عدم صلاحیت"))),"عدم صلاحیت")</f>
        <v>احراز صلاحیت</v>
      </c>
    </row>
    <row r="6" spans="1:21" s="122" customFormat="1" ht="15.75" thickBot="1">
      <c r="A6" s="119" t="s">
        <v>11616</v>
      </c>
      <c r="B6" s="26">
        <v>3</v>
      </c>
      <c r="C6" s="22" t="str">
        <f>'رئیس هیئت مدیره'!$C$5</f>
        <v>بشهاب</v>
      </c>
      <c r="D6" s="22" t="str">
        <f>'رئیس هیئت مدیره'!$D$5</f>
        <v>لامپ پارس شهاب</v>
      </c>
      <c r="E6" s="22">
        <f>'رئیس هیئت مدیره'!$E$5</f>
        <v>10100515104</v>
      </c>
      <c r="F6" s="22" t="str">
        <f>'رئیس هیئت مدیره'!$F$5</f>
        <v>ماشين آلات و دستگاه‌هاي برقي</v>
      </c>
      <c r="G6" s="21" t="s">
        <v>11543</v>
      </c>
      <c r="H6" s="21" t="str">
        <f>IF('عضو هیئت مدیره1'!E11="بله","مدیر عامل","")</f>
        <v>مدیر عامل</v>
      </c>
      <c r="I6" s="21" t="str">
        <f>'عضو هیئت مدیره1'!$C$7</f>
        <v xml:space="preserve">بهمن </v>
      </c>
      <c r="J6" s="21" t="str">
        <f>'عضو هیئت مدیره1'!$E$7</f>
        <v>دژاکام</v>
      </c>
      <c r="K6" s="22" t="str">
        <f>'عضو هیئت مدیره1'!$C$8</f>
        <v>0043896200</v>
      </c>
      <c r="L6" s="21" t="str">
        <f>'عضو هیئت مدیره1'!$E$8</f>
        <v>نماینده حقیقی عضو حقوقی</v>
      </c>
      <c r="M6" s="22" t="str">
        <f>'عضو هیئت مدیره1'!$C$9</f>
        <v>موظف</v>
      </c>
      <c r="N6" s="21" t="str">
        <f>'عضو هیئت مدیره1'!$E$9</f>
        <v>شرکت شهاب توشه (سهامی خاص )</v>
      </c>
      <c r="O6" s="62" t="str">
        <f>'عضو هیئت مدیره1'!$C$10</f>
        <v>1404/05/12</v>
      </c>
      <c r="P6" s="21" t="str">
        <f>IF(ISNUMBER(MATCH(A6,'عضو هیئت مدیره1'!A15:A20,0)),"مرتبط","نامرتبط")</f>
        <v>مرتبط</v>
      </c>
      <c r="Q6" s="57" t="str">
        <f>IF(P6="مرتبط",VLOOKUP("مرتبط",'عضو هیئت مدیره1'!A15:E20,3,0),'عضو هیئت مدیره1'!C15)</f>
        <v>تکنولوژی صنعتی</v>
      </c>
      <c r="R6" s="57" t="str">
        <f>IF(P6="مرتبط",VLOOKUP("مرتبط",'عضو هیئت مدیره1'!A15:E20,4,0),'عضو هیئت مدیره1'!D15)</f>
        <v>مهندسی صنایع</v>
      </c>
      <c r="S6" s="57" t="str">
        <f>IF(P6="مرتبط",VLOOKUP("مرتبط",'عضو هیئت مدیره1'!A15:E20,5,0),'عضو هیئت مدیره1'!E15)</f>
        <v>کارشناسی پیوسته</v>
      </c>
      <c r="T6" s="57">
        <f>SUMIFS('عضو هیئت مدیره1'!$G$23:$G$32,'عضو هیئت مدیره1'!$A$23:$A$32,'اطلاعات جامع مدیران'!A6)</f>
        <v>0</v>
      </c>
      <c r="U6" s="25" t="str">
        <f>_xlfn.IFNA(IF(AND(T6&gt;=120,ISBLANK('عضو هیئت مدیره1'!E15)=FALSE),"احراز صلاحیت",IF(AND(T6&gt;=60,VLOOKUP(S6,'اطلاعات پایه'!$F$3:$G$15,2,0)&gt;=5),"احراز صلاحیت",IF(AND('رئیس هیئت مدیره'!F25='رئیس هیئت مدیره'!F7,T6=36,VLOOKUP(S6,'اطلاعات پایه'!$F$3:$G$15,2,0)&gt;=5),"احراز صلاحیت","عدم صلاحیت"))),"عدم صلاحیت")</f>
        <v>عدم صلاحیت</v>
      </c>
    </row>
    <row r="7" spans="1:21" s="122" customFormat="1" ht="15.75" thickBot="1">
      <c r="A7" s="119" t="s">
        <v>11616</v>
      </c>
      <c r="B7" s="26">
        <v>4</v>
      </c>
      <c r="C7" s="22" t="str">
        <f>'رئیس هیئت مدیره'!$C$5</f>
        <v>بشهاب</v>
      </c>
      <c r="D7" s="22" t="str">
        <f>'رئیس هیئت مدیره'!$D$5</f>
        <v>لامپ پارس شهاب</v>
      </c>
      <c r="E7" s="22">
        <f>'رئیس هیئت مدیره'!$E$5</f>
        <v>10100515104</v>
      </c>
      <c r="F7" s="22" t="str">
        <f>'رئیس هیئت مدیره'!$F$5</f>
        <v>ماشين آلات و دستگاه‌هاي برقي</v>
      </c>
      <c r="G7" s="21" t="s">
        <v>11543</v>
      </c>
      <c r="H7" s="21" t="str">
        <f>IF('عضو هیئت مدیره2'!E11="بله","مدیر عامل","")</f>
        <v/>
      </c>
      <c r="I7" s="21" t="str">
        <f>'عضو هیئت مدیره2'!$C$7</f>
        <v>علیرضا</v>
      </c>
      <c r="J7" s="21" t="str">
        <f>'عضو هیئت مدیره2'!$E$7</f>
        <v>زابلی</v>
      </c>
      <c r="K7" s="22" t="str">
        <f>'عضو هیئت مدیره2'!$C$8</f>
        <v>2722016575</v>
      </c>
      <c r="L7" s="21" t="str">
        <f>'عضو هیئت مدیره2'!$E$8</f>
        <v>نماینده حقیقی عضو حقوقی</v>
      </c>
      <c r="M7" s="22" t="str">
        <f>'عضو هیئت مدیره2'!$C$9</f>
        <v>غیر موظف</v>
      </c>
      <c r="N7" s="21" t="str">
        <f>'عضو هیئت مدیره2'!$E$9</f>
        <v xml:space="preserve">شرکت صنعتی شهاب شیشه </v>
      </c>
      <c r="O7" s="62" t="str">
        <f>'عضو هیئت مدیره2'!$C$10</f>
        <v>1404/05/12</v>
      </c>
      <c r="P7" s="21" t="str">
        <f>IF(ISNUMBER(MATCH(A7,'عضو هیئت مدیره2'!A15:A20,0)),"مرتبط","نامرتبط")</f>
        <v>مرتبط</v>
      </c>
      <c r="Q7" s="57" t="str">
        <f>IF(P7="مرتبط",VLOOKUP("مرتبط",'عضو هیئت مدیره2'!A15:E20,3,0),'عضو هیئت مدیره2'!C15)</f>
        <v>مهندسی مکانیک</v>
      </c>
      <c r="R7" s="57" t="str">
        <f>IF(P7="مرتبط",VLOOKUP("مرتبط",'عضو هیئت مدیره2'!A15:E20,4,0),'عضو هیئت مدیره2'!D15)</f>
        <v>مهندسی مکانیک</v>
      </c>
      <c r="S7" s="57" t="str">
        <f>IF(P7="مرتبط",VLOOKUP("مرتبط",'عضو هیئت مدیره2'!A15:E20,5,0),'عضو هیئت مدیره2'!E15)</f>
        <v>کارشناسی پیوسته</v>
      </c>
      <c r="T7" s="57">
        <f>SUMIFS('عضو هیئت مدیره2'!$G$23:$G$32,'عضو هیئت مدیره2'!$A$23:$A$32,'اطلاعات جامع مدیران'!A7)</f>
        <v>0</v>
      </c>
      <c r="U7" s="25" t="str">
        <f>_xlfn.IFNA(IF(AND(T7&gt;=120,ISBLANK('عضو هیئت مدیره2'!E15)=FALSE),"احراز صلاحیت",IF(AND(T7&gt;=60,VLOOKUP(S7,'اطلاعات پایه'!$F$3:$G$15,2,0)&gt;=5),"احراز صلاحیت",IF(AND('رئیس هیئت مدیره'!F26='رئیس هیئت مدیره'!F8,T7=36,VLOOKUP(S7,'اطلاعات پایه'!$F$3:$G$15,2,0)&gt;=5),"احراز صلاحیت","عدم صلاحیت"))),"عدم صلاحیت")</f>
        <v>عدم صلاحیت</v>
      </c>
    </row>
    <row r="8" spans="1:21" s="122" customFormat="1" ht="15.75" thickBot="1">
      <c r="A8" s="119" t="s">
        <v>11616</v>
      </c>
      <c r="B8" s="26">
        <v>5</v>
      </c>
      <c r="C8" s="22" t="str">
        <f>'رئیس هیئت مدیره'!$C$5</f>
        <v>بشهاب</v>
      </c>
      <c r="D8" s="22" t="str">
        <f>'رئیس هیئت مدیره'!$D$5</f>
        <v>لامپ پارس شهاب</v>
      </c>
      <c r="E8" s="22">
        <f>'رئیس هیئت مدیره'!$E$5</f>
        <v>10100515104</v>
      </c>
      <c r="F8" s="22" t="str">
        <f>'رئیس هیئت مدیره'!$F$5</f>
        <v>ماشين آلات و دستگاه‌هاي برقي</v>
      </c>
      <c r="G8" s="21" t="s">
        <v>11543</v>
      </c>
      <c r="H8" s="21" t="str">
        <f>IF('عضو هیئت مدیره3'!E11="بله","مدیر عامل","")</f>
        <v/>
      </c>
      <c r="I8" s="21" t="str">
        <f>'عضو هیئت مدیره3'!$C$7</f>
        <v xml:space="preserve">کامبیز </v>
      </c>
      <c r="J8" s="21" t="str">
        <f>'عضو هیئت مدیره3'!$E$7</f>
        <v xml:space="preserve">نصیری ابریشم چی </v>
      </c>
      <c r="K8" s="22" t="str">
        <f>'عضو هیئت مدیره3'!$C$8</f>
        <v>2594110019</v>
      </c>
      <c r="L8" s="21" t="str">
        <f>'عضو هیئت مدیره3'!$E$8</f>
        <v>نماینده حقیقی عضو حقوقی</v>
      </c>
      <c r="M8" s="22" t="str">
        <f>'عضو هیئت مدیره3'!$C$9</f>
        <v>غیر موظف</v>
      </c>
      <c r="N8" s="21" t="str">
        <f>'عضو هیئت مدیره3'!$E$9</f>
        <v>شرکت بازرگانی پارس شید</v>
      </c>
      <c r="O8" s="62" t="str">
        <f>'عضو هیئت مدیره3'!$C$10</f>
        <v>1404/05/12</v>
      </c>
      <c r="P8" s="21" t="str">
        <f>IF(ISNUMBER(MATCH(A8,'عضو هیئت مدیره3'!A15:A20,0)),"مرتبط","نامرتبط")</f>
        <v>مرتبط</v>
      </c>
      <c r="Q8" s="57" t="str">
        <f>IF(P8="مرتبط",VLOOKUP("مرتبط",'عضو هیئت مدیره3'!A15:E20,3,0),'عضو هیئت مدیره3'!C15)</f>
        <v>حسابداری</v>
      </c>
      <c r="R8" s="57" t="str">
        <f>IF(P8="مرتبط",VLOOKUP("مرتبط",'عضو هیئت مدیره3'!A15:E20,4,0),'عضو هیئت مدیره3'!D15)</f>
        <v>حسابداری</v>
      </c>
      <c r="S8" s="57" t="str">
        <f>IF(P8="مرتبط",VLOOKUP("مرتبط",'عضو هیئت مدیره3'!A15:E20,5,0),'عضو هیئت مدیره3'!E15)</f>
        <v>کارشناسی ارشد ناپیوسته</v>
      </c>
      <c r="T8" s="57">
        <f>SUMIFS('عضو هیئت مدیره3'!$G$23:$G$32,'عضو هیئت مدیره3'!$A$23:$A$32,'اطلاعات جامع مدیران'!A8)</f>
        <v>0</v>
      </c>
      <c r="U8" s="25" t="str">
        <f>_xlfn.IFNA(IF(AND(T8&gt;=120,ISBLANK('عضو هیئت مدیره3'!E15)=FALSE),"احراز صلاحیت",IF(AND(T8&gt;=60,VLOOKUP(S8,'اطلاعات پایه'!$F$3:$G$15,2,0)&gt;=5),"احراز صلاحیت",IF(AND('رئیس هیئت مدیره'!F27='رئیس هیئت مدیره'!F9,T8=36,VLOOKUP(S8,'اطلاعات پایه'!$F$3:$G$15,2,0)&gt;=5),"احراز صلاحیت","عدم صلاحیت"))),"عدم صلاحیت")</f>
        <v>عدم صلاحیت</v>
      </c>
    </row>
    <row r="9" spans="1:21" s="122" customFormat="1" ht="15.75" thickBot="1">
      <c r="A9" s="119" t="s">
        <v>11616</v>
      </c>
      <c r="B9" s="26">
        <v>6</v>
      </c>
      <c r="C9" s="22" t="str">
        <f>'رئیس هیئت مدیره'!$C$5</f>
        <v>بشهاب</v>
      </c>
      <c r="D9" s="22" t="str">
        <f>'رئیس هیئت مدیره'!$D$5</f>
        <v>لامپ پارس شهاب</v>
      </c>
      <c r="E9" s="22">
        <f>'رئیس هیئت مدیره'!$E$5</f>
        <v>10100515104</v>
      </c>
      <c r="F9" s="22" t="str">
        <f>'رئیس هیئت مدیره'!$F$5</f>
        <v>ماشين آلات و دستگاه‌هاي برقي</v>
      </c>
      <c r="G9" s="21" t="s">
        <v>11543</v>
      </c>
      <c r="H9" s="21" t="str">
        <f>IF('عضو هیئت مدیره4'!E11="بله","مدیر عامل","")</f>
        <v/>
      </c>
      <c r="I9" s="21">
        <f>'عضو هیئت مدیره4'!$C$7</f>
        <v>0</v>
      </c>
      <c r="J9" s="21">
        <f>'عضو هیئت مدیره4'!$E$7</f>
        <v>0</v>
      </c>
      <c r="K9" s="22">
        <f>'عضو هیئت مدیره4'!$C$8</f>
        <v>0</v>
      </c>
      <c r="L9" s="21">
        <f>'عضو هیئت مدیره4'!$E$8</f>
        <v>0</v>
      </c>
      <c r="M9" s="22">
        <f>'عضو هیئت مدیره4'!$C$9</f>
        <v>0</v>
      </c>
      <c r="N9" s="21">
        <f>'عضو هیئت مدیره4'!$E$9</f>
        <v>0</v>
      </c>
      <c r="O9" s="62">
        <f>'عضو هیئت مدیره4'!$C$10</f>
        <v>0</v>
      </c>
      <c r="P9" s="21" t="str">
        <f>IF(ISNUMBER(MATCH(A9,'عضو هیئت مدیره4'!A15:A20,0)),"مرتبط","نامرتبط")</f>
        <v>نامرتبط</v>
      </c>
      <c r="Q9" s="57">
        <f>IF(P9="مرتبط",VLOOKUP("مرتبط",'عضو هیئت مدیره4'!A15:E20,3,0),'عضو هیئت مدیره4'!C15)</f>
        <v>0</v>
      </c>
      <c r="R9" s="57">
        <f>IF(P9="مرتبط",VLOOKUP("مرتبط",'عضو هیئت مدیره4'!A15:E20,4,0),'عضو هیئت مدیره4'!D15)</f>
        <v>0</v>
      </c>
      <c r="S9" s="57">
        <f>IF(P9="مرتبط",VLOOKUP("مرتبط",'عضو هیئت مدیره4'!A15:E20,5,0),'عضو هیئت مدیره4'!E15)</f>
        <v>0</v>
      </c>
      <c r="T9" s="57">
        <f>SUMIFS('عضو هیئت مدیره4'!$G$23:$G$32,'عضو هیئت مدیره4'!$A$23:$A$32,'اطلاعات جامع مدیران'!A9)</f>
        <v>0</v>
      </c>
      <c r="U9" s="25" t="str">
        <f>_xlfn.IFNA(IF(AND(T9&gt;=120,ISBLANK('عضو هیئت مدیره4'!E15)=FALSE),"احراز صلاحیت",IF(AND(T9&gt;=60,VLOOKUP(S9,'اطلاعات پایه'!$F$3:$G$15,2,0)&gt;=5),"احراز صلاحیت",IF(AND('رئیس هیئت مدیره'!F33='رئیس هیئت مدیره'!F10,T9=36,VLOOKUP(S9,'اطلاعات پایه'!$F$3:$G$15,2,0)&gt;=5),"احراز صلاحیت","عدم صلاحیت"))),"عدم صلاحیت")</f>
        <v>عدم صلاحیت</v>
      </c>
    </row>
    <row r="10" spans="1:21" s="122" customFormat="1" ht="15.75" thickBot="1">
      <c r="A10" s="119" t="s">
        <v>11616</v>
      </c>
      <c r="B10" s="26">
        <v>7</v>
      </c>
      <c r="C10" s="22" t="str">
        <f>'رئیس هیئت مدیره'!$C$5</f>
        <v>بشهاب</v>
      </c>
      <c r="D10" s="22" t="str">
        <f>'رئیس هیئت مدیره'!$D$5</f>
        <v>لامپ پارس شهاب</v>
      </c>
      <c r="E10" s="22">
        <f>'رئیس هیئت مدیره'!$E$5</f>
        <v>10100515104</v>
      </c>
      <c r="F10" s="22" t="str">
        <f>'رئیس هیئت مدیره'!$F$5</f>
        <v>ماشين آلات و دستگاه‌هاي برقي</v>
      </c>
      <c r="G10" s="21" t="s">
        <v>11543</v>
      </c>
      <c r="H10" s="21" t="str">
        <f>IF('عضو هیئت مدیره5'!E11="بله","مدیر عامل","")</f>
        <v/>
      </c>
      <c r="I10" s="21">
        <f>'عضو هیئت مدیره5'!$C$7</f>
        <v>0</v>
      </c>
      <c r="J10" s="21">
        <f>'عضو هیئت مدیره5'!$E$7</f>
        <v>0</v>
      </c>
      <c r="K10" s="22">
        <f>'عضو هیئت مدیره5'!$C$8</f>
        <v>0</v>
      </c>
      <c r="L10" s="21">
        <f>'عضو هیئت مدیره5'!$E$8</f>
        <v>0</v>
      </c>
      <c r="M10" s="22">
        <f>'عضو هیئت مدیره5'!$C$9</f>
        <v>0</v>
      </c>
      <c r="N10" s="21">
        <f>'عضو هیئت مدیره5'!$E$9</f>
        <v>0</v>
      </c>
      <c r="O10" s="62">
        <f>'عضو هیئت مدیره5'!$C$10</f>
        <v>0</v>
      </c>
      <c r="P10" s="21" t="str">
        <f>IF(ISNUMBER(MATCH(A10,'عضو هیئت مدیره5'!A15:A20,0)),"مرتبط","نامرتبط")</f>
        <v>نامرتبط</v>
      </c>
      <c r="Q10" s="57">
        <f>IF(P10="مرتبط",VLOOKUP("مرتبط",'عضو هیئت مدیره5'!A15:E20,3,0),'عضو هیئت مدیره5'!C15)</f>
        <v>0</v>
      </c>
      <c r="R10" s="57">
        <f>IF(P10="مرتبط",VLOOKUP("مرتبط",'عضو هیئت مدیره5'!A15:E20,4,0),'عضو هیئت مدیره5'!D15)</f>
        <v>0</v>
      </c>
      <c r="S10" s="57">
        <f>IF(P10="مرتبط",VLOOKUP("مرتبط",'عضو هیئت مدیره5'!A15:E20,5,0),'عضو هیئت مدیره5'!E15)</f>
        <v>0</v>
      </c>
      <c r="T10" s="57">
        <f>SUMIFS('عضو هیئت مدیره5'!$G$23:$G$32,'عضو هیئت مدیره5'!$A$23:$A$32,'اطلاعات جامع مدیران'!A10)</f>
        <v>0</v>
      </c>
      <c r="U10" s="25" t="str">
        <f>_xlfn.IFNA(IF(AND(T10&gt;=120,ISBLANK('عضو هیئت مدیره5'!E15)=FALSE),"احراز صلاحیت",IF(AND(T10&gt;=60,VLOOKUP(S10,'اطلاعات پایه'!$F$3:$G$15,2,0)&gt;=5),"احراز صلاحیت",IF(AND('رئیس هیئت مدیره'!F34='رئیس هیئت مدیره'!F11,T10=36,VLOOKUP(S10,'اطلاعات پایه'!$F$3:$G$15,2,0)&gt;=5),"احراز صلاحیت","عدم صلاحیت"))),"عدم صلاحیت")</f>
        <v>عدم صلاحیت</v>
      </c>
    </row>
    <row r="11" spans="1:21" s="122" customFormat="1" ht="15.75" thickBot="1">
      <c r="A11" s="119" t="s">
        <v>11616</v>
      </c>
      <c r="B11" s="27">
        <v>8</v>
      </c>
      <c r="C11" s="54" t="str">
        <f>'رئیس هیئت مدیره'!$C$5</f>
        <v>بشهاب</v>
      </c>
      <c r="D11" s="54" t="str">
        <f>'رئیس هیئت مدیره'!$D$5</f>
        <v>لامپ پارس شهاب</v>
      </c>
      <c r="E11" s="54">
        <f>'رئیس هیئت مدیره'!$E$5</f>
        <v>10100515104</v>
      </c>
      <c r="F11" s="54" t="str">
        <f>'رئیس هیئت مدیره'!$F$5</f>
        <v>ماشين آلات و دستگاه‌هاي برقي</v>
      </c>
      <c r="G11" s="28" t="s">
        <v>11555</v>
      </c>
      <c r="H11" s="28" t="str">
        <f>IF(AND(ISBLANK('مدیر عامل(خارج از هیئت مدیره)'!C7)=FALSE,ISBLANK('مدیر عامل(خارج از هیئت مدیره)'!C8)=FALSE,ISBLANK('مدیر عامل(خارج از هیئت مدیره)'!E8)=FALSE,ISBLANK('مدیر عامل(خارج از هیئت مدیره)'!E8)=FALSE),"مدیرعامل","")</f>
        <v/>
      </c>
      <c r="I11" s="28">
        <f>'مدیر عامل(خارج از هیئت مدیره)'!$C$7</f>
        <v>0</v>
      </c>
      <c r="J11" s="28">
        <f>'مدیر عامل(خارج از هیئت مدیره)'!$E$7</f>
        <v>0</v>
      </c>
      <c r="K11" s="59">
        <f>'مدیر عامل(خارج از هیئت مدیره)'!$C$8</f>
        <v>0</v>
      </c>
      <c r="L11" s="60"/>
      <c r="M11" s="61"/>
      <c r="N11" s="61"/>
      <c r="O11" s="63">
        <f>'مدیر عامل(خارج از هیئت مدیره)'!E8</f>
        <v>0</v>
      </c>
      <c r="P11" s="28" t="str">
        <f>IF(ISNUMBER(MATCH(A11,'مدیر عامل(خارج از هیئت مدیره)'!A15:A20,0)),"مرتبط","نامرتبط")</f>
        <v>نامرتبط</v>
      </c>
      <c r="Q11" s="58">
        <f>IF(P11="مرتبط",VLOOKUP("مرتبط",'مدیر عامل(خارج از هیئت مدیره)'!A15:E20,3,0),'مدیر عامل(خارج از هیئت مدیره)'!C13)</f>
        <v>0</v>
      </c>
      <c r="R11" s="58" t="str">
        <f>IF(P11="مرتبط",VLOOKUP("مرتبط",'مدیر عامل(خارج از هیئت مدیره)'!A15:E20,4,0),'مدیر عامل(خارج از هیئت مدیره)'!D13)</f>
        <v>تکمیل اطلاعات تا مقطع دیپلم الزامی است</v>
      </c>
      <c r="S11" s="58">
        <f>IF(P11="مرتبط",VLOOKUP("مرتبط",'مدیر عامل(خارج از هیئت مدیره)'!A15:E20,5,0),'مدیر عامل(خارج از هیئت مدیره)'!E13)</f>
        <v>0</v>
      </c>
      <c r="T11" s="58">
        <f>SUMIFS('مدیر عامل(خارج از هیئت مدیره)'!$G$23:$G$37,'مدیر عامل(خارج از هیئت مدیره)'!$A$23:$A$37,'اطلاعات جامع مدیران'!A11)</f>
        <v>0</v>
      </c>
      <c r="U11" s="25" t="str">
        <f>_xlfn.IFNA(IF(AND(T11&gt;=120,VLOOKUP(S11,'اطلاعات پایه'!$F$3:$G$15,2,0)&gt;1),"احراز صلاحیت",IF(AND(T11&gt;=60,VLOOKUP(S11,'اطلاعات پایه'!$F$3:$G$15,2,0)&gt;=5),"احراز صلاحیت",IF(AND('رئیس هیئت مدیره'!F35='رئیس هیئت مدیره'!F12,T11=36,VLOOKUP(S11,'اطلاعات پایه'!$F$3:$G$15,2,0)&gt;=5),"احراز صلاحیت","عدم صلاحیت"))),"عدم صلاحیت")</f>
        <v>عدم صلاحیت</v>
      </c>
    </row>
    <row r="14" spans="1:21">
      <c r="G14" s="120"/>
    </row>
  </sheetData>
  <conditionalFormatting sqref="U4">
    <cfRule type="expression" dxfId="19" priority="15" stopIfTrue="1">
      <formula>U4="عدم صلاحیت"</formula>
    </cfRule>
    <cfRule type="expression" dxfId="18" priority="16" stopIfTrue="1">
      <formula>U4="احراز صلاحیت"</formula>
    </cfRule>
  </conditionalFormatting>
  <conditionalFormatting sqref="U5">
    <cfRule type="expression" dxfId="17" priority="13" stopIfTrue="1">
      <formula>U5="عدم صلاحیت"</formula>
    </cfRule>
    <cfRule type="expression" dxfId="16" priority="14" stopIfTrue="1">
      <formula>U5="احراز صلاحیت"</formula>
    </cfRule>
  </conditionalFormatting>
  <conditionalFormatting sqref="U6">
    <cfRule type="expression" dxfId="15" priority="11" stopIfTrue="1">
      <formula>U6="عدم صلاحیت"</formula>
    </cfRule>
    <cfRule type="expression" dxfId="14" priority="12" stopIfTrue="1">
      <formula>U6="احراز صلاحیت"</formula>
    </cfRule>
  </conditionalFormatting>
  <conditionalFormatting sqref="U7">
    <cfRule type="expression" dxfId="13" priority="9" stopIfTrue="1">
      <formula>U7="عدم صلاحیت"</formula>
    </cfRule>
    <cfRule type="expression" dxfId="12" priority="10" stopIfTrue="1">
      <formula>U7="احراز صلاحیت"</formula>
    </cfRule>
  </conditionalFormatting>
  <conditionalFormatting sqref="U8">
    <cfRule type="expression" dxfId="11" priority="7" stopIfTrue="1">
      <formula>U8="عدم صلاحیت"</formula>
    </cfRule>
    <cfRule type="expression" dxfId="10" priority="8" stopIfTrue="1">
      <formula>U8="احراز صلاحیت"</formula>
    </cfRule>
  </conditionalFormatting>
  <conditionalFormatting sqref="U9">
    <cfRule type="expression" dxfId="9" priority="5" stopIfTrue="1">
      <formula>U9="عدم صلاحیت"</formula>
    </cfRule>
    <cfRule type="expression" dxfId="8" priority="6" stopIfTrue="1">
      <formula>U9="احراز صلاحیت"</formula>
    </cfRule>
  </conditionalFormatting>
  <conditionalFormatting sqref="U10">
    <cfRule type="expression" dxfId="7" priority="3" stopIfTrue="1">
      <formula>U10="عدم صلاحیت"</formula>
    </cfRule>
    <cfRule type="expression" dxfId="6" priority="4" stopIfTrue="1">
      <formula>U10="احراز صلاحیت"</formula>
    </cfRule>
  </conditionalFormatting>
  <conditionalFormatting sqref="U11">
    <cfRule type="expression" dxfId="5" priority="1" stopIfTrue="1">
      <formula>U11="عدم صلاحیت"</formula>
    </cfRule>
    <cfRule type="expression" dxfId="4" priority="2" stopIfTrue="1">
      <formula>U11="احراز صلاحیت"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V14"/>
  <sheetViews>
    <sheetView rightToLeft="1" topLeftCell="J1" workbookViewId="0">
      <selection activeCell="S4" sqref="S4"/>
    </sheetView>
  </sheetViews>
  <sheetFormatPr defaultColWidth="9.140625" defaultRowHeight="15"/>
  <cols>
    <col min="1" max="1" width="9.140625" style="117"/>
    <col min="2" max="2" width="4.85546875" style="109" bestFit="1" customWidth="1"/>
    <col min="3" max="3" width="17" style="109" customWidth="1"/>
    <col min="4" max="4" width="11.42578125" style="109" customWidth="1"/>
    <col min="5" max="6" width="17" style="109" customWidth="1"/>
    <col min="7" max="7" width="22" style="109" customWidth="1"/>
    <col min="8" max="10" width="17" style="109" customWidth="1"/>
    <col min="11" max="11" width="20" style="109" customWidth="1"/>
    <col min="12" max="12" width="18.28515625" style="109" customWidth="1"/>
    <col min="13" max="13" width="17" style="109" customWidth="1"/>
    <col min="14" max="14" width="23.28515625" style="109" customWidth="1"/>
    <col min="15" max="15" width="15.42578125" style="109" customWidth="1"/>
    <col min="16" max="16" width="12.85546875" style="109" customWidth="1"/>
    <col min="17" max="17" width="20.140625" style="109" customWidth="1"/>
    <col min="18" max="18" width="22.7109375" style="109" customWidth="1"/>
    <col min="19" max="19" width="22.5703125" style="109" customWidth="1"/>
    <col min="20" max="20" width="17" style="109" customWidth="1"/>
    <col min="21" max="22" width="17.140625" style="109" customWidth="1"/>
    <col min="23" max="16384" width="9.140625" style="109"/>
  </cols>
  <sheetData>
    <row r="2" spans="1:22" ht="15.75" thickBot="1"/>
    <row r="3" spans="1:22" s="121" customFormat="1" thickBot="1">
      <c r="A3" s="118"/>
      <c r="B3" s="113" t="s">
        <v>11470</v>
      </c>
      <c r="C3" s="115" t="s">
        <v>11546</v>
      </c>
      <c r="D3" s="113" t="s">
        <v>11547</v>
      </c>
      <c r="E3" s="114" t="s">
        <v>11549</v>
      </c>
      <c r="F3" s="114" t="s">
        <v>11479</v>
      </c>
      <c r="G3" s="114" t="s">
        <v>11458</v>
      </c>
      <c r="H3" s="114" t="s">
        <v>11613</v>
      </c>
      <c r="I3" s="114" t="s">
        <v>11471</v>
      </c>
      <c r="J3" s="114" t="s">
        <v>11472</v>
      </c>
      <c r="K3" s="114" t="s">
        <v>11552</v>
      </c>
      <c r="L3" s="114" t="s">
        <v>11615</v>
      </c>
      <c r="M3" s="114" t="s">
        <v>11553</v>
      </c>
      <c r="N3" s="114" t="s">
        <v>11554</v>
      </c>
      <c r="O3" s="114" t="s">
        <v>11614</v>
      </c>
      <c r="P3" s="114" t="s">
        <v>11617</v>
      </c>
      <c r="Q3" s="132" t="s">
        <v>11473</v>
      </c>
      <c r="R3" s="132" t="s">
        <v>10</v>
      </c>
      <c r="S3" s="132" t="s">
        <v>2</v>
      </c>
      <c r="T3" s="115" t="s">
        <v>13721</v>
      </c>
      <c r="U3" s="116" t="s">
        <v>13716</v>
      </c>
      <c r="V3" s="116" t="s">
        <v>13717</v>
      </c>
    </row>
    <row r="4" spans="1:22" s="122" customFormat="1" ht="15.75" thickBot="1">
      <c r="A4" s="119" t="s">
        <v>11616</v>
      </c>
      <c r="B4" s="23">
        <v>1</v>
      </c>
      <c r="C4" s="148" t="str">
        <f>'رئیس هیئت مدیره'!$C$5</f>
        <v>بشهاب</v>
      </c>
      <c r="D4" s="151" t="str">
        <f>'رئیس هیئت مدیره'!$D$5</f>
        <v>لامپ پارس شهاب</v>
      </c>
      <c r="E4" s="53">
        <f>'رئیس هیئت مدیره'!$E$5</f>
        <v>10100515104</v>
      </c>
      <c r="F4" s="53" t="str">
        <f>'رئیس هیئت مدیره'!$F$5</f>
        <v>ماشين آلات و دستگاه‌هاي برقي</v>
      </c>
      <c r="G4" s="24" t="s">
        <v>11550</v>
      </c>
      <c r="H4" s="139" t="str">
        <f t="shared" ref="H4" si="0">IF(A4=TRUE,"مدیرعامل","")</f>
        <v/>
      </c>
      <c r="I4" s="24" t="str">
        <f>'رئیس هیئت مدیره'!$C$7</f>
        <v xml:space="preserve">هوشنگ </v>
      </c>
      <c r="J4" s="24" t="str">
        <f>'رئیس هیئت مدیره'!$E$7</f>
        <v xml:space="preserve">دادوش </v>
      </c>
      <c r="K4" s="24" t="str">
        <f>'رئیس هیئت مدیره'!$C$8</f>
        <v>0040998134</v>
      </c>
      <c r="L4" s="24" t="str">
        <f>'رئیس هیئت مدیره'!$E$8</f>
        <v>نماینده حقیقی عضو حقوقی</v>
      </c>
      <c r="M4" s="24" t="str">
        <f>'رئیس هیئت مدیره'!$C$9</f>
        <v>غیر موظف</v>
      </c>
      <c r="N4" s="24" t="str">
        <f>'رئیس هیئت مدیره'!$E$9</f>
        <v>شرکت صنایع روشنایی خزرشید (سهامی خاص)</v>
      </c>
      <c r="O4" s="24" t="str">
        <f>'رئیس هیئت مدیره'!$C$10</f>
        <v>1404/05/12</v>
      </c>
      <c r="P4" s="55" t="str">
        <f>IF(ISNUMBER(MATCH(A4,'رئیس هیئت مدیره'!A15:A20,0)),"مرتبط","نامرتبط")</f>
        <v>نامرتبط</v>
      </c>
      <c r="Q4" s="21" t="str">
        <f>IF(P4="مرتبط",VLOOKUP(MATCH(LARGE('رئیس هیئت مدیره'!$J$15:$J$20,1),'رئیس هیئت مدیره'!$J$15:$J$20,0),'رئیس هیئت مدیره'!$B$15:$E$20,2,0),"")</f>
        <v/>
      </c>
      <c r="R4" s="21" t="str">
        <f>IF(P4="مرتبط",VLOOKUP(MATCH(LARGE('رئیس هیئت مدیره'!$J$15:$J$20,1),'رئیس هیئت مدیره'!$J$15:$J$20,0),'رئیس هیئت مدیره'!$B$15:$E$20,3,0),"")</f>
        <v/>
      </c>
      <c r="S4" s="21" t="str">
        <f>IF(P4="مرتبط",VLOOKUP(MATCH(LARGE('رئیس هیئت مدیره'!$J$15:$J$20,1),'رئیس هیئت مدیره'!$J$15:$J$20,0),'رئیس هیئت مدیره'!$B$15:$E$20,4,0),'رئیس هیئت مدیره'!E15)</f>
        <v>کارشناسی ارشد ناپیوسته</v>
      </c>
      <c r="T4" s="144">
        <f>SUMIFS('رئیس هیئت مدیره'!$I$23:$I$43,'رئیس هیئت مدیره'!$A$23:$A$43,'اطلاعات جامع مدیران'!A4)/30.5</f>
        <v>0</v>
      </c>
      <c r="U4" s="25" t="str">
        <f>_xlfn.IFNA(IF(AND(T4&gt;=120,ISBLANK('رئیس هیئت مدیره'!$E$15)=FALSE,VLOOKUP(S4,'اطلاعات پایه'!$F$3:$G$15,2,0)&gt;=1),"احراز صلاحیت",IF(AND(T4&gt;=60,VLOOKUP(S4,'اطلاعات پایه'!$F$3:$G$15,2,0)&gt;=5,P4="مرتبط"),"احراز صلاحیت",IF(AND(VLOOKUP('رئیس هیئت مدیره'!$F$23,'اطلاعات پایه'!S2:T53,2,0)=VLOOKUP('رئیس هیئت مدیره'!$F$5,'اطلاعات پایه'!S2:T53,2,0),T4&gt;=36,VLOOKUP(S4,'اطلاعات پایه'!$F$3:$G$15,2,0)&gt;=7,P4="مرتبط"),"احراز صلاحیت","عدم صلاحیت"))),"عدم صلاحیت")</f>
        <v>عدم صلاحیت</v>
      </c>
      <c r="V4" s="134"/>
    </row>
    <row r="5" spans="1:22" s="122" customFormat="1" ht="15.75" thickBot="1">
      <c r="A5" s="119" t="s">
        <v>11616</v>
      </c>
      <c r="B5" s="26">
        <v>2</v>
      </c>
      <c r="C5" s="149" t="str">
        <f>'رئیس هیئت مدیره'!$C$5</f>
        <v>بشهاب</v>
      </c>
      <c r="D5" s="152" t="str">
        <f>'رئیس هیئت مدیره'!$D$5</f>
        <v>لامپ پارس شهاب</v>
      </c>
      <c r="E5" s="22">
        <f>'رئیس هیئت مدیره'!$E$5</f>
        <v>10100515104</v>
      </c>
      <c r="F5" s="22" t="str">
        <f>'رئیس هیئت مدیره'!$F$5</f>
        <v>ماشين آلات و دستگاه‌هاي برقي</v>
      </c>
      <c r="G5" s="21" t="s">
        <v>11551</v>
      </c>
      <c r="H5" s="21" t="str">
        <f>IF('نایب رئیس هیئت مدیره'!E11="بله","مدیرعامل","")</f>
        <v/>
      </c>
      <c r="I5" s="21" t="str">
        <f>'نایب رئیس هیئت مدیره'!$C$7</f>
        <v xml:space="preserve">محسن </v>
      </c>
      <c r="J5" s="21" t="str">
        <f>'نایب رئیس هیئت مدیره'!$E$7</f>
        <v>عسکری آزاد</v>
      </c>
      <c r="K5" s="22" t="str">
        <f>'نایب رئیس هیئت مدیره'!$C$8</f>
        <v>0039631400</v>
      </c>
      <c r="L5" s="21" t="str">
        <f>'نایب رئیس هیئت مدیره'!$E$8</f>
        <v>نماینده حقیقی عضو حقوقی</v>
      </c>
      <c r="M5" s="22" t="str">
        <f>'نایب رئیس هیئت مدیره'!$C$9</f>
        <v>موظف</v>
      </c>
      <c r="N5" s="21" t="str">
        <f>'نایب رئیس هیئت مدیره'!$E$9</f>
        <v>شرکت سرمایه گذاری پارس توشه( سهامی عام)</v>
      </c>
      <c r="O5" s="62" t="str">
        <f>'نایب رئیس هیئت مدیره'!$C$10</f>
        <v>1404/05/12</v>
      </c>
      <c r="P5" s="21" t="str">
        <f>IF(ISNUMBER(MATCH(A5,'نایب رئیس هیئت مدیره'!A15:A20,0)),"مرتبط","نامرتبط")</f>
        <v>مرتبط</v>
      </c>
      <c r="Q5" s="21" t="str">
        <f>IF(P5="مرتبط",VLOOKUP(MATCH(LARGE('نایب رئیس هیئت مدیره'!$J$15:$J$20,1),'نایب رئیس هیئت مدیره'!$J$15:$J$20,0),'نایب رئیس هیئت مدیره'!$B$15:$E$20,2,0),"")</f>
        <v>مهندسی مکانیک</v>
      </c>
      <c r="R5" s="21" t="str">
        <f>IF(P5="مرتبط",VLOOKUP(MATCH(LARGE('نایب رئیس هیئت مدیره'!$J$15:$J$20,1),'نایب رئیس هیئت مدیره'!$J$15:$J$20,0),'نایب رئیس هیئت مدیره'!$B$15:$E$20,3,0),"")</f>
        <v>مهندسی مکانیک</v>
      </c>
      <c r="S5" s="21" t="str">
        <f>IF(P5="مرتبط",VLOOKUP(MATCH(LARGE('نایب رئیس هیئت مدیره'!$J$15:$J$20,1),'نایب رئیس هیئت مدیره'!$J$15:$J$20,0),'نایب رئیس هیئت مدیره'!$B$15:$E$20,4,0),'نایب رئیس هیئت مدیره'!E15)</f>
        <v>کارشناسی پیوسته</v>
      </c>
      <c r="T5" s="154">
        <f>ROUND(SUMIFS('نایب رئیس هیئت مدیره'!$I$23:$I$43,'نایب رئیس هیئت مدیره'!$A$23:$A$43,'اطلاعات جامع مدیران'!A5)/30.5,0)</f>
        <v>407</v>
      </c>
      <c r="U5" s="25" t="str">
        <f>_xlfn.IFNA(IF(AND(T5&gt;=120,ISBLANK('نایب رئیس هیئت مدیره'!$E$15)=FALSE,VLOOKUP(S5,'اطلاعات پایه'!$F$3:$G$15,2,0)&gt;=1),"احراز صلاحیت",IF(AND(T5&gt;=60,VLOOKUP(S5,'اطلاعات پایه'!$F$3:$G$15,2,0)&gt;=5,P5="مرتبط"),"احراز صلاحیت",IF(AND(VLOOKUP('نایب رئیس هیئت مدیره'!$F$23,'اطلاعات پایه'!S3:T54,2,0)=VLOOKUP('نایب رئیس هیئت مدیره'!$F$5,'اطلاعات پایه'!S3:T54,2,0),T5&gt;=36,VLOOKUP(S5,'اطلاعات پایه'!$F$3:$G$15,2,0)&gt;=7,P5="مرتبط"),"احراز صلاحیت","عدم صلاحیت"))),"عدم صلاحیت")</f>
        <v>احراز صلاحیت</v>
      </c>
      <c r="V5" s="25" t="str">
        <f>IFERROR(IF(H5="مدیرعامل",IF(AND(T5&gt;=60,P5="مرتبط",VLOOKUP(S5,'اطلاعات پایه'!$F$2:$G$14,2,0)&gt;=5,OR('نایب رئیس هیئت مدیره'!$I$46="بله",'نایب رئیس هیئت مدیره'!$I$47="بله",'نایب رئیس هیئت مدیره'!$I$48="بله",'نایب رئیس هیئت مدیره'!$I$49="بله",'نایب رئیس هیئت مدیره'!$I$51="بله",'نایب رئیس هیئت مدیره'!$I$52="بله")=TRUE),"احراز صلاحیت","عدم صلاحیت"),""),"عدم صلاحیت")</f>
        <v/>
      </c>
    </row>
    <row r="6" spans="1:22" s="122" customFormat="1" ht="15.75" thickBot="1">
      <c r="A6" s="119" t="s">
        <v>11616</v>
      </c>
      <c r="B6" s="26">
        <v>3</v>
      </c>
      <c r="C6" s="149" t="str">
        <f>'رئیس هیئت مدیره'!$C$5</f>
        <v>بشهاب</v>
      </c>
      <c r="D6" s="152" t="str">
        <f>'رئیس هیئت مدیره'!$D$5</f>
        <v>لامپ پارس شهاب</v>
      </c>
      <c r="E6" s="22">
        <f>'رئیس هیئت مدیره'!$E$5</f>
        <v>10100515104</v>
      </c>
      <c r="F6" s="22" t="str">
        <f>'رئیس هیئت مدیره'!$F$5</f>
        <v>ماشين آلات و دستگاه‌هاي برقي</v>
      </c>
      <c r="G6" s="21" t="s">
        <v>11543</v>
      </c>
      <c r="H6" s="21" t="str">
        <f>IF('عضو هیئت مدیره1'!E11="بله","مدیرعامل","")</f>
        <v>مدیرعامل</v>
      </c>
      <c r="I6" s="21" t="str">
        <f>'عضو هیئت مدیره1'!$C$7</f>
        <v xml:space="preserve">بهمن </v>
      </c>
      <c r="J6" s="21" t="str">
        <f>'عضو هیئت مدیره1'!$E$7</f>
        <v>دژاکام</v>
      </c>
      <c r="K6" s="22" t="str">
        <f>'عضو هیئت مدیره1'!$C$8</f>
        <v>0043896200</v>
      </c>
      <c r="L6" s="21" t="str">
        <f>'عضو هیئت مدیره1'!$E$8</f>
        <v>نماینده حقیقی عضو حقوقی</v>
      </c>
      <c r="M6" s="22" t="str">
        <f>'عضو هیئت مدیره1'!$C$9</f>
        <v>موظف</v>
      </c>
      <c r="N6" s="21" t="str">
        <f>'عضو هیئت مدیره1'!$E$9</f>
        <v>شرکت شهاب توشه (سهامی خاص )</v>
      </c>
      <c r="O6" s="62" t="str">
        <f>'عضو هیئت مدیره1'!$C$10</f>
        <v>1404/05/12</v>
      </c>
      <c r="P6" s="21" t="str">
        <f>IF(ISNUMBER(MATCH(A6,'عضو هیئت مدیره1'!A15:A20,0)),"مرتبط","نامرتبط")</f>
        <v>مرتبط</v>
      </c>
      <c r="Q6" s="21" t="str">
        <f>IF(P6="مرتبط",VLOOKUP(MATCH(LARGE('عضو هیئت مدیره1'!$J$15:$J$20,1),'عضو هیئت مدیره1'!$J$15:$J$20,0),'عضو هیئت مدیره1'!$B$15:$E$20,2,0),"")</f>
        <v>تکنولوژی صنعتی</v>
      </c>
      <c r="R6" s="21" t="str">
        <f>IF(P6="مرتبط",VLOOKUP(MATCH(LARGE('عضو هیئت مدیره1'!$J$15:$J$20,1),'عضو هیئت مدیره1'!$J$15:$J$20,0),'عضو هیئت مدیره1'!$B$15:$E$20,3,0),"")</f>
        <v>مهندسی صنایع</v>
      </c>
      <c r="S6" s="21" t="str">
        <f>IF(P6="مرتبط",VLOOKUP(MATCH(LARGE('عضو هیئت مدیره1'!$J$15:$J$20,1),'عضو هیئت مدیره1'!$J$15:$J$20,0),'عضو هیئت مدیره1'!$B$15:$E$20,4,0),'عضو هیئت مدیره1'!E15)</f>
        <v>کارشناسی پیوسته</v>
      </c>
      <c r="T6" s="154">
        <f>SUMIFS('عضو هیئت مدیره1'!$I$23:$I$43,'عضو هیئت مدیره1'!$A$23:$A$43,'اطلاعات جامع مدیران'!A6)/30.5</f>
        <v>227.18032786885246</v>
      </c>
      <c r="U6" s="25" t="str">
        <f>_xlfn.IFNA(IF(AND(T6&gt;=120,ISBLANK('عضو هیئت مدیره1'!$E$15)=FALSE,VLOOKUP(S6,'اطلاعات پایه'!$F$3:$G$15,2,0)&gt;=1),"احراز صلاحیت",IF(AND(T6&gt;=60,VLOOKUP(S6,'اطلاعات پایه'!$F$3:$G$15,2,0)&gt;=5,P6="مرتبط"),"احراز صلاحیت",IF(AND(VLOOKUP('عضو هیئت مدیره1'!$F$23,'اطلاعات پایه'!S4:T55,2,0)=VLOOKUP('عضو هیئت مدیره1'!$F$5,'اطلاعات پایه'!S4:T55,2,0),T6&gt;=36,VLOOKUP(S6,'اطلاعات پایه'!$F$3:$G$15,2,0)&gt;=7,P6="مرتبط"),"احراز صلاحیت","عدم صلاحیت"))),"عدم صلاحیت")</f>
        <v>احراز صلاحیت</v>
      </c>
      <c r="V6" s="25" t="str">
        <f>IFERROR(IF(H6="مدیرعامل",IF(AND(T6&gt;=60,P6="مرتبط",VLOOKUP(S6,'اطلاعات پایه'!$F$2:$G$14,2,0)&gt;=5,OR('عضو هیئت مدیره1'!$I$46="بله",'عضو هیئت مدیره1'!$I$47="بله",'عضو هیئت مدیره1'!$I$48="بله",'عضو هیئت مدیره1'!$I$49="بله",'عضو هیئت مدیره1'!$I$51="بله",'عضو هیئت مدیره1'!$I$52="بله")=TRUE),"احراز صلاحیت","عدم صلاحیت"),""),"عدم صلاحیت")</f>
        <v>احراز صلاحیت</v>
      </c>
    </row>
    <row r="7" spans="1:22" s="122" customFormat="1" ht="15.75" thickBot="1">
      <c r="A7" s="119" t="s">
        <v>11616</v>
      </c>
      <c r="B7" s="26">
        <v>4</v>
      </c>
      <c r="C7" s="149" t="str">
        <f>'رئیس هیئت مدیره'!$C$5</f>
        <v>بشهاب</v>
      </c>
      <c r="D7" s="152" t="str">
        <f>'رئیس هیئت مدیره'!$D$5</f>
        <v>لامپ پارس شهاب</v>
      </c>
      <c r="E7" s="22">
        <f>'رئیس هیئت مدیره'!$E$5</f>
        <v>10100515104</v>
      </c>
      <c r="F7" s="22" t="str">
        <f>'رئیس هیئت مدیره'!$F$5</f>
        <v>ماشين آلات و دستگاه‌هاي برقي</v>
      </c>
      <c r="G7" s="21" t="s">
        <v>11543</v>
      </c>
      <c r="H7" s="21" t="str">
        <f>IF('عضو هیئت مدیره2'!E11="بله","مدیرعامل","")</f>
        <v/>
      </c>
      <c r="I7" s="21" t="str">
        <f>'عضو هیئت مدیره2'!$C$7</f>
        <v>علیرضا</v>
      </c>
      <c r="J7" s="21" t="str">
        <f>'عضو هیئت مدیره2'!$E$7</f>
        <v>زابلی</v>
      </c>
      <c r="K7" s="22" t="str">
        <f>'عضو هیئت مدیره2'!$C$8</f>
        <v>2722016575</v>
      </c>
      <c r="L7" s="21" t="str">
        <f>'عضو هیئت مدیره2'!$E$8</f>
        <v>نماینده حقیقی عضو حقوقی</v>
      </c>
      <c r="M7" s="22" t="str">
        <f>'عضو هیئت مدیره2'!$C$9</f>
        <v>غیر موظف</v>
      </c>
      <c r="N7" s="21" t="str">
        <f>'عضو هیئت مدیره2'!$E$9</f>
        <v xml:space="preserve">شرکت صنعتی شهاب شیشه </v>
      </c>
      <c r="O7" s="62" t="str">
        <f>'عضو هیئت مدیره2'!$C$10</f>
        <v>1404/05/12</v>
      </c>
      <c r="P7" s="21" t="str">
        <f>IF(ISNUMBER(MATCH(A7,'عضو هیئت مدیره2'!A15:A20,0)),"مرتبط","نامرتبط")</f>
        <v>مرتبط</v>
      </c>
      <c r="Q7" s="21" t="str">
        <f>IF($P$7="مرتبط",VLOOKUP(MATCH(LARGE('عضو هیئت مدیره2'!$J$15:$J$20,1),'عضو هیئت مدیره2'!$J$15:$J$20,0),'عضو هیئت مدیره2'!$B$15:$E$20,2,0),"")</f>
        <v>مهندسی مکانیک</v>
      </c>
      <c r="R7" s="21" t="str">
        <f>IF($P$7="مرتبط",VLOOKUP(MATCH(LARGE('عضو هیئت مدیره2'!$J$15:$J$20,1),'عضو هیئت مدیره2'!$J$15:$J$20,0),'عضو هیئت مدیره2'!$B$15:$E$20,3,0),"")</f>
        <v>مهندسی مکانیک</v>
      </c>
      <c r="S7" s="21" t="str">
        <f>IF($P$7="مرتبط",VLOOKUP(MATCH(LARGE('عضو هیئت مدیره2'!$J$15:$J$20,1),'عضو هیئت مدیره2'!$J$15:$J$20,0),'عضو هیئت مدیره2'!$B$15:$E$20,4,0),'عضو هیئت مدیره2'!E15)</f>
        <v>کارشناسی پیوسته</v>
      </c>
      <c r="T7" s="154">
        <f>SUMIFS('عضو هیئت مدیره2'!$I$23:$I$43,'عضو هیئت مدیره2'!$A$23:$A$43,'اطلاعات جامع مدیران'!A7)/30.5</f>
        <v>0</v>
      </c>
      <c r="U7" s="25" t="str">
        <f>_xlfn.IFNA(IF(AND(T7&gt;=120,ISBLANK('عضو هیئت مدیره2'!$E$15)=FALSE,VLOOKUP(S7,'اطلاعات پایه'!$F$3:$G$15,2,0)&gt;=1),"احراز صلاحیت",IF(AND(T7&gt;=60,VLOOKUP(S7,'اطلاعات پایه'!$F$3:$G$15,2,0)&gt;=5,P7="مرتبط"),"احراز صلاحیت",IF(AND(VLOOKUP('عضو هیئت مدیره2'!$F$23,'اطلاعات پایه'!S5:T56,2,0)=VLOOKUP('عضو هیئت مدیره2'!$F$5,'اطلاعات پایه'!S5:T56,2,0),T7&gt;=36,VLOOKUP(S7,'اطلاعات پایه'!$F$3:$G$15,2,0)&gt;=7,P7="مرتبط"),"احراز صلاحیت","عدم صلاحیت"))),"عدم صلاحیت")</f>
        <v>عدم صلاحیت</v>
      </c>
      <c r="V7" s="25" t="str">
        <f>IFERROR(IF(H7="مدیرعامل",IF(AND(T7&gt;=60,P7="مرتبط",VLOOKUP(S7,'اطلاعات پایه'!$F$2:$G$14,2,0)&gt;=5,OR('عضو هیئت مدیره2'!$I$46="بله",'عضو هیئت مدیره2'!$I$47="بله",'عضو هیئت مدیره2'!$I$48="بله",'عضو هیئت مدیره2'!$I$49="بله",'عضو هیئت مدیره2'!$I$51="بله",'عضو هیئت مدیره2'!$I$52="بله")=TRUE),"احراز صلاحیت","عدم صلاحیت"),""),"عدم صلاحیت")</f>
        <v/>
      </c>
    </row>
    <row r="8" spans="1:22" s="122" customFormat="1" ht="15.75" thickBot="1">
      <c r="A8" s="119" t="s">
        <v>11616</v>
      </c>
      <c r="B8" s="26">
        <v>5</v>
      </c>
      <c r="C8" s="149" t="str">
        <f>'رئیس هیئت مدیره'!$C$5</f>
        <v>بشهاب</v>
      </c>
      <c r="D8" s="152" t="str">
        <f>'رئیس هیئت مدیره'!$D$5</f>
        <v>لامپ پارس شهاب</v>
      </c>
      <c r="E8" s="22">
        <f>'رئیس هیئت مدیره'!$E$5</f>
        <v>10100515104</v>
      </c>
      <c r="F8" s="22" t="str">
        <f>'رئیس هیئت مدیره'!$F$5</f>
        <v>ماشين آلات و دستگاه‌هاي برقي</v>
      </c>
      <c r="G8" s="21" t="s">
        <v>11543</v>
      </c>
      <c r="H8" s="21" t="str">
        <f>IF('عضو هیئت مدیره3'!E11="بله","مدیرعامل","")</f>
        <v/>
      </c>
      <c r="I8" s="21" t="str">
        <f>'عضو هیئت مدیره3'!$C$7</f>
        <v xml:space="preserve">کامبیز </v>
      </c>
      <c r="J8" s="21" t="str">
        <f>'عضو هیئت مدیره3'!$E$7</f>
        <v xml:space="preserve">نصیری ابریشم چی </v>
      </c>
      <c r="K8" s="22" t="str">
        <f>'عضو هیئت مدیره3'!$C$8</f>
        <v>2594110019</v>
      </c>
      <c r="L8" s="21" t="str">
        <f>'عضو هیئت مدیره3'!$E$8</f>
        <v>نماینده حقیقی عضو حقوقی</v>
      </c>
      <c r="M8" s="22" t="str">
        <f>'عضو هیئت مدیره3'!$C$9</f>
        <v>غیر موظف</v>
      </c>
      <c r="N8" s="21" t="str">
        <f>'عضو هیئت مدیره3'!$E$9</f>
        <v>شرکت بازرگانی پارس شید</v>
      </c>
      <c r="O8" s="62" t="str">
        <f>'عضو هیئت مدیره3'!$C$10</f>
        <v>1404/05/12</v>
      </c>
      <c r="P8" s="21" t="str">
        <f>IF(ISNUMBER(MATCH(A8,'عضو هیئت مدیره3'!A15:A20,0)),"مرتبط","نامرتبط")</f>
        <v>مرتبط</v>
      </c>
      <c r="Q8" s="21" t="str">
        <f>IF($P$8="مرتبط",VLOOKUP(MATCH(LARGE('عضو هیئت مدیره3'!$J$15:$J$20,1),'عضو هیئت مدیره3'!$J$15:$J$20,0),'عضو هیئت مدیره3'!$B$15:$E$20,2,0),"")</f>
        <v>حسابداری</v>
      </c>
      <c r="R8" s="21" t="str">
        <f>IF($P$8="مرتبط",VLOOKUP(MATCH(LARGE('عضو هیئت مدیره3'!$J$15:$J$20,1),'عضو هیئت مدیره3'!$J$15:$J$20,0),'عضو هیئت مدیره3'!$B$15:$E$20,3,0),"")</f>
        <v>حسابداری</v>
      </c>
      <c r="S8" s="21" t="str">
        <f>IF($P$8="مرتبط",VLOOKUP(MATCH(LARGE('عضو هیئت مدیره3'!$J$15:$J$20,1),'عضو هیئت مدیره3'!$J$15:$J$20,0),'عضو هیئت مدیره3'!$B$15:$E$20,4,0),'عضو هیئت مدیره3'!E15)</f>
        <v>کارشناسی ارشد ناپیوسته</v>
      </c>
      <c r="T8" s="154">
        <f>SUMIFS('عضو هیئت مدیره3'!$I$23:$I$43,'عضو هیئت مدیره3'!$A$23:$A$43,'اطلاعات جامع مدیران'!A8)/30.5</f>
        <v>245.29508196721312</v>
      </c>
      <c r="U8" s="25" t="str">
        <f>_xlfn.IFNA(IF(AND(T8&gt;=120,ISBLANK('عضو هیئت مدیره3'!$E$15)=FALSE,VLOOKUP(S8,'اطلاعات پایه'!$F$3:$G$15,2,0)&gt;=1),"احراز صلاحیت",IF(AND(T8&gt;=60,VLOOKUP(S8,'اطلاعات پایه'!$F$3:$G$15,2,0)&gt;=5,P8="مرتبط"),"احراز صلاحیت",IF(AND(VLOOKUP('عضو هیئت مدیره3'!$F$23,'اطلاعات پایه'!S6:T57,2,0)=VLOOKUP('عضو هیئت مدیره3'!$F$5,'اطلاعات پایه'!S6:T57,2,0),T8&gt;=36,VLOOKUP(S8,'اطلاعات پایه'!$F$3:$G$15,2,0)&gt;=7,P8="مرتبط"),"احراز صلاحیت","عدم صلاحیت"))),"عدم صلاحیت")</f>
        <v>احراز صلاحیت</v>
      </c>
      <c r="V8" s="25" t="str">
        <f>IFERROR(IF(H8="مدیرعامل",IF(AND(T8&gt;=60,P8="مرتبط",VLOOKUP(S8,'اطلاعات پایه'!$F$2:$G$14,2,0)&gt;=5,OR('عضو هیئت مدیره3'!$I$46="بله",'عضو هیئت مدیره3'!$I$47="بله",'عضو هیئت مدیره3'!$I$48="بله",'عضو هیئت مدیره3'!$I$49="بله",'عضو هیئت مدیره3'!$I$51="بله",'عضو هیئت مدیره3'!$I$52="بله")=TRUE),"احراز صلاحیت","عدم صلاحیت"),""),"عدم صلاحیت")</f>
        <v/>
      </c>
    </row>
    <row r="9" spans="1:22" s="122" customFormat="1" ht="15.75" thickBot="1">
      <c r="A9" s="119" t="s">
        <v>11616</v>
      </c>
      <c r="B9" s="26">
        <v>6</v>
      </c>
      <c r="C9" s="149" t="str">
        <f>'رئیس هیئت مدیره'!$C$5</f>
        <v>بشهاب</v>
      </c>
      <c r="D9" s="152" t="str">
        <f>'رئیس هیئت مدیره'!$D$5</f>
        <v>لامپ پارس شهاب</v>
      </c>
      <c r="E9" s="22">
        <f>'رئیس هیئت مدیره'!$E$5</f>
        <v>10100515104</v>
      </c>
      <c r="F9" s="22" t="str">
        <f>'رئیس هیئت مدیره'!$F$5</f>
        <v>ماشين آلات و دستگاه‌هاي برقي</v>
      </c>
      <c r="G9" s="21" t="s">
        <v>11543</v>
      </c>
      <c r="H9" s="21" t="str">
        <f>IF('عضو هیئت مدیره4'!E11="بله","مدیرعامل","")</f>
        <v/>
      </c>
      <c r="I9" s="21">
        <f>'عضو هیئت مدیره4'!$C$7</f>
        <v>0</v>
      </c>
      <c r="J9" s="21">
        <f>'عضو هیئت مدیره4'!$E$7</f>
        <v>0</v>
      </c>
      <c r="K9" s="22">
        <f>'عضو هیئت مدیره4'!$C$8</f>
        <v>0</v>
      </c>
      <c r="L9" s="21">
        <f>'عضو هیئت مدیره4'!$E$8</f>
        <v>0</v>
      </c>
      <c r="M9" s="22">
        <f>'عضو هیئت مدیره4'!$C$9</f>
        <v>0</v>
      </c>
      <c r="N9" s="21">
        <f>'عضو هیئت مدیره4'!$E$9</f>
        <v>0</v>
      </c>
      <c r="O9" s="62">
        <f>'عضو هیئت مدیره4'!$C$10</f>
        <v>0</v>
      </c>
      <c r="P9" s="21" t="str">
        <f>IF(ISNUMBER(MATCH(A9,'عضو هیئت مدیره4'!A15:A20,0)),"مرتبط","نامرتبط")</f>
        <v>نامرتبط</v>
      </c>
      <c r="Q9" s="21" t="str">
        <f>IF($P$9="مرتبط",VLOOKUP(MATCH(LARGE('عضو هیئت مدیره4'!$J$15:$J$20,1),'عضو هیئت مدیره4'!$J$15:$J$20,0),'عضو هیئت مدیره4'!$B$15:$E$20,2,0),"")</f>
        <v/>
      </c>
      <c r="R9" s="21" t="str">
        <f>IF($P$9="مرتبط",VLOOKUP(MATCH(LARGE('عضو هیئت مدیره4'!$J$15:$J$20,1),'عضو هیئت مدیره4'!$J$15:$J$20,0),'عضو هیئت مدیره4'!$B$15:$E$20,3,0),"")</f>
        <v/>
      </c>
      <c r="S9" s="21">
        <f>IF($P$9="مرتبط",VLOOKUP(MATCH(LARGE('عضو هیئت مدیره4'!$J$15:$J$20,1),'عضو هیئت مدیره4'!$J$15:$J$20,0),'عضو هیئت مدیره4'!$B$15:$E$20,4,0),'عضو هیئت مدیره4'!E15)</f>
        <v>0</v>
      </c>
      <c r="T9" s="154">
        <f>SUMIFS('عضو هیئت مدیره4'!$I$23:$I$43,'عضو هیئت مدیره4'!$A$23:$A$43,'اطلاعات جامع مدیران'!A9)/30.5</f>
        <v>0</v>
      </c>
      <c r="U9" s="25" t="str">
        <f>_xlfn.IFNA(IF(AND(T9&gt;=120,ISBLANK('عضو هیئت مدیره4'!$E$15)=FALSE,VLOOKUP(S9,'اطلاعات پایه'!$F$3:$G$15,2,0)&gt;=1),"احراز صلاحیت",IF(AND(T9&gt;=60,VLOOKUP(S9,'اطلاعات پایه'!$F$3:$G$15,2,0)&gt;=5,P9="مرتبط"),"احراز صلاحیت",IF(AND(VLOOKUP('عضو هیئت مدیره4'!$F$23,'اطلاعات پایه'!S7:T58,2,0)=VLOOKUP('عضو هیئت مدیره4'!$F$5,'اطلاعات پایه'!S7:T58,2,0),T9&gt;=36,VLOOKUP(S9,'اطلاعات پایه'!$F$3:$G$15,2,0)&gt;=7,P9="مرتبط"),"احراز صلاحیت","عدم صلاحیت"))),"عدم صلاحیت")</f>
        <v>عدم صلاحیت</v>
      </c>
      <c r="V9" s="25" t="str">
        <f>IFERROR(IF(H9="مدیرعامل",IF(AND(T9&gt;=60,P9="مرتبط",VLOOKUP(S9,'اطلاعات پایه'!$F$2:$G$14,2,0)&gt;=5,OR('عضو هیئت مدیره4'!$I$46="بله",'عضو هیئت مدیره4'!$I$47="بله",'عضو هیئت مدیره4'!$I$48="بله",'عضو هیئت مدیره4'!$I$49="بله",'عضو هیئت مدیره4'!$I$51="بله",'عضو هیئت مدیره4'!$I$52="بله")=TRUE),"احراز صلاحیت","عدم صلاحیت"),""),"عدم صلاحیت")</f>
        <v/>
      </c>
    </row>
    <row r="10" spans="1:22" s="122" customFormat="1" ht="15.75" thickBot="1">
      <c r="A10" s="119" t="s">
        <v>11616</v>
      </c>
      <c r="B10" s="26">
        <v>7</v>
      </c>
      <c r="C10" s="149" t="str">
        <f>'رئیس هیئت مدیره'!$C$5</f>
        <v>بشهاب</v>
      </c>
      <c r="D10" s="152" t="str">
        <f>'رئیس هیئت مدیره'!$D$5</f>
        <v>لامپ پارس شهاب</v>
      </c>
      <c r="E10" s="22">
        <f>'رئیس هیئت مدیره'!$E$5</f>
        <v>10100515104</v>
      </c>
      <c r="F10" s="22" t="str">
        <f>'رئیس هیئت مدیره'!$F$5</f>
        <v>ماشين آلات و دستگاه‌هاي برقي</v>
      </c>
      <c r="G10" s="21" t="s">
        <v>11543</v>
      </c>
      <c r="H10" s="21" t="str">
        <f>IF('عضو هیئت مدیره5'!E11="بله","مدیرعامل","")</f>
        <v/>
      </c>
      <c r="I10" s="21">
        <f>'عضو هیئت مدیره5'!$C$7</f>
        <v>0</v>
      </c>
      <c r="J10" s="21">
        <f>'عضو هیئت مدیره5'!$E$7</f>
        <v>0</v>
      </c>
      <c r="K10" s="22">
        <f>'عضو هیئت مدیره5'!$C$8</f>
        <v>0</v>
      </c>
      <c r="L10" s="136">
        <f>'عضو هیئت مدیره5'!$E$8</f>
        <v>0</v>
      </c>
      <c r="M10" s="137">
        <f>'عضو هیئت مدیره5'!$C$9</f>
        <v>0</v>
      </c>
      <c r="N10" s="136">
        <f>'عضو هیئت مدیره5'!$E$9</f>
        <v>0</v>
      </c>
      <c r="O10" s="62">
        <f>'عضو هیئت مدیره5'!$C$10</f>
        <v>0</v>
      </c>
      <c r="P10" s="21" t="str">
        <f>IF(ISNUMBER(MATCH(A10,'عضو هیئت مدیره5'!A15:A20,0)),"مرتبط","نامرتبط")</f>
        <v>نامرتبط</v>
      </c>
      <c r="Q10" s="21" t="str">
        <f>IF($P$10="مرتبط",VLOOKUP(MATCH(LARGE('عضو هیئت مدیره5'!$J$15:$J$20,1),'عضو هیئت مدیره5'!$J$15:$J$20,0),'عضو هیئت مدیره5'!$B$15:$E$20,2,0),"")</f>
        <v/>
      </c>
      <c r="R10" s="21" t="str">
        <f>IF($P$10="مرتبط",VLOOKUP(MATCH(LARGE('عضو هیئت مدیره5'!$J$15:$J$20,1),'عضو هیئت مدیره5'!$J$15:$J$20,0),'عضو هیئت مدیره5'!$B$15:$E$20,3,0),"")</f>
        <v/>
      </c>
      <c r="S10" s="21">
        <f>IF($P$10="مرتبط",VLOOKUP(MATCH(LARGE('عضو هیئت مدیره5'!$J$15:$J$20,1),'عضو هیئت مدیره5'!$J$15:$J$20,0),'عضو هیئت مدیره5'!$B$15:$E$20,4,0),'عضو هیئت مدیره5'!E15)</f>
        <v>0</v>
      </c>
      <c r="T10" s="154">
        <f>SUMIFS('عضو هیئت مدیره5'!$I$23:$I$43,'عضو هیئت مدیره5'!$A$23:$A$43,'اطلاعات جامع مدیران'!A10)/30.5</f>
        <v>0</v>
      </c>
      <c r="U10" s="25" t="str">
        <f>_xlfn.IFNA(IF(AND(T10&gt;=120,ISBLANK('عضو هیئت مدیره5'!$E$15)=FALSE,VLOOKUP(S10,'اطلاعات پایه'!$F$3:$G$15,2,0)&gt;=1),"احراز صلاحیت",IF(AND(T10&gt;=60,VLOOKUP(S10,'اطلاعات پایه'!$F$3:$G$15,2,0)&gt;=5,P10="مرتبط"),"احراز صلاحیت",IF(AND(VLOOKUP('عضو هیئت مدیره5'!$F$23,'اطلاعات پایه'!S8:T59,2,0)=VLOOKUP('عضو هیئت مدیره5'!$F$5,'اطلاعات پایه'!S8:T59,2,0),T10&gt;=36,VLOOKUP(S10,'اطلاعات پایه'!$F$3:$G$15,2,0)&gt;=7,P10="مرتبط"),"احراز صلاحیت","عدم صلاحیت"))),"عدم صلاحیت")</f>
        <v>عدم صلاحیت</v>
      </c>
      <c r="V10" s="25" t="str">
        <f>IFERROR(IF(H10="مدیرعامل",IF(AND(T10&gt;=60,P10="مرتبط",VLOOKUP(S10,'اطلاعات پایه'!$F$2:$G$14,2,0)&gt;=5,OR('عضو هیئت مدیره5'!$I$46="بله",'عضو هیئت مدیره5'!$I$47="بله",'عضو هیئت مدیره5'!$I$48="بله",'عضو هیئت مدیره5'!$I$49="بله",'عضو هیئت مدیره5'!$I$51="بله",'عضو هیئت مدیره5'!$I$52="بله")=TRUE),"احراز صلاحیت","عدم صلاحیت"),""),"عدم صلاحیت")</f>
        <v/>
      </c>
    </row>
    <row r="11" spans="1:22" s="122" customFormat="1" ht="15.75" thickBot="1">
      <c r="A11" s="119" t="s">
        <v>11616</v>
      </c>
      <c r="B11" s="27">
        <v>8</v>
      </c>
      <c r="C11" s="150" t="str">
        <f>'رئیس هیئت مدیره'!$C$5</f>
        <v>بشهاب</v>
      </c>
      <c r="D11" s="153" t="str">
        <f>'رئیس هیئت مدیره'!$D$5</f>
        <v>لامپ پارس شهاب</v>
      </c>
      <c r="E11" s="54">
        <f>'رئیس هیئت مدیره'!$E$5</f>
        <v>10100515104</v>
      </c>
      <c r="F11" s="54" t="str">
        <f>'رئیس هیئت مدیره'!$F$5</f>
        <v>ماشين آلات و دستگاه‌هاي برقي</v>
      </c>
      <c r="G11" s="28" t="s">
        <v>11555</v>
      </c>
      <c r="H11" s="28" t="str">
        <f>IF(AND(ISBLANK('مدیر عامل(خارج از هیئت مدیره)'!C7)=FALSE,ISBLANK('مدیر عامل(خارج از هیئت مدیره)'!C8)=FALSE,ISBLANK('مدیر عامل(خارج از هیئت مدیره)'!E7)=FALSE,ISBLANK('مدیر عامل(خارج از هیئت مدیره)'!E8)=FALSE),"مدیرعامل","")</f>
        <v/>
      </c>
      <c r="I11" s="28">
        <f>'مدیر عامل(خارج از هیئت مدیره)'!$C$7</f>
        <v>0</v>
      </c>
      <c r="J11" s="28">
        <f>'مدیر عامل(خارج از هیئت مدیره)'!$E$7</f>
        <v>0</v>
      </c>
      <c r="K11" s="138">
        <f>'مدیر عامل(خارج از هیئت مدیره)'!$C$8</f>
        <v>0</v>
      </c>
      <c r="L11" s="139"/>
      <c r="M11" s="134"/>
      <c r="N11" s="134"/>
      <c r="O11" s="135">
        <f>'مدیر عامل(خارج از هیئت مدیره)'!E8</f>
        <v>0</v>
      </c>
      <c r="P11" s="28" t="str">
        <f>IF(ISNUMBER(MATCH(A11,'مدیر عامل(خارج از هیئت مدیره)'!A15:A20,0)),"مرتبط","نامرتبط")</f>
        <v>نامرتبط</v>
      </c>
      <c r="Q11" s="28" t="str">
        <f>IF($P$11="مرتبط",VLOOKUP(MATCH(LARGE('مدیر عامل(خارج از هیئت مدیره)'!$J$15:$J$20,1),'مدیر عامل(خارج از هیئت مدیره)'!$J$15:$J$20,0),'مدیر عامل(خارج از هیئت مدیره)'!$B$15:$E$20,2,0),"")</f>
        <v/>
      </c>
      <c r="R11" s="28" t="str">
        <f>IF($P$11="مرتبط",VLOOKUP(MATCH(LARGE('مدیر عامل(خارج از هیئت مدیره)'!$J$15:$J$20,1),'مدیر عامل(خارج از هیئت مدیره)'!$J$15:$J$20,0),'مدیر عامل(خارج از هیئت مدیره)'!$B$15:$E$20,3,0),"")</f>
        <v/>
      </c>
      <c r="S11" s="28">
        <f>IF($P$11="مرتبط",VLOOKUP(MATCH(LARGE('مدیر عامل(خارج از هیئت مدیره)'!$J$15:$J$20,1),'مدیر عامل(خارج از هیئت مدیره)'!$J$15:$J$20,0),'مدیر عامل(خارج از هیئت مدیره)'!$B$15:$E$20,4,0),'مدیر عامل(خارج از هیئت مدیره)'!E15)</f>
        <v>0</v>
      </c>
      <c r="T11" s="155">
        <f>SUMIFS('مدیر عامل(خارج از هیئت مدیره)'!$I$23:$I$43,'مدیر عامل(خارج از هیئت مدیره)'!$A$23:$A$43,'اطلاعات جامع مدیران'!A11)/30.5</f>
        <v>0</v>
      </c>
      <c r="U11" s="133"/>
      <c r="V11" s="25" t="str">
        <f>IFERROR(IF(H11="مدیرعامل",IF(AND(T11&gt;=60,P11="مرتبط",VLOOKUP(S11,'اطلاعات پایه'!$F$2:$G$14,2,0)&gt;=5,OR('مدیر عامل(خارج از هیئت مدیره)'!$I$46="بله",'مدیر عامل(خارج از هیئت مدیره)'!$I$47="بله",'مدیر عامل(خارج از هیئت مدیره)'!$I$48="بله",'مدیر عامل(خارج از هیئت مدیره)'!$I$49="بله",'مدیر عامل(خارج از هیئت مدیره)'!$I$51="بله",'مدیر عامل(خارج از هیئت مدیره)'!$I$52="بله")=TRUE),"احراز صلاحیت","عدم صلاحیت"),""),"عدم صلاحیت")</f>
        <v/>
      </c>
    </row>
    <row r="14" spans="1:22">
      <c r="G14" s="120"/>
    </row>
  </sheetData>
  <sheetProtection algorithmName="SHA-512" hashValue="wsbf/8d+NwaIgXFdtzd5hfkQThT6w9t+xgckG0fJXbGJWltFvzFmZI/y2VUfAtrwKhvQ6EwofK3lAbm1Q65iZQ==" saltValue="6dgkh3FIlQ2yX6Bmgq9ldg==" spinCount="100000" sheet="1" objects="1" scenarios="1"/>
  <conditionalFormatting sqref="U4:U10">
    <cfRule type="expression" dxfId="3" priority="31" stopIfTrue="1">
      <formula>U4="عدم صلاحیت"</formula>
    </cfRule>
    <cfRule type="expression" dxfId="2" priority="32" stopIfTrue="1">
      <formula>U4="احراز صلاحیت"</formula>
    </cfRule>
  </conditionalFormatting>
  <conditionalFormatting sqref="V5:V11">
    <cfRule type="expression" dxfId="1" priority="1" stopIfTrue="1">
      <formula>V5="عدم صلاحیت"</formula>
    </cfRule>
    <cfRule type="expression" dxfId="0" priority="2" stopIfTrue="1">
      <formula>V5="احراز صلاحیت"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F84"/>
  <sheetViews>
    <sheetView rightToLeft="1" workbookViewId="0">
      <selection sqref="A1:XFD1048576"/>
    </sheetView>
  </sheetViews>
  <sheetFormatPr defaultRowHeight="15"/>
  <cols>
    <col min="1" max="1" width="4.42578125" bestFit="1" customWidth="1"/>
    <col min="2" max="2" width="21.5703125" bestFit="1" customWidth="1"/>
    <col min="3" max="55" width="4.28515625" customWidth="1"/>
  </cols>
  <sheetData>
    <row r="1" spans="1:58" ht="155.25" customHeight="1">
      <c r="A1" s="65" t="s">
        <v>11470</v>
      </c>
      <c r="B1" s="65" t="s">
        <v>11602</v>
      </c>
      <c r="C1" s="73" t="s">
        <v>11603</v>
      </c>
      <c r="D1" s="73" t="s">
        <v>11510</v>
      </c>
      <c r="E1" s="73" t="s">
        <v>11487</v>
      </c>
      <c r="F1" s="73" t="s">
        <v>11488</v>
      </c>
      <c r="G1" s="73" t="s">
        <v>11485</v>
      </c>
      <c r="H1" s="73" t="s">
        <v>11492</v>
      </c>
      <c r="I1" s="73" t="s">
        <v>11496</v>
      </c>
      <c r="J1" s="73" t="s">
        <v>11489</v>
      </c>
      <c r="K1" s="73" t="s">
        <v>11518</v>
      </c>
      <c r="L1" s="73" t="s">
        <v>11506</v>
      </c>
      <c r="M1" s="73" t="s">
        <v>11498</v>
      </c>
      <c r="N1" s="73" t="s">
        <v>11525</v>
      </c>
      <c r="O1" s="73" t="s">
        <v>11520</v>
      </c>
      <c r="P1" s="73" t="s">
        <v>11511</v>
      </c>
      <c r="Q1" s="73" t="s">
        <v>11508</v>
      </c>
      <c r="R1" s="73" t="s">
        <v>11509</v>
      </c>
      <c r="S1" s="73" t="s">
        <v>11499</v>
      </c>
      <c r="T1" s="73" t="s">
        <v>11521</v>
      </c>
      <c r="U1" s="73" t="s">
        <v>11501</v>
      </c>
      <c r="V1" s="73" t="s">
        <v>11526</v>
      </c>
      <c r="W1" s="73" t="s">
        <v>11512</v>
      </c>
      <c r="X1" s="73" t="s">
        <v>11513</v>
      </c>
      <c r="Y1" s="73" t="s">
        <v>11484</v>
      </c>
      <c r="Z1" s="73" t="s">
        <v>11486</v>
      </c>
      <c r="AA1" s="73" t="s">
        <v>11490</v>
      </c>
      <c r="AB1" s="73" t="s">
        <v>11524</v>
      </c>
      <c r="AC1" s="73" t="s">
        <v>11493</v>
      </c>
      <c r="AD1" s="73" t="s">
        <v>11500</v>
      </c>
      <c r="AE1" s="73" t="s">
        <v>11483</v>
      </c>
      <c r="AF1" s="73" t="s">
        <v>11504</v>
      </c>
      <c r="AG1" s="73" t="s">
        <v>11491</v>
      </c>
      <c r="AH1" s="73" t="s">
        <v>11495</v>
      </c>
      <c r="AI1" s="73" t="s">
        <v>11502</v>
      </c>
      <c r="AJ1" s="73" t="s">
        <v>11503</v>
      </c>
      <c r="AK1" s="73" t="s">
        <v>11519</v>
      </c>
      <c r="AL1" s="73" t="s">
        <v>11494</v>
      </c>
      <c r="AM1" s="73" t="s">
        <v>11505</v>
      </c>
      <c r="AN1" s="73" t="s">
        <v>11517</v>
      </c>
      <c r="AO1" s="73" t="s">
        <v>11497</v>
      </c>
      <c r="AP1" s="73" t="s">
        <v>11527</v>
      </c>
      <c r="AQ1" s="73" t="s">
        <v>11528</v>
      </c>
      <c r="AR1" s="73" t="s">
        <v>11514</v>
      </c>
      <c r="AS1" s="73" t="s">
        <v>11515</v>
      </c>
      <c r="AT1" s="73" t="s">
        <v>11507</v>
      </c>
      <c r="AU1" s="73" t="s">
        <v>11516</v>
      </c>
      <c r="AV1" s="74" t="s">
        <v>11604</v>
      </c>
      <c r="AW1" s="74" t="s">
        <v>11605</v>
      </c>
      <c r="AX1" s="74" t="s">
        <v>11606</v>
      </c>
      <c r="AY1" s="74" t="s">
        <v>11607</v>
      </c>
      <c r="AZ1" s="74" t="s">
        <v>11608</v>
      </c>
      <c r="BA1" s="74" t="s">
        <v>11609</v>
      </c>
      <c r="BB1" s="74" t="s">
        <v>11610</v>
      </c>
      <c r="BC1" s="73">
        <v>0</v>
      </c>
      <c r="BD1" s="65">
        <v>0</v>
      </c>
      <c r="BE1">
        <v>0</v>
      </c>
      <c r="BF1">
        <v>0</v>
      </c>
    </row>
    <row r="2" spans="1:58" ht="18.75" customHeight="1">
      <c r="A2" s="69">
        <v>1</v>
      </c>
      <c r="B2" s="75" t="s">
        <v>76</v>
      </c>
      <c r="C2" s="71">
        <v>35</v>
      </c>
      <c r="D2" s="71">
        <v>1</v>
      </c>
      <c r="E2" s="71">
        <v>1</v>
      </c>
      <c r="F2" s="71">
        <v>1</v>
      </c>
      <c r="G2" s="71">
        <v>1</v>
      </c>
      <c r="H2" s="71">
        <v>1</v>
      </c>
      <c r="I2" s="71">
        <v>1</v>
      </c>
      <c r="J2" s="71">
        <v>1</v>
      </c>
      <c r="K2" s="71">
        <v>1</v>
      </c>
      <c r="L2" s="71">
        <v>1</v>
      </c>
      <c r="M2" s="71">
        <v>1</v>
      </c>
      <c r="N2" s="71">
        <v>1</v>
      </c>
      <c r="O2" s="71">
        <v>1</v>
      </c>
      <c r="P2" s="71">
        <v>1</v>
      </c>
      <c r="Q2" s="71">
        <v>1</v>
      </c>
      <c r="R2" s="71">
        <v>1</v>
      </c>
      <c r="S2" s="71">
        <v>1</v>
      </c>
      <c r="T2" s="71">
        <v>1</v>
      </c>
      <c r="U2" s="71">
        <v>1</v>
      </c>
      <c r="V2" s="71">
        <v>1</v>
      </c>
      <c r="W2" s="71">
        <v>1</v>
      </c>
      <c r="X2" s="71">
        <v>1</v>
      </c>
      <c r="Y2" s="71">
        <v>1</v>
      </c>
      <c r="Z2" s="71">
        <v>1</v>
      </c>
      <c r="AA2" s="71">
        <v>1</v>
      </c>
      <c r="AB2" s="71">
        <v>1</v>
      </c>
      <c r="AC2" s="71">
        <v>1</v>
      </c>
      <c r="AD2" s="71">
        <v>1</v>
      </c>
      <c r="AE2" s="71">
        <v>1</v>
      </c>
      <c r="AF2" s="71">
        <v>1</v>
      </c>
      <c r="AG2" s="71">
        <v>1</v>
      </c>
      <c r="AH2" s="71">
        <v>1</v>
      </c>
      <c r="AI2" s="71">
        <v>1</v>
      </c>
      <c r="AJ2" s="71">
        <v>1</v>
      </c>
      <c r="AK2" s="71">
        <v>1</v>
      </c>
      <c r="AL2" s="71">
        <v>1</v>
      </c>
      <c r="AM2" s="71">
        <v>1</v>
      </c>
      <c r="AN2" s="71">
        <v>1</v>
      </c>
      <c r="AO2" s="71">
        <v>1</v>
      </c>
      <c r="AP2" s="71">
        <v>1</v>
      </c>
      <c r="AQ2" s="71">
        <v>1</v>
      </c>
      <c r="AR2" s="71">
        <v>1</v>
      </c>
      <c r="AS2" s="71">
        <v>1</v>
      </c>
      <c r="AT2" s="71">
        <v>1</v>
      </c>
      <c r="AU2" s="71">
        <v>1</v>
      </c>
      <c r="AV2" s="71">
        <v>1</v>
      </c>
      <c r="AW2" s="71">
        <v>1</v>
      </c>
      <c r="AX2" s="77">
        <v>0</v>
      </c>
      <c r="AY2" s="71">
        <v>1</v>
      </c>
      <c r="AZ2" s="77">
        <v>0</v>
      </c>
      <c r="BA2" s="71">
        <v>1</v>
      </c>
      <c r="BB2" s="77">
        <v>0</v>
      </c>
      <c r="BC2" s="71">
        <v>44</v>
      </c>
      <c r="BD2" s="84">
        <v>0</v>
      </c>
      <c r="BE2" s="85">
        <v>0</v>
      </c>
      <c r="BF2" s="84">
        <v>0</v>
      </c>
    </row>
    <row r="3" spans="1:58" ht="18.75" customHeight="1">
      <c r="A3" s="68">
        <v>2</v>
      </c>
      <c r="B3" s="68" t="s">
        <v>2987</v>
      </c>
      <c r="C3" s="70">
        <v>24</v>
      </c>
      <c r="D3" s="70">
        <v>1</v>
      </c>
      <c r="E3" s="70">
        <v>1</v>
      </c>
      <c r="F3" s="70">
        <v>1</v>
      </c>
      <c r="G3" s="70">
        <v>1</v>
      </c>
      <c r="H3" s="70">
        <v>1</v>
      </c>
      <c r="I3" s="70">
        <v>1</v>
      </c>
      <c r="J3" s="70">
        <v>1</v>
      </c>
      <c r="K3" s="70">
        <v>1</v>
      </c>
      <c r="L3" s="70">
        <v>1</v>
      </c>
      <c r="M3" s="70">
        <v>1</v>
      </c>
      <c r="N3" s="70">
        <v>1</v>
      </c>
      <c r="O3" s="70">
        <v>1</v>
      </c>
      <c r="P3" s="70">
        <v>1</v>
      </c>
      <c r="Q3" s="70">
        <v>1</v>
      </c>
      <c r="R3" s="70">
        <v>1</v>
      </c>
      <c r="S3" s="70">
        <v>1</v>
      </c>
      <c r="T3" s="70">
        <v>1</v>
      </c>
      <c r="U3" s="70">
        <v>1</v>
      </c>
      <c r="V3" s="70">
        <v>1</v>
      </c>
      <c r="W3" s="70">
        <v>1</v>
      </c>
      <c r="X3" s="70">
        <v>1</v>
      </c>
      <c r="Y3" s="70">
        <v>1</v>
      </c>
      <c r="Z3" s="70">
        <v>1</v>
      </c>
      <c r="AA3" s="70">
        <v>1</v>
      </c>
      <c r="AB3" s="70">
        <v>1</v>
      </c>
      <c r="AC3" s="70">
        <v>1</v>
      </c>
      <c r="AD3" s="70">
        <v>1</v>
      </c>
      <c r="AE3" s="70">
        <v>1</v>
      </c>
      <c r="AF3" s="70">
        <v>1</v>
      </c>
      <c r="AG3" s="70">
        <v>1</v>
      </c>
      <c r="AH3" s="70">
        <v>1</v>
      </c>
      <c r="AI3" s="70">
        <v>1</v>
      </c>
      <c r="AJ3" s="70">
        <v>1</v>
      </c>
      <c r="AK3" s="70">
        <v>1</v>
      </c>
      <c r="AL3" s="70">
        <v>1</v>
      </c>
      <c r="AM3" s="70">
        <v>1</v>
      </c>
      <c r="AN3" s="70">
        <v>1</v>
      </c>
      <c r="AO3" s="70">
        <v>1</v>
      </c>
      <c r="AP3" s="70">
        <v>1</v>
      </c>
      <c r="AQ3" s="70">
        <v>1</v>
      </c>
      <c r="AR3" s="70">
        <v>1</v>
      </c>
      <c r="AS3" s="70">
        <v>1</v>
      </c>
      <c r="AT3" s="70">
        <v>1</v>
      </c>
      <c r="AU3" s="70">
        <v>1</v>
      </c>
      <c r="AV3" s="70">
        <v>1</v>
      </c>
      <c r="AW3" s="70">
        <v>1</v>
      </c>
      <c r="AX3" s="77">
        <v>0</v>
      </c>
      <c r="AY3" s="70">
        <v>1</v>
      </c>
      <c r="AZ3" s="77">
        <v>0</v>
      </c>
      <c r="BA3" s="70">
        <v>1</v>
      </c>
      <c r="BB3" s="77">
        <v>0</v>
      </c>
      <c r="BC3" s="70">
        <v>44</v>
      </c>
      <c r="BD3" s="84">
        <v>0</v>
      </c>
      <c r="BE3" s="86">
        <v>0</v>
      </c>
      <c r="BF3" s="84">
        <v>0</v>
      </c>
    </row>
    <row r="4" spans="1:58" ht="18.75" customHeight="1">
      <c r="A4" s="69">
        <v>3</v>
      </c>
      <c r="B4" s="76" t="s">
        <v>3217</v>
      </c>
      <c r="C4" s="71">
        <v>65</v>
      </c>
      <c r="D4" s="71">
        <v>1</v>
      </c>
      <c r="E4" s="71">
        <v>1</v>
      </c>
      <c r="F4" s="71">
        <v>1</v>
      </c>
      <c r="G4" s="71">
        <v>1</v>
      </c>
      <c r="H4" s="71">
        <v>1</v>
      </c>
      <c r="I4" s="71">
        <v>1</v>
      </c>
      <c r="J4" s="71">
        <v>1</v>
      </c>
      <c r="K4" s="71">
        <v>1</v>
      </c>
      <c r="L4" s="71">
        <v>1</v>
      </c>
      <c r="M4" s="71">
        <v>1</v>
      </c>
      <c r="N4" s="71">
        <v>1</v>
      </c>
      <c r="O4" s="71">
        <v>1</v>
      </c>
      <c r="P4" s="71">
        <v>1</v>
      </c>
      <c r="Q4" s="71">
        <v>1</v>
      </c>
      <c r="R4" s="71">
        <v>1</v>
      </c>
      <c r="S4" s="71">
        <v>1</v>
      </c>
      <c r="T4" s="71">
        <v>1</v>
      </c>
      <c r="U4" s="71">
        <v>1</v>
      </c>
      <c r="V4" s="71">
        <v>1</v>
      </c>
      <c r="W4" s="71">
        <v>1</v>
      </c>
      <c r="X4" s="71">
        <v>1</v>
      </c>
      <c r="Y4" s="71">
        <v>1</v>
      </c>
      <c r="Z4" s="71">
        <v>1</v>
      </c>
      <c r="AA4" s="71">
        <v>1</v>
      </c>
      <c r="AB4" s="71">
        <v>1</v>
      </c>
      <c r="AC4" s="71">
        <v>1</v>
      </c>
      <c r="AD4" s="71">
        <v>1</v>
      </c>
      <c r="AE4" s="71">
        <v>1</v>
      </c>
      <c r="AF4" s="71">
        <v>1</v>
      </c>
      <c r="AG4" s="71">
        <v>1</v>
      </c>
      <c r="AH4" s="71">
        <v>1</v>
      </c>
      <c r="AI4" s="71">
        <v>1</v>
      </c>
      <c r="AJ4" s="71">
        <v>1</v>
      </c>
      <c r="AK4" s="71">
        <v>1</v>
      </c>
      <c r="AL4" s="71">
        <v>1</v>
      </c>
      <c r="AM4" s="71">
        <v>1</v>
      </c>
      <c r="AN4" s="71">
        <v>1</v>
      </c>
      <c r="AO4" s="71">
        <v>1</v>
      </c>
      <c r="AP4" s="71">
        <v>1</v>
      </c>
      <c r="AQ4" s="71">
        <v>1</v>
      </c>
      <c r="AR4" s="71">
        <v>1</v>
      </c>
      <c r="AS4" s="71">
        <v>1</v>
      </c>
      <c r="AT4" s="71">
        <v>1</v>
      </c>
      <c r="AU4" s="71">
        <v>1</v>
      </c>
      <c r="AV4" s="71">
        <v>1</v>
      </c>
      <c r="AW4" s="71">
        <v>1</v>
      </c>
      <c r="AX4" s="77">
        <v>0</v>
      </c>
      <c r="AY4" s="71">
        <v>1</v>
      </c>
      <c r="AZ4" s="77">
        <v>0</v>
      </c>
      <c r="BA4" s="71">
        <v>1</v>
      </c>
      <c r="BB4" s="77">
        <v>0</v>
      </c>
      <c r="BC4" s="71">
        <v>44</v>
      </c>
      <c r="BD4" s="84">
        <v>0</v>
      </c>
      <c r="BE4" s="85">
        <v>0</v>
      </c>
      <c r="BF4" s="84">
        <v>0</v>
      </c>
    </row>
    <row r="5" spans="1:58" ht="18.75" customHeight="1">
      <c r="A5" s="68">
        <v>4</v>
      </c>
      <c r="B5" s="68" t="s">
        <v>180</v>
      </c>
      <c r="C5" s="70">
        <v>77</v>
      </c>
      <c r="D5" s="70">
        <v>1</v>
      </c>
      <c r="E5" s="70">
        <v>1</v>
      </c>
      <c r="F5" s="70">
        <v>1</v>
      </c>
      <c r="G5" s="70">
        <v>1</v>
      </c>
      <c r="H5" s="70">
        <v>1</v>
      </c>
      <c r="I5" s="70">
        <v>1</v>
      </c>
      <c r="J5" s="70">
        <v>1</v>
      </c>
      <c r="K5" s="70">
        <v>1</v>
      </c>
      <c r="L5" s="70">
        <v>1</v>
      </c>
      <c r="M5" s="70">
        <v>1</v>
      </c>
      <c r="N5" s="70">
        <v>1</v>
      </c>
      <c r="O5" s="70">
        <v>1</v>
      </c>
      <c r="P5" s="70">
        <v>1</v>
      </c>
      <c r="Q5" s="70">
        <v>1</v>
      </c>
      <c r="R5" s="70">
        <v>1</v>
      </c>
      <c r="S5" s="70">
        <v>1</v>
      </c>
      <c r="T5" s="70">
        <v>1</v>
      </c>
      <c r="U5" s="70">
        <v>1</v>
      </c>
      <c r="V5" s="70">
        <v>1</v>
      </c>
      <c r="W5" s="70">
        <v>1</v>
      </c>
      <c r="X5" s="70">
        <v>1</v>
      </c>
      <c r="Y5" s="70">
        <v>1</v>
      </c>
      <c r="Z5" s="70">
        <v>1</v>
      </c>
      <c r="AA5" s="70">
        <v>1</v>
      </c>
      <c r="AB5" s="70">
        <v>1</v>
      </c>
      <c r="AC5" s="70">
        <v>1</v>
      </c>
      <c r="AD5" s="70">
        <v>1</v>
      </c>
      <c r="AE5" s="70">
        <v>1</v>
      </c>
      <c r="AF5" s="70">
        <v>1</v>
      </c>
      <c r="AG5" s="70">
        <v>1</v>
      </c>
      <c r="AH5" s="70">
        <v>1</v>
      </c>
      <c r="AI5" s="70">
        <v>1</v>
      </c>
      <c r="AJ5" s="70">
        <v>1</v>
      </c>
      <c r="AK5" s="70">
        <v>1</v>
      </c>
      <c r="AL5" s="70">
        <v>1</v>
      </c>
      <c r="AM5" s="70">
        <v>1</v>
      </c>
      <c r="AN5" s="70">
        <v>1</v>
      </c>
      <c r="AO5" s="70">
        <v>1</v>
      </c>
      <c r="AP5" s="70">
        <v>1</v>
      </c>
      <c r="AQ5" s="70">
        <v>1</v>
      </c>
      <c r="AR5" s="70">
        <v>1</v>
      </c>
      <c r="AS5" s="70">
        <v>1</v>
      </c>
      <c r="AT5" s="70">
        <v>1</v>
      </c>
      <c r="AU5" s="70">
        <v>1</v>
      </c>
      <c r="AV5" s="70">
        <v>1</v>
      </c>
      <c r="AW5" s="70">
        <v>1</v>
      </c>
      <c r="AX5" s="77">
        <v>0</v>
      </c>
      <c r="AY5" s="70">
        <v>1</v>
      </c>
      <c r="AZ5" s="77">
        <v>0</v>
      </c>
      <c r="BA5" s="70">
        <v>1</v>
      </c>
      <c r="BB5" s="77">
        <v>0</v>
      </c>
      <c r="BC5" s="70">
        <v>44</v>
      </c>
      <c r="BD5" s="87">
        <v>0</v>
      </c>
      <c r="BE5" s="86">
        <v>0</v>
      </c>
      <c r="BF5" s="88">
        <v>0</v>
      </c>
    </row>
    <row r="6" spans="1:58" ht="18.75" customHeight="1">
      <c r="A6" s="69">
        <v>5</v>
      </c>
      <c r="B6" s="75" t="s">
        <v>102</v>
      </c>
      <c r="C6" s="71">
        <v>81</v>
      </c>
      <c r="D6" s="71">
        <v>1</v>
      </c>
      <c r="E6" s="71">
        <v>1</v>
      </c>
      <c r="F6" s="71">
        <v>1</v>
      </c>
      <c r="G6" s="71">
        <v>1</v>
      </c>
      <c r="H6" s="71">
        <v>1</v>
      </c>
      <c r="I6" s="71">
        <v>1</v>
      </c>
      <c r="J6" s="71">
        <v>1</v>
      </c>
      <c r="K6" s="71">
        <v>1</v>
      </c>
      <c r="L6" s="71">
        <v>1</v>
      </c>
      <c r="M6" s="71">
        <v>1</v>
      </c>
      <c r="N6" s="71">
        <v>1</v>
      </c>
      <c r="O6" s="71">
        <v>1</v>
      </c>
      <c r="P6" s="71">
        <v>1</v>
      </c>
      <c r="Q6" s="71">
        <v>1</v>
      </c>
      <c r="R6" s="71">
        <v>1</v>
      </c>
      <c r="S6" s="71">
        <v>1</v>
      </c>
      <c r="T6" s="71">
        <v>1</v>
      </c>
      <c r="U6" s="71">
        <v>1</v>
      </c>
      <c r="V6" s="71">
        <v>1</v>
      </c>
      <c r="W6" s="71">
        <v>1</v>
      </c>
      <c r="X6" s="71">
        <v>1</v>
      </c>
      <c r="Y6" s="71">
        <v>1</v>
      </c>
      <c r="Z6" s="71">
        <v>1</v>
      </c>
      <c r="AA6" s="71">
        <v>1</v>
      </c>
      <c r="AB6" s="71">
        <v>1</v>
      </c>
      <c r="AC6" s="71">
        <v>1</v>
      </c>
      <c r="AD6" s="71">
        <v>1</v>
      </c>
      <c r="AE6" s="71">
        <v>1</v>
      </c>
      <c r="AF6" s="71">
        <v>1</v>
      </c>
      <c r="AG6" s="71">
        <v>1</v>
      </c>
      <c r="AH6" s="71">
        <v>1</v>
      </c>
      <c r="AI6" s="71">
        <v>1</v>
      </c>
      <c r="AJ6" s="71">
        <v>1</v>
      </c>
      <c r="AK6" s="71">
        <v>1</v>
      </c>
      <c r="AL6" s="71">
        <v>1</v>
      </c>
      <c r="AM6" s="71">
        <v>1</v>
      </c>
      <c r="AN6" s="71">
        <v>1</v>
      </c>
      <c r="AO6" s="71">
        <v>1</v>
      </c>
      <c r="AP6" s="71">
        <v>1</v>
      </c>
      <c r="AQ6" s="71">
        <v>1</v>
      </c>
      <c r="AR6" s="71">
        <v>1</v>
      </c>
      <c r="AS6" s="71">
        <v>1</v>
      </c>
      <c r="AT6" s="71">
        <v>1</v>
      </c>
      <c r="AU6" s="71">
        <v>1</v>
      </c>
      <c r="AV6" s="71">
        <v>1</v>
      </c>
      <c r="AW6" s="71">
        <v>1</v>
      </c>
      <c r="AX6" s="77">
        <v>0</v>
      </c>
      <c r="AY6" s="71">
        <v>1</v>
      </c>
      <c r="AZ6" s="77">
        <v>0</v>
      </c>
      <c r="BA6" s="71">
        <v>1</v>
      </c>
      <c r="BB6" s="77">
        <v>0</v>
      </c>
      <c r="BC6" s="71">
        <v>44</v>
      </c>
      <c r="BD6" s="88">
        <v>0</v>
      </c>
      <c r="BE6" s="89">
        <v>0</v>
      </c>
      <c r="BF6" s="88">
        <v>0</v>
      </c>
    </row>
    <row r="7" spans="1:58" ht="18.75" customHeight="1">
      <c r="A7" s="68">
        <v>6</v>
      </c>
      <c r="B7" s="68" t="s">
        <v>2205</v>
      </c>
      <c r="C7" s="70">
        <v>44</v>
      </c>
      <c r="D7" s="70">
        <v>1</v>
      </c>
      <c r="E7" s="70">
        <v>1</v>
      </c>
      <c r="F7" s="70">
        <v>1</v>
      </c>
      <c r="G7" s="70">
        <v>1</v>
      </c>
      <c r="H7" s="70">
        <v>1</v>
      </c>
      <c r="I7" s="70">
        <v>1</v>
      </c>
      <c r="J7" s="70">
        <v>1</v>
      </c>
      <c r="K7" s="70">
        <v>1</v>
      </c>
      <c r="L7" s="70">
        <v>1</v>
      </c>
      <c r="M7" s="70">
        <v>1</v>
      </c>
      <c r="N7" s="70">
        <v>1</v>
      </c>
      <c r="O7" s="70">
        <v>1</v>
      </c>
      <c r="P7" s="70">
        <v>1</v>
      </c>
      <c r="Q7" s="70">
        <v>1</v>
      </c>
      <c r="R7" s="70">
        <v>1</v>
      </c>
      <c r="S7" s="70">
        <v>1</v>
      </c>
      <c r="T7" s="70">
        <v>1</v>
      </c>
      <c r="U7" s="70">
        <v>1</v>
      </c>
      <c r="V7" s="70">
        <v>1</v>
      </c>
      <c r="W7" s="70">
        <v>1</v>
      </c>
      <c r="X7" s="70">
        <v>1</v>
      </c>
      <c r="Y7" s="70">
        <v>1</v>
      </c>
      <c r="Z7" s="70">
        <v>1</v>
      </c>
      <c r="AA7" s="70">
        <v>1</v>
      </c>
      <c r="AB7" s="70">
        <v>1</v>
      </c>
      <c r="AC7" s="70">
        <v>1</v>
      </c>
      <c r="AD7" s="70">
        <v>1</v>
      </c>
      <c r="AE7" s="70">
        <v>1</v>
      </c>
      <c r="AF7" s="70">
        <v>1</v>
      </c>
      <c r="AG7" s="70">
        <v>1</v>
      </c>
      <c r="AH7" s="70">
        <v>1</v>
      </c>
      <c r="AI7" s="70">
        <v>1</v>
      </c>
      <c r="AJ7" s="70">
        <v>1</v>
      </c>
      <c r="AK7" s="70">
        <v>1</v>
      </c>
      <c r="AL7" s="70">
        <v>1</v>
      </c>
      <c r="AM7" s="70">
        <v>1</v>
      </c>
      <c r="AN7" s="70">
        <v>1</v>
      </c>
      <c r="AO7" s="70">
        <v>1</v>
      </c>
      <c r="AP7" s="70">
        <v>1</v>
      </c>
      <c r="AQ7" s="70">
        <v>1</v>
      </c>
      <c r="AR7" s="70">
        <v>1</v>
      </c>
      <c r="AS7" s="70">
        <v>1</v>
      </c>
      <c r="AT7" s="70">
        <v>1</v>
      </c>
      <c r="AU7" s="70">
        <v>1</v>
      </c>
      <c r="AV7" s="70">
        <v>1</v>
      </c>
      <c r="AW7" s="70">
        <v>1</v>
      </c>
      <c r="AX7" s="77">
        <v>0</v>
      </c>
      <c r="AY7" s="70">
        <v>1</v>
      </c>
      <c r="AZ7" s="77">
        <v>0</v>
      </c>
      <c r="BA7" s="70">
        <v>1</v>
      </c>
      <c r="BB7" s="77">
        <v>0</v>
      </c>
      <c r="BC7" s="70">
        <v>44</v>
      </c>
      <c r="BD7" s="88">
        <v>0</v>
      </c>
      <c r="BE7" s="90">
        <v>0</v>
      </c>
      <c r="BF7" s="88">
        <v>0</v>
      </c>
    </row>
    <row r="8" spans="1:58" ht="18.75" customHeight="1">
      <c r="A8" s="69">
        <v>7</v>
      </c>
      <c r="B8" s="75" t="s">
        <v>117</v>
      </c>
      <c r="C8" s="71">
        <v>83</v>
      </c>
      <c r="D8" s="71">
        <v>1</v>
      </c>
      <c r="E8" s="71">
        <v>1</v>
      </c>
      <c r="F8" s="71">
        <v>1</v>
      </c>
      <c r="G8" s="71">
        <v>1</v>
      </c>
      <c r="H8" s="71">
        <v>1</v>
      </c>
      <c r="I8" s="71">
        <v>1</v>
      </c>
      <c r="J8" s="71">
        <v>1</v>
      </c>
      <c r="K8" s="71">
        <v>1</v>
      </c>
      <c r="L8" s="71">
        <v>1</v>
      </c>
      <c r="M8" s="71">
        <v>1</v>
      </c>
      <c r="N8" s="71">
        <v>1</v>
      </c>
      <c r="O8" s="71">
        <v>1</v>
      </c>
      <c r="P8" s="71">
        <v>1</v>
      </c>
      <c r="Q8" s="71">
        <v>1</v>
      </c>
      <c r="R8" s="71">
        <v>1</v>
      </c>
      <c r="S8" s="71">
        <v>1</v>
      </c>
      <c r="T8" s="71">
        <v>1</v>
      </c>
      <c r="U8" s="71">
        <v>1</v>
      </c>
      <c r="V8" s="71">
        <v>1</v>
      </c>
      <c r="W8" s="71">
        <v>1</v>
      </c>
      <c r="X8" s="71">
        <v>1</v>
      </c>
      <c r="Y8" s="71">
        <v>1</v>
      </c>
      <c r="Z8" s="71">
        <v>1</v>
      </c>
      <c r="AA8" s="71">
        <v>1</v>
      </c>
      <c r="AB8" s="71">
        <v>1</v>
      </c>
      <c r="AC8" s="71">
        <v>1</v>
      </c>
      <c r="AD8" s="71">
        <v>1</v>
      </c>
      <c r="AE8" s="71">
        <v>1</v>
      </c>
      <c r="AF8" s="71">
        <v>1</v>
      </c>
      <c r="AG8" s="71">
        <v>1</v>
      </c>
      <c r="AH8" s="71">
        <v>1</v>
      </c>
      <c r="AI8" s="71">
        <v>1</v>
      </c>
      <c r="AJ8" s="71">
        <v>1</v>
      </c>
      <c r="AK8" s="71">
        <v>1</v>
      </c>
      <c r="AL8" s="71">
        <v>1</v>
      </c>
      <c r="AM8" s="71">
        <v>1</v>
      </c>
      <c r="AN8" s="71">
        <v>1</v>
      </c>
      <c r="AO8" s="71">
        <v>1</v>
      </c>
      <c r="AP8" s="71">
        <v>1</v>
      </c>
      <c r="AQ8" s="71">
        <v>1</v>
      </c>
      <c r="AR8" s="71">
        <v>1</v>
      </c>
      <c r="AS8" s="71">
        <v>1</v>
      </c>
      <c r="AT8" s="71">
        <v>1</v>
      </c>
      <c r="AU8" s="71">
        <v>1</v>
      </c>
      <c r="AV8" s="71">
        <v>0</v>
      </c>
      <c r="AW8" s="71">
        <v>0</v>
      </c>
      <c r="AX8" s="77">
        <v>0</v>
      </c>
      <c r="AY8" s="71">
        <v>0</v>
      </c>
      <c r="AZ8" s="77">
        <v>0</v>
      </c>
      <c r="BA8" s="71">
        <v>0</v>
      </c>
      <c r="BB8" s="77">
        <v>0</v>
      </c>
      <c r="BC8" s="71">
        <v>44</v>
      </c>
      <c r="BD8" s="88">
        <v>0</v>
      </c>
      <c r="BE8" s="91">
        <v>0</v>
      </c>
      <c r="BF8" s="88">
        <v>0</v>
      </c>
    </row>
    <row r="9" spans="1:58" ht="18.75" customHeight="1">
      <c r="A9" s="68">
        <v>8</v>
      </c>
      <c r="B9" s="68" t="s">
        <v>244</v>
      </c>
      <c r="C9" s="70">
        <v>238</v>
      </c>
      <c r="D9" s="70">
        <v>1</v>
      </c>
      <c r="E9" s="70">
        <v>1</v>
      </c>
      <c r="F9" s="70">
        <v>1</v>
      </c>
      <c r="G9" s="70">
        <v>1</v>
      </c>
      <c r="H9" s="70">
        <v>1</v>
      </c>
      <c r="I9" s="70">
        <v>1</v>
      </c>
      <c r="J9" s="70">
        <v>1</v>
      </c>
      <c r="K9" s="70">
        <v>1</v>
      </c>
      <c r="L9" s="70">
        <v>1</v>
      </c>
      <c r="M9" s="70">
        <v>1</v>
      </c>
      <c r="N9" s="70">
        <v>1</v>
      </c>
      <c r="O9" s="70">
        <v>1</v>
      </c>
      <c r="P9" s="70">
        <v>1</v>
      </c>
      <c r="Q9" s="70">
        <v>1</v>
      </c>
      <c r="R9" s="70">
        <v>1</v>
      </c>
      <c r="S9" s="70">
        <v>1</v>
      </c>
      <c r="T9" s="70">
        <v>1</v>
      </c>
      <c r="U9" s="70">
        <v>1</v>
      </c>
      <c r="V9" s="70">
        <v>1</v>
      </c>
      <c r="W9" s="70">
        <v>1</v>
      </c>
      <c r="X9" s="70">
        <v>1</v>
      </c>
      <c r="Y9" s="70">
        <v>1</v>
      </c>
      <c r="Z9" s="70">
        <v>1</v>
      </c>
      <c r="AA9" s="70">
        <v>1</v>
      </c>
      <c r="AB9" s="70">
        <v>1</v>
      </c>
      <c r="AC9" s="70">
        <v>1</v>
      </c>
      <c r="AD9" s="70">
        <v>1</v>
      </c>
      <c r="AE9" s="70">
        <v>1</v>
      </c>
      <c r="AF9" s="70">
        <v>1</v>
      </c>
      <c r="AG9" s="70">
        <v>1</v>
      </c>
      <c r="AH9" s="70">
        <v>1</v>
      </c>
      <c r="AI9" s="70">
        <v>1</v>
      </c>
      <c r="AJ9" s="70">
        <v>1</v>
      </c>
      <c r="AK9" s="70">
        <v>1</v>
      </c>
      <c r="AL9" s="70">
        <v>1</v>
      </c>
      <c r="AM9" s="70">
        <v>1</v>
      </c>
      <c r="AN9" s="70">
        <v>1</v>
      </c>
      <c r="AO9" s="70">
        <v>1</v>
      </c>
      <c r="AP9" s="70">
        <v>1</v>
      </c>
      <c r="AQ9" s="70">
        <v>1</v>
      </c>
      <c r="AR9" s="70">
        <v>1</v>
      </c>
      <c r="AS9" s="70">
        <v>1</v>
      </c>
      <c r="AT9" s="70">
        <v>1</v>
      </c>
      <c r="AU9" s="70">
        <v>1</v>
      </c>
      <c r="AV9" s="70">
        <v>1</v>
      </c>
      <c r="AW9" s="70">
        <v>1</v>
      </c>
      <c r="AX9" s="77">
        <v>0</v>
      </c>
      <c r="AY9" s="70">
        <v>1</v>
      </c>
      <c r="AZ9" s="77">
        <v>0</v>
      </c>
      <c r="BA9" s="70">
        <v>1</v>
      </c>
      <c r="BB9" s="77">
        <v>0</v>
      </c>
      <c r="BC9" s="70">
        <v>44</v>
      </c>
      <c r="BD9" s="88">
        <v>0</v>
      </c>
      <c r="BE9" s="92">
        <v>0</v>
      </c>
      <c r="BF9" s="88">
        <v>0</v>
      </c>
    </row>
    <row r="10" spans="1:58" ht="18.75" customHeight="1">
      <c r="A10" s="69">
        <v>9</v>
      </c>
      <c r="B10" s="69" t="s">
        <v>303</v>
      </c>
      <c r="C10" s="71">
        <v>60</v>
      </c>
      <c r="D10" s="71">
        <v>1</v>
      </c>
      <c r="E10" s="71">
        <v>1</v>
      </c>
      <c r="F10" s="71">
        <v>1</v>
      </c>
      <c r="G10" s="71">
        <v>1</v>
      </c>
      <c r="H10" s="71">
        <v>1</v>
      </c>
      <c r="I10" s="71">
        <v>1</v>
      </c>
      <c r="J10" s="71">
        <v>1</v>
      </c>
      <c r="K10" s="71">
        <v>1</v>
      </c>
      <c r="L10" s="71">
        <v>1</v>
      </c>
      <c r="M10" s="71">
        <v>1</v>
      </c>
      <c r="N10" s="71">
        <v>1</v>
      </c>
      <c r="O10" s="71">
        <v>1</v>
      </c>
      <c r="P10" s="71">
        <v>1</v>
      </c>
      <c r="Q10" s="71">
        <v>1</v>
      </c>
      <c r="R10" s="71">
        <v>1</v>
      </c>
      <c r="S10" s="71">
        <v>1</v>
      </c>
      <c r="T10" s="71">
        <v>1</v>
      </c>
      <c r="U10" s="71">
        <v>1</v>
      </c>
      <c r="V10" s="71">
        <v>1</v>
      </c>
      <c r="W10" s="71">
        <v>1</v>
      </c>
      <c r="X10" s="71">
        <v>1</v>
      </c>
      <c r="Y10" s="71">
        <v>1</v>
      </c>
      <c r="Z10" s="71">
        <v>1</v>
      </c>
      <c r="AA10" s="71">
        <v>1</v>
      </c>
      <c r="AB10" s="71">
        <v>1</v>
      </c>
      <c r="AC10" s="71">
        <v>1</v>
      </c>
      <c r="AD10" s="71">
        <v>1</v>
      </c>
      <c r="AE10" s="71">
        <v>1</v>
      </c>
      <c r="AF10" s="71">
        <v>1</v>
      </c>
      <c r="AG10" s="71">
        <v>1</v>
      </c>
      <c r="AH10" s="71">
        <v>1</v>
      </c>
      <c r="AI10" s="71">
        <v>1</v>
      </c>
      <c r="AJ10" s="71">
        <v>1</v>
      </c>
      <c r="AK10" s="71">
        <v>1</v>
      </c>
      <c r="AL10" s="71">
        <v>1</v>
      </c>
      <c r="AM10" s="71">
        <v>1</v>
      </c>
      <c r="AN10" s="71">
        <v>1</v>
      </c>
      <c r="AO10" s="71">
        <v>1</v>
      </c>
      <c r="AP10" s="71">
        <v>1</v>
      </c>
      <c r="AQ10" s="71">
        <v>1</v>
      </c>
      <c r="AR10" s="71">
        <v>1</v>
      </c>
      <c r="AS10" s="71">
        <v>1</v>
      </c>
      <c r="AT10" s="71">
        <v>1</v>
      </c>
      <c r="AU10" s="71">
        <v>1</v>
      </c>
      <c r="AV10" s="71">
        <v>0</v>
      </c>
      <c r="AW10" s="71">
        <v>1</v>
      </c>
      <c r="AX10" s="77">
        <v>0</v>
      </c>
      <c r="AY10" s="71">
        <v>1</v>
      </c>
      <c r="AZ10" s="77">
        <v>0</v>
      </c>
      <c r="BA10" s="71">
        <v>1</v>
      </c>
      <c r="BB10" s="77">
        <v>0</v>
      </c>
      <c r="BC10" s="71">
        <v>44</v>
      </c>
      <c r="BD10" s="88">
        <v>0</v>
      </c>
      <c r="BE10" s="91">
        <v>0</v>
      </c>
      <c r="BF10" s="88">
        <v>0</v>
      </c>
    </row>
    <row r="11" spans="1:58" ht="18.75" customHeight="1">
      <c r="A11" s="68">
        <v>10</v>
      </c>
      <c r="B11" s="68" t="s">
        <v>1008</v>
      </c>
      <c r="C11" s="70">
        <v>164</v>
      </c>
      <c r="D11" s="70">
        <v>1</v>
      </c>
      <c r="E11" s="70">
        <v>1</v>
      </c>
      <c r="F11" s="70">
        <v>1</v>
      </c>
      <c r="G11" s="70">
        <v>1</v>
      </c>
      <c r="H11" s="70">
        <v>1</v>
      </c>
      <c r="I11" s="70">
        <v>0</v>
      </c>
      <c r="J11" s="70">
        <v>1</v>
      </c>
      <c r="K11" s="70">
        <v>1</v>
      </c>
      <c r="L11" s="70">
        <v>1</v>
      </c>
      <c r="M11" s="70">
        <v>1</v>
      </c>
      <c r="N11" s="70">
        <v>1</v>
      </c>
      <c r="O11" s="70">
        <v>1</v>
      </c>
      <c r="P11" s="70">
        <v>1</v>
      </c>
      <c r="Q11" s="70">
        <v>1</v>
      </c>
      <c r="R11" s="70">
        <v>1</v>
      </c>
      <c r="S11" s="70">
        <v>1</v>
      </c>
      <c r="T11" s="70">
        <v>0</v>
      </c>
      <c r="U11" s="70">
        <v>1</v>
      </c>
      <c r="V11" s="70">
        <v>1</v>
      </c>
      <c r="W11" s="70">
        <v>1</v>
      </c>
      <c r="X11" s="70">
        <v>1</v>
      </c>
      <c r="Y11" s="70">
        <v>1</v>
      </c>
      <c r="Z11" s="70">
        <v>1</v>
      </c>
      <c r="AA11" s="70">
        <v>1</v>
      </c>
      <c r="AB11" s="70">
        <v>1</v>
      </c>
      <c r="AC11" s="70">
        <v>1</v>
      </c>
      <c r="AD11" s="70">
        <v>1</v>
      </c>
      <c r="AE11" s="70">
        <v>1</v>
      </c>
      <c r="AF11" s="70">
        <v>1</v>
      </c>
      <c r="AG11" s="70">
        <v>1</v>
      </c>
      <c r="AH11" s="70">
        <v>1</v>
      </c>
      <c r="AI11" s="70">
        <v>1</v>
      </c>
      <c r="AJ11" s="70">
        <v>1</v>
      </c>
      <c r="AK11" s="70">
        <v>1</v>
      </c>
      <c r="AL11" s="70">
        <v>1</v>
      </c>
      <c r="AM11" s="70">
        <v>1</v>
      </c>
      <c r="AN11" s="70">
        <v>1</v>
      </c>
      <c r="AO11" s="70">
        <v>1</v>
      </c>
      <c r="AP11" s="70">
        <v>1</v>
      </c>
      <c r="AQ11" s="70">
        <v>1</v>
      </c>
      <c r="AR11" s="70">
        <v>0</v>
      </c>
      <c r="AS11" s="70">
        <v>0</v>
      </c>
      <c r="AT11" s="70">
        <v>1</v>
      </c>
      <c r="AU11" s="70">
        <v>0</v>
      </c>
      <c r="AV11" s="70">
        <v>0</v>
      </c>
      <c r="AW11" s="70">
        <v>0</v>
      </c>
      <c r="AX11" s="77">
        <v>0</v>
      </c>
      <c r="AY11" s="70">
        <v>0</v>
      </c>
      <c r="AZ11" s="77">
        <v>0</v>
      </c>
      <c r="BA11" s="70">
        <v>0</v>
      </c>
      <c r="BB11" s="77">
        <v>0</v>
      </c>
      <c r="BC11" s="70">
        <v>39</v>
      </c>
      <c r="BD11" s="88">
        <v>0</v>
      </c>
      <c r="BE11" s="92">
        <v>0</v>
      </c>
      <c r="BF11" s="88">
        <v>0</v>
      </c>
    </row>
    <row r="12" spans="1:58" ht="18.75" customHeight="1">
      <c r="A12" s="69">
        <v>11</v>
      </c>
      <c r="B12" s="69" t="s">
        <v>111</v>
      </c>
      <c r="C12" s="71">
        <v>74</v>
      </c>
      <c r="D12" s="71">
        <v>1</v>
      </c>
      <c r="E12" s="71">
        <v>1</v>
      </c>
      <c r="F12" s="71">
        <v>1</v>
      </c>
      <c r="G12" s="71">
        <v>1</v>
      </c>
      <c r="H12" s="71">
        <v>1</v>
      </c>
      <c r="I12" s="71">
        <v>0</v>
      </c>
      <c r="J12" s="71">
        <v>1</v>
      </c>
      <c r="K12" s="71">
        <v>0</v>
      </c>
      <c r="L12" s="71">
        <v>1</v>
      </c>
      <c r="M12" s="71">
        <v>1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71">
        <v>1</v>
      </c>
      <c r="V12" s="71">
        <v>1</v>
      </c>
      <c r="W12" s="71">
        <v>0</v>
      </c>
      <c r="X12" s="71">
        <v>0</v>
      </c>
      <c r="Y12" s="71">
        <v>1</v>
      </c>
      <c r="Z12" s="71">
        <v>1</v>
      </c>
      <c r="AA12" s="71">
        <v>1</v>
      </c>
      <c r="AB12" s="71">
        <v>1</v>
      </c>
      <c r="AC12" s="71">
        <v>1</v>
      </c>
      <c r="AD12" s="71">
        <v>1</v>
      </c>
      <c r="AE12" s="71">
        <v>1</v>
      </c>
      <c r="AF12" s="71">
        <v>1</v>
      </c>
      <c r="AG12" s="71">
        <v>1</v>
      </c>
      <c r="AH12" s="71">
        <v>1</v>
      </c>
      <c r="AI12" s="71">
        <v>0</v>
      </c>
      <c r="AJ12" s="71">
        <v>0</v>
      </c>
      <c r="AK12" s="71">
        <v>1</v>
      </c>
      <c r="AL12" s="71">
        <v>1</v>
      </c>
      <c r="AM12" s="71">
        <v>1</v>
      </c>
      <c r="AN12" s="71">
        <v>1</v>
      </c>
      <c r="AO12" s="71">
        <v>0</v>
      </c>
      <c r="AP12" s="71">
        <v>1</v>
      </c>
      <c r="AQ12" s="71">
        <v>1</v>
      </c>
      <c r="AR12" s="71">
        <v>0</v>
      </c>
      <c r="AS12" s="71">
        <v>0</v>
      </c>
      <c r="AT12" s="71">
        <v>0</v>
      </c>
      <c r="AU12" s="71">
        <v>0</v>
      </c>
      <c r="AV12" s="71">
        <v>0</v>
      </c>
      <c r="AW12" s="71">
        <v>0</v>
      </c>
      <c r="AX12" s="77">
        <v>0</v>
      </c>
      <c r="AY12" s="71">
        <v>0</v>
      </c>
      <c r="AZ12" s="77">
        <v>0</v>
      </c>
      <c r="BA12" s="71">
        <v>0</v>
      </c>
      <c r="BB12" s="77">
        <v>0</v>
      </c>
      <c r="BC12" s="71">
        <v>26</v>
      </c>
      <c r="BD12" s="88">
        <v>0</v>
      </c>
      <c r="BE12" s="91">
        <v>0</v>
      </c>
      <c r="BF12" s="88">
        <v>0</v>
      </c>
    </row>
    <row r="13" spans="1:58" ht="18.75" customHeight="1">
      <c r="A13" s="68">
        <v>12</v>
      </c>
      <c r="B13" s="68" t="s">
        <v>1348</v>
      </c>
      <c r="C13" s="70">
        <v>126</v>
      </c>
      <c r="D13" s="70">
        <v>1</v>
      </c>
      <c r="E13" s="70">
        <v>1</v>
      </c>
      <c r="F13" s="70">
        <v>1</v>
      </c>
      <c r="G13" s="70">
        <v>1</v>
      </c>
      <c r="H13" s="70">
        <v>1</v>
      </c>
      <c r="I13" s="70">
        <v>0</v>
      </c>
      <c r="J13" s="70">
        <v>1</v>
      </c>
      <c r="K13" s="70">
        <v>0</v>
      </c>
      <c r="L13" s="70">
        <v>1</v>
      </c>
      <c r="M13" s="70">
        <v>1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70">
        <v>1</v>
      </c>
      <c r="V13" s="70">
        <v>1</v>
      </c>
      <c r="W13" s="70">
        <v>0</v>
      </c>
      <c r="X13" s="70">
        <v>0</v>
      </c>
      <c r="Y13" s="70">
        <v>1</v>
      </c>
      <c r="Z13" s="70">
        <v>1</v>
      </c>
      <c r="AA13" s="70">
        <v>1</v>
      </c>
      <c r="AB13" s="70">
        <v>1</v>
      </c>
      <c r="AC13" s="70">
        <v>1</v>
      </c>
      <c r="AD13" s="70">
        <v>1</v>
      </c>
      <c r="AE13" s="70">
        <v>1</v>
      </c>
      <c r="AF13" s="70">
        <v>1</v>
      </c>
      <c r="AG13" s="70">
        <v>1</v>
      </c>
      <c r="AH13" s="70">
        <v>1</v>
      </c>
      <c r="AI13" s="70">
        <v>0</v>
      </c>
      <c r="AJ13" s="70">
        <v>0</v>
      </c>
      <c r="AK13" s="70">
        <v>1</v>
      </c>
      <c r="AL13" s="70">
        <v>1</v>
      </c>
      <c r="AM13" s="70">
        <v>1</v>
      </c>
      <c r="AN13" s="70">
        <v>1</v>
      </c>
      <c r="AO13" s="70">
        <v>0</v>
      </c>
      <c r="AP13" s="70">
        <v>1</v>
      </c>
      <c r="AQ13" s="70">
        <v>1</v>
      </c>
      <c r="AR13" s="70">
        <v>0</v>
      </c>
      <c r="AS13" s="70">
        <v>0</v>
      </c>
      <c r="AT13" s="70">
        <v>0</v>
      </c>
      <c r="AU13" s="70">
        <v>0</v>
      </c>
      <c r="AV13" s="70">
        <v>0</v>
      </c>
      <c r="AW13" s="70">
        <v>0</v>
      </c>
      <c r="AX13" s="77">
        <v>0</v>
      </c>
      <c r="AY13" s="70">
        <v>0</v>
      </c>
      <c r="AZ13" s="77">
        <v>0</v>
      </c>
      <c r="BA13" s="70">
        <v>0</v>
      </c>
      <c r="BB13" s="77">
        <v>0</v>
      </c>
      <c r="BC13" s="70">
        <v>26</v>
      </c>
      <c r="BD13" s="88">
        <v>0</v>
      </c>
      <c r="BE13" s="92">
        <v>0</v>
      </c>
      <c r="BF13" s="88">
        <v>0</v>
      </c>
    </row>
    <row r="14" spans="1:58" ht="18.75" customHeight="1">
      <c r="A14" s="69">
        <v>13</v>
      </c>
      <c r="B14" s="69" t="s">
        <v>1384</v>
      </c>
      <c r="C14" s="71">
        <v>46</v>
      </c>
      <c r="D14" s="71">
        <v>1</v>
      </c>
      <c r="E14" s="71">
        <v>1</v>
      </c>
      <c r="F14" s="71">
        <v>1</v>
      </c>
      <c r="G14" s="71">
        <v>1</v>
      </c>
      <c r="H14" s="71">
        <v>1</v>
      </c>
      <c r="I14" s="71">
        <v>0</v>
      </c>
      <c r="J14" s="71">
        <v>1</v>
      </c>
      <c r="K14" s="71">
        <v>1</v>
      </c>
      <c r="L14" s="71">
        <v>1</v>
      </c>
      <c r="M14" s="71">
        <v>1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1</v>
      </c>
      <c r="T14" s="71">
        <v>0</v>
      </c>
      <c r="U14" s="71">
        <v>1</v>
      </c>
      <c r="V14" s="71">
        <v>1</v>
      </c>
      <c r="W14" s="71">
        <v>0</v>
      </c>
      <c r="X14" s="71">
        <v>0</v>
      </c>
      <c r="Y14" s="71">
        <v>1</v>
      </c>
      <c r="Z14" s="71">
        <v>1</v>
      </c>
      <c r="AA14" s="71">
        <v>1</v>
      </c>
      <c r="AB14" s="71">
        <v>1</v>
      </c>
      <c r="AC14" s="71">
        <v>1</v>
      </c>
      <c r="AD14" s="71">
        <v>1</v>
      </c>
      <c r="AE14" s="71">
        <v>1</v>
      </c>
      <c r="AF14" s="71">
        <v>1</v>
      </c>
      <c r="AG14" s="71">
        <v>1</v>
      </c>
      <c r="AH14" s="71">
        <v>1</v>
      </c>
      <c r="AI14" s="71">
        <v>0</v>
      </c>
      <c r="AJ14" s="71">
        <v>0</v>
      </c>
      <c r="AK14" s="71">
        <v>0</v>
      </c>
      <c r="AL14" s="71">
        <v>1</v>
      </c>
      <c r="AM14" s="71">
        <v>1</v>
      </c>
      <c r="AN14" s="71">
        <v>0</v>
      </c>
      <c r="AO14" s="71">
        <v>0</v>
      </c>
      <c r="AP14" s="71">
        <v>1</v>
      </c>
      <c r="AQ14" s="71">
        <v>1</v>
      </c>
      <c r="AR14" s="71">
        <v>0</v>
      </c>
      <c r="AS14" s="71">
        <v>0</v>
      </c>
      <c r="AT14" s="71">
        <v>0</v>
      </c>
      <c r="AU14" s="71">
        <v>0</v>
      </c>
      <c r="AV14" s="71">
        <v>0</v>
      </c>
      <c r="AW14" s="71">
        <v>0</v>
      </c>
      <c r="AX14" s="77">
        <v>0</v>
      </c>
      <c r="AY14" s="71">
        <v>0</v>
      </c>
      <c r="AZ14" s="77">
        <v>0</v>
      </c>
      <c r="BA14" s="71">
        <v>0</v>
      </c>
      <c r="BB14" s="77">
        <v>0</v>
      </c>
      <c r="BC14" s="71">
        <v>26</v>
      </c>
      <c r="BD14" s="88">
        <v>0</v>
      </c>
      <c r="BE14" s="91">
        <v>0</v>
      </c>
      <c r="BF14" s="88">
        <v>0</v>
      </c>
    </row>
    <row r="15" spans="1:58" ht="18.75" customHeight="1">
      <c r="A15" s="68">
        <v>14</v>
      </c>
      <c r="B15" s="68" t="s">
        <v>2187</v>
      </c>
      <c r="C15" s="70">
        <v>14</v>
      </c>
      <c r="D15" s="70">
        <v>1</v>
      </c>
      <c r="E15" s="70">
        <v>1</v>
      </c>
      <c r="F15" s="70">
        <v>1</v>
      </c>
      <c r="G15" s="70">
        <v>1</v>
      </c>
      <c r="H15" s="70">
        <v>1</v>
      </c>
      <c r="I15" s="70">
        <v>1</v>
      </c>
      <c r="J15" s="70">
        <v>0</v>
      </c>
      <c r="K15" s="70">
        <v>1</v>
      </c>
      <c r="L15" s="70">
        <v>1</v>
      </c>
      <c r="M15" s="70">
        <v>1</v>
      </c>
      <c r="N15" s="70">
        <v>1</v>
      </c>
      <c r="O15" s="70">
        <v>1</v>
      </c>
      <c r="P15" s="70">
        <v>1</v>
      </c>
      <c r="Q15" s="70">
        <v>1</v>
      </c>
      <c r="R15" s="70">
        <v>1</v>
      </c>
      <c r="S15" s="70">
        <v>1</v>
      </c>
      <c r="T15" s="70">
        <v>1</v>
      </c>
      <c r="U15" s="70">
        <v>1</v>
      </c>
      <c r="V15" s="70">
        <v>0</v>
      </c>
      <c r="W15" s="70">
        <v>1</v>
      </c>
      <c r="X15" s="70">
        <v>1</v>
      </c>
      <c r="Y15" s="70">
        <v>1</v>
      </c>
      <c r="Z15" s="70">
        <v>1</v>
      </c>
      <c r="AA15" s="70">
        <v>1</v>
      </c>
      <c r="AB15" s="70">
        <v>1</v>
      </c>
      <c r="AC15" s="70">
        <v>1</v>
      </c>
      <c r="AD15" s="70">
        <v>1</v>
      </c>
      <c r="AE15" s="70">
        <v>1</v>
      </c>
      <c r="AF15" s="70">
        <v>1</v>
      </c>
      <c r="AG15" s="70">
        <v>1</v>
      </c>
      <c r="AH15" s="70">
        <v>1</v>
      </c>
      <c r="AI15" s="70">
        <v>1</v>
      </c>
      <c r="AJ15" s="70">
        <v>1</v>
      </c>
      <c r="AK15" s="70">
        <v>0</v>
      </c>
      <c r="AL15" s="70">
        <v>1</v>
      </c>
      <c r="AM15" s="70">
        <v>1</v>
      </c>
      <c r="AN15" s="70">
        <v>1</v>
      </c>
      <c r="AO15" s="70">
        <v>1</v>
      </c>
      <c r="AP15" s="70">
        <v>1</v>
      </c>
      <c r="AQ15" s="70">
        <v>1</v>
      </c>
      <c r="AR15" s="70">
        <v>0</v>
      </c>
      <c r="AS15" s="70">
        <v>0</v>
      </c>
      <c r="AT15" s="70">
        <v>0</v>
      </c>
      <c r="AU15" s="70">
        <v>0</v>
      </c>
      <c r="AV15" s="70">
        <v>1</v>
      </c>
      <c r="AW15" s="70">
        <v>0</v>
      </c>
      <c r="AX15" s="77">
        <v>0</v>
      </c>
      <c r="AY15" s="70">
        <v>1</v>
      </c>
      <c r="AZ15" s="77">
        <v>0</v>
      </c>
      <c r="BA15" s="70">
        <v>0</v>
      </c>
      <c r="BB15" s="77">
        <v>0</v>
      </c>
      <c r="BC15" s="70">
        <v>37</v>
      </c>
      <c r="BD15" s="88">
        <v>0</v>
      </c>
      <c r="BE15" s="92">
        <v>0</v>
      </c>
      <c r="BF15" s="88">
        <v>0</v>
      </c>
    </row>
    <row r="16" spans="1:58" ht="18.75" customHeight="1">
      <c r="A16" s="69">
        <v>15</v>
      </c>
      <c r="B16" s="69" t="s">
        <v>345</v>
      </c>
      <c r="C16" s="71">
        <v>69</v>
      </c>
      <c r="D16" s="71">
        <v>1</v>
      </c>
      <c r="E16" s="71">
        <v>1</v>
      </c>
      <c r="F16" s="71">
        <v>1</v>
      </c>
      <c r="G16" s="71">
        <v>1</v>
      </c>
      <c r="H16" s="71">
        <v>1</v>
      </c>
      <c r="I16" s="71">
        <v>1</v>
      </c>
      <c r="J16" s="71">
        <v>1</v>
      </c>
      <c r="K16" s="71">
        <v>1</v>
      </c>
      <c r="L16" s="71">
        <v>1</v>
      </c>
      <c r="M16" s="71">
        <v>1</v>
      </c>
      <c r="N16" s="71">
        <v>1</v>
      </c>
      <c r="O16" s="71">
        <v>1</v>
      </c>
      <c r="P16" s="71">
        <v>1</v>
      </c>
      <c r="Q16" s="71">
        <v>1</v>
      </c>
      <c r="R16" s="71">
        <v>1</v>
      </c>
      <c r="S16" s="71">
        <v>1</v>
      </c>
      <c r="T16" s="71">
        <v>1</v>
      </c>
      <c r="U16" s="71">
        <v>1</v>
      </c>
      <c r="V16" s="71">
        <v>1</v>
      </c>
      <c r="W16" s="71">
        <v>1</v>
      </c>
      <c r="X16" s="71">
        <v>1</v>
      </c>
      <c r="Y16" s="71">
        <v>1</v>
      </c>
      <c r="Z16" s="71">
        <v>1</v>
      </c>
      <c r="AA16" s="71">
        <v>1</v>
      </c>
      <c r="AB16" s="71">
        <v>1</v>
      </c>
      <c r="AC16" s="71">
        <v>1</v>
      </c>
      <c r="AD16" s="71">
        <v>1</v>
      </c>
      <c r="AE16" s="71">
        <v>1</v>
      </c>
      <c r="AF16" s="71">
        <v>1</v>
      </c>
      <c r="AG16" s="71">
        <v>1</v>
      </c>
      <c r="AH16" s="71">
        <v>1</v>
      </c>
      <c r="AI16" s="71">
        <v>1</v>
      </c>
      <c r="AJ16" s="71">
        <v>1</v>
      </c>
      <c r="AK16" s="71">
        <v>0</v>
      </c>
      <c r="AL16" s="71">
        <v>1</v>
      </c>
      <c r="AM16" s="71">
        <v>1</v>
      </c>
      <c r="AN16" s="71">
        <v>1</v>
      </c>
      <c r="AO16" s="71">
        <v>1</v>
      </c>
      <c r="AP16" s="71">
        <v>1</v>
      </c>
      <c r="AQ16" s="71">
        <v>1</v>
      </c>
      <c r="AR16" s="71">
        <v>0</v>
      </c>
      <c r="AS16" s="71">
        <v>0</v>
      </c>
      <c r="AT16" s="71">
        <v>0</v>
      </c>
      <c r="AU16" s="71">
        <v>0</v>
      </c>
      <c r="AV16" s="71">
        <v>0</v>
      </c>
      <c r="AW16" s="71">
        <v>0</v>
      </c>
      <c r="AX16" s="77">
        <v>0</v>
      </c>
      <c r="AY16" s="71">
        <v>0</v>
      </c>
      <c r="AZ16" s="77">
        <v>0</v>
      </c>
      <c r="BA16" s="71">
        <v>0</v>
      </c>
      <c r="BB16" s="77">
        <v>0</v>
      </c>
      <c r="BC16" s="71">
        <v>39</v>
      </c>
      <c r="BD16" s="88">
        <v>0</v>
      </c>
      <c r="BE16" s="91">
        <v>0</v>
      </c>
      <c r="BF16" s="88">
        <v>0</v>
      </c>
    </row>
    <row r="17" spans="1:58" ht="18.75" customHeight="1">
      <c r="A17" s="68">
        <v>16</v>
      </c>
      <c r="B17" s="68" t="s">
        <v>891</v>
      </c>
      <c r="C17" s="70">
        <v>45</v>
      </c>
      <c r="D17" s="70">
        <v>1</v>
      </c>
      <c r="E17" s="70">
        <v>1</v>
      </c>
      <c r="F17" s="70">
        <v>1</v>
      </c>
      <c r="G17" s="70">
        <v>1</v>
      </c>
      <c r="H17" s="70">
        <v>1</v>
      </c>
      <c r="I17" s="70">
        <v>1</v>
      </c>
      <c r="J17" s="70">
        <v>1</v>
      </c>
      <c r="K17" s="70">
        <v>1</v>
      </c>
      <c r="L17" s="70">
        <v>1</v>
      </c>
      <c r="M17" s="70">
        <v>1</v>
      </c>
      <c r="N17" s="70">
        <v>1</v>
      </c>
      <c r="O17" s="70">
        <v>1</v>
      </c>
      <c r="P17" s="70">
        <v>1</v>
      </c>
      <c r="Q17" s="70">
        <v>1</v>
      </c>
      <c r="R17" s="70">
        <v>1</v>
      </c>
      <c r="S17" s="70">
        <v>1</v>
      </c>
      <c r="T17" s="70">
        <v>1</v>
      </c>
      <c r="U17" s="70">
        <v>1</v>
      </c>
      <c r="V17" s="70">
        <v>0</v>
      </c>
      <c r="W17" s="70">
        <v>1</v>
      </c>
      <c r="X17" s="70">
        <v>1</v>
      </c>
      <c r="Y17" s="70">
        <v>1</v>
      </c>
      <c r="Z17" s="70">
        <v>1</v>
      </c>
      <c r="AA17" s="70">
        <v>1</v>
      </c>
      <c r="AB17" s="70">
        <v>1</v>
      </c>
      <c r="AC17" s="70">
        <v>1</v>
      </c>
      <c r="AD17" s="70">
        <v>1</v>
      </c>
      <c r="AE17" s="70">
        <v>1</v>
      </c>
      <c r="AF17" s="70">
        <v>1</v>
      </c>
      <c r="AG17" s="70">
        <v>1</v>
      </c>
      <c r="AH17" s="70">
        <v>1</v>
      </c>
      <c r="AI17" s="70">
        <v>1</v>
      </c>
      <c r="AJ17" s="70">
        <v>1</v>
      </c>
      <c r="AK17" s="70">
        <v>0</v>
      </c>
      <c r="AL17" s="70">
        <v>1</v>
      </c>
      <c r="AM17" s="70">
        <v>1</v>
      </c>
      <c r="AN17" s="70">
        <v>1</v>
      </c>
      <c r="AO17" s="70">
        <v>1</v>
      </c>
      <c r="AP17" s="70">
        <v>1</v>
      </c>
      <c r="AQ17" s="70">
        <v>1</v>
      </c>
      <c r="AR17" s="70">
        <v>0</v>
      </c>
      <c r="AS17" s="70">
        <v>0</v>
      </c>
      <c r="AT17" s="70">
        <v>0</v>
      </c>
      <c r="AU17" s="70">
        <v>0</v>
      </c>
      <c r="AV17" s="70">
        <v>1</v>
      </c>
      <c r="AW17" s="70">
        <v>0</v>
      </c>
      <c r="AX17" s="77">
        <v>0</v>
      </c>
      <c r="AY17" s="70">
        <v>1</v>
      </c>
      <c r="AZ17" s="77">
        <v>0</v>
      </c>
      <c r="BA17" s="70">
        <v>0</v>
      </c>
      <c r="BB17" s="77">
        <v>0</v>
      </c>
      <c r="BC17" s="70">
        <v>38</v>
      </c>
      <c r="BD17" s="88">
        <v>0</v>
      </c>
      <c r="BE17" s="92">
        <v>0</v>
      </c>
      <c r="BF17" s="88">
        <v>0</v>
      </c>
    </row>
    <row r="18" spans="1:58" ht="18.75" customHeight="1">
      <c r="A18" s="69">
        <v>17</v>
      </c>
      <c r="B18" s="69" t="s">
        <v>5338</v>
      </c>
      <c r="C18" s="71">
        <v>27</v>
      </c>
      <c r="D18" s="71">
        <v>1</v>
      </c>
      <c r="E18" s="71">
        <v>1</v>
      </c>
      <c r="F18" s="71">
        <v>1</v>
      </c>
      <c r="G18" s="71">
        <v>1</v>
      </c>
      <c r="H18" s="71">
        <v>1</v>
      </c>
      <c r="I18" s="71">
        <v>1</v>
      </c>
      <c r="J18" s="71">
        <v>1</v>
      </c>
      <c r="K18" s="71">
        <v>1</v>
      </c>
      <c r="L18" s="71">
        <v>0</v>
      </c>
      <c r="M18" s="71">
        <v>1</v>
      </c>
      <c r="N18" s="71">
        <v>1</v>
      </c>
      <c r="O18" s="71">
        <v>1</v>
      </c>
      <c r="P18" s="71">
        <v>1</v>
      </c>
      <c r="Q18" s="71">
        <v>1</v>
      </c>
      <c r="R18" s="71">
        <v>1</v>
      </c>
      <c r="S18" s="71">
        <v>1</v>
      </c>
      <c r="T18" s="71">
        <v>1</v>
      </c>
      <c r="U18" s="71">
        <v>1</v>
      </c>
      <c r="V18" s="71">
        <v>0</v>
      </c>
      <c r="W18" s="71">
        <v>1</v>
      </c>
      <c r="X18" s="71">
        <v>1</v>
      </c>
      <c r="Y18" s="71">
        <v>1</v>
      </c>
      <c r="Z18" s="71">
        <v>1</v>
      </c>
      <c r="AA18" s="71">
        <v>0</v>
      </c>
      <c r="AB18" s="71">
        <v>0</v>
      </c>
      <c r="AC18" s="71">
        <v>0</v>
      </c>
      <c r="AD18" s="71">
        <v>0</v>
      </c>
      <c r="AE18" s="71">
        <v>0</v>
      </c>
      <c r="AF18" s="71">
        <v>0</v>
      </c>
      <c r="AG18" s="71">
        <v>0</v>
      </c>
      <c r="AH18" s="71">
        <v>0</v>
      </c>
      <c r="AI18" s="71">
        <v>0</v>
      </c>
      <c r="AJ18" s="71">
        <v>0</v>
      </c>
      <c r="AK18" s="71">
        <v>1</v>
      </c>
      <c r="AL18" s="71">
        <v>0</v>
      </c>
      <c r="AM18" s="71">
        <v>0</v>
      </c>
      <c r="AN18" s="71">
        <v>1</v>
      </c>
      <c r="AO18" s="71">
        <v>1</v>
      </c>
      <c r="AP18" s="71">
        <v>0</v>
      </c>
      <c r="AQ18" s="71">
        <v>0</v>
      </c>
      <c r="AR18" s="71">
        <v>0</v>
      </c>
      <c r="AS18" s="71">
        <v>0</v>
      </c>
      <c r="AT18" s="71">
        <v>0</v>
      </c>
      <c r="AU18" s="71">
        <v>0</v>
      </c>
      <c r="AV18" s="71">
        <v>0</v>
      </c>
      <c r="AW18" s="71">
        <v>0</v>
      </c>
      <c r="AX18" s="77">
        <v>0</v>
      </c>
      <c r="AY18" s="71">
        <v>0</v>
      </c>
      <c r="AZ18" s="77">
        <v>0</v>
      </c>
      <c r="BA18" s="71">
        <v>0</v>
      </c>
      <c r="BB18" s="77">
        <v>0</v>
      </c>
      <c r="BC18" s="71">
        <v>24</v>
      </c>
      <c r="BD18" s="88">
        <v>0</v>
      </c>
      <c r="BE18" s="91">
        <v>0</v>
      </c>
      <c r="BF18" s="88">
        <v>0</v>
      </c>
    </row>
    <row r="19" spans="1:58" ht="18.75" customHeight="1">
      <c r="A19" s="68">
        <v>18</v>
      </c>
      <c r="B19" s="68" t="s">
        <v>3591</v>
      </c>
      <c r="C19" s="70">
        <v>25</v>
      </c>
      <c r="D19" s="70">
        <v>0</v>
      </c>
      <c r="E19" s="70">
        <v>1</v>
      </c>
      <c r="F19" s="70">
        <v>1</v>
      </c>
      <c r="G19" s="70">
        <v>1</v>
      </c>
      <c r="H19" s="70">
        <v>1</v>
      </c>
      <c r="I19" s="70">
        <v>0</v>
      </c>
      <c r="J19" s="70">
        <v>1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1</v>
      </c>
      <c r="AA19" s="70">
        <v>1</v>
      </c>
      <c r="AB19" s="70">
        <v>0</v>
      </c>
      <c r="AC19" s="70">
        <v>0</v>
      </c>
      <c r="AD19" s="70">
        <v>0</v>
      </c>
      <c r="AE19" s="70">
        <v>1</v>
      </c>
      <c r="AF19" s="70">
        <v>1</v>
      </c>
      <c r="AG19" s="70">
        <v>1</v>
      </c>
      <c r="AH19" s="70">
        <v>0</v>
      </c>
      <c r="AI19" s="70">
        <v>0</v>
      </c>
      <c r="AJ19" s="70">
        <v>0</v>
      </c>
      <c r="AK19" s="70">
        <v>0</v>
      </c>
      <c r="AL19" s="70">
        <v>0</v>
      </c>
      <c r="AM19" s="70">
        <v>0</v>
      </c>
      <c r="AN19" s="70">
        <v>0</v>
      </c>
      <c r="AO19" s="70">
        <v>0</v>
      </c>
      <c r="AP19" s="70">
        <v>0</v>
      </c>
      <c r="AQ19" s="70">
        <v>0</v>
      </c>
      <c r="AR19" s="70">
        <v>0</v>
      </c>
      <c r="AS19" s="70">
        <v>0</v>
      </c>
      <c r="AT19" s="70">
        <v>1</v>
      </c>
      <c r="AU19" s="70">
        <v>0</v>
      </c>
      <c r="AV19" s="70">
        <v>0</v>
      </c>
      <c r="AW19" s="70">
        <v>0</v>
      </c>
      <c r="AX19" s="77">
        <v>0</v>
      </c>
      <c r="AY19" s="70">
        <v>0</v>
      </c>
      <c r="AZ19" s="77">
        <v>0</v>
      </c>
      <c r="BA19" s="70">
        <v>0</v>
      </c>
      <c r="BB19" s="77">
        <v>0</v>
      </c>
      <c r="BC19" s="70">
        <v>11</v>
      </c>
      <c r="BD19" s="88">
        <v>0</v>
      </c>
      <c r="BE19" s="92">
        <v>0</v>
      </c>
      <c r="BF19" s="88">
        <v>0</v>
      </c>
    </row>
    <row r="20" spans="1:58" ht="18.75" customHeight="1">
      <c r="A20" s="69">
        <v>19</v>
      </c>
      <c r="B20" s="69" t="s">
        <v>1040</v>
      </c>
      <c r="C20" s="71">
        <v>139</v>
      </c>
      <c r="D20" s="71">
        <v>0</v>
      </c>
      <c r="E20" s="71">
        <v>1</v>
      </c>
      <c r="F20" s="71">
        <v>1</v>
      </c>
      <c r="G20" s="71">
        <v>1</v>
      </c>
      <c r="H20" s="71">
        <v>1</v>
      </c>
      <c r="I20" s="71">
        <v>0</v>
      </c>
      <c r="J20" s="71">
        <v>0</v>
      </c>
      <c r="K20" s="71">
        <v>0</v>
      </c>
      <c r="L20" s="71">
        <v>1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71">
        <v>0</v>
      </c>
      <c r="V20" s="71">
        <v>0</v>
      </c>
      <c r="W20" s="71">
        <v>0</v>
      </c>
      <c r="X20" s="71">
        <v>0</v>
      </c>
      <c r="Y20" s="71">
        <v>0</v>
      </c>
      <c r="Z20" s="71">
        <v>0</v>
      </c>
      <c r="AA20" s="71">
        <v>0</v>
      </c>
      <c r="AB20" s="71">
        <v>0</v>
      </c>
      <c r="AC20" s="71">
        <v>0</v>
      </c>
      <c r="AD20" s="71">
        <v>0</v>
      </c>
      <c r="AE20" s="71">
        <v>0</v>
      </c>
      <c r="AF20" s="71">
        <v>1</v>
      </c>
      <c r="AG20" s="71">
        <v>0</v>
      </c>
      <c r="AH20" s="71">
        <v>0</v>
      </c>
      <c r="AI20" s="71">
        <v>0</v>
      </c>
      <c r="AJ20" s="71">
        <v>0</v>
      </c>
      <c r="AK20" s="71">
        <v>1</v>
      </c>
      <c r="AL20" s="71">
        <v>0</v>
      </c>
      <c r="AM20" s="71">
        <v>1</v>
      </c>
      <c r="AN20" s="71">
        <v>1</v>
      </c>
      <c r="AO20" s="71">
        <v>0</v>
      </c>
      <c r="AP20" s="71">
        <v>1</v>
      </c>
      <c r="AQ20" s="71">
        <v>0</v>
      </c>
      <c r="AR20" s="71">
        <v>0</v>
      </c>
      <c r="AS20" s="71">
        <v>0</v>
      </c>
      <c r="AT20" s="71">
        <v>0</v>
      </c>
      <c r="AU20" s="71">
        <v>0</v>
      </c>
      <c r="AV20" s="71">
        <v>0</v>
      </c>
      <c r="AW20" s="71">
        <v>0</v>
      </c>
      <c r="AX20" s="77">
        <v>0</v>
      </c>
      <c r="AY20" s="71">
        <v>0</v>
      </c>
      <c r="AZ20" s="77">
        <v>0</v>
      </c>
      <c r="BA20" s="71">
        <v>0</v>
      </c>
      <c r="BB20" s="77">
        <v>0</v>
      </c>
      <c r="BC20" s="71">
        <v>10</v>
      </c>
      <c r="BD20" s="88">
        <v>0</v>
      </c>
      <c r="BE20" s="91">
        <v>0</v>
      </c>
      <c r="BF20" s="88">
        <v>0</v>
      </c>
    </row>
    <row r="21" spans="1:58" ht="18.75" customHeight="1">
      <c r="A21" s="68">
        <v>20</v>
      </c>
      <c r="B21" s="68" t="s">
        <v>5595</v>
      </c>
      <c r="C21" s="70">
        <v>25</v>
      </c>
      <c r="D21" s="70">
        <v>0</v>
      </c>
      <c r="E21" s="70">
        <v>1</v>
      </c>
      <c r="F21" s="70">
        <v>1</v>
      </c>
      <c r="G21" s="70">
        <v>1</v>
      </c>
      <c r="H21" s="70">
        <v>1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70">
        <v>0</v>
      </c>
      <c r="S21" s="70">
        <v>0</v>
      </c>
      <c r="T21" s="70">
        <v>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1</v>
      </c>
      <c r="AB21" s="70">
        <v>0</v>
      </c>
      <c r="AC21" s="70">
        <v>0</v>
      </c>
      <c r="AD21" s="70">
        <v>0</v>
      </c>
      <c r="AE21" s="70">
        <v>1</v>
      </c>
      <c r="AF21" s="70">
        <v>0</v>
      </c>
      <c r="AG21" s="70">
        <v>1</v>
      </c>
      <c r="AH21" s="70">
        <v>0</v>
      </c>
      <c r="AI21" s="70">
        <v>0</v>
      </c>
      <c r="AJ21" s="70">
        <v>0</v>
      </c>
      <c r="AK21" s="70">
        <v>0</v>
      </c>
      <c r="AL21" s="70">
        <v>0</v>
      </c>
      <c r="AM21" s="70">
        <v>0</v>
      </c>
      <c r="AN21" s="70">
        <v>0</v>
      </c>
      <c r="AO21" s="70">
        <v>0</v>
      </c>
      <c r="AP21" s="70">
        <v>0</v>
      </c>
      <c r="AQ21" s="70">
        <v>0</v>
      </c>
      <c r="AR21" s="70">
        <v>0</v>
      </c>
      <c r="AS21" s="70">
        <v>0</v>
      </c>
      <c r="AT21" s="70">
        <v>0</v>
      </c>
      <c r="AU21" s="70">
        <v>0</v>
      </c>
      <c r="AV21" s="70">
        <v>0</v>
      </c>
      <c r="AW21" s="70">
        <v>0</v>
      </c>
      <c r="AX21" s="77">
        <v>0</v>
      </c>
      <c r="AY21" s="70">
        <v>0</v>
      </c>
      <c r="AZ21" s="77">
        <v>0</v>
      </c>
      <c r="BA21" s="70">
        <v>0</v>
      </c>
      <c r="BB21" s="77">
        <v>0</v>
      </c>
      <c r="BC21" s="70">
        <v>7</v>
      </c>
      <c r="BD21" s="88">
        <v>0</v>
      </c>
      <c r="BE21" s="92">
        <v>0</v>
      </c>
      <c r="BF21" s="88">
        <v>0</v>
      </c>
    </row>
    <row r="22" spans="1:58" ht="18.75" customHeight="1">
      <c r="A22" s="69">
        <v>21</v>
      </c>
      <c r="B22" s="69" t="s">
        <v>3157</v>
      </c>
      <c r="C22" s="71">
        <v>26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1</v>
      </c>
      <c r="M22" s="71">
        <v>0</v>
      </c>
      <c r="N22" s="71">
        <v>0</v>
      </c>
      <c r="O22" s="71">
        <v>1</v>
      </c>
      <c r="P22" s="71">
        <v>0</v>
      </c>
      <c r="Q22" s="71">
        <v>0</v>
      </c>
      <c r="R22" s="71">
        <v>0</v>
      </c>
      <c r="S22" s="71">
        <v>0</v>
      </c>
      <c r="T22" s="71">
        <v>1</v>
      </c>
      <c r="U22" s="71">
        <v>0</v>
      </c>
      <c r="V22" s="71">
        <v>0</v>
      </c>
      <c r="W22" s="71">
        <v>0</v>
      </c>
      <c r="X22" s="71">
        <v>0</v>
      </c>
      <c r="Y22" s="71">
        <v>0</v>
      </c>
      <c r="Z22" s="71">
        <v>0</v>
      </c>
      <c r="AA22" s="71">
        <v>0</v>
      </c>
      <c r="AB22" s="71">
        <v>0</v>
      </c>
      <c r="AC22" s="71">
        <v>0</v>
      </c>
      <c r="AD22" s="71">
        <v>1</v>
      </c>
      <c r="AE22" s="71">
        <v>0</v>
      </c>
      <c r="AF22" s="71">
        <v>1</v>
      </c>
      <c r="AG22" s="71">
        <v>0</v>
      </c>
      <c r="AH22" s="71">
        <v>0</v>
      </c>
      <c r="AI22" s="71">
        <v>0</v>
      </c>
      <c r="AJ22" s="71">
        <v>0</v>
      </c>
      <c r="AK22" s="71">
        <v>0</v>
      </c>
      <c r="AL22" s="71">
        <v>0</v>
      </c>
      <c r="AM22" s="71">
        <v>1</v>
      </c>
      <c r="AN22" s="71">
        <v>0</v>
      </c>
      <c r="AO22" s="71">
        <v>0</v>
      </c>
      <c r="AP22" s="71">
        <v>0</v>
      </c>
      <c r="AQ22" s="71">
        <v>1</v>
      </c>
      <c r="AR22" s="71">
        <v>1</v>
      </c>
      <c r="AS22" s="71">
        <v>0</v>
      </c>
      <c r="AT22" s="71">
        <v>1</v>
      </c>
      <c r="AU22" s="71">
        <v>0</v>
      </c>
      <c r="AV22" s="71">
        <v>0</v>
      </c>
      <c r="AW22" s="71">
        <v>0</v>
      </c>
      <c r="AX22" s="77">
        <v>0</v>
      </c>
      <c r="AY22" s="71">
        <v>0</v>
      </c>
      <c r="AZ22" s="77">
        <v>0</v>
      </c>
      <c r="BA22" s="71">
        <v>0</v>
      </c>
      <c r="BB22" s="77">
        <v>0</v>
      </c>
      <c r="BC22" s="71">
        <v>9</v>
      </c>
      <c r="BD22" s="88">
        <v>0</v>
      </c>
      <c r="BE22" s="91">
        <v>0</v>
      </c>
      <c r="BF22" s="88">
        <v>0</v>
      </c>
    </row>
    <row r="23" spans="1:58" ht="18.75" customHeight="1">
      <c r="A23" s="68">
        <v>22</v>
      </c>
      <c r="B23" s="68" t="s">
        <v>869</v>
      </c>
      <c r="C23" s="70">
        <v>100</v>
      </c>
      <c r="D23" s="70">
        <v>0</v>
      </c>
      <c r="E23" s="70">
        <v>1</v>
      </c>
      <c r="F23" s="70">
        <v>1</v>
      </c>
      <c r="G23" s="70">
        <v>1</v>
      </c>
      <c r="H23" s="70">
        <v>1</v>
      </c>
      <c r="I23" s="70">
        <v>0</v>
      </c>
      <c r="J23" s="70">
        <v>1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70">
        <v>0</v>
      </c>
      <c r="S23" s="70">
        <v>0</v>
      </c>
      <c r="T23" s="70">
        <v>0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1</v>
      </c>
      <c r="AF23" s="70">
        <v>0</v>
      </c>
      <c r="AG23" s="70">
        <v>0</v>
      </c>
      <c r="AH23" s="70">
        <v>0</v>
      </c>
      <c r="AI23" s="70">
        <v>0</v>
      </c>
      <c r="AJ23" s="70">
        <v>0</v>
      </c>
      <c r="AK23" s="70">
        <v>0</v>
      </c>
      <c r="AL23" s="70">
        <v>0</v>
      </c>
      <c r="AM23" s="70">
        <v>0</v>
      </c>
      <c r="AN23" s="70">
        <v>0</v>
      </c>
      <c r="AO23" s="70">
        <v>0</v>
      </c>
      <c r="AP23" s="70">
        <v>0</v>
      </c>
      <c r="AQ23" s="70">
        <v>0</v>
      </c>
      <c r="AR23" s="70">
        <v>0</v>
      </c>
      <c r="AS23" s="70">
        <v>0</v>
      </c>
      <c r="AT23" s="70">
        <v>1</v>
      </c>
      <c r="AU23" s="70">
        <v>0</v>
      </c>
      <c r="AV23" s="70">
        <v>0</v>
      </c>
      <c r="AW23" s="70">
        <v>0</v>
      </c>
      <c r="AX23" s="77">
        <v>0</v>
      </c>
      <c r="AY23" s="70">
        <v>0</v>
      </c>
      <c r="AZ23" s="77">
        <v>0</v>
      </c>
      <c r="BA23" s="70">
        <v>0</v>
      </c>
      <c r="BB23" s="77">
        <v>0</v>
      </c>
      <c r="BC23" s="70">
        <v>7</v>
      </c>
      <c r="BD23" s="88">
        <v>0</v>
      </c>
      <c r="BE23" s="92">
        <v>0</v>
      </c>
      <c r="BF23" s="88">
        <v>0</v>
      </c>
    </row>
    <row r="24" spans="1:58" ht="18.75" customHeight="1">
      <c r="A24" s="69">
        <v>23</v>
      </c>
      <c r="B24" s="69" t="s">
        <v>250</v>
      </c>
      <c r="C24" s="71">
        <v>67</v>
      </c>
      <c r="D24" s="71">
        <v>0</v>
      </c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1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  <c r="U24" s="71">
        <v>0</v>
      </c>
      <c r="V24" s="71">
        <v>0</v>
      </c>
      <c r="W24" s="71">
        <v>0</v>
      </c>
      <c r="X24" s="71">
        <v>0</v>
      </c>
      <c r="Y24" s="71">
        <v>0</v>
      </c>
      <c r="Z24" s="71">
        <v>0</v>
      </c>
      <c r="AA24" s="71">
        <v>0</v>
      </c>
      <c r="AB24" s="71">
        <v>0</v>
      </c>
      <c r="AC24" s="71">
        <v>0</v>
      </c>
      <c r="AD24" s="71">
        <v>0</v>
      </c>
      <c r="AE24" s="71">
        <v>0</v>
      </c>
      <c r="AF24" s="71">
        <v>1</v>
      </c>
      <c r="AG24" s="71">
        <v>0</v>
      </c>
      <c r="AH24" s="71">
        <v>1</v>
      </c>
      <c r="AI24" s="71">
        <v>0</v>
      </c>
      <c r="AJ24" s="71">
        <v>0</v>
      </c>
      <c r="AK24" s="71">
        <v>0</v>
      </c>
      <c r="AL24" s="71">
        <v>0</v>
      </c>
      <c r="AM24" s="71">
        <v>1</v>
      </c>
      <c r="AN24" s="71">
        <v>0</v>
      </c>
      <c r="AO24" s="71">
        <v>0</v>
      </c>
      <c r="AP24" s="71">
        <v>1</v>
      </c>
      <c r="AQ24" s="71">
        <v>1</v>
      </c>
      <c r="AR24" s="71">
        <v>0</v>
      </c>
      <c r="AS24" s="71">
        <v>0</v>
      </c>
      <c r="AT24" s="71">
        <v>1</v>
      </c>
      <c r="AU24" s="71">
        <v>0</v>
      </c>
      <c r="AV24" s="71">
        <v>0</v>
      </c>
      <c r="AW24" s="71">
        <v>0</v>
      </c>
      <c r="AX24" s="77">
        <v>0</v>
      </c>
      <c r="AY24" s="71">
        <v>0</v>
      </c>
      <c r="AZ24" s="77">
        <v>0</v>
      </c>
      <c r="BA24" s="71">
        <v>0</v>
      </c>
      <c r="BB24" s="77">
        <v>0</v>
      </c>
      <c r="BC24" s="71">
        <v>7</v>
      </c>
      <c r="BD24" s="88">
        <v>0</v>
      </c>
      <c r="BE24" s="91">
        <v>0</v>
      </c>
      <c r="BF24" s="88">
        <v>0</v>
      </c>
    </row>
    <row r="25" spans="1:58" ht="18.75" customHeight="1">
      <c r="A25" s="68">
        <v>24</v>
      </c>
      <c r="B25" s="68" t="s">
        <v>4396</v>
      </c>
      <c r="C25" s="70">
        <v>6</v>
      </c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1</v>
      </c>
      <c r="K25" s="70">
        <v>0</v>
      </c>
      <c r="L25" s="70">
        <v>0</v>
      </c>
      <c r="M25" s="70">
        <v>1</v>
      </c>
      <c r="N25" s="70">
        <v>0</v>
      </c>
      <c r="O25" s="70">
        <v>0</v>
      </c>
      <c r="P25" s="70">
        <v>0</v>
      </c>
      <c r="Q25" s="70">
        <v>0</v>
      </c>
      <c r="R25" s="70">
        <v>0</v>
      </c>
      <c r="S25" s="70">
        <v>0</v>
      </c>
      <c r="T25" s="70">
        <v>0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70">
        <v>1</v>
      </c>
      <c r="AA25" s="70">
        <v>0</v>
      </c>
      <c r="AB25" s="70">
        <v>0</v>
      </c>
      <c r="AC25" s="70">
        <v>0</v>
      </c>
      <c r="AD25" s="70">
        <v>1</v>
      </c>
      <c r="AE25" s="70">
        <v>1</v>
      </c>
      <c r="AF25" s="70">
        <v>0</v>
      </c>
      <c r="AG25" s="70">
        <v>1</v>
      </c>
      <c r="AH25" s="70">
        <v>0</v>
      </c>
      <c r="AI25" s="70">
        <v>0</v>
      </c>
      <c r="AJ25" s="70">
        <v>0</v>
      </c>
      <c r="AK25" s="70">
        <v>0</v>
      </c>
      <c r="AL25" s="70">
        <v>0</v>
      </c>
      <c r="AM25" s="70">
        <v>0</v>
      </c>
      <c r="AN25" s="70">
        <v>0</v>
      </c>
      <c r="AO25" s="70">
        <v>0</v>
      </c>
      <c r="AP25" s="70">
        <v>0</v>
      </c>
      <c r="AQ25" s="70">
        <v>0</v>
      </c>
      <c r="AR25" s="70">
        <v>1</v>
      </c>
      <c r="AS25" s="70">
        <v>0</v>
      </c>
      <c r="AT25" s="70">
        <v>0</v>
      </c>
      <c r="AU25" s="70">
        <v>0</v>
      </c>
      <c r="AV25" s="70">
        <v>0</v>
      </c>
      <c r="AW25" s="70">
        <v>0</v>
      </c>
      <c r="AX25" s="77">
        <v>0</v>
      </c>
      <c r="AY25" s="70">
        <v>0</v>
      </c>
      <c r="AZ25" s="77">
        <v>0</v>
      </c>
      <c r="BA25" s="70">
        <v>0</v>
      </c>
      <c r="BB25" s="77">
        <v>0</v>
      </c>
      <c r="BC25" s="70">
        <v>7</v>
      </c>
      <c r="BD25" s="88">
        <v>0</v>
      </c>
      <c r="BE25" s="92">
        <v>0</v>
      </c>
      <c r="BF25" s="88">
        <v>0</v>
      </c>
    </row>
    <row r="26" spans="1:58" ht="18.75" customHeight="1">
      <c r="A26" s="69">
        <v>25</v>
      </c>
      <c r="B26" s="69" t="s">
        <v>17</v>
      </c>
      <c r="C26" s="71">
        <v>265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1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0</v>
      </c>
      <c r="S26" s="71">
        <v>0</v>
      </c>
      <c r="T26" s="71">
        <v>0</v>
      </c>
      <c r="U26" s="71">
        <v>0</v>
      </c>
      <c r="V26" s="71">
        <v>0</v>
      </c>
      <c r="W26" s="71">
        <v>0</v>
      </c>
      <c r="X26" s="71">
        <v>0</v>
      </c>
      <c r="Y26" s="71">
        <v>0</v>
      </c>
      <c r="Z26" s="71">
        <v>0</v>
      </c>
      <c r="AA26" s="71">
        <v>0</v>
      </c>
      <c r="AB26" s="71">
        <v>0</v>
      </c>
      <c r="AC26" s="71">
        <v>0</v>
      </c>
      <c r="AD26" s="71">
        <v>0</v>
      </c>
      <c r="AE26" s="71">
        <v>0</v>
      </c>
      <c r="AF26" s="71">
        <v>1</v>
      </c>
      <c r="AG26" s="71">
        <v>0</v>
      </c>
      <c r="AH26" s="71">
        <v>0</v>
      </c>
      <c r="AI26" s="71">
        <v>0</v>
      </c>
      <c r="AJ26" s="71">
        <v>0</v>
      </c>
      <c r="AK26" s="71">
        <v>0</v>
      </c>
      <c r="AL26" s="71">
        <v>0</v>
      </c>
      <c r="AM26" s="71">
        <v>1</v>
      </c>
      <c r="AN26" s="71">
        <v>0</v>
      </c>
      <c r="AO26" s="71">
        <v>0</v>
      </c>
      <c r="AP26" s="71">
        <v>1</v>
      </c>
      <c r="AQ26" s="71">
        <v>0</v>
      </c>
      <c r="AR26" s="71">
        <v>0</v>
      </c>
      <c r="AS26" s="71">
        <v>0</v>
      </c>
      <c r="AT26" s="71">
        <v>1</v>
      </c>
      <c r="AU26" s="71">
        <v>0</v>
      </c>
      <c r="AV26" s="71">
        <v>0</v>
      </c>
      <c r="AW26" s="71">
        <v>0</v>
      </c>
      <c r="AX26" s="77">
        <v>0</v>
      </c>
      <c r="AY26" s="71">
        <v>0</v>
      </c>
      <c r="AZ26" s="77">
        <v>0</v>
      </c>
      <c r="BA26" s="71">
        <v>0</v>
      </c>
      <c r="BB26" s="77">
        <v>0</v>
      </c>
      <c r="BC26" s="71">
        <v>5</v>
      </c>
      <c r="BD26" s="88">
        <v>0</v>
      </c>
      <c r="BE26" s="91">
        <v>0</v>
      </c>
      <c r="BF26" s="88">
        <v>0</v>
      </c>
    </row>
    <row r="27" spans="1:58" ht="18.75" customHeight="1">
      <c r="A27" s="67">
        <v>26</v>
      </c>
      <c r="B27" s="67" t="s">
        <v>3148</v>
      </c>
      <c r="C27" s="78">
        <v>23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1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  <c r="T27" s="78">
        <v>0</v>
      </c>
      <c r="U27" s="78">
        <v>0</v>
      </c>
      <c r="V27" s="78">
        <v>0</v>
      </c>
      <c r="W27" s="78">
        <v>0</v>
      </c>
      <c r="X27" s="78">
        <v>0</v>
      </c>
      <c r="Y27" s="78">
        <v>0</v>
      </c>
      <c r="Z27" s="78">
        <v>0</v>
      </c>
      <c r="AA27" s="78">
        <v>0</v>
      </c>
      <c r="AB27" s="78">
        <v>0</v>
      </c>
      <c r="AC27" s="78">
        <v>0</v>
      </c>
      <c r="AD27" s="78">
        <v>0</v>
      </c>
      <c r="AE27" s="78">
        <v>0</v>
      </c>
      <c r="AF27" s="78">
        <v>1</v>
      </c>
      <c r="AG27" s="78">
        <v>0</v>
      </c>
      <c r="AH27" s="78">
        <v>0</v>
      </c>
      <c r="AI27" s="78">
        <v>1</v>
      </c>
      <c r="AJ27" s="78">
        <v>1</v>
      </c>
      <c r="AK27" s="78">
        <v>0</v>
      </c>
      <c r="AL27" s="78">
        <v>0</v>
      </c>
      <c r="AM27" s="78">
        <v>1</v>
      </c>
      <c r="AN27" s="78">
        <v>0</v>
      </c>
      <c r="AO27" s="78">
        <v>0</v>
      </c>
      <c r="AP27" s="78">
        <v>1</v>
      </c>
      <c r="AQ27" s="78">
        <v>0</v>
      </c>
      <c r="AR27" s="78">
        <v>0</v>
      </c>
      <c r="AS27" s="78">
        <v>0</v>
      </c>
      <c r="AT27" s="79">
        <v>1</v>
      </c>
      <c r="AU27" s="78">
        <v>0</v>
      </c>
      <c r="AV27" s="78">
        <v>0</v>
      </c>
      <c r="AW27" s="78">
        <v>0</v>
      </c>
      <c r="AX27" s="78">
        <v>0</v>
      </c>
      <c r="AY27" s="78">
        <v>0</v>
      </c>
      <c r="AZ27" s="78">
        <v>0</v>
      </c>
      <c r="BA27" s="78">
        <v>0</v>
      </c>
      <c r="BB27" s="78">
        <v>0</v>
      </c>
      <c r="BC27" s="78">
        <v>7</v>
      </c>
      <c r="BD27" s="88">
        <v>0</v>
      </c>
      <c r="BE27" s="92">
        <v>0</v>
      </c>
      <c r="BF27" s="88">
        <v>0</v>
      </c>
    </row>
    <row r="28" spans="1:58" ht="18.75" customHeight="1">
      <c r="A28" s="69">
        <v>27</v>
      </c>
      <c r="B28" s="69" t="s">
        <v>4713</v>
      </c>
      <c r="C28" s="71">
        <v>34</v>
      </c>
      <c r="D28" s="71">
        <v>1</v>
      </c>
      <c r="E28" s="71">
        <v>1</v>
      </c>
      <c r="F28" s="71">
        <v>1</v>
      </c>
      <c r="G28" s="71">
        <v>1</v>
      </c>
      <c r="H28" s="71">
        <v>1</v>
      </c>
      <c r="I28" s="71">
        <v>0</v>
      </c>
      <c r="J28" s="71">
        <v>1</v>
      </c>
      <c r="K28" s="71">
        <v>0</v>
      </c>
      <c r="L28" s="71">
        <v>1</v>
      </c>
      <c r="M28" s="71">
        <v>1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  <c r="U28" s="71">
        <v>1</v>
      </c>
      <c r="V28" s="71">
        <v>1</v>
      </c>
      <c r="W28" s="71">
        <v>0</v>
      </c>
      <c r="X28" s="71">
        <v>0</v>
      </c>
      <c r="Y28" s="71">
        <v>1</v>
      </c>
      <c r="Z28" s="71">
        <v>1</v>
      </c>
      <c r="AA28" s="71">
        <v>1</v>
      </c>
      <c r="AB28" s="71">
        <v>1</v>
      </c>
      <c r="AC28" s="71">
        <v>1</v>
      </c>
      <c r="AD28" s="71">
        <v>1</v>
      </c>
      <c r="AE28" s="71">
        <v>1</v>
      </c>
      <c r="AF28" s="71">
        <v>1</v>
      </c>
      <c r="AG28" s="71">
        <v>1</v>
      </c>
      <c r="AH28" s="71">
        <v>1</v>
      </c>
      <c r="AI28" s="71">
        <v>0</v>
      </c>
      <c r="AJ28" s="71">
        <v>0</v>
      </c>
      <c r="AK28" s="71">
        <v>1</v>
      </c>
      <c r="AL28" s="71">
        <v>1</v>
      </c>
      <c r="AM28" s="71">
        <v>1</v>
      </c>
      <c r="AN28" s="71">
        <v>1</v>
      </c>
      <c r="AO28" s="71">
        <v>0</v>
      </c>
      <c r="AP28" s="71">
        <v>1</v>
      </c>
      <c r="AQ28" s="71">
        <v>1</v>
      </c>
      <c r="AR28" s="71">
        <v>0</v>
      </c>
      <c r="AS28" s="71">
        <v>0</v>
      </c>
      <c r="AT28" s="71">
        <v>0</v>
      </c>
      <c r="AU28" s="71">
        <v>0</v>
      </c>
      <c r="AV28" s="71">
        <v>0</v>
      </c>
      <c r="AW28" s="71">
        <v>0</v>
      </c>
      <c r="AX28" s="77">
        <v>0</v>
      </c>
      <c r="AY28" s="71">
        <v>0</v>
      </c>
      <c r="AZ28" s="77">
        <v>0</v>
      </c>
      <c r="BA28" s="71">
        <v>0</v>
      </c>
      <c r="BB28" s="77">
        <v>0</v>
      </c>
      <c r="BC28" s="71">
        <v>26</v>
      </c>
      <c r="BD28" s="88">
        <v>0</v>
      </c>
      <c r="BE28" s="91">
        <v>0</v>
      </c>
      <c r="BF28" s="88">
        <v>0</v>
      </c>
    </row>
    <row r="29" spans="1:58" ht="18.75" customHeight="1">
      <c r="A29" s="68">
        <v>28</v>
      </c>
      <c r="B29" s="68" t="s">
        <v>445</v>
      </c>
      <c r="C29" s="70">
        <v>64</v>
      </c>
      <c r="D29" s="70">
        <v>0</v>
      </c>
      <c r="E29" s="70">
        <v>0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70">
        <v>0</v>
      </c>
      <c r="L29" s="70">
        <v>1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70">
        <v>0</v>
      </c>
      <c r="S29" s="70">
        <v>0</v>
      </c>
      <c r="T29" s="70">
        <v>0</v>
      </c>
      <c r="U29" s="70">
        <v>0</v>
      </c>
      <c r="V29" s="70">
        <v>0</v>
      </c>
      <c r="W29" s="70">
        <v>0</v>
      </c>
      <c r="X29" s="70">
        <v>0</v>
      </c>
      <c r="Y29" s="70">
        <v>0</v>
      </c>
      <c r="Z29" s="70">
        <v>0</v>
      </c>
      <c r="AA29" s="70">
        <v>0</v>
      </c>
      <c r="AB29" s="70">
        <v>0</v>
      </c>
      <c r="AC29" s="70">
        <v>0</v>
      </c>
      <c r="AD29" s="70">
        <v>0</v>
      </c>
      <c r="AE29" s="70">
        <v>0</v>
      </c>
      <c r="AF29" s="70">
        <v>1</v>
      </c>
      <c r="AG29" s="70">
        <v>0</v>
      </c>
      <c r="AH29" s="70">
        <v>0</v>
      </c>
      <c r="AI29" s="70">
        <v>0</v>
      </c>
      <c r="AJ29" s="70">
        <v>0</v>
      </c>
      <c r="AK29" s="70">
        <v>0</v>
      </c>
      <c r="AL29" s="70">
        <v>0</v>
      </c>
      <c r="AM29" s="70">
        <v>1</v>
      </c>
      <c r="AN29" s="70">
        <v>0</v>
      </c>
      <c r="AO29" s="70">
        <v>1</v>
      </c>
      <c r="AP29" s="70">
        <v>0</v>
      </c>
      <c r="AQ29" s="70">
        <v>1</v>
      </c>
      <c r="AR29" s="70">
        <v>0</v>
      </c>
      <c r="AS29" s="70">
        <v>0</v>
      </c>
      <c r="AT29" s="70">
        <v>1</v>
      </c>
      <c r="AU29" s="70">
        <v>0</v>
      </c>
      <c r="AV29" s="70">
        <v>0</v>
      </c>
      <c r="AW29" s="70">
        <v>0</v>
      </c>
      <c r="AX29" s="77">
        <v>0</v>
      </c>
      <c r="AY29" s="70">
        <v>0</v>
      </c>
      <c r="AZ29" s="77">
        <v>0</v>
      </c>
      <c r="BA29" s="70">
        <v>0</v>
      </c>
      <c r="BB29" s="77">
        <v>0</v>
      </c>
      <c r="BC29" s="70">
        <v>6</v>
      </c>
      <c r="BD29" s="88">
        <v>0</v>
      </c>
      <c r="BE29" s="92">
        <v>0</v>
      </c>
      <c r="BF29" s="88">
        <v>0</v>
      </c>
    </row>
    <row r="30" spans="1:58" ht="18.75" customHeight="1">
      <c r="A30" s="69">
        <v>29</v>
      </c>
      <c r="B30" s="69" t="s">
        <v>272</v>
      </c>
      <c r="C30" s="71">
        <v>35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1</v>
      </c>
      <c r="K30" s="71">
        <v>0</v>
      </c>
      <c r="L30" s="71">
        <v>1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1">
        <v>0</v>
      </c>
      <c r="S30" s="71">
        <v>1</v>
      </c>
      <c r="T30" s="71">
        <v>0</v>
      </c>
      <c r="U30" s="71">
        <v>0</v>
      </c>
      <c r="V30" s="71">
        <v>0</v>
      </c>
      <c r="W30" s="71">
        <v>0</v>
      </c>
      <c r="X30" s="71">
        <v>0</v>
      </c>
      <c r="Y30" s="71">
        <v>0</v>
      </c>
      <c r="Z30" s="71">
        <v>0</v>
      </c>
      <c r="AA30" s="71">
        <v>0</v>
      </c>
      <c r="AB30" s="71">
        <v>0</v>
      </c>
      <c r="AC30" s="71">
        <v>0</v>
      </c>
      <c r="AD30" s="71">
        <v>0</v>
      </c>
      <c r="AE30" s="71">
        <v>1</v>
      </c>
      <c r="AF30" s="71">
        <v>1</v>
      </c>
      <c r="AG30" s="71">
        <v>0</v>
      </c>
      <c r="AH30" s="71">
        <v>0</v>
      </c>
      <c r="AI30" s="71">
        <v>0</v>
      </c>
      <c r="AJ30" s="71">
        <v>0</v>
      </c>
      <c r="AK30" s="71">
        <v>0</v>
      </c>
      <c r="AL30" s="71">
        <v>0</v>
      </c>
      <c r="AM30" s="71">
        <v>1</v>
      </c>
      <c r="AN30" s="71">
        <v>0</v>
      </c>
      <c r="AO30" s="71">
        <v>0</v>
      </c>
      <c r="AP30" s="71">
        <v>0</v>
      </c>
      <c r="AQ30" s="71">
        <v>0</v>
      </c>
      <c r="AR30" s="71">
        <v>0</v>
      </c>
      <c r="AS30" s="71">
        <v>0</v>
      </c>
      <c r="AT30" s="71">
        <v>0</v>
      </c>
      <c r="AU30" s="71">
        <v>0</v>
      </c>
      <c r="AV30" s="71">
        <v>0</v>
      </c>
      <c r="AW30" s="71">
        <v>0</v>
      </c>
      <c r="AX30" s="77">
        <v>0</v>
      </c>
      <c r="AY30" s="71">
        <v>0</v>
      </c>
      <c r="AZ30" s="77">
        <v>0</v>
      </c>
      <c r="BA30" s="71">
        <v>0</v>
      </c>
      <c r="BB30" s="77">
        <v>0</v>
      </c>
      <c r="BC30" s="71">
        <v>6</v>
      </c>
      <c r="BD30" s="88">
        <v>0</v>
      </c>
      <c r="BE30" s="91">
        <v>0</v>
      </c>
      <c r="BF30" s="88">
        <v>0</v>
      </c>
    </row>
    <row r="31" spans="1:58" ht="18.75" customHeight="1">
      <c r="A31" s="68">
        <v>30</v>
      </c>
      <c r="B31" s="68" t="s">
        <v>834</v>
      </c>
      <c r="C31" s="70">
        <v>166</v>
      </c>
      <c r="D31" s="70">
        <v>0</v>
      </c>
      <c r="E31" s="70">
        <v>1</v>
      </c>
      <c r="F31" s="70">
        <v>1</v>
      </c>
      <c r="G31" s="70">
        <v>1</v>
      </c>
      <c r="H31" s="70">
        <v>1</v>
      </c>
      <c r="I31" s="70">
        <v>0</v>
      </c>
      <c r="J31" s="70">
        <v>1</v>
      </c>
      <c r="K31" s="70">
        <v>0</v>
      </c>
      <c r="L31" s="70">
        <v>0</v>
      </c>
      <c r="M31" s="70">
        <v>1</v>
      </c>
      <c r="N31" s="70">
        <v>0</v>
      </c>
      <c r="O31" s="70">
        <v>0</v>
      </c>
      <c r="P31" s="70">
        <v>0</v>
      </c>
      <c r="Q31" s="70">
        <v>0</v>
      </c>
      <c r="R31" s="70">
        <v>0</v>
      </c>
      <c r="S31" s="70">
        <v>1</v>
      </c>
      <c r="T31" s="70">
        <v>0</v>
      </c>
      <c r="U31" s="70">
        <v>0</v>
      </c>
      <c r="V31" s="70">
        <v>0</v>
      </c>
      <c r="W31" s="70">
        <v>0</v>
      </c>
      <c r="X31" s="70">
        <v>0</v>
      </c>
      <c r="Y31" s="70">
        <v>1</v>
      </c>
      <c r="Z31" s="70">
        <v>1</v>
      </c>
      <c r="AA31" s="70">
        <v>1</v>
      </c>
      <c r="AB31" s="70">
        <v>1</v>
      </c>
      <c r="AC31" s="70">
        <v>1</v>
      </c>
      <c r="AD31" s="70">
        <v>0</v>
      </c>
      <c r="AE31" s="70">
        <v>1</v>
      </c>
      <c r="AF31" s="70">
        <v>0</v>
      </c>
      <c r="AG31" s="70">
        <v>1</v>
      </c>
      <c r="AH31" s="70">
        <v>0</v>
      </c>
      <c r="AI31" s="70">
        <v>0</v>
      </c>
      <c r="AJ31" s="70">
        <v>0</v>
      </c>
      <c r="AK31" s="70">
        <v>0</v>
      </c>
      <c r="AL31" s="70">
        <v>1</v>
      </c>
      <c r="AM31" s="70">
        <v>0</v>
      </c>
      <c r="AN31" s="70">
        <v>0</v>
      </c>
      <c r="AO31" s="70">
        <v>0</v>
      </c>
      <c r="AP31" s="70">
        <v>0</v>
      </c>
      <c r="AQ31" s="70">
        <v>0</v>
      </c>
      <c r="AR31" s="70">
        <v>0</v>
      </c>
      <c r="AS31" s="70">
        <v>0</v>
      </c>
      <c r="AT31" s="70">
        <v>0</v>
      </c>
      <c r="AU31" s="70">
        <v>0</v>
      </c>
      <c r="AV31" s="70">
        <v>0</v>
      </c>
      <c r="AW31" s="70">
        <v>0</v>
      </c>
      <c r="AX31" s="77">
        <v>0</v>
      </c>
      <c r="AY31" s="70">
        <v>0</v>
      </c>
      <c r="AZ31" s="77">
        <v>0</v>
      </c>
      <c r="BA31" s="70">
        <v>0</v>
      </c>
      <c r="BB31" s="77">
        <v>0</v>
      </c>
      <c r="BC31" s="70">
        <v>15</v>
      </c>
      <c r="BD31" s="88">
        <v>0</v>
      </c>
      <c r="BE31" s="92">
        <v>0</v>
      </c>
      <c r="BF31" s="88">
        <v>0</v>
      </c>
    </row>
    <row r="32" spans="1:58" ht="18.75" customHeight="1">
      <c r="A32" s="69">
        <v>31</v>
      </c>
      <c r="B32" s="69" t="s">
        <v>2644</v>
      </c>
      <c r="C32" s="71">
        <v>9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1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  <c r="S32" s="71">
        <v>0</v>
      </c>
      <c r="T32" s="71">
        <v>0</v>
      </c>
      <c r="U32" s="71">
        <v>0</v>
      </c>
      <c r="V32" s="71">
        <v>0</v>
      </c>
      <c r="W32" s="71">
        <v>0</v>
      </c>
      <c r="X32" s="71">
        <v>0</v>
      </c>
      <c r="Y32" s="71">
        <v>0</v>
      </c>
      <c r="Z32" s="71">
        <v>0</v>
      </c>
      <c r="AA32" s="71">
        <v>0</v>
      </c>
      <c r="AB32" s="71">
        <v>0</v>
      </c>
      <c r="AC32" s="71">
        <v>0</v>
      </c>
      <c r="AD32" s="71">
        <v>1</v>
      </c>
      <c r="AE32" s="71">
        <v>0</v>
      </c>
      <c r="AF32" s="71">
        <v>1</v>
      </c>
      <c r="AG32" s="71">
        <v>0</v>
      </c>
      <c r="AH32" s="71">
        <v>0</v>
      </c>
      <c r="AI32" s="71">
        <v>0</v>
      </c>
      <c r="AJ32" s="71">
        <v>0</v>
      </c>
      <c r="AK32" s="71">
        <v>0</v>
      </c>
      <c r="AL32" s="71">
        <v>0</v>
      </c>
      <c r="AM32" s="71">
        <v>1</v>
      </c>
      <c r="AN32" s="71">
        <v>0</v>
      </c>
      <c r="AO32" s="71">
        <v>0</v>
      </c>
      <c r="AP32" s="71">
        <v>0</v>
      </c>
      <c r="AQ32" s="71">
        <v>1</v>
      </c>
      <c r="AR32" s="71">
        <v>0</v>
      </c>
      <c r="AS32" s="71">
        <v>0</v>
      </c>
      <c r="AT32" s="71">
        <v>0</v>
      </c>
      <c r="AU32" s="71">
        <v>0</v>
      </c>
      <c r="AV32" s="71">
        <v>0</v>
      </c>
      <c r="AW32" s="71">
        <v>0</v>
      </c>
      <c r="AX32" s="77">
        <v>0</v>
      </c>
      <c r="AY32" s="71">
        <v>0</v>
      </c>
      <c r="AZ32" s="77">
        <v>0</v>
      </c>
      <c r="BA32" s="71">
        <v>0</v>
      </c>
      <c r="BB32" s="77">
        <v>0</v>
      </c>
      <c r="BC32" s="71">
        <v>5</v>
      </c>
      <c r="BD32" s="88">
        <v>0</v>
      </c>
      <c r="BE32" s="91">
        <v>0</v>
      </c>
      <c r="BF32" s="88">
        <v>0</v>
      </c>
    </row>
    <row r="33" spans="1:58" ht="18.75" customHeight="1">
      <c r="A33" s="68">
        <v>32</v>
      </c>
      <c r="B33" s="68" t="s">
        <v>60</v>
      </c>
      <c r="C33" s="70">
        <v>328</v>
      </c>
      <c r="D33" s="70">
        <v>0</v>
      </c>
      <c r="E33" s="70">
        <v>0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0">
        <v>1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70">
        <v>0</v>
      </c>
      <c r="R33" s="70">
        <v>0</v>
      </c>
      <c r="S33" s="70">
        <v>0</v>
      </c>
      <c r="T33" s="70">
        <v>0</v>
      </c>
      <c r="U33" s="70">
        <v>0</v>
      </c>
      <c r="V33" s="70">
        <v>0</v>
      </c>
      <c r="W33" s="70">
        <v>0</v>
      </c>
      <c r="X33" s="70">
        <v>0</v>
      </c>
      <c r="Y33" s="70">
        <v>0</v>
      </c>
      <c r="Z33" s="70">
        <v>0</v>
      </c>
      <c r="AA33" s="70">
        <v>0</v>
      </c>
      <c r="AB33" s="70">
        <v>0</v>
      </c>
      <c r="AC33" s="70">
        <v>0</v>
      </c>
      <c r="AD33" s="70">
        <v>0</v>
      </c>
      <c r="AE33" s="70">
        <v>0</v>
      </c>
      <c r="AF33" s="70">
        <v>0</v>
      </c>
      <c r="AG33" s="70">
        <v>1</v>
      </c>
      <c r="AH33" s="70">
        <v>0</v>
      </c>
      <c r="AI33" s="70">
        <v>0</v>
      </c>
      <c r="AJ33" s="70">
        <v>0</v>
      </c>
      <c r="AK33" s="70">
        <v>0</v>
      </c>
      <c r="AL33" s="70">
        <v>0</v>
      </c>
      <c r="AM33" s="70">
        <v>0</v>
      </c>
      <c r="AN33" s="70">
        <v>0</v>
      </c>
      <c r="AO33" s="70">
        <v>0</v>
      </c>
      <c r="AP33" s="70">
        <v>0</v>
      </c>
      <c r="AQ33" s="70">
        <v>0</v>
      </c>
      <c r="AR33" s="70">
        <v>1</v>
      </c>
      <c r="AS33" s="70">
        <v>1</v>
      </c>
      <c r="AT33" s="70">
        <v>0</v>
      </c>
      <c r="AU33" s="70">
        <v>1</v>
      </c>
      <c r="AV33" s="70">
        <v>0</v>
      </c>
      <c r="AW33" s="70">
        <v>0</v>
      </c>
      <c r="AX33" s="77">
        <v>0</v>
      </c>
      <c r="AY33" s="70">
        <v>0</v>
      </c>
      <c r="AZ33" s="77">
        <v>0</v>
      </c>
      <c r="BA33" s="70">
        <v>0</v>
      </c>
      <c r="BB33" s="77">
        <v>0</v>
      </c>
      <c r="BC33" s="70">
        <v>5</v>
      </c>
      <c r="BD33" s="88">
        <v>0</v>
      </c>
      <c r="BE33" s="92">
        <v>0</v>
      </c>
      <c r="BF33" s="88">
        <v>0</v>
      </c>
    </row>
    <row r="34" spans="1:58" ht="18.75" customHeight="1">
      <c r="A34" s="69">
        <v>33</v>
      </c>
      <c r="B34" s="69" t="s">
        <v>254</v>
      </c>
      <c r="C34" s="71">
        <v>22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1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71">
        <v>0</v>
      </c>
      <c r="S34" s="71">
        <v>0</v>
      </c>
      <c r="T34" s="71">
        <v>0</v>
      </c>
      <c r="U34" s="71">
        <v>0</v>
      </c>
      <c r="V34" s="71">
        <v>0</v>
      </c>
      <c r="W34" s="71">
        <v>0</v>
      </c>
      <c r="X34" s="71">
        <v>0</v>
      </c>
      <c r="Y34" s="71">
        <v>0</v>
      </c>
      <c r="Z34" s="71">
        <v>0</v>
      </c>
      <c r="AA34" s="71">
        <v>0</v>
      </c>
      <c r="AB34" s="71">
        <v>0</v>
      </c>
      <c r="AC34" s="71">
        <v>0</v>
      </c>
      <c r="AD34" s="71">
        <v>0</v>
      </c>
      <c r="AE34" s="71">
        <v>0</v>
      </c>
      <c r="AF34" s="71">
        <v>1</v>
      </c>
      <c r="AG34" s="71">
        <v>0</v>
      </c>
      <c r="AH34" s="71">
        <v>0</v>
      </c>
      <c r="AI34" s="71">
        <v>0</v>
      </c>
      <c r="AJ34" s="71">
        <v>0</v>
      </c>
      <c r="AK34" s="71">
        <v>0</v>
      </c>
      <c r="AL34" s="71">
        <v>0</v>
      </c>
      <c r="AM34" s="71">
        <v>1</v>
      </c>
      <c r="AN34" s="71">
        <v>0</v>
      </c>
      <c r="AO34" s="71">
        <v>0</v>
      </c>
      <c r="AP34" s="71">
        <v>0</v>
      </c>
      <c r="AQ34" s="71">
        <v>1</v>
      </c>
      <c r="AR34" s="71">
        <v>0</v>
      </c>
      <c r="AS34" s="71">
        <v>0</v>
      </c>
      <c r="AT34" s="71">
        <v>0</v>
      </c>
      <c r="AU34" s="71">
        <v>0</v>
      </c>
      <c r="AV34" s="71">
        <v>0</v>
      </c>
      <c r="AW34" s="71">
        <v>0</v>
      </c>
      <c r="AX34" s="77">
        <v>0</v>
      </c>
      <c r="AY34" s="71">
        <v>0</v>
      </c>
      <c r="AZ34" s="77">
        <v>0</v>
      </c>
      <c r="BA34" s="71">
        <v>0</v>
      </c>
      <c r="BB34" s="77">
        <v>0</v>
      </c>
      <c r="BC34" s="71">
        <v>4</v>
      </c>
      <c r="BD34" s="88">
        <v>0</v>
      </c>
      <c r="BE34" s="91">
        <v>0</v>
      </c>
      <c r="BF34" s="88">
        <v>0</v>
      </c>
    </row>
    <row r="35" spans="1:58" ht="18.75" customHeight="1">
      <c r="A35" s="68">
        <v>34</v>
      </c>
      <c r="B35" s="68" t="s">
        <v>2174</v>
      </c>
      <c r="C35" s="70">
        <v>28</v>
      </c>
      <c r="D35" s="70">
        <v>0</v>
      </c>
      <c r="E35" s="70">
        <v>0</v>
      </c>
      <c r="F35" s="70">
        <v>0</v>
      </c>
      <c r="G35" s="70">
        <v>0</v>
      </c>
      <c r="H35" s="70">
        <v>0</v>
      </c>
      <c r="I35" s="70">
        <v>1</v>
      </c>
      <c r="J35" s="70">
        <v>0</v>
      </c>
      <c r="K35" s="70">
        <v>1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70">
        <v>0</v>
      </c>
      <c r="R35" s="70">
        <v>0</v>
      </c>
      <c r="S35" s="70">
        <v>0</v>
      </c>
      <c r="T35" s="70">
        <v>0</v>
      </c>
      <c r="U35" s="70">
        <v>0</v>
      </c>
      <c r="V35" s="70">
        <v>0</v>
      </c>
      <c r="W35" s="70">
        <v>0</v>
      </c>
      <c r="X35" s="70">
        <v>0</v>
      </c>
      <c r="Y35" s="70">
        <v>0</v>
      </c>
      <c r="Z35" s="70">
        <v>0</v>
      </c>
      <c r="AA35" s="70">
        <v>0</v>
      </c>
      <c r="AB35" s="70">
        <v>0</v>
      </c>
      <c r="AC35" s="70">
        <v>0</v>
      </c>
      <c r="AD35" s="70">
        <v>0</v>
      </c>
      <c r="AE35" s="70">
        <v>0</v>
      </c>
      <c r="AF35" s="70">
        <v>0</v>
      </c>
      <c r="AG35" s="70">
        <v>0</v>
      </c>
      <c r="AH35" s="70">
        <v>0</v>
      </c>
      <c r="AI35" s="70">
        <v>0</v>
      </c>
      <c r="AJ35" s="70">
        <v>0</v>
      </c>
      <c r="AK35" s="70">
        <v>0</v>
      </c>
      <c r="AL35" s="70">
        <v>0</v>
      </c>
      <c r="AM35" s="70">
        <v>0</v>
      </c>
      <c r="AN35" s="70">
        <v>0</v>
      </c>
      <c r="AO35" s="70">
        <v>0</v>
      </c>
      <c r="AP35" s="70">
        <v>0</v>
      </c>
      <c r="AQ35" s="70">
        <v>0</v>
      </c>
      <c r="AR35" s="70">
        <v>1</v>
      </c>
      <c r="AS35" s="70">
        <v>1</v>
      </c>
      <c r="AT35" s="70">
        <v>0</v>
      </c>
      <c r="AU35" s="70">
        <v>1</v>
      </c>
      <c r="AV35" s="70">
        <v>0</v>
      </c>
      <c r="AW35" s="70">
        <v>0</v>
      </c>
      <c r="AX35" s="77">
        <v>0</v>
      </c>
      <c r="AY35" s="70">
        <v>0</v>
      </c>
      <c r="AZ35" s="77">
        <v>0</v>
      </c>
      <c r="BA35" s="70">
        <v>0</v>
      </c>
      <c r="BB35" s="77">
        <v>0</v>
      </c>
      <c r="BC35" s="70">
        <v>5</v>
      </c>
      <c r="BD35" s="88">
        <v>0</v>
      </c>
      <c r="BE35" s="92">
        <v>0</v>
      </c>
      <c r="BF35" s="88">
        <v>0</v>
      </c>
    </row>
    <row r="36" spans="1:58" ht="18.75" customHeight="1">
      <c r="A36" s="69">
        <v>35</v>
      </c>
      <c r="B36" s="69" t="s">
        <v>1335</v>
      </c>
      <c r="C36" s="71">
        <v>70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1</v>
      </c>
      <c r="K36" s="71">
        <v>0</v>
      </c>
      <c r="L36" s="71">
        <v>0</v>
      </c>
      <c r="M36" s="71">
        <v>1</v>
      </c>
      <c r="N36" s="71">
        <v>0</v>
      </c>
      <c r="O36" s="71">
        <v>0</v>
      </c>
      <c r="P36" s="71">
        <v>0</v>
      </c>
      <c r="Q36" s="71">
        <v>0</v>
      </c>
      <c r="R36" s="71">
        <v>0</v>
      </c>
      <c r="S36" s="71">
        <v>0</v>
      </c>
      <c r="T36" s="71">
        <v>0</v>
      </c>
      <c r="U36" s="71">
        <v>0</v>
      </c>
      <c r="V36" s="71">
        <v>0</v>
      </c>
      <c r="W36" s="71">
        <v>0</v>
      </c>
      <c r="X36" s="71">
        <v>0</v>
      </c>
      <c r="Y36" s="71">
        <v>0</v>
      </c>
      <c r="Z36" s="71">
        <v>0</v>
      </c>
      <c r="AA36" s="71">
        <v>0</v>
      </c>
      <c r="AB36" s="71">
        <v>0</v>
      </c>
      <c r="AC36" s="71">
        <v>0</v>
      </c>
      <c r="AD36" s="71">
        <v>0</v>
      </c>
      <c r="AE36" s="71">
        <v>0</v>
      </c>
      <c r="AF36" s="71">
        <v>0</v>
      </c>
      <c r="AG36" s="71">
        <v>1</v>
      </c>
      <c r="AH36" s="71">
        <v>0</v>
      </c>
      <c r="AI36" s="71">
        <v>0</v>
      </c>
      <c r="AJ36" s="71">
        <v>0</v>
      </c>
      <c r="AK36" s="71">
        <v>0</v>
      </c>
      <c r="AL36" s="71">
        <v>0</v>
      </c>
      <c r="AM36" s="71">
        <v>0</v>
      </c>
      <c r="AN36" s="71">
        <v>0</v>
      </c>
      <c r="AO36" s="71">
        <v>0</v>
      </c>
      <c r="AP36" s="71">
        <v>0</v>
      </c>
      <c r="AQ36" s="71">
        <v>0</v>
      </c>
      <c r="AR36" s="71">
        <v>1</v>
      </c>
      <c r="AS36" s="71">
        <v>0</v>
      </c>
      <c r="AT36" s="71">
        <v>0</v>
      </c>
      <c r="AU36" s="71">
        <v>0</v>
      </c>
      <c r="AV36" s="71">
        <v>0</v>
      </c>
      <c r="AW36" s="71">
        <v>0</v>
      </c>
      <c r="AX36" s="77">
        <v>0</v>
      </c>
      <c r="AY36" s="71">
        <v>0</v>
      </c>
      <c r="AZ36" s="77">
        <v>0</v>
      </c>
      <c r="BA36" s="71">
        <v>0</v>
      </c>
      <c r="BB36" s="77">
        <v>0</v>
      </c>
      <c r="BC36" s="71">
        <v>4</v>
      </c>
      <c r="BD36" s="88">
        <v>0</v>
      </c>
      <c r="BE36" s="91">
        <v>0</v>
      </c>
      <c r="BF36" s="88">
        <v>0</v>
      </c>
    </row>
    <row r="37" spans="1:58" ht="18.75" customHeight="1">
      <c r="A37" s="68">
        <v>36</v>
      </c>
      <c r="B37" s="68" t="s">
        <v>1400</v>
      </c>
      <c r="C37" s="70">
        <v>37</v>
      </c>
      <c r="D37" s="70">
        <v>1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70">
        <v>0</v>
      </c>
      <c r="R37" s="70">
        <v>0</v>
      </c>
      <c r="S37" s="70">
        <v>0</v>
      </c>
      <c r="T37" s="70">
        <v>0</v>
      </c>
      <c r="U37" s="70">
        <v>0</v>
      </c>
      <c r="V37" s="70">
        <v>0</v>
      </c>
      <c r="W37" s="70">
        <v>0</v>
      </c>
      <c r="X37" s="70">
        <v>0</v>
      </c>
      <c r="Y37" s="70">
        <v>0</v>
      </c>
      <c r="Z37" s="70">
        <v>0</v>
      </c>
      <c r="AA37" s="70">
        <v>0</v>
      </c>
      <c r="AB37" s="70">
        <v>0</v>
      </c>
      <c r="AC37" s="70">
        <v>0</v>
      </c>
      <c r="AD37" s="70">
        <v>1</v>
      </c>
      <c r="AE37" s="70">
        <v>0</v>
      </c>
      <c r="AF37" s="70">
        <v>0</v>
      </c>
      <c r="AG37" s="70">
        <v>0</v>
      </c>
      <c r="AH37" s="70">
        <v>0</v>
      </c>
      <c r="AI37" s="70">
        <v>0</v>
      </c>
      <c r="AJ37" s="70">
        <v>0</v>
      </c>
      <c r="AK37" s="70">
        <v>0</v>
      </c>
      <c r="AL37" s="70">
        <v>0</v>
      </c>
      <c r="AM37" s="70">
        <v>0</v>
      </c>
      <c r="AN37" s="70">
        <v>0</v>
      </c>
      <c r="AO37" s="70">
        <v>0</v>
      </c>
      <c r="AP37" s="70">
        <v>0</v>
      </c>
      <c r="AQ37" s="70">
        <v>1</v>
      </c>
      <c r="AR37" s="70">
        <v>0</v>
      </c>
      <c r="AS37" s="70">
        <v>0</v>
      </c>
      <c r="AT37" s="70">
        <v>0</v>
      </c>
      <c r="AU37" s="70">
        <v>0</v>
      </c>
      <c r="AV37" s="70">
        <v>0</v>
      </c>
      <c r="AW37" s="70">
        <v>0</v>
      </c>
      <c r="AX37" s="77">
        <v>0</v>
      </c>
      <c r="AY37" s="70">
        <v>0</v>
      </c>
      <c r="AZ37" s="77">
        <v>0</v>
      </c>
      <c r="BA37" s="70">
        <v>0</v>
      </c>
      <c r="BB37" s="77">
        <v>0</v>
      </c>
      <c r="BC37" s="70">
        <v>3</v>
      </c>
      <c r="BD37" s="88">
        <v>0</v>
      </c>
      <c r="BE37" s="92">
        <v>0</v>
      </c>
      <c r="BF37" s="88">
        <v>0</v>
      </c>
    </row>
    <row r="38" spans="1:58" ht="18.75" customHeight="1">
      <c r="A38" s="69">
        <v>37</v>
      </c>
      <c r="B38" s="69" t="s">
        <v>181</v>
      </c>
      <c r="C38" s="71">
        <v>69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  <c r="S38" s="71">
        <v>0</v>
      </c>
      <c r="T38" s="71">
        <v>0</v>
      </c>
      <c r="U38" s="71">
        <v>0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1">
        <v>0</v>
      </c>
      <c r="AL38" s="71">
        <v>0</v>
      </c>
      <c r="AM38" s="71">
        <v>0</v>
      </c>
      <c r="AN38" s="71">
        <v>0</v>
      </c>
      <c r="AO38" s="71">
        <v>0</v>
      </c>
      <c r="AP38" s="71">
        <v>0</v>
      </c>
      <c r="AQ38" s="71">
        <v>0</v>
      </c>
      <c r="AR38" s="71">
        <v>1</v>
      </c>
      <c r="AS38" s="71">
        <v>1</v>
      </c>
      <c r="AT38" s="71">
        <v>0</v>
      </c>
      <c r="AU38" s="71">
        <v>1</v>
      </c>
      <c r="AV38" s="71">
        <v>0</v>
      </c>
      <c r="AW38" s="71">
        <v>0</v>
      </c>
      <c r="AX38" s="77">
        <v>0</v>
      </c>
      <c r="AY38" s="71">
        <v>0</v>
      </c>
      <c r="AZ38" s="77">
        <v>0</v>
      </c>
      <c r="BA38" s="71">
        <v>0</v>
      </c>
      <c r="BB38" s="77">
        <v>0</v>
      </c>
      <c r="BC38" s="71">
        <v>3</v>
      </c>
      <c r="BD38" s="88">
        <v>0</v>
      </c>
      <c r="BE38" s="91">
        <v>0</v>
      </c>
      <c r="BF38" s="88">
        <v>0</v>
      </c>
    </row>
    <row r="39" spans="1:58" ht="18.75" customHeight="1">
      <c r="A39" s="68">
        <v>38</v>
      </c>
      <c r="B39" s="68" t="s">
        <v>1413</v>
      </c>
      <c r="C39" s="70">
        <v>34</v>
      </c>
      <c r="D39" s="70">
        <v>0</v>
      </c>
      <c r="E39" s="70">
        <v>0</v>
      </c>
      <c r="F39" s="70">
        <v>0</v>
      </c>
      <c r="G39" s="70">
        <v>0</v>
      </c>
      <c r="H39" s="70">
        <v>0</v>
      </c>
      <c r="I39" s="70">
        <v>0</v>
      </c>
      <c r="J39" s="70">
        <v>0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70">
        <v>0</v>
      </c>
      <c r="R39" s="70">
        <v>0</v>
      </c>
      <c r="S39" s="70">
        <v>0</v>
      </c>
      <c r="T39" s="70">
        <v>0</v>
      </c>
      <c r="U39" s="70">
        <v>0</v>
      </c>
      <c r="V39" s="70">
        <v>0</v>
      </c>
      <c r="W39" s="70">
        <v>0</v>
      </c>
      <c r="X39" s="70">
        <v>0</v>
      </c>
      <c r="Y39" s="70">
        <v>0</v>
      </c>
      <c r="Z39" s="70">
        <v>0</v>
      </c>
      <c r="AA39" s="70">
        <v>0</v>
      </c>
      <c r="AB39" s="70">
        <v>0</v>
      </c>
      <c r="AC39" s="70">
        <v>0</v>
      </c>
      <c r="AD39" s="70">
        <v>0</v>
      </c>
      <c r="AE39" s="70">
        <v>0</v>
      </c>
      <c r="AF39" s="70">
        <v>0</v>
      </c>
      <c r="AG39" s="70">
        <v>0</v>
      </c>
      <c r="AH39" s="70">
        <v>0</v>
      </c>
      <c r="AI39" s="70">
        <v>0</v>
      </c>
      <c r="AJ39" s="70">
        <v>0</v>
      </c>
      <c r="AK39" s="70">
        <v>0</v>
      </c>
      <c r="AL39" s="70">
        <v>0</v>
      </c>
      <c r="AM39" s="70">
        <v>1</v>
      </c>
      <c r="AN39" s="70">
        <v>0</v>
      </c>
      <c r="AO39" s="70">
        <v>0</v>
      </c>
      <c r="AP39" s="70">
        <v>1</v>
      </c>
      <c r="AQ39" s="70">
        <v>1</v>
      </c>
      <c r="AR39" s="70">
        <v>0</v>
      </c>
      <c r="AS39" s="70">
        <v>0</v>
      </c>
      <c r="AT39" s="70">
        <v>1</v>
      </c>
      <c r="AU39" s="70">
        <v>0</v>
      </c>
      <c r="AV39" s="70">
        <v>0</v>
      </c>
      <c r="AW39" s="70">
        <v>0</v>
      </c>
      <c r="AX39" s="77">
        <v>0</v>
      </c>
      <c r="AY39" s="70">
        <v>0</v>
      </c>
      <c r="AZ39" s="77">
        <v>0</v>
      </c>
      <c r="BA39" s="70">
        <v>0</v>
      </c>
      <c r="BB39" s="77">
        <v>0</v>
      </c>
      <c r="BC39" s="70">
        <v>4</v>
      </c>
      <c r="BD39" s="88">
        <v>0</v>
      </c>
      <c r="BE39" s="92">
        <v>0</v>
      </c>
      <c r="BF39" s="88">
        <v>0</v>
      </c>
    </row>
    <row r="40" spans="1:58" ht="18.75" customHeight="1">
      <c r="A40" s="69">
        <v>39</v>
      </c>
      <c r="B40" s="69" t="s">
        <v>114</v>
      </c>
      <c r="C40" s="71">
        <v>193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>
        <v>0</v>
      </c>
      <c r="S40" s="71">
        <v>0</v>
      </c>
      <c r="T40" s="71">
        <v>0</v>
      </c>
      <c r="U40" s="71">
        <v>0</v>
      </c>
      <c r="V40" s="71">
        <v>0</v>
      </c>
      <c r="W40" s="71">
        <v>0</v>
      </c>
      <c r="X40" s="71">
        <v>0</v>
      </c>
      <c r="Y40" s="71">
        <v>0</v>
      </c>
      <c r="Z40" s="71">
        <v>0</v>
      </c>
      <c r="AA40" s="71">
        <v>0</v>
      </c>
      <c r="AB40" s="71">
        <v>0</v>
      </c>
      <c r="AC40" s="71">
        <v>0</v>
      </c>
      <c r="AD40" s="71">
        <v>0</v>
      </c>
      <c r="AE40" s="71">
        <v>0</v>
      </c>
      <c r="AF40" s="71">
        <v>0</v>
      </c>
      <c r="AG40" s="71">
        <v>0</v>
      </c>
      <c r="AH40" s="71">
        <v>0</v>
      </c>
      <c r="AI40" s="71">
        <v>0</v>
      </c>
      <c r="AJ40" s="71">
        <v>0</v>
      </c>
      <c r="AK40" s="71">
        <v>0</v>
      </c>
      <c r="AL40" s="71">
        <v>0</v>
      </c>
      <c r="AM40" s="71">
        <v>0</v>
      </c>
      <c r="AN40" s="71">
        <v>0</v>
      </c>
      <c r="AO40" s="71">
        <v>0</v>
      </c>
      <c r="AP40" s="71">
        <v>0</v>
      </c>
      <c r="AQ40" s="71">
        <v>1</v>
      </c>
      <c r="AR40" s="71">
        <v>0</v>
      </c>
      <c r="AS40" s="71">
        <v>0</v>
      </c>
      <c r="AT40" s="71">
        <v>1</v>
      </c>
      <c r="AU40" s="71">
        <v>0</v>
      </c>
      <c r="AV40" s="71">
        <v>0</v>
      </c>
      <c r="AW40" s="71">
        <v>0</v>
      </c>
      <c r="AX40" s="77">
        <v>0</v>
      </c>
      <c r="AY40" s="71">
        <v>0</v>
      </c>
      <c r="AZ40" s="77">
        <v>0</v>
      </c>
      <c r="BA40" s="71">
        <v>0</v>
      </c>
      <c r="BB40" s="77">
        <v>0</v>
      </c>
      <c r="BC40" s="71">
        <v>2</v>
      </c>
      <c r="BD40" s="88">
        <v>0</v>
      </c>
      <c r="BE40" s="91">
        <v>0</v>
      </c>
      <c r="BF40" s="88">
        <v>0</v>
      </c>
    </row>
    <row r="41" spans="1:58" ht="18.75" customHeight="1">
      <c r="A41" s="68">
        <v>40</v>
      </c>
      <c r="B41" s="68" t="s">
        <v>1281</v>
      </c>
      <c r="C41" s="70">
        <v>13</v>
      </c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70">
        <v>0</v>
      </c>
      <c r="S41" s="70">
        <v>0</v>
      </c>
      <c r="T41" s="70">
        <v>0</v>
      </c>
      <c r="U41" s="70">
        <v>0</v>
      </c>
      <c r="V41" s="70">
        <v>0</v>
      </c>
      <c r="W41" s="70">
        <v>0</v>
      </c>
      <c r="X41" s="70">
        <v>0</v>
      </c>
      <c r="Y41" s="70">
        <v>0</v>
      </c>
      <c r="Z41" s="70">
        <v>0</v>
      </c>
      <c r="AA41" s="70">
        <v>0</v>
      </c>
      <c r="AB41" s="70">
        <v>0</v>
      </c>
      <c r="AC41" s="70">
        <v>0</v>
      </c>
      <c r="AD41" s="70">
        <v>0</v>
      </c>
      <c r="AE41" s="70">
        <v>0</v>
      </c>
      <c r="AF41" s="70">
        <v>0</v>
      </c>
      <c r="AG41" s="70">
        <v>0</v>
      </c>
      <c r="AH41" s="70">
        <v>0</v>
      </c>
      <c r="AI41" s="70">
        <v>0</v>
      </c>
      <c r="AJ41" s="70">
        <v>0</v>
      </c>
      <c r="AK41" s="70">
        <v>0</v>
      </c>
      <c r="AL41" s="70">
        <v>0</v>
      </c>
      <c r="AM41" s="70">
        <v>0</v>
      </c>
      <c r="AN41" s="70">
        <v>0</v>
      </c>
      <c r="AO41" s="70">
        <v>0</v>
      </c>
      <c r="AP41" s="70">
        <v>0</v>
      </c>
      <c r="AQ41" s="70">
        <v>0</v>
      </c>
      <c r="AR41" s="70">
        <v>1</v>
      </c>
      <c r="AS41" s="70">
        <v>1</v>
      </c>
      <c r="AT41" s="70">
        <v>0</v>
      </c>
      <c r="AU41" s="70">
        <v>1</v>
      </c>
      <c r="AV41" s="70">
        <v>0</v>
      </c>
      <c r="AW41" s="70">
        <v>0</v>
      </c>
      <c r="AX41" s="77">
        <v>0</v>
      </c>
      <c r="AY41" s="70">
        <v>0</v>
      </c>
      <c r="AZ41" s="77">
        <v>0</v>
      </c>
      <c r="BA41" s="70">
        <v>0</v>
      </c>
      <c r="BB41" s="77">
        <v>0</v>
      </c>
      <c r="BC41" s="70">
        <v>3</v>
      </c>
      <c r="BD41" s="88">
        <v>0</v>
      </c>
      <c r="BE41" s="92">
        <v>0</v>
      </c>
      <c r="BF41" s="88">
        <v>0</v>
      </c>
    </row>
    <row r="42" spans="1:58" ht="18.75" customHeight="1">
      <c r="A42" s="69">
        <v>41</v>
      </c>
      <c r="B42" s="69" t="s">
        <v>2210</v>
      </c>
      <c r="C42" s="71">
        <v>17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>
        <v>0</v>
      </c>
      <c r="S42" s="71">
        <v>0</v>
      </c>
      <c r="T42" s="71">
        <v>0</v>
      </c>
      <c r="U42" s="71">
        <v>0</v>
      </c>
      <c r="V42" s="71">
        <v>0</v>
      </c>
      <c r="W42" s="71">
        <v>0</v>
      </c>
      <c r="X42" s="71">
        <v>0</v>
      </c>
      <c r="Y42" s="71">
        <v>0</v>
      </c>
      <c r="Z42" s="71">
        <v>0</v>
      </c>
      <c r="AA42" s="71">
        <v>0</v>
      </c>
      <c r="AB42" s="71">
        <v>0</v>
      </c>
      <c r="AC42" s="71">
        <v>0</v>
      </c>
      <c r="AD42" s="71">
        <v>0</v>
      </c>
      <c r="AE42" s="71">
        <v>0</v>
      </c>
      <c r="AF42" s="71">
        <v>0</v>
      </c>
      <c r="AG42" s="71">
        <v>0</v>
      </c>
      <c r="AH42" s="71">
        <v>0</v>
      </c>
      <c r="AI42" s="71">
        <v>0</v>
      </c>
      <c r="AJ42" s="71">
        <v>0</v>
      </c>
      <c r="AK42" s="71">
        <v>0</v>
      </c>
      <c r="AL42" s="71">
        <v>0</v>
      </c>
      <c r="AM42" s="71">
        <v>0</v>
      </c>
      <c r="AN42" s="71">
        <v>0</v>
      </c>
      <c r="AO42" s="71">
        <v>0</v>
      </c>
      <c r="AP42" s="71">
        <v>0</v>
      </c>
      <c r="AQ42" s="71">
        <v>1</v>
      </c>
      <c r="AR42" s="71">
        <v>0</v>
      </c>
      <c r="AS42" s="71">
        <v>0</v>
      </c>
      <c r="AT42" s="71">
        <v>1</v>
      </c>
      <c r="AU42" s="71">
        <v>0</v>
      </c>
      <c r="AV42" s="71">
        <v>0</v>
      </c>
      <c r="AW42" s="71">
        <v>0</v>
      </c>
      <c r="AX42" s="77">
        <v>0</v>
      </c>
      <c r="AY42" s="71">
        <v>0</v>
      </c>
      <c r="AZ42" s="77">
        <v>0</v>
      </c>
      <c r="BA42" s="71">
        <v>0</v>
      </c>
      <c r="BB42" s="77">
        <v>0</v>
      </c>
      <c r="BC42" s="71">
        <v>2</v>
      </c>
      <c r="BD42" s="88">
        <v>0</v>
      </c>
      <c r="BE42" s="91">
        <v>0</v>
      </c>
      <c r="BF42" s="88">
        <v>0</v>
      </c>
    </row>
    <row r="43" spans="1:58" ht="18.75" customHeight="1">
      <c r="A43" s="68">
        <v>42</v>
      </c>
      <c r="B43" s="68" t="s">
        <v>906</v>
      </c>
      <c r="C43" s="70">
        <v>21</v>
      </c>
      <c r="D43" s="70">
        <v>0</v>
      </c>
      <c r="E43" s="70">
        <v>0</v>
      </c>
      <c r="F43" s="70">
        <v>0</v>
      </c>
      <c r="G43" s="70">
        <v>0</v>
      </c>
      <c r="H43" s="70">
        <v>0</v>
      </c>
      <c r="I43" s="70">
        <v>0</v>
      </c>
      <c r="J43" s="70">
        <v>1</v>
      </c>
      <c r="K43" s="70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70">
        <v>0</v>
      </c>
      <c r="R43" s="70">
        <v>0</v>
      </c>
      <c r="S43" s="70">
        <v>0</v>
      </c>
      <c r="T43" s="70">
        <v>0</v>
      </c>
      <c r="U43" s="70">
        <v>0</v>
      </c>
      <c r="V43" s="70">
        <v>0</v>
      </c>
      <c r="W43" s="70">
        <v>0</v>
      </c>
      <c r="X43" s="70">
        <v>0</v>
      </c>
      <c r="Y43" s="70">
        <v>0</v>
      </c>
      <c r="Z43" s="70">
        <v>0</v>
      </c>
      <c r="AA43" s="70">
        <v>0</v>
      </c>
      <c r="AB43" s="70">
        <v>0</v>
      </c>
      <c r="AC43" s="70">
        <v>0</v>
      </c>
      <c r="AD43" s="70">
        <v>0</v>
      </c>
      <c r="AE43" s="70">
        <v>0</v>
      </c>
      <c r="AF43" s="70">
        <v>0</v>
      </c>
      <c r="AG43" s="70">
        <v>1</v>
      </c>
      <c r="AH43" s="70">
        <v>0</v>
      </c>
      <c r="AI43" s="70">
        <v>0</v>
      </c>
      <c r="AJ43" s="70">
        <v>0</v>
      </c>
      <c r="AK43" s="70">
        <v>0</v>
      </c>
      <c r="AL43" s="70">
        <v>0</v>
      </c>
      <c r="AM43" s="70">
        <v>0</v>
      </c>
      <c r="AN43" s="70">
        <v>0</v>
      </c>
      <c r="AO43" s="70">
        <v>0</v>
      </c>
      <c r="AP43" s="70">
        <v>0</v>
      </c>
      <c r="AQ43" s="70">
        <v>0</v>
      </c>
      <c r="AR43" s="70">
        <v>0</v>
      </c>
      <c r="AS43" s="70">
        <v>0</v>
      </c>
      <c r="AT43" s="70">
        <v>0</v>
      </c>
      <c r="AU43" s="70">
        <v>0</v>
      </c>
      <c r="AV43" s="70">
        <v>0</v>
      </c>
      <c r="AW43" s="70">
        <v>0</v>
      </c>
      <c r="AX43" s="77">
        <v>0</v>
      </c>
      <c r="AY43" s="70">
        <v>0</v>
      </c>
      <c r="AZ43" s="77">
        <v>0</v>
      </c>
      <c r="BA43" s="70">
        <v>0</v>
      </c>
      <c r="BB43" s="77">
        <v>0</v>
      </c>
      <c r="BC43" s="70">
        <v>2</v>
      </c>
      <c r="BD43" s="88">
        <v>0</v>
      </c>
      <c r="BE43" s="92">
        <v>0</v>
      </c>
      <c r="BF43" s="88">
        <v>0</v>
      </c>
    </row>
    <row r="44" spans="1:58" ht="18.75" customHeight="1">
      <c r="A44" s="69">
        <v>43</v>
      </c>
      <c r="B44" s="69" t="s">
        <v>1617</v>
      </c>
      <c r="C44" s="71">
        <v>150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>
        <v>0</v>
      </c>
      <c r="S44" s="71">
        <v>0</v>
      </c>
      <c r="T44" s="71">
        <v>0</v>
      </c>
      <c r="U44" s="71">
        <v>0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B44" s="71">
        <v>0</v>
      </c>
      <c r="AC44" s="71">
        <v>0</v>
      </c>
      <c r="AD44" s="71">
        <v>0</v>
      </c>
      <c r="AE44" s="71">
        <v>0</v>
      </c>
      <c r="AF44" s="71">
        <v>0</v>
      </c>
      <c r="AG44" s="71">
        <v>0</v>
      </c>
      <c r="AH44" s="71">
        <v>0</v>
      </c>
      <c r="AI44" s="71">
        <v>0</v>
      </c>
      <c r="AJ44" s="71">
        <v>0</v>
      </c>
      <c r="AK44" s="71">
        <v>0</v>
      </c>
      <c r="AL44" s="71">
        <v>0</v>
      </c>
      <c r="AM44" s="71">
        <v>0</v>
      </c>
      <c r="AN44" s="71">
        <v>0</v>
      </c>
      <c r="AO44" s="71">
        <v>0</v>
      </c>
      <c r="AP44" s="71">
        <v>0</v>
      </c>
      <c r="AQ44" s="71">
        <v>0</v>
      </c>
      <c r="AR44" s="71">
        <v>1</v>
      </c>
      <c r="AS44" s="71">
        <v>0</v>
      </c>
      <c r="AT44" s="71">
        <v>0</v>
      </c>
      <c r="AU44" s="71">
        <v>0</v>
      </c>
      <c r="AV44" s="71">
        <v>0</v>
      </c>
      <c r="AW44" s="71">
        <v>0</v>
      </c>
      <c r="AX44" s="77">
        <v>0</v>
      </c>
      <c r="AY44" s="71">
        <v>0</v>
      </c>
      <c r="AZ44" s="77">
        <v>0</v>
      </c>
      <c r="BA44" s="71">
        <v>0</v>
      </c>
      <c r="BB44" s="77">
        <v>0</v>
      </c>
      <c r="BC44" s="71">
        <v>1</v>
      </c>
      <c r="BD44" s="88">
        <v>0</v>
      </c>
      <c r="BE44" s="91">
        <v>0</v>
      </c>
      <c r="BF44" s="88">
        <v>0</v>
      </c>
    </row>
    <row r="45" spans="1:58" ht="18.75" customHeight="1">
      <c r="A45" s="68">
        <v>44</v>
      </c>
      <c r="B45" s="68" t="s">
        <v>4518</v>
      </c>
      <c r="C45" s="70">
        <v>27</v>
      </c>
      <c r="D45" s="70">
        <v>0</v>
      </c>
      <c r="E45" s="70">
        <v>0</v>
      </c>
      <c r="F45" s="70">
        <v>0</v>
      </c>
      <c r="G45" s="70">
        <v>0</v>
      </c>
      <c r="H45" s="70">
        <v>0</v>
      </c>
      <c r="I45" s="70">
        <v>0</v>
      </c>
      <c r="J45" s="70">
        <v>0</v>
      </c>
      <c r="K45" s="70">
        <v>0</v>
      </c>
      <c r="L45" s="70">
        <v>0</v>
      </c>
      <c r="M45" s="70">
        <v>0</v>
      </c>
      <c r="N45" s="70">
        <v>0</v>
      </c>
      <c r="O45" s="70">
        <v>0</v>
      </c>
      <c r="P45" s="70">
        <v>0</v>
      </c>
      <c r="Q45" s="70">
        <v>0</v>
      </c>
      <c r="R45" s="70">
        <v>0</v>
      </c>
      <c r="S45" s="70">
        <v>0</v>
      </c>
      <c r="T45" s="70">
        <v>0</v>
      </c>
      <c r="U45" s="70">
        <v>0</v>
      </c>
      <c r="V45" s="70">
        <v>1</v>
      </c>
      <c r="W45" s="70">
        <v>0</v>
      </c>
      <c r="X45" s="70">
        <v>0</v>
      </c>
      <c r="Y45" s="70">
        <v>0</v>
      </c>
      <c r="Z45" s="70">
        <v>0</v>
      </c>
      <c r="AA45" s="70">
        <v>0</v>
      </c>
      <c r="AB45" s="70">
        <v>0</v>
      </c>
      <c r="AC45" s="70">
        <v>0</v>
      </c>
      <c r="AD45" s="70">
        <v>0</v>
      </c>
      <c r="AE45" s="70">
        <v>0</v>
      </c>
      <c r="AF45" s="70">
        <v>0</v>
      </c>
      <c r="AG45" s="70">
        <v>0</v>
      </c>
      <c r="AH45" s="70">
        <v>0</v>
      </c>
      <c r="AI45" s="70">
        <v>0</v>
      </c>
      <c r="AJ45" s="70">
        <v>0</v>
      </c>
      <c r="AK45" s="70">
        <v>0</v>
      </c>
      <c r="AL45" s="70">
        <v>0</v>
      </c>
      <c r="AM45" s="70">
        <v>0</v>
      </c>
      <c r="AN45" s="70">
        <v>0</v>
      </c>
      <c r="AO45" s="70">
        <v>0</v>
      </c>
      <c r="AP45" s="70">
        <v>1</v>
      </c>
      <c r="AQ45" s="70">
        <v>0</v>
      </c>
      <c r="AR45" s="70">
        <v>0</v>
      </c>
      <c r="AS45" s="70">
        <v>0</v>
      </c>
      <c r="AT45" s="70">
        <v>0</v>
      </c>
      <c r="AU45" s="70">
        <v>0</v>
      </c>
      <c r="AV45" s="70">
        <v>0</v>
      </c>
      <c r="AW45" s="70">
        <v>0</v>
      </c>
      <c r="AX45" s="77">
        <v>0</v>
      </c>
      <c r="AY45" s="70">
        <v>0</v>
      </c>
      <c r="AZ45" s="77">
        <v>0</v>
      </c>
      <c r="BA45" s="70">
        <v>0</v>
      </c>
      <c r="BB45" s="77">
        <v>0</v>
      </c>
      <c r="BC45" s="70">
        <v>2</v>
      </c>
      <c r="BD45" s="88">
        <v>0</v>
      </c>
      <c r="BE45" s="92">
        <v>0</v>
      </c>
      <c r="BF45" s="88">
        <v>0</v>
      </c>
    </row>
    <row r="46" spans="1:58" ht="18.75" customHeight="1">
      <c r="A46" s="69">
        <v>45</v>
      </c>
      <c r="B46" s="69" t="s">
        <v>2639</v>
      </c>
      <c r="C46" s="71">
        <v>5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  <c r="R46" s="71">
        <v>0</v>
      </c>
      <c r="S46" s="71">
        <v>0</v>
      </c>
      <c r="T46" s="71">
        <v>0</v>
      </c>
      <c r="U46" s="71">
        <v>0</v>
      </c>
      <c r="V46" s="71">
        <v>0</v>
      </c>
      <c r="W46" s="71">
        <v>0</v>
      </c>
      <c r="X46" s="71">
        <v>0</v>
      </c>
      <c r="Y46" s="71">
        <v>0</v>
      </c>
      <c r="Z46" s="71">
        <v>0</v>
      </c>
      <c r="AA46" s="71">
        <v>0</v>
      </c>
      <c r="AB46" s="71">
        <v>0</v>
      </c>
      <c r="AC46" s="71">
        <v>0</v>
      </c>
      <c r="AD46" s="71">
        <v>0</v>
      </c>
      <c r="AE46" s="71">
        <v>0</v>
      </c>
      <c r="AF46" s="71">
        <v>0</v>
      </c>
      <c r="AG46" s="71">
        <v>0</v>
      </c>
      <c r="AH46" s="71">
        <v>0</v>
      </c>
      <c r="AI46" s="71">
        <v>0</v>
      </c>
      <c r="AJ46" s="71">
        <v>0</v>
      </c>
      <c r="AK46" s="71">
        <v>0</v>
      </c>
      <c r="AL46" s="71">
        <v>0</v>
      </c>
      <c r="AM46" s="71">
        <v>0</v>
      </c>
      <c r="AN46" s="71">
        <v>0</v>
      </c>
      <c r="AO46" s="71">
        <v>0</v>
      </c>
      <c r="AP46" s="71">
        <v>0</v>
      </c>
      <c r="AQ46" s="71">
        <v>1</v>
      </c>
      <c r="AR46" s="71">
        <v>0</v>
      </c>
      <c r="AS46" s="71">
        <v>0</v>
      </c>
      <c r="AT46" s="71">
        <v>1</v>
      </c>
      <c r="AU46" s="71">
        <v>0</v>
      </c>
      <c r="AV46" s="71">
        <v>0</v>
      </c>
      <c r="AW46" s="71">
        <v>0</v>
      </c>
      <c r="AX46" s="77">
        <v>0</v>
      </c>
      <c r="AY46" s="71">
        <v>0</v>
      </c>
      <c r="AZ46" s="77">
        <v>0</v>
      </c>
      <c r="BA46" s="71">
        <v>0</v>
      </c>
      <c r="BB46" s="77">
        <v>0</v>
      </c>
      <c r="BC46" s="71">
        <v>2</v>
      </c>
      <c r="BD46" s="88">
        <v>0</v>
      </c>
      <c r="BE46" s="91">
        <v>0</v>
      </c>
      <c r="BF46" s="88">
        <v>0</v>
      </c>
    </row>
    <row r="47" spans="1:58" ht="18.75" customHeight="1">
      <c r="A47" s="68">
        <v>46</v>
      </c>
      <c r="B47" s="68" t="s">
        <v>1795</v>
      </c>
      <c r="C47" s="70">
        <v>29</v>
      </c>
      <c r="D47" s="70">
        <v>0</v>
      </c>
      <c r="E47" s="70">
        <v>0</v>
      </c>
      <c r="F47" s="70">
        <v>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0</v>
      </c>
      <c r="O47" s="70">
        <v>0</v>
      </c>
      <c r="P47" s="70">
        <v>0</v>
      </c>
      <c r="Q47" s="70">
        <v>0</v>
      </c>
      <c r="R47" s="70">
        <v>0</v>
      </c>
      <c r="S47" s="70">
        <v>0</v>
      </c>
      <c r="T47" s="70">
        <v>0</v>
      </c>
      <c r="U47" s="70">
        <v>0</v>
      </c>
      <c r="V47" s="70">
        <v>0</v>
      </c>
      <c r="W47" s="70">
        <v>0</v>
      </c>
      <c r="X47" s="70">
        <v>0</v>
      </c>
      <c r="Y47" s="70">
        <v>0</v>
      </c>
      <c r="Z47" s="70">
        <v>0</v>
      </c>
      <c r="AA47" s="70">
        <v>0</v>
      </c>
      <c r="AB47" s="70">
        <v>0</v>
      </c>
      <c r="AC47" s="70">
        <v>0</v>
      </c>
      <c r="AD47" s="70">
        <v>0</v>
      </c>
      <c r="AE47" s="70">
        <v>0</v>
      </c>
      <c r="AF47" s="70">
        <v>0</v>
      </c>
      <c r="AG47" s="70">
        <v>0</v>
      </c>
      <c r="AH47" s="70">
        <v>0</v>
      </c>
      <c r="AI47" s="70">
        <v>0</v>
      </c>
      <c r="AJ47" s="70">
        <v>0</v>
      </c>
      <c r="AK47" s="70">
        <v>0</v>
      </c>
      <c r="AL47" s="70">
        <v>0</v>
      </c>
      <c r="AM47" s="70">
        <v>0</v>
      </c>
      <c r="AN47" s="70">
        <v>0</v>
      </c>
      <c r="AO47" s="70">
        <v>0</v>
      </c>
      <c r="AP47" s="70">
        <v>0</v>
      </c>
      <c r="AQ47" s="70">
        <v>1</v>
      </c>
      <c r="AR47" s="70">
        <v>0</v>
      </c>
      <c r="AS47" s="70">
        <v>0</v>
      </c>
      <c r="AT47" s="70">
        <v>0</v>
      </c>
      <c r="AU47" s="70">
        <v>0</v>
      </c>
      <c r="AV47" s="70">
        <v>0</v>
      </c>
      <c r="AW47" s="70">
        <v>0</v>
      </c>
      <c r="AX47" s="77">
        <v>0</v>
      </c>
      <c r="AY47" s="70">
        <v>0</v>
      </c>
      <c r="AZ47" s="77">
        <v>0</v>
      </c>
      <c r="BA47" s="70">
        <v>0</v>
      </c>
      <c r="BB47" s="77">
        <v>0</v>
      </c>
      <c r="BC47" s="70">
        <v>1</v>
      </c>
      <c r="BD47" s="88">
        <v>0</v>
      </c>
      <c r="BE47" s="92">
        <v>0</v>
      </c>
      <c r="BF47" s="88">
        <v>0</v>
      </c>
    </row>
    <row r="48" spans="1:58" ht="18.75" customHeight="1">
      <c r="A48" s="69">
        <v>47</v>
      </c>
      <c r="B48" s="69" t="s">
        <v>376</v>
      </c>
      <c r="C48" s="71">
        <v>26</v>
      </c>
      <c r="D48" s="71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  <c r="R48" s="71">
        <v>0</v>
      </c>
      <c r="S48" s="71">
        <v>0</v>
      </c>
      <c r="T48" s="71">
        <v>0</v>
      </c>
      <c r="U48" s="71">
        <v>0</v>
      </c>
      <c r="V48" s="71">
        <v>0</v>
      </c>
      <c r="W48" s="71">
        <v>0</v>
      </c>
      <c r="X48" s="71">
        <v>0</v>
      </c>
      <c r="Y48" s="71">
        <v>0</v>
      </c>
      <c r="Z48" s="71">
        <v>0</v>
      </c>
      <c r="AA48" s="71">
        <v>0</v>
      </c>
      <c r="AB48" s="71">
        <v>0</v>
      </c>
      <c r="AC48" s="71">
        <v>0</v>
      </c>
      <c r="AD48" s="71">
        <v>0</v>
      </c>
      <c r="AE48" s="71">
        <v>0</v>
      </c>
      <c r="AF48" s="71">
        <v>0</v>
      </c>
      <c r="AG48" s="71">
        <v>0</v>
      </c>
      <c r="AH48" s="71">
        <v>0</v>
      </c>
      <c r="AI48" s="71">
        <v>0</v>
      </c>
      <c r="AJ48" s="71">
        <v>0</v>
      </c>
      <c r="AK48" s="71">
        <v>0</v>
      </c>
      <c r="AL48" s="71">
        <v>0</v>
      </c>
      <c r="AM48" s="71">
        <v>0</v>
      </c>
      <c r="AN48" s="71">
        <v>0</v>
      </c>
      <c r="AO48" s="71">
        <v>0</v>
      </c>
      <c r="AP48" s="71">
        <v>0</v>
      </c>
      <c r="AQ48" s="71">
        <v>1</v>
      </c>
      <c r="AR48" s="71">
        <v>0</v>
      </c>
      <c r="AS48" s="71">
        <v>0</v>
      </c>
      <c r="AT48" s="71">
        <v>0</v>
      </c>
      <c r="AU48" s="71">
        <v>0</v>
      </c>
      <c r="AV48" s="71">
        <v>0</v>
      </c>
      <c r="AW48" s="71">
        <v>0</v>
      </c>
      <c r="AX48" s="77">
        <v>0</v>
      </c>
      <c r="AY48" s="71">
        <v>0</v>
      </c>
      <c r="AZ48" s="77">
        <v>0</v>
      </c>
      <c r="BA48" s="71">
        <v>0</v>
      </c>
      <c r="BB48" s="77">
        <v>0</v>
      </c>
      <c r="BC48" s="71">
        <v>1</v>
      </c>
      <c r="BD48" s="88">
        <v>0</v>
      </c>
      <c r="BE48" s="91">
        <v>0</v>
      </c>
      <c r="BF48" s="88">
        <v>0</v>
      </c>
    </row>
    <row r="49" spans="1:58" ht="18.75" customHeight="1">
      <c r="A49" s="68">
        <v>48</v>
      </c>
      <c r="B49" s="68" t="s">
        <v>1798</v>
      </c>
      <c r="C49" s="70">
        <v>100</v>
      </c>
      <c r="D49" s="70">
        <v>0</v>
      </c>
      <c r="E49" s="70">
        <v>0</v>
      </c>
      <c r="F49" s="70">
        <v>0</v>
      </c>
      <c r="G49" s="70">
        <v>0</v>
      </c>
      <c r="H49" s="70">
        <v>0</v>
      </c>
      <c r="I49" s="70">
        <v>0</v>
      </c>
      <c r="J49" s="70">
        <v>0</v>
      </c>
      <c r="K49" s="70">
        <v>0</v>
      </c>
      <c r="L49" s="70">
        <v>0</v>
      </c>
      <c r="M49" s="70">
        <v>0</v>
      </c>
      <c r="N49" s="70">
        <v>0</v>
      </c>
      <c r="O49" s="70">
        <v>0</v>
      </c>
      <c r="P49" s="70">
        <v>0</v>
      </c>
      <c r="Q49" s="70">
        <v>0</v>
      </c>
      <c r="R49" s="70">
        <v>0</v>
      </c>
      <c r="S49" s="70">
        <v>0</v>
      </c>
      <c r="T49" s="70">
        <v>0</v>
      </c>
      <c r="U49" s="70">
        <v>0</v>
      </c>
      <c r="V49" s="70">
        <v>0</v>
      </c>
      <c r="W49" s="70">
        <v>0</v>
      </c>
      <c r="X49" s="70">
        <v>0</v>
      </c>
      <c r="Y49" s="70">
        <v>0</v>
      </c>
      <c r="Z49" s="70">
        <v>0</v>
      </c>
      <c r="AA49" s="70">
        <v>0</v>
      </c>
      <c r="AB49" s="70">
        <v>0</v>
      </c>
      <c r="AC49" s="70">
        <v>0</v>
      </c>
      <c r="AD49" s="70">
        <v>0</v>
      </c>
      <c r="AE49" s="70">
        <v>0</v>
      </c>
      <c r="AF49" s="70">
        <v>0</v>
      </c>
      <c r="AG49" s="70">
        <v>0</v>
      </c>
      <c r="AH49" s="70">
        <v>0</v>
      </c>
      <c r="AI49" s="70">
        <v>0</v>
      </c>
      <c r="AJ49" s="70">
        <v>0</v>
      </c>
      <c r="AK49" s="70">
        <v>0</v>
      </c>
      <c r="AL49" s="70">
        <v>0</v>
      </c>
      <c r="AM49" s="70">
        <v>0</v>
      </c>
      <c r="AN49" s="70">
        <v>0</v>
      </c>
      <c r="AO49" s="70">
        <v>0</v>
      </c>
      <c r="AP49" s="70">
        <v>0</v>
      </c>
      <c r="AQ49" s="70">
        <v>0</v>
      </c>
      <c r="AR49" s="70">
        <v>0</v>
      </c>
      <c r="AS49" s="70">
        <v>0</v>
      </c>
      <c r="AT49" s="70">
        <v>0</v>
      </c>
      <c r="AU49" s="70">
        <v>1</v>
      </c>
      <c r="AV49" s="70">
        <v>0</v>
      </c>
      <c r="AW49" s="70">
        <v>0</v>
      </c>
      <c r="AX49" s="77">
        <v>0</v>
      </c>
      <c r="AY49" s="70">
        <v>0</v>
      </c>
      <c r="AZ49" s="77">
        <v>0</v>
      </c>
      <c r="BA49" s="70">
        <v>0</v>
      </c>
      <c r="BB49" s="77">
        <v>0</v>
      </c>
      <c r="BC49" s="70">
        <v>1</v>
      </c>
      <c r="BD49" s="88">
        <v>0</v>
      </c>
      <c r="BE49" s="92">
        <v>0</v>
      </c>
      <c r="BF49" s="88">
        <v>0</v>
      </c>
    </row>
    <row r="50" spans="1:58" ht="18.75" customHeight="1">
      <c r="A50" s="69">
        <v>49</v>
      </c>
      <c r="B50" s="69" t="s">
        <v>11611</v>
      </c>
      <c r="C50" s="71">
        <v>0</v>
      </c>
      <c r="D50" s="71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  <c r="R50" s="71">
        <v>0</v>
      </c>
      <c r="S50" s="71">
        <v>0</v>
      </c>
      <c r="T50" s="71">
        <v>0</v>
      </c>
      <c r="U50" s="71">
        <v>0</v>
      </c>
      <c r="V50" s="71">
        <v>0</v>
      </c>
      <c r="W50" s="71">
        <v>0</v>
      </c>
      <c r="X50" s="71">
        <v>0</v>
      </c>
      <c r="Y50" s="71">
        <v>0</v>
      </c>
      <c r="Z50" s="71">
        <v>0</v>
      </c>
      <c r="AA50" s="71">
        <v>0</v>
      </c>
      <c r="AB50" s="71">
        <v>0</v>
      </c>
      <c r="AC50" s="71">
        <v>0</v>
      </c>
      <c r="AD50" s="71">
        <v>0</v>
      </c>
      <c r="AE50" s="71">
        <v>0</v>
      </c>
      <c r="AF50" s="71">
        <v>0</v>
      </c>
      <c r="AG50" s="71">
        <v>0</v>
      </c>
      <c r="AH50" s="71">
        <v>0</v>
      </c>
      <c r="AI50" s="71">
        <v>0</v>
      </c>
      <c r="AJ50" s="71">
        <v>0</v>
      </c>
      <c r="AK50" s="71">
        <v>0</v>
      </c>
      <c r="AL50" s="71">
        <v>0</v>
      </c>
      <c r="AM50" s="71">
        <v>0</v>
      </c>
      <c r="AN50" s="71">
        <v>0</v>
      </c>
      <c r="AO50" s="71">
        <v>0</v>
      </c>
      <c r="AP50" s="71">
        <v>0</v>
      </c>
      <c r="AQ50" s="71">
        <v>1</v>
      </c>
      <c r="AR50" s="71">
        <v>0</v>
      </c>
      <c r="AS50" s="71">
        <v>0</v>
      </c>
      <c r="AT50" s="71">
        <v>0</v>
      </c>
      <c r="AU50" s="71">
        <v>0</v>
      </c>
      <c r="AV50" s="71">
        <v>0</v>
      </c>
      <c r="AW50" s="71">
        <v>0</v>
      </c>
      <c r="AX50" s="77">
        <v>0</v>
      </c>
      <c r="AY50" s="71">
        <v>0</v>
      </c>
      <c r="AZ50" s="77">
        <v>0</v>
      </c>
      <c r="BA50" s="71">
        <v>0</v>
      </c>
      <c r="BB50" s="77">
        <v>0</v>
      </c>
      <c r="BC50" s="71">
        <v>1</v>
      </c>
      <c r="BD50" s="88">
        <v>0</v>
      </c>
      <c r="BE50" s="91">
        <v>0</v>
      </c>
      <c r="BF50" s="88">
        <v>0</v>
      </c>
    </row>
    <row r="51" spans="1:58" ht="18.75" customHeight="1">
      <c r="A51" s="68">
        <v>50</v>
      </c>
      <c r="B51" s="68" t="s">
        <v>11612</v>
      </c>
      <c r="C51" s="70">
        <v>0</v>
      </c>
      <c r="D51" s="70">
        <v>0</v>
      </c>
      <c r="E51" s="70">
        <v>0</v>
      </c>
      <c r="F51" s="70">
        <v>0</v>
      </c>
      <c r="G51" s="70">
        <v>0</v>
      </c>
      <c r="H51" s="70">
        <v>0</v>
      </c>
      <c r="I51" s="70">
        <v>0</v>
      </c>
      <c r="J51" s="70">
        <v>0</v>
      </c>
      <c r="K51" s="70">
        <v>0</v>
      </c>
      <c r="L51" s="70">
        <v>0</v>
      </c>
      <c r="M51" s="70">
        <v>0</v>
      </c>
      <c r="N51" s="70">
        <v>0</v>
      </c>
      <c r="O51" s="70">
        <v>0</v>
      </c>
      <c r="P51" s="70">
        <v>0</v>
      </c>
      <c r="Q51" s="70">
        <v>0</v>
      </c>
      <c r="R51" s="70">
        <v>0</v>
      </c>
      <c r="S51" s="70">
        <v>0</v>
      </c>
      <c r="T51" s="70">
        <v>0</v>
      </c>
      <c r="U51" s="70">
        <v>0</v>
      </c>
      <c r="V51" s="70">
        <v>0</v>
      </c>
      <c r="W51" s="70">
        <v>0</v>
      </c>
      <c r="X51" s="70">
        <v>0</v>
      </c>
      <c r="Y51" s="70">
        <v>0</v>
      </c>
      <c r="Z51" s="70">
        <v>0</v>
      </c>
      <c r="AA51" s="70">
        <v>0</v>
      </c>
      <c r="AB51" s="70">
        <v>0</v>
      </c>
      <c r="AC51" s="70">
        <v>0</v>
      </c>
      <c r="AD51" s="70">
        <v>0</v>
      </c>
      <c r="AE51" s="70">
        <v>0</v>
      </c>
      <c r="AF51" s="70">
        <v>0</v>
      </c>
      <c r="AG51" s="70">
        <v>0</v>
      </c>
      <c r="AH51" s="70">
        <v>0</v>
      </c>
      <c r="AI51" s="70">
        <v>0</v>
      </c>
      <c r="AJ51" s="70">
        <v>0</v>
      </c>
      <c r="AK51" s="70">
        <v>0</v>
      </c>
      <c r="AL51" s="70">
        <v>0</v>
      </c>
      <c r="AM51" s="70">
        <v>0</v>
      </c>
      <c r="AN51" s="70">
        <v>0</v>
      </c>
      <c r="AO51" s="70">
        <v>0</v>
      </c>
      <c r="AP51" s="70">
        <v>0</v>
      </c>
      <c r="AQ51" s="70">
        <v>1</v>
      </c>
      <c r="AR51" s="70">
        <v>0</v>
      </c>
      <c r="AS51" s="70">
        <v>0</v>
      </c>
      <c r="AT51" s="70">
        <v>1</v>
      </c>
      <c r="AU51" s="70">
        <v>0</v>
      </c>
      <c r="AV51" s="70">
        <v>0</v>
      </c>
      <c r="AW51" s="70">
        <v>0</v>
      </c>
      <c r="AX51" s="77">
        <v>0</v>
      </c>
      <c r="AY51" s="70">
        <v>0</v>
      </c>
      <c r="AZ51" s="77">
        <v>0</v>
      </c>
      <c r="BA51" s="70">
        <v>0</v>
      </c>
      <c r="BB51" s="77">
        <v>0</v>
      </c>
      <c r="BC51" s="70">
        <v>2</v>
      </c>
      <c r="BD51" s="88">
        <v>0</v>
      </c>
      <c r="BE51" s="92">
        <v>0</v>
      </c>
      <c r="BF51" s="88">
        <v>0</v>
      </c>
    </row>
    <row r="52" spans="1:58" ht="18.75" customHeight="1">
      <c r="A52" s="69">
        <v>51</v>
      </c>
      <c r="B52" s="67" t="s">
        <v>4563</v>
      </c>
      <c r="C52" s="72">
        <v>19</v>
      </c>
      <c r="D52" s="72">
        <v>0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72">
        <v>0</v>
      </c>
      <c r="Q52" s="72">
        <v>0</v>
      </c>
      <c r="R52" s="72">
        <v>0</v>
      </c>
      <c r="S52" s="72">
        <v>0</v>
      </c>
      <c r="T52" s="72">
        <v>0</v>
      </c>
      <c r="U52" s="72">
        <v>0</v>
      </c>
      <c r="V52" s="72">
        <v>0</v>
      </c>
      <c r="W52" s="72">
        <v>0</v>
      </c>
      <c r="X52" s="72">
        <v>0</v>
      </c>
      <c r="Y52" s="72">
        <v>0</v>
      </c>
      <c r="Z52" s="72">
        <v>0</v>
      </c>
      <c r="AA52" s="72">
        <v>0</v>
      </c>
      <c r="AB52" s="72">
        <v>0</v>
      </c>
      <c r="AC52" s="72">
        <v>0</v>
      </c>
      <c r="AD52" s="72">
        <v>0</v>
      </c>
      <c r="AE52" s="72">
        <v>0</v>
      </c>
      <c r="AF52" s="72">
        <v>0</v>
      </c>
      <c r="AG52" s="72">
        <v>0</v>
      </c>
      <c r="AH52" s="72">
        <v>0</v>
      </c>
      <c r="AI52" s="72">
        <v>0</v>
      </c>
      <c r="AJ52" s="72">
        <v>0</v>
      </c>
      <c r="AK52" s="72">
        <v>0</v>
      </c>
      <c r="AL52" s="72">
        <v>0</v>
      </c>
      <c r="AM52" s="72">
        <v>0</v>
      </c>
      <c r="AN52" s="72">
        <v>0</v>
      </c>
      <c r="AO52" s="72">
        <v>0</v>
      </c>
      <c r="AP52" s="72">
        <v>0</v>
      </c>
      <c r="AQ52" s="72">
        <v>0</v>
      </c>
      <c r="AR52" s="72">
        <v>0</v>
      </c>
      <c r="AS52" s="72">
        <v>0</v>
      </c>
      <c r="AT52" s="72">
        <v>0</v>
      </c>
      <c r="AU52" s="72">
        <v>0</v>
      </c>
      <c r="AV52" s="72">
        <v>0</v>
      </c>
      <c r="AW52" s="72">
        <v>0</v>
      </c>
      <c r="AX52" s="77">
        <v>0</v>
      </c>
      <c r="AY52" s="72">
        <v>0</v>
      </c>
      <c r="AZ52" s="77">
        <v>0</v>
      </c>
      <c r="BA52" s="72">
        <v>0</v>
      </c>
      <c r="BB52" s="77">
        <v>0</v>
      </c>
      <c r="BC52" s="72">
        <v>0</v>
      </c>
      <c r="BD52" s="88">
        <v>0</v>
      </c>
      <c r="BE52" s="91">
        <v>0</v>
      </c>
      <c r="BF52" s="88">
        <v>0</v>
      </c>
    </row>
    <row r="53" spans="1:58" ht="18.75" customHeight="1">
      <c r="A53" s="68">
        <v>52</v>
      </c>
      <c r="B53" s="67" t="s">
        <v>49</v>
      </c>
      <c r="C53" s="72">
        <v>797</v>
      </c>
      <c r="D53" s="72">
        <v>0</v>
      </c>
      <c r="E53" s="72">
        <v>0</v>
      </c>
      <c r="F53" s="72">
        <v>0</v>
      </c>
      <c r="G53" s="72">
        <v>0</v>
      </c>
      <c r="H53" s="72">
        <v>0</v>
      </c>
      <c r="I53" s="72">
        <v>0</v>
      </c>
      <c r="J53" s="72">
        <v>0</v>
      </c>
      <c r="K53" s="72">
        <v>0</v>
      </c>
      <c r="L53" s="72">
        <v>0</v>
      </c>
      <c r="M53" s="72">
        <v>0</v>
      </c>
      <c r="N53" s="72">
        <v>0</v>
      </c>
      <c r="O53" s="72">
        <v>0</v>
      </c>
      <c r="P53" s="72">
        <v>0</v>
      </c>
      <c r="Q53" s="72">
        <v>0</v>
      </c>
      <c r="R53" s="72">
        <v>0</v>
      </c>
      <c r="S53" s="72">
        <v>0</v>
      </c>
      <c r="T53" s="72">
        <v>0</v>
      </c>
      <c r="U53" s="72">
        <v>0</v>
      </c>
      <c r="V53" s="72">
        <v>0</v>
      </c>
      <c r="W53" s="72">
        <v>0</v>
      </c>
      <c r="X53" s="72">
        <v>0</v>
      </c>
      <c r="Y53" s="72">
        <v>0</v>
      </c>
      <c r="Z53" s="72">
        <v>0</v>
      </c>
      <c r="AA53" s="72">
        <v>0</v>
      </c>
      <c r="AB53" s="72">
        <v>0</v>
      </c>
      <c r="AC53" s="72">
        <v>0</v>
      </c>
      <c r="AD53" s="72">
        <v>0</v>
      </c>
      <c r="AE53" s="72">
        <v>0</v>
      </c>
      <c r="AF53" s="72">
        <v>0</v>
      </c>
      <c r="AG53" s="72">
        <v>0</v>
      </c>
      <c r="AH53" s="72">
        <v>0</v>
      </c>
      <c r="AI53" s="72">
        <v>0</v>
      </c>
      <c r="AJ53" s="72">
        <v>0</v>
      </c>
      <c r="AK53" s="72">
        <v>0</v>
      </c>
      <c r="AL53" s="72">
        <v>0</v>
      </c>
      <c r="AM53" s="72">
        <v>0</v>
      </c>
      <c r="AN53" s="72">
        <v>0</v>
      </c>
      <c r="AO53" s="72">
        <v>0</v>
      </c>
      <c r="AP53" s="72">
        <v>0</v>
      </c>
      <c r="AQ53" s="72">
        <v>0</v>
      </c>
      <c r="AR53" s="72">
        <v>0</v>
      </c>
      <c r="AS53" s="72">
        <v>0</v>
      </c>
      <c r="AT53" s="72">
        <v>0</v>
      </c>
      <c r="AU53" s="72">
        <v>0</v>
      </c>
      <c r="AV53" s="72">
        <v>0</v>
      </c>
      <c r="AW53" s="72">
        <v>0</v>
      </c>
      <c r="AX53" s="77">
        <v>0</v>
      </c>
      <c r="AY53" s="72">
        <v>0</v>
      </c>
      <c r="AZ53" s="77">
        <v>0</v>
      </c>
      <c r="BA53" s="72">
        <v>0</v>
      </c>
      <c r="BB53" s="77">
        <v>0</v>
      </c>
      <c r="BC53" s="72">
        <v>0</v>
      </c>
      <c r="BD53" s="88">
        <v>0</v>
      </c>
      <c r="BE53" s="92">
        <v>0</v>
      </c>
      <c r="BF53" s="88">
        <v>0</v>
      </c>
    </row>
    <row r="54" spans="1:58" ht="18.75" customHeight="1">
      <c r="A54" s="69">
        <v>53</v>
      </c>
      <c r="B54" s="67" t="s">
        <v>95</v>
      </c>
      <c r="C54" s="72">
        <v>6</v>
      </c>
      <c r="D54" s="72">
        <v>0</v>
      </c>
      <c r="E54" s="72">
        <v>0</v>
      </c>
      <c r="F54" s="72">
        <v>0</v>
      </c>
      <c r="G54" s="72">
        <v>0</v>
      </c>
      <c r="H54" s="72">
        <v>0</v>
      </c>
      <c r="I54" s="72">
        <v>0</v>
      </c>
      <c r="J54" s="72">
        <v>0</v>
      </c>
      <c r="K54" s="72">
        <v>0</v>
      </c>
      <c r="L54" s="72">
        <v>0</v>
      </c>
      <c r="M54" s="72">
        <v>0</v>
      </c>
      <c r="N54" s="72">
        <v>0</v>
      </c>
      <c r="O54" s="72">
        <v>0</v>
      </c>
      <c r="P54" s="72">
        <v>0</v>
      </c>
      <c r="Q54" s="72">
        <v>0</v>
      </c>
      <c r="R54" s="72">
        <v>0</v>
      </c>
      <c r="S54" s="72">
        <v>0</v>
      </c>
      <c r="T54" s="72">
        <v>0</v>
      </c>
      <c r="U54" s="72">
        <v>0</v>
      </c>
      <c r="V54" s="72">
        <v>0</v>
      </c>
      <c r="W54" s="72">
        <v>0</v>
      </c>
      <c r="X54" s="72">
        <v>0</v>
      </c>
      <c r="Y54" s="72">
        <v>0</v>
      </c>
      <c r="Z54" s="72">
        <v>0</v>
      </c>
      <c r="AA54" s="72">
        <v>0</v>
      </c>
      <c r="AB54" s="72">
        <v>0</v>
      </c>
      <c r="AC54" s="72">
        <v>0</v>
      </c>
      <c r="AD54" s="72">
        <v>0</v>
      </c>
      <c r="AE54" s="72">
        <v>0</v>
      </c>
      <c r="AF54" s="72">
        <v>0</v>
      </c>
      <c r="AG54" s="72">
        <v>0</v>
      </c>
      <c r="AH54" s="72">
        <v>0</v>
      </c>
      <c r="AI54" s="72">
        <v>0</v>
      </c>
      <c r="AJ54" s="72">
        <v>0</v>
      </c>
      <c r="AK54" s="72">
        <v>0</v>
      </c>
      <c r="AL54" s="72">
        <v>0</v>
      </c>
      <c r="AM54" s="72">
        <v>0</v>
      </c>
      <c r="AN54" s="72">
        <v>0</v>
      </c>
      <c r="AO54" s="72">
        <v>0</v>
      </c>
      <c r="AP54" s="72">
        <v>0</v>
      </c>
      <c r="AQ54" s="72">
        <v>0</v>
      </c>
      <c r="AR54" s="72">
        <v>0</v>
      </c>
      <c r="AS54" s="72">
        <v>0</v>
      </c>
      <c r="AT54" s="72">
        <v>0</v>
      </c>
      <c r="AU54" s="72">
        <v>0</v>
      </c>
      <c r="AV54" s="72">
        <v>0</v>
      </c>
      <c r="AW54" s="72">
        <v>0</v>
      </c>
      <c r="AX54" s="77">
        <v>0</v>
      </c>
      <c r="AY54" s="72">
        <v>0</v>
      </c>
      <c r="AZ54" s="77">
        <v>0</v>
      </c>
      <c r="BA54" s="72">
        <v>0</v>
      </c>
      <c r="BB54" s="77">
        <v>0</v>
      </c>
      <c r="BC54" s="72">
        <v>0</v>
      </c>
      <c r="BD54" s="88">
        <v>0</v>
      </c>
      <c r="BE54" s="91">
        <v>0</v>
      </c>
      <c r="BF54" s="88">
        <v>0</v>
      </c>
    </row>
    <row r="55" spans="1:58" ht="18.75" customHeight="1">
      <c r="A55" s="68">
        <v>54</v>
      </c>
      <c r="B55" s="67" t="s">
        <v>79</v>
      </c>
      <c r="C55" s="72">
        <v>22</v>
      </c>
      <c r="D55" s="72">
        <v>0</v>
      </c>
      <c r="E55" s="72">
        <v>0</v>
      </c>
      <c r="F55" s="72">
        <v>0</v>
      </c>
      <c r="G55" s="72">
        <v>0</v>
      </c>
      <c r="H55" s="72">
        <v>0</v>
      </c>
      <c r="I55" s="72">
        <v>0</v>
      </c>
      <c r="J55" s="72">
        <v>0</v>
      </c>
      <c r="K55" s="72">
        <v>0</v>
      </c>
      <c r="L55" s="72">
        <v>0</v>
      </c>
      <c r="M55" s="72">
        <v>0</v>
      </c>
      <c r="N55" s="72">
        <v>0</v>
      </c>
      <c r="O55" s="72">
        <v>0</v>
      </c>
      <c r="P55" s="72">
        <v>0</v>
      </c>
      <c r="Q55" s="72">
        <v>0</v>
      </c>
      <c r="R55" s="72">
        <v>0</v>
      </c>
      <c r="S55" s="72">
        <v>0</v>
      </c>
      <c r="T55" s="72">
        <v>0</v>
      </c>
      <c r="U55" s="72">
        <v>0</v>
      </c>
      <c r="V55" s="72">
        <v>0</v>
      </c>
      <c r="W55" s="72">
        <v>0</v>
      </c>
      <c r="X55" s="72">
        <v>0</v>
      </c>
      <c r="Y55" s="72">
        <v>0</v>
      </c>
      <c r="Z55" s="72">
        <v>0</v>
      </c>
      <c r="AA55" s="72">
        <v>0</v>
      </c>
      <c r="AB55" s="72">
        <v>0</v>
      </c>
      <c r="AC55" s="72">
        <v>0</v>
      </c>
      <c r="AD55" s="72">
        <v>0</v>
      </c>
      <c r="AE55" s="72">
        <v>0</v>
      </c>
      <c r="AF55" s="72">
        <v>0</v>
      </c>
      <c r="AG55" s="72">
        <v>0</v>
      </c>
      <c r="AH55" s="72">
        <v>0</v>
      </c>
      <c r="AI55" s="72">
        <v>0</v>
      </c>
      <c r="AJ55" s="72">
        <v>0</v>
      </c>
      <c r="AK55" s="72">
        <v>0</v>
      </c>
      <c r="AL55" s="72">
        <v>0</v>
      </c>
      <c r="AM55" s="72">
        <v>0</v>
      </c>
      <c r="AN55" s="72">
        <v>0</v>
      </c>
      <c r="AO55" s="72">
        <v>0</v>
      </c>
      <c r="AP55" s="72">
        <v>0</v>
      </c>
      <c r="AQ55" s="72">
        <v>0</v>
      </c>
      <c r="AR55" s="72">
        <v>0</v>
      </c>
      <c r="AS55" s="72">
        <v>0</v>
      </c>
      <c r="AT55" s="72">
        <v>0</v>
      </c>
      <c r="AU55" s="72">
        <v>0</v>
      </c>
      <c r="AV55" s="72">
        <v>0</v>
      </c>
      <c r="AW55" s="72">
        <v>0</v>
      </c>
      <c r="AX55" s="77">
        <v>0</v>
      </c>
      <c r="AY55" s="72">
        <v>0</v>
      </c>
      <c r="AZ55" s="77">
        <v>0</v>
      </c>
      <c r="BA55" s="72">
        <v>0</v>
      </c>
      <c r="BB55" s="77">
        <v>0</v>
      </c>
      <c r="BC55" s="72">
        <v>0</v>
      </c>
      <c r="BD55" s="88">
        <v>0</v>
      </c>
      <c r="BE55" s="92">
        <v>0</v>
      </c>
      <c r="BF55" s="88">
        <v>0</v>
      </c>
    </row>
    <row r="56" spans="1:58" ht="18.75" customHeight="1">
      <c r="A56" s="69">
        <v>55</v>
      </c>
      <c r="B56" s="67" t="s">
        <v>1101</v>
      </c>
      <c r="C56" s="72">
        <v>413</v>
      </c>
      <c r="D56" s="72">
        <v>0</v>
      </c>
      <c r="E56" s="72">
        <v>0</v>
      </c>
      <c r="F56" s="72">
        <v>0</v>
      </c>
      <c r="G56" s="72">
        <v>0</v>
      </c>
      <c r="H56" s="72">
        <v>0</v>
      </c>
      <c r="I56" s="72">
        <v>0</v>
      </c>
      <c r="J56" s="72">
        <v>0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  <c r="P56" s="72">
        <v>0</v>
      </c>
      <c r="Q56" s="72">
        <v>0</v>
      </c>
      <c r="R56" s="72">
        <v>0</v>
      </c>
      <c r="S56" s="72">
        <v>0</v>
      </c>
      <c r="T56" s="72">
        <v>0</v>
      </c>
      <c r="U56" s="72">
        <v>0</v>
      </c>
      <c r="V56" s="72">
        <v>0</v>
      </c>
      <c r="W56" s="72">
        <v>0</v>
      </c>
      <c r="X56" s="72">
        <v>0</v>
      </c>
      <c r="Y56" s="72">
        <v>0</v>
      </c>
      <c r="Z56" s="72">
        <v>0</v>
      </c>
      <c r="AA56" s="72">
        <v>0</v>
      </c>
      <c r="AB56" s="72">
        <v>0</v>
      </c>
      <c r="AC56" s="72">
        <v>0</v>
      </c>
      <c r="AD56" s="72">
        <v>0</v>
      </c>
      <c r="AE56" s="72">
        <v>0</v>
      </c>
      <c r="AF56" s="72">
        <v>0</v>
      </c>
      <c r="AG56" s="72">
        <v>0</v>
      </c>
      <c r="AH56" s="72">
        <v>0</v>
      </c>
      <c r="AI56" s="72">
        <v>0</v>
      </c>
      <c r="AJ56" s="72">
        <v>0</v>
      </c>
      <c r="AK56" s="72">
        <v>0</v>
      </c>
      <c r="AL56" s="72">
        <v>0</v>
      </c>
      <c r="AM56" s="72">
        <v>0</v>
      </c>
      <c r="AN56" s="72">
        <v>0</v>
      </c>
      <c r="AO56" s="72">
        <v>0</v>
      </c>
      <c r="AP56" s="72">
        <v>0</v>
      </c>
      <c r="AQ56" s="72">
        <v>0</v>
      </c>
      <c r="AR56" s="72">
        <v>0</v>
      </c>
      <c r="AS56" s="72">
        <v>0</v>
      </c>
      <c r="AT56" s="72">
        <v>0</v>
      </c>
      <c r="AU56" s="72">
        <v>0</v>
      </c>
      <c r="AV56" s="72">
        <v>0</v>
      </c>
      <c r="AW56" s="72">
        <v>0</v>
      </c>
      <c r="AX56" s="77">
        <v>0</v>
      </c>
      <c r="AY56" s="72">
        <v>0</v>
      </c>
      <c r="AZ56" s="77">
        <v>0</v>
      </c>
      <c r="BA56" s="72">
        <v>0</v>
      </c>
      <c r="BB56" s="77">
        <v>0</v>
      </c>
      <c r="BC56" s="72">
        <v>0</v>
      </c>
      <c r="BD56" s="88">
        <v>0</v>
      </c>
      <c r="BE56" s="91">
        <v>0</v>
      </c>
      <c r="BF56" s="88">
        <v>0</v>
      </c>
    </row>
    <row r="57" spans="1:58" ht="18.75" customHeight="1">
      <c r="A57" s="68">
        <v>56</v>
      </c>
      <c r="B57" s="67" t="s">
        <v>26</v>
      </c>
      <c r="C57" s="72">
        <v>559</v>
      </c>
      <c r="D57" s="72">
        <v>0</v>
      </c>
      <c r="E57" s="72">
        <v>0</v>
      </c>
      <c r="F57" s="72">
        <v>0</v>
      </c>
      <c r="G57" s="72">
        <v>0</v>
      </c>
      <c r="H57" s="72">
        <v>0</v>
      </c>
      <c r="I57" s="72">
        <v>0</v>
      </c>
      <c r="J57" s="72">
        <v>0</v>
      </c>
      <c r="K57" s="72">
        <v>0</v>
      </c>
      <c r="L57" s="72">
        <v>0</v>
      </c>
      <c r="M57" s="72">
        <v>0</v>
      </c>
      <c r="N57" s="72">
        <v>0</v>
      </c>
      <c r="O57" s="72">
        <v>0</v>
      </c>
      <c r="P57" s="72">
        <v>0</v>
      </c>
      <c r="Q57" s="72">
        <v>0</v>
      </c>
      <c r="R57" s="72">
        <v>0</v>
      </c>
      <c r="S57" s="72">
        <v>0</v>
      </c>
      <c r="T57" s="72">
        <v>0</v>
      </c>
      <c r="U57" s="72">
        <v>0</v>
      </c>
      <c r="V57" s="72">
        <v>0</v>
      </c>
      <c r="W57" s="72">
        <v>0</v>
      </c>
      <c r="X57" s="72">
        <v>0</v>
      </c>
      <c r="Y57" s="72">
        <v>0</v>
      </c>
      <c r="Z57" s="72">
        <v>0</v>
      </c>
      <c r="AA57" s="72">
        <v>0</v>
      </c>
      <c r="AB57" s="72">
        <v>0</v>
      </c>
      <c r="AC57" s="72">
        <v>0</v>
      </c>
      <c r="AD57" s="72">
        <v>0</v>
      </c>
      <c r="AE57" s="72">
        <v>0</v>
      </c>
      <c r="AF57" s="72">
        <v>0</v>
      </c>
      <c r="AG57" s="72">
        <v>0</v>
      </c>
      <c r="AH57" s="72">
        <v>0</v>
      </c>
      <c r="AI57" s="72">
        <v>0</v>
      </c>
      <c r="AJ57" s="72">
        <v>0</v>
      </c>
      <c r="AK57" s="72">
        <v>0</v>
      </c>
      <c r="AL57" s="72">
        <v>0</v>
      </c>
      <c r="AM57" s="72">
        <v>0</v>
      </c>
      <c r="AN57" s="72">
        <v>0</v>
      </c>
      <c r="AO57" s="72">
        <v>0</v>
      </c>
      <c r="AP57" s="72">
        <v>0</v>
      </c>
      <c r="AQ57" s="72">
        <v>0</v>
      </c>
      <c r="AR57" s="72">
        <v>0</v>
      </c>
      <c r="AS57" s="72">
        <v>0</v>
      </c>
      <c r="AT57" s="72">
        <v>0</v>
      </c>
      <c r="AU57" s="72">
        <v>0</v>
      </c>
      <c r="AV57" s="72">
        <v>0</v>
      </c>
      <c r="AW57" s="72">
        <v>0</v>
      </c>
      <c r="AX57" s="77">
        <v>0</v>
      </c>
      <c r="AY57" s="72">
        <v>0</v>
      </c>
      <c r="AZ57" s="77">
        <v>0</v>
      </c>
      <c r="BA57" s="72">
        <v>0</v>
      </c>
      <c r="BB57" s="77">
        <v>0</v>
      </c>
      <c r="BC57" s="72">
        <v>0</v>
      </c>
      <c r="BD57" s="88">
        <v>0</v>
      </c>
      <c r="BE57" s="92">
        <v>0</v>
      </c>
      <c r="BF57" s="88">
        <v>0</v>
      </c>
    </row>
    <row r="58" spans="1:58" ht="18.75" customHeight="1">
      <c r="A58" s="69">
        <v>57</v>
      </c>
      <c r="B58" s="66" t="s">
        <v>94</v>
      </c>
      <c r="C58" s="72">
        <v>91</v>
      </c>
      <c r="D58" s="72">
        <v>0</v>
      </c>
      <c r="E58" s="72">
        <v>0</v>
      </c>
      <c r="F58" s="72">
        <v>0</v>
      </c>
      <c r="G58" s="72">
        <v>0</v>
      </c>
      <c r="H58" s="72">
        <v>0</v>
      </c>
      <c r="I58" s="72">
        <v>0</v>
      </c>
      <c r="J58" s="72">
        <v>0</v>
      </c>
      <c r="K58" s="72">
        <v>0</v>
      </c>
      <c r="L58" s="72">
        <v>0</v>
      </c>
      <c r="M58" s="72">
        <v>0</v>
      </c>
      <c r="N58" s="72">
        <v>0</v>
      </c>
      <c r="O58" s="72">
        <v>0</v>
      </c>
      <c r="P58" s="72">
        <v>0</v>
      </c>
      <c r="Q58" s="72">
        <v>0</v>
      </c>
      <c r="R58" s="72">
        <v>0</v>
      </c>
      <c r="S58" s="72">
        <v>0</v>
      </c>
      <c r="T58" s="72">
        <v>0</v>
      </c>
      <c r="U58" s="72">
        <v>0</v>
      </c>
      <c r="V58" s="72">
        <v>0</v>
      </c>
      <c r="W58" s="72">
        <v>0</v>
      </c>
      <c r="X58" s="72">
        <v>0</v>
      </c>
      <c r="Y58" s="72">
        <v>0</v>
      </c>
      <c r="Z58" s="72">
        <v>0</v>
      </c>
      <c r="AA58" s="72">
        <v>0</v>
      </c>
      <c r="AB58" s="72">
        <v>0</v>
      </c>
      <c r="AC58" s="72">
        <v>0</v>
      </c>
      <c r="AD58" s="72">
        <v>0</v>
      </c>
      <c r="AE58" s="72">
        <v>0</v>
      </c>
      <c r="AF58" s="72">
        <v>0</v>
      </c>
      <c r="AG58" s="72">
        <v>0</v>
      </c>
      <c r="AH58" s="72">
        <v>0</v>
      </c>
      <c r="AI58" s="72">
        <v>0</v>
      </c>
      <c r="AJ58" s="72">
        <v>0</v>
      </c>
      <c r="AK58" s="72">
        <v>0</v>
      </c>
      <c r="AL58" s="72">
        <v>0</v>
      </c>
      <c r="AM58" s="72">
        <v>0</v>
      </c>
      <c r="AN58" s="72">
        <v>0</v>
      </c>
      <c r="AO58" s="72">
        <v>0</v>
      </c>
      <c r="AP58" s="72">
        <v>0</v>
      </c>
      <c r="AQ58" s="72">
        <v>0</v>
      </c>
      <c r="AR58" s="72">
        <v>0</v>
      </c>
      <c r="AS58" s="72">
        <v>0</v>
      </c>
      <c r="AT58" s="72">
        <v>0</v>
      </c>
      <c r="AU58" s="72">
        <v>1</v>
      </c>
      <c r="AV58" s="72">
        <v>0</v>
      </c>
      <c r="AW58" s="72">
        <v>0</v>
      </c>
      <c r="AX58" s="77">
        <v>0</v>
      </c>
      <c r="AY58" s="72">
        <v>0</v>
      </c>
      <c r="AZ58" s="77">
        <v>0</v>
      </c>
      <c r="BA58" s="72">
        <v>0</v>
      </c>
      <c r="BB58" s="77">
        <v>0</v>
      </c>
      <c r="BC58" s="72">
        <v>1</v>
      </c>
      <c r="BD58" s="88">
        <v>0</v>
      </c>
      <c r="BE58" s="91">
        <v>0</v>
      </c>
      <c r="BF58" s="88">
        <v>0</v>
      </c>
    </row>
    <row r="59" spans="1:58" ht="18.75" customHeight="1">
      <c r="A59" s="68">
        <v>58</v>
      </c>
      <c r="B59" s="66" t="s">
        <v>2547</v>
      </c>
      <c r="C59" s="72">
        <v>13</v>
      </c>
      <c r="D59" s="72">
        <v>0</v>
      </c>
      <c r="E59" s="72">
        <v>0</v>
      </c>
      <c r="F59" s="72">
        <v>0</v>
      </c>
      <c r="G59" s="72">
        <v>0</v>
      </c>
      <c r="H59" s="72">
        <v>0</v>
      </c>
      <c r="I59" s="72">
        <v>0</v>
      </c>
      <c r="J59" s="72">
        <v>0</v>
      </c>
      <c r="K59" s="72">
        <v>0</v>
      </c>
      <c r="L59" s="72">
        <v>0</v>
      </c>
      <c r="M59" s="72">
        <v>0</v>
      </c>
      <c r="N59" s="72">
        <v>0</v>
      </c>
      <c r="O59" s="72">
        <v>0</v>
      </c>
      <c r="P59" s="72">
        <v>0</v>
      </c>
      <c r="Q59" s="72">
        <v>0</v>
      </c>
      <c r="R59" s="72">
        <v>0</v>
      </c>
      <c r="S59" s="72">
        <v>0</v>
      </c>
      <c r="T59" s="72">
        <v>0</v>
      </c>
      <c r="U59" s="72">
        <v>0</v>
      </c>
      <c r="V59" s="72">
        <v>0</v>
      </c>
      <c r="W59" s="72">
        <v>0</v>
      </c>
      <c r="X59" s="72">
        <v>0</v>
      </c>
      <c r="Y59" s="72">
        <v>0</v>
      </c>
      <c r="Z59" s="72">
        <v>0</v>
      </c>
      <c r="AA59" s="72">
        <v>0</v>
      </c>
      <c r="AB59" s="72">
        <v>0</v>
      </c>
      <c r="AC59" s="72">
        <v>0</v>
      </c>
      <c r="AD59" s="72">
        <v>0</v>
      </c>
      <c r="AE59" s="72">
        <v>0</v>
      </c>
      <c r="AF59" s="72">
        <v>0</v>
      </c>
      <c r="AG59" s="72">
        <v>0</v>
      </c>
      <c r="AH59" s="72">
        <v>0</v>
      </c>
      <c r="AI59" s="72">
        <v>0</v>
      </c>
      <c r="AJ59" s="72">
        <v>0</v>
      </c>
      <c r="AK59" s="72">
        <v>0</v>
      </c>
      <c r="AL59" s="72">
        <v>0</v>
      </c>
      <c r="AM59" s="72">
        <v>0</v>
      </c>
      <c r="AN59" s="72">
        <v>0</v>
      </c>
      <c r="AO59" s="72">
        <v>0</v>
      </c>
      <c r="AP59" s="72">
        <v>0</v>
      </c>
      <c r="AQ59" s="72">
        <v>0</v>
      </c>
      <c r="AR59" s="72">
        <v>0</v>
      </c>
      <c r="AS59" s="72">
        <v>0</v>
      </c>
      <c r="AT59" s="72">
        <v>0</v>
      </c>
      <c r="AU59" s="72">
        <v>0</v>
      </c>
      <c r="AV59" s="72">
        <v>0</v>
      </c>
      <c r="AW59" s="72">
        <v>0</v>
      </c>
      <c r="AX59" s="77">
        <v>0</v>
      </c>
      <c r="AY59" s="72">
        <v>0</v>
      </c>
      <c r="AZ59" s="77">
        <v>0</v>
      </c>
      <c r="BA59" s="72">
        <v>0</v>
      </c>
      <c r="BB59" s="77">
        <v>0</v>
      </c>
      <c r="BC59" s="72">
        <v>0</v>
      </c>
      <c r="BD59" s="88">
        <v>0</v>
      </c>
      <c r="BE59" s="92">
        <v>0</v>
      </c>
      <c r="BF59" s="88">
        <v>0</v>
      </c>
    </row>
    <row r="60" spans="1:58" ht="18.75" customHeight="1">
      <c r="A60" s="69">
        <v>59</v>
      </c>
      <c r="B60" s="66" t="s">
        <v>147</v>
      </c>
      <c r="C60" s="72">
        <v>101</v>
      </c>
      <c r="D60" s="72">
        <v>0</v>
      </c>
      <c r="E60" s="72">
        <v>0</v>
      </c>
      <c r="F60" s="72">
        <v>0</v>
      </c>
      <c r="G60" s="72">
        <v>0</v>
      </c>
      <c r="H60" s="72">
        <v>0</v>
      </c>
      <c r="I60" s="72">
        <v>0</v>
      </c>
      <c r="J60" s="72">
        <v>0</v>
      </c>
      <c r="K60" s="72">
        <v>0</v>
      </c>
      <c r="L60" s="72">
        <v>0</v>
      </c>
      <c r="M60" s="72">
        <v>0</v>
      </c>
      <c r="N60" s="72">
        <v>0</v>
      </c>
      <c r="O60" s="72">
        <v>0</v>
      </c>
      <c r="P60" s="72">
        <v>0</v>
      </c>
      <c r="Q60" s="72">
        <v>0</v>
      </c>
      <c r="R60" s="72">
        <v>0</v>
      </c>
      <c r="S60" s="72">
        <v>0</v>
      </c>
      <c r="T60" s="72">
        <v>0</v>
      </c>
      <c r="U60" s="72">
        <v>0</v>
      </c>
      <c r="V60" s="72">
        <v>0</v>
      </c>
      <c r="W60" s="72">
        <v>0</v>
      </c>
      <c r="X60" s="72">
        <v>0</v>
      </c>
      <c r="Y60" s="72">
        <v>0</v>
      </c>
      <c r="Z60" s="72">
        <v>0</v>
      </c>
      <c r="AA60" s="72">
        <v>0</v>
      </c>
      <c r="AB60" s="72">
        <v>0</v>
      </c>
      <c r="AC60" s="72">
        <v>0</v>
      </c>
      <c r="AD60" s="72">
        <v>0</v>
      </c>
      <c r="AE60" s="72">
        <v>0</v>
      </c>
      <c r="AF60" s="72">
        <v>0</v>
      </c>
      <c r="AG60" s="72">
        <v>0</v>
      </c>
      <c r="AH60" s="72">
        <v>0</v>
      </c>
      <c r="AI60" s="72">
        <v>0</v>
      </c>
      <c r="AJ60" s="72">
        <v>0</v>
      </c>
      <c r="AK60" s="72">
        <v>0</v>
      </c>
      <c r="AL60" s="72">
        <v>0</v>
      </c>
      <c r="AM60" s="72">
        <v>0</v>
      </c>
      <c r="AN60" s="72">
        <v>0</v>
      </c>
      <c r="AO60" s="72">
        <v>0</v>
      </c>
      <c r="AP60" s="72">
        <v>0</v>
      </c>
      <c r="AQ60" s="72">
        <v>0</v>
      </c>
      <c r="AR60" s="72">
        <v>0</v>
      </c>
      <c r="AS60" s="72">
        <v>0</v>
      </c>
      <c r="AT60" s="72">
        <v>0</v>
      </c>
      <c r="AU60" s="72">
        <v>0</v>
      </c>
      <c r="AV60" s="72">
        <v>0</v>
      </c>
      <c r="AW60" s="72">
        <v>0</v>
      </c>
      <c r="AX60" s="77">
        <v>0</v>
      </c>
      <c r="AY60" s="72">
        <v>0</v>
      </c>
      <c r="AZ60" s="77">
        <v>0</v>
      </c>
      <c r="BA60" s="72">
        <v>0</v>
      </c>
      <c r="BB60" s="77">
        <v>0</v>
      </c>
      <c r="BC60" s="72">
        <v>0</v>
      </c>
      <c r="BD60" s="88">
        <v>0</v>
      </c>
      <c r="BE60" s="91">
        <v>0</v>
      </c>
      <c r="BF60" s="88">
        <v>0</v>
      </c>
    </row>
    <row r="61" spans="1:58" ht="18.75" customHeight="1">
      <c r="A61" s="68">
        <v>60</v>
      </c>
      <c r="B61" s="66" t="s">
        <v>442</v>
      </c>
      <c r="C61" s="72">
        <v>20</v>
      </c>
      <c r="D61" s="72">
        <v>0</v>
      </c>
      <c r="E61" s="72">
        <v>0</v>
      </c>
      <c r="F61" s="72">
        <v>0</v>
      </c>
      <c r="G61" s="72">
        <v>0</v>
      </c>
      <c r="H61" s="72">
        <v>0</v>
      </c>
      <c r="I61" s="72">
        <v>0</v>
      </c>
      <c r="J61" s="72">
        <v>0</v>
      </c>
      <c r="K61" s="72">
        <v>0</v>
      </c>
      <c r="L61" s="72">
        <v>0</v>
      </c>
      <c r="M61" s="72">
        <v>0</v>
      </c>
      <c r="N61" s="72">
        <v>0</v>
      </c>
      <c r="O61" s="72">
        <v>0</v>
      </c>
      <c r="P61" s="72">
        <v>0</v>
      </c>
      <c r="Q61" s="72">
        <v>0</v>
      </c>
      <c r="R61" s="72">
        <v>0</v>
      </c>
      <c r="S61" s="72">
        <v>0</v>
      </c>
      <c r="T61" s="72">
        <v>0</v>
      </c>
      <c r="U61" s="72">
        <v>0</v>
      </c>
      <c r="V61" s="72">
        <v>0</v>
      </c>
      <c r="W61" s="72">
        <v>0</v>
      </c>
      <c r="X61" s="72">
        <v>0</v>
      </c>
      <c r="Y61" s="72">
        <v>0</v>
      </c>
      <c r="Z61" s="72">
        <v>0</v>
      </c>
      <c r="AA61" s="72">
        <v>0</v>
      </c>
      <c r="AB61" s="72">
        <v>0</v>
      </c>
      <c r="AC61" s="72">
        <v>0</v>
      </c>
      <c r="AD61" s="72">
        <v>0</v>
      </c>
      <c r="AE61" s="72">
        <v>0</v>
      </c>
      <c r="AF61" s="72">
        <v>0</v>
      </c>
      <c r="AG61" s="72">
        <v>0</v>
      </c>
      <c r="AH61" s="72">
        <v>0</v>
      </c>
      <c r="AI61" s="72">
        <v>0</v>
      </c>
      <c r="AJ61" s="72">
        <v>0</v>
      </c>
      <c r="AK61" s="72">
        <v>0</v>
      </c>
      <c r="AL61" s="72">
        <v>0</v>
      </c>
      <c r="AM61" s="72">
        <v>0</v>
      </c>
      <c r="AN61" s="72">
        <v>0</v>
      </c>
      <c r="AO61" s="72">
        <v>0</v>
      </c>
      <c r="AP61" s="72">
        <v>0</v>
      </c>
      <c r="AQ61" s="72">
        <v>0</v>
      </c>
      <c r="AR61" s="72">
        <v>0</v>
      </c>
      <c r="AS61" s="72">
        <v>0</v>
      </c>
      <c r="AT61" s="72">
        <v>0</v>
      </c>
      <c r="AU61" s="72">
        <v>0</v>
      </c>
      <c r="AV61" s="72">
        <v>0</v>
      </c>
      <c r="AW61" s="72">
        <v>0</v>
      </c>
      <c r="AX61" s="77">
        <v>0</v>
      </c>
      <c r="AY61" s="72">
        <v>0</v>
      </c>
      <c r="AZ61" s="77">
        <v>0</v>
      </c>
      <c r="BA61" s="72">
        <v>0</v>
      </c>
      <c r="BB61" s="77">
        <v>0</v>
      </c>
      <c r="BC61" s="72">
        <v>0</v>
      </c>
      <c r="BD61" s="88">
        <v>0</v>
      </c>
      <c r="BE61" s="92">
        <v>0</v>
      </c>
      <c r="BF61" s="88">
        <v>0</v>
      </c>
    </row>
    <row r="62" spans="1:58" ht="18.75" customHeight="1">
      <c r="A62" s="69">
        <v>61</v>
      </c>
      <c r="B62" s="66" t="s">
        <v>2959</v>
      </c>
      <c r="C62" s="72">
        <v>39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  <c r="L62" s="72">
        <v>0</v>
      </c>
      <c r="M62" s="72">
        <v>0</v>
      </c>
      <c r="N62" s="72">
        <v>0</v>
      </c>
      <c r="O62" s="72">
        <v>0</v>
      </c>
      <c r="P62" s="72">
        <v>0</v>
      </c>
      <c r="Q62" s="72">
        <v>0</v>
      </c>
      <c r="R62" s="72">
        <v>0</v>
      </c>
      <c r="S62" s="72">
        <v>0</v>
      </c>
      <c r="T62" s="72">
        <v>0</v>
      </c>
      <c r="U62" s="72">
        <v>0</v>
      </c>
      <c r="V62" s="72">
        <v>0</v>
      </c>
      <c r="W62" s="72">
        <v>0</v>
      </c>
      <c r="X62" s="72">
        <v>0</v>
      </c>
      <c r="Y62" s="72">
        <v>0</v>
      </c>
      <c r="Z62" s="72">
        <v>0</v>
      </c>
      <c r="AA62" s="72">
        <v>0</v>
      </c>
      <c r="AB62" s="72">
        <v>0</v>
      </c>
      <c r="AC62" s="72">
        <v>0</v>
      </c>
      <c r="AD62" s="72">
        <v>0</v>
      </c>
      <c r="AE62" s="72">
        <v>0</v>
      </c>
      <c r="AF62" s="72">
        <v>0</v>
      </c>
      <c r="AG62" s="72">
        <v>0</v>
      </c>
      <c r="AH62" s="72">
        <v>0</v>
      </c>
      <c r="AI62" s="72">
        <v>0</v>
      </c>
      <c r="AJ62" s="72">
        <v>0</v>
      </c>
      <c r="AK62" s="72">
        <v>0</v>
      </c>
      <c r="AL62" s="72">
        <v>0</v>
      </c>
      <c r="AM62" s="72">
        <v>0</v>
      </c>
      <c r="AN62" s="72">
        <v>0</v>
      </c>
      <c r="AO62" s="72">
        <v>0</v>
      </c>
      <c r="AP62" s="72">
        <v>0</v>
      </c>
      <c r="AQ62" s="72">
        <v>0</v>
      </c>
      <c r="AR62" s="72">
        <v>0</v>
      </c>
      <c r="AS62" s="72">
        <v>0</v>
      </c>
      <c r="AT62" s="72">
        <v>0</v>
      </c>
      <c r="AU62" s="72">
        <v>0</v>
      </c>
      <c r="AV62" s="72">
        <v>0</v>
      </c>
      <c r="AW62" s="72">
        <v>0</v>
      </c>
      <c r="AX62" s="77">
        <v>0</v>
      </c>
      <c r="AY62" s="72">
        <v>0</v>
      </c>
      <c r="AZ62" s="77">
        <v>0</v>
      </c>
      <c r="BA62" s="72">
        <v>0</v>
      </c>
      <c r="BB62" s="77">
        <v>0</v>
      </c>
      <c r="BC62" s="72">
        <v>0</v>
      </c>
      <c r="BD62" s="88">
        <v>0</v>
      </c>
      <c r="BE62" s="91">
        <v>0</v>
      </c>
      <c r="BF62" s="88">
        <v>0</v>
      </c>
    </row>
    <row r="63" spans="1:58" ht="18.75" customHeight="1">
      <c r="A63" s="68">
        <v>62</v>
      </c>
      <c r="B63" s="66" t="s">
        <v>1210</v>
      </c>
      <c r="C63" s="72">
        <v>75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  <c r="L63" s="72">
        <v>0</v>
      </c>
      <c r="M63" s="72">
        <v>0</v>
      </c>
      <c r="N63" s="72">
        <v>0</v>
      </c>
      <c r="O63" s="72">
        <v>0</v>
      </c>
      <c r="P63" s="72">
        <v>0</v>
      </c>
      <c r="Q63" s="72">
        <v>0</v>
      </c>
      <c r="R63" s="72">
        <v>0</v>
      </c>
      <c r="S63" s="72">
        <v>0</v>
      </c>
      <c r="T63" s="72">
        <v>0</v>
      </c>
      <c r="U63" s="72">
        <v>0</v>
      </c>
      <c r="V63" s="72">
        <v>0</v>
      </c>
      <c r="W63" s="72">
        <v>0</v>
      </c>
      <c r="X63" s="72">
        <v>0</v>
      </c>
      <c r="Y63" s="72">
        <v>0</v>
      </c>
      <c r="Z63" s="72">
        <v>0</v>
      </c>
      <c r="AA63" s="72">
        <v>0</v>
      </c>
      <c r="AB63" s="72">
        <v>0</v>
      </c>
      <c r="AC63" s="72">
        <v>0</v>
      </c>
      <c r="AD63" s="72">
        <v>0</v>
      </c>
      <c r="AE63" s="72">
        <v>0</v>
      </c>
      <c r="AF63" s="72">
        <v>0</v>
      </c>
      <c r="AG63" s="72">
        <v>0</v>
      </c>
      <c r="AH63" s="72">
        <v>0</v>
      </c>
      <c r="AI63" s="72">
        <v>0</v>
      </c>
      <c r="AJ63" s="72">
        <v>0</v>
      </c>
      <c r="AK63" s="72">
        <v>0</v>
      </c>
      <c r="AL63" s="72">
        <v>0</v>
      </c>
      <c r="AM63" s="72">
        <v>0</v>
      </c>
      <c r="AN63" s="72">
        <v>0</v>
      </c>
      <c r="AO63" s="72">
        <v>0</v>
      </c>
      <c r="AP63" s="72">
        <v>0</v>
      </c>
      <c r="AQ63" s="72">
        <v>0</v>
      </c>
      <c r="AR63" s="72">
        <v>0</v>
      </c>
      <c r="AS63" s="72">
        <v>0</v>
      </c>
      <c r="AT63" s="72">
        <v>0</v>
      </c>
      <c r="AU63" s="72">
        <v>0</v>
      </c>
      <c r="AV63" s="72">
        <v>0</v>
      </c>
      <c r="AW63" s="72">
        <v>0</v>
      </c>
      <c r="AX63" s="77">
        <v>0</v>
      </c>
      <c r="AY63" s="72">
        <v>0</v>
      </c>
      <c r="AZ63" s="77">
        <v>0</v>
      </c>
      <c r="BA63" s="72">
        <v>0</v>
      </c>
      <c r="BB63" s="77">
        <v>0</v>
      </c>
      <c r="BC63" s="72">
        <v>0</v>
      </c>
      <c r="BD63" s="88">
        <v>0</v>
      </c>
      <c r="BE63" s="92">
        <v>0</v>
      </c>
      <c r="BF63" s="88">
        <v>0</v>
      </c>
    </row>
    <row r="64" spans="1:58" ht="18.75" customHeight="1">
      <c r="A64" s="69">
        <v>63</v>
      </c>
      <c r="B64" s="66" t="s">
        <v>1902</v>
      </c>
      <c r="C64" s="72">
        <v>21</v>
      </c>
      <c r="D64" s="72">
        <v>0</v>
      </c>
      <c r="E64" s="72">
        <v>0</v>
      </c>
      <c r="F64" s="72">
        <v>0</v>
      </c>
      <c r="G64" s="72">
        <v>0</v>
      </c>
      <c r="H64" s="72">
        <v>0</v>
      </c>
      <c r="I64" s="72">
        <v>0</v>
      </c>
      <c r="J64" s="72">
        <v>0</v>
      </c>
      <c r="K64" s="72">
        <v>0</v>
      </c>
      <c r="L64" s="72">
        <v>0</v>
      </c>
      <c r="M64" s="72">
        <v>0</v>
      </c>
      <c r="N64" s="72">
        <v>0</v>
      </c>
      <c r="O64" s="72">
        <v>0</v>
      </c>
      <c r="P64" s="72">
        <v>0</v>
      </c>
      <c r="Q64" s="72">
        <v>0</v>
      </c>
      <c r="R64" s="72">
        <v>0</v>
      </c>
      <c r="S64" s="72">
        <v>0</v>
      </c>
      <c r="T64" s="72">
        <v>0</v>
      </c>
      <c r="U64" s="72">
        <v>0</v>
      </c>
      <c r="V64" s="72">
        <v>0</v>
      </c>
      <c r="W64" s="72">
        <v>0</v>
      </c>
      <c r="X64" s="72">
        <v>0</v>
      </c>
      <c r="Y64" s="72">
        <v>0</v>
      </c>
      <c r="Z64" s="72">
        <v>0</v>
      </c>
      <c r="AA64" s="72">
        <v>0</v>
      </c>
      <c r="AB64" s="72">
        <v>0</v>
      </c>
      <c r="AC64" s="72">
        <v>0</v>
      </c>
      <c r="AD64" s="72">
        <v>0</v>
      </c>
      <c r="AE64" s="72">
        <v>0</v>
      </c>
      <c r="AF64" s="72">
        <v>0</v>
      </c>
      <c r="AG64" s="72">
        <v>0</v>
      </c>
      <c r="AH64" s="72">
        <v>0</v>
      </c>
      <c r="AI64" s="72">
        <v>0</v>
      </c>
      <c r="AJ64" s="72">
        <v>0</v>
      </c>
      <c r="AK64" s="72">
        <v>0</v>
      </c>
      <c r="AL64" s="72">
        <v>0</v>
      </c>
      <c r="AM64" s="72">
        <v>0</v>
      </c>
      <c r="AN64" s="72">
        <v>0</v>
      </c>
      <c r="AO64" s="72">
        <v>0</v>
      </c>
      <c r="AP64" s="72">
        <v>0</v>
      </c>
      <c r="AQ64" s="72">
        <v>0</v>
      </c>
      <c r="AR64" s="72">
        <v>0</v>
      </c>
      <c r="AS64" s="72">
        <v>0</v>
      </c>
      <c r="AT64" s="72">
        <v>0</v>
      </c>
      <c r="AU64" s="72">
        <v>0</v>
      </c>
      <c r="AV64" s="72">
        <v>0</v>
      </c>
      <c r="AW64" s="72">
        <v>0</v>
      </c>
      <c r="AX64" s="77">
        <v>0</v>
      </c>
      <c r="AY64" s="72">
        <v>0</v>
      </c>
      <c r="AZ64" s="77">
        <v>0</v>
      </c>
      <c r="BA64" s="72">
        <v>0</v>
      </c>
      <c r="BB64" s="77">
        <v>0</v>
      </c>
      <c r="BC64" s="72">
        <v>0</v>
      </c>
      <c r="BD64" s="88">
        <v>0</v>
      </c>
      <c r="BE64" s="91">
        <v>0</v>
      </c>
      <c r="BF64" s="88">
        <v>0</v>
      </c>
    </row>
    <row r="65" spans="1:58" ht="18.75" customHeight="1">
      <c r="A65" s="68">
        <v>64</v>
      </c>
      <c r="B65" s="66" t="s">
        <v>105</v>
      </c>
      <c r="C65" s="72">
        <v>43</v>
      </c>
      <c r="D65" s="72">
        <v>0</v>
      </c>
      <c r="E65" s="72">
        <v>0</v>
      </c>
      <c r="F65" s="72">
        <v>0</v>
      </c>
      <c r="G65" s="72">
        <v>0</v>
      </c>
      <c r="H65" s="72">
        <v>0</v>
      </c>
      <c r="I65" s="72">
        <v>0</v>
      </c>
      <c r="J65" s="72">
        <v>0</v>
      </c>
      <c r="K65" s="72">
        <v>0</v>
      </c>
      <c r="L65" s="72">
        <v>0</v>
      </c>
      <c r="M65" s="72">
        <v>0</v>
      </c>
      <c r="N65" s="72">
        <v>0</v>
      </c>
      <c r="O65" s="72">
        <v>0</v>
      </c>
      <c r="P65" s="72">
        <v>0</v>
      </c>
      <c r="Q65" s="72">
        <v>0</v>
      </c>
      <c r="R65" s="72">
        <v>0</v>
      </c>
      <c r="S65" s="72">
        <v>0</v>
      </c>
      <c r="T65" s="72">
        <v>0</v>
      </c>
      <c r="U65" s="72">
        <v>0</v>
      </c>
      <c r="V65" s="72">
        <v>0</v>
      </c>
      <c r="W65" s="72">
        <v>0</v>
      </c>
      <c r="X65" s="72">
        <v>0</v>
      </c>
      <c r="Y65" s="72">
        <v>0</v>
      </c>
      <c r="Z65" s="72">
        <v>0</v>
      </c>
      <c r="AA65" s="72">
        <v>0</v>
      </c>
      <c r="AB65" s="72">
        <v>0</v>
      </c>
      <c r="AC65" s="72">
        <v>0</v>
      </c>
      <c r="AD65" s="72">
        <v>0</v>
      </c>
      <c r="AE65" s="72">
        <v>0</v>
      </c>
      <c r="AF65" s="72">
        <v>0</v>
      </c>
      <c r="AG65" s="72">
        <v>0</v>
      </c>
      <c r="AH65" s="72">
        <v>0</v>
      </c>
      <c r="AI65" s="72">
        <v>0</v>
      </c>
      <c r="AJ65" s="72">
        <v>0</v>
      </c>
      <c r="AK65" s="72">
        <v>0</v>
      </c>
      <c r="AL65" s="72">
        <v>0</v>
      </c>
      <c r="AM65" s="72">
        <v>0</v>
      </c>
      <c r="AN65" s="72">
        <v>0</v>
      </c>
      <c r="AO65" s="72">
        <v>0</v>
      </c>
      <c r="AP65" s="72">
        <v>0</v>
      </c>
      <c r="AQ65" s="72">
        <v>0</v>
      </c>
      <c r="AR65" s="72">
        <v>0</v>
      </c>
      <c r="AS65" s="72">
        <v>0</v>
      </c>
      <c r="AT65" s="72">
        <v>0</v>
      </c>
      <c r="AU65" s="72">
        <v>0</v>
      </c>
      <c r="AV65" s="72">
        <v>0</v>
      </c>
      <c r="AW65" s="72">
        <v>0</v>
      </c>
      <c r="AX65" s="77">
        <v>0</v>
      </c>
      <c r="AY65" s="72">
        <v>0</v>
      </c>
      <c r="AZ65" s="77">
        <v>0</v>
      </c>
      <c r="BA65" s="72">
        <v>0</v>
      </c>
      <c r="BB65" s="77">
        <v>0</v>
      </c>
      <c r="BC65" s="72">
        <v>0</v>
      </c>
      <c r="BD65" s="88">
        <v>0</v>
      </c>
      <c r="BE65" s="92">
        <v>0</v>
      </c>
      <c r="BF65" s="88">
        <v>0</v>
      </c>
    </row>
    <row r="66" spans="1:58" ht="18.75" customHeight="1">
      <c r="A66" s="69">
        <v>65</v>
      </c>
      <c r="B66" s="66" t="s">
        <v>1962</v>
      </c>
      <c r="C66" s="72">
        <v>34</v>
      </c>
      <c r="D66" s="72">
        <v>0</v>
      </c>
      <c r="E66" s="72">
        <v>0</v>
      </c>
      <c r="F66" s="72">
        <v>0</v>
      </c>
      <c r="G66" s="72">
        <v>0</v>
      </c>
      <c r="H66" s="72">
        <v>0</v>
      </c>
      <c r="I66" s="72">
        <v>0</v>
      </c>
      <c r="J66" s="72">
        <v>0</v>
      </c>
      <c r="K66" s="72">
        <v>0</v>
      </c>
      <c r="L66" s="72">
        <v>0</v>
      </c>
      <c r="M66" s="72">
        <v>0</v>
      </c>
      <c r="N66" s="72">
        <v>0</v>
      </c>
      <c r="O66" s="72">
        <v>0</v>
      </c>
      <c r="P66" s="72">
        <v>0</v>
      </c>
      <c r="Q66" s="72">
        <v>0</v>
      </c>
      <c r="R66" s="72">
        <v>0</v>
      </c>
      <c r="S66" s="72">
        <v>0</v>
      </c>
      <c r="T66" s="72">
        <v>0</v>
      </c>
      <c r="U66" s="72">
        <v>0</v>
      </c>
      <c r="V66" s="72">
        <v>0</v>
      </c>
      <c r="W66" s="72">
        <v>0</v>
      </c>
      <c r="X66" s="72">
        <v>0</v>
      </c>
      <c r="Y66" s="72">
        <v>0</v>
      </c>
      <c r="Z66" s="72">
        <v>0</v>
      </c>
      <c r="AA66" s="72">
        <v>0</v>
      </c>
      <c r="AB66" s="72">
        <v>0</v>
      </c>
      <c r="AC66" s="72">
        <v>0</v>
      </c>
      <c r="AD66" s="72">
        <v>0</v>
      </c>
      <c r="AE66" s="72">
        <v>0</v>
      </c>
      <c r="AF66" s="72">
        <v>0</v>
      </c>
      <c r="AG66" s="72">
        <v>0</v>
      </c>
      <c r="AH66" s="72">
        <v>0</v>
      </c>
      <c r="AI66" s="72">
        <v>0</v>
      </c>
      <c r="AJ66" s="72">
        <v>0</v>
      </c>
      <c r="AK66" s="72">
        <v>0</v>
      </c>
      <c r="AL66" s="72">
        <v>0</v>
      </c>
      <c r="AM66" s="72">
        <v>0</v>
      </c>
      <c r="AN66" s="72">
        <v>0</v>
      </c>
      <c r="AO66" s="72">
        <v>0</v>
      </c>
      <c r="AP66" s="72">
        <v>0</v>
      </c>
      <c r="AQ66" s="72">
        <v>0</v>
      </c>
      <c r="AR66" s="72">
        <v>0</v>
      </c>
      <c r="AS66" s="72">
        <v>0</v>
      </c>
      <c r="AT66" s="72">
        <v>0</v>
      </c>
      <c r="AU66" s="72">
        <v>0</v>
      </c>
      <c r="AV66" s="72">
        <v>0</v>
      </c>
      <c r="AW66" s="72">
        <v>0</v>
      </c>
      <c r="AX66" s="77">
        <v>0</v>
      </c>
      <c r="AY66" s="72">
        <v>0</v>
      </c>
      <c r="AZ66" s="77">
        <v>0</v>
      </c>
      <c r="BA66" s="72">
        <v>0</v>
      </c>
      <c r="BB66" s="77">
        <v>0</v>
      </c>
      <c r="BC66" s="72">
        <v>0</v>
      </c>
      <c r="BD66" s="88">
        <v>0</v>
      </c>
      <c r="BE66" s="91">
        <v>0</v>
      </c>
      <c r="BF66" s="88">
        <v>0</v>
      </c>
    </row>
    <row r="67" spans="1:58" ht="18.75" customHeight="1">
      <c r="A67" s="68">
        <v>66</v>
      </c>
      <c r="B67" s="66" t="s">
        <v>3641</v>
      </c>
      <c r="C67" s="72">
        <v>15</v>
      </c>
      <c r="D67" s="72">
        <v>0</v>
      </c>
      <c r="E67" s="72">
        <v>0</v>
      </c>
      <c r="F67" s="72">
        <v>0</v>
      </c>
      <c r="G67" s="72">
        <v>0</v>
      </c>
      <c r="H67" s="72">
        <v>0</v>
      </c>
      <c r="I67" s="72">
        <v>0</v>
      </c>
      <c r="J67" s="72">
        <v>0</v>
      </c>
      <c r="K67" s="72">
        <v>0</v>
      </c>
      <c r="L67" s="72">
        <v>0</v>
      </c>
      <c r="M67" s="72">
        <v>0</v>
      </c>
      <c r="N67" s="72">
        <v>0</v>
      </c>
      <c r="O67" s="72">
        <v>0</v>
      </c>
      <c r="P67" s="72">
        <v>0</v>
      </c>
      <c r="Q67" s="72">
        <v>0</v>
      </c>
      <c r="R67" s="72">
        <v>0</v>
      </c>
      <c r="S67" s="72">
        <v>0</v>
      </c>
      <c r="T67" s="72">
        <v>0</v>
      </c>
      <c r="U67" s="72">
        <v>0</v>
      </c>
      <c r="V67" s="72">
        <v>0</v>
      </c>
      <c r="W67" s="72">
        <v>0</v>
      </c>
      <c r="X67" s="72">
        <v>0</v>
      </c>
      <c r="Y67" s="72">
        <v>0</v>
      </c>
      <c r="Z67" s="72">
        <v>0</v>
      </c>
      <c r="AA67" s="72">
        <v>0</v>
      </c>
      <c r="AB67" s="72">
        <v>0</v>
      </c>
      <c r="AC67" s="72">
        <v>0</v>
      </c>
      <c r="AD67" s="72">
        <v>0</v>
      </c>
      <c r="AE67" s="72">
        <v>0</v>
      </c>
      <c r="AF67" s="72">
        <v>0</v>
      </c>
      <c r="AG67" s="72">
        <v>0</v>
      </c>
      <c r="AH67" s="72">
        <v>0</v>
      </c>
      <c r="AI67" s="72">
        <v>0</v>
      </c>
      <c r="AJ67" s="72">
        <v>0</v>
      </c>
      <c r="AK67" s="72">
        <v>0</v>
      </c>
      <c r="AL67" s="72">
        <v>0</v>
      </c>
      <c r="AM67" s="72">
        <v>0</v>
      </c>
      <c r="AN67" s="72">
        <v>0</v>
      </c>
      <c r="AO67" s="72">
        <v>0</v>
      </c>
      <c r="AP67" s="72">
        <v>0</v>
      </c>
      <c r="AQ67" s="72">
        <v>0</v>
      </c>
      <c r="AR67" s="72">
        <v>0</v>
      </c>
      <c r="AS67" s="72">
        <v>0</v>
      </c>
      <c r="AT67" s="72">
        <v>0</v>
      </c>
      <c r="AU67" s="72">
        <v>0</v>
      </c>
      <c r="AV67" s="72">
        <v>0</v>
      </c>
      <c r="AW67" s="72">
        <v>0</v>
      </c>
      <c r="AX67" s="77">
        <v>0</v>
      </c>
      <c r="AY67" s="72">
        <v>0</v>
      </c>
      <c r="AZ67" s="77">
        <v>0</v>
      </c>
      <c r="BA67" s="72">
        <v>0</v>
      </c>
      <c r="BB67" s="77">
        <v>0</v>
      </c>
      <c r="BC67" s="72">
        <v>0</v>
      </c>
      <c r="BD67" s="88">
        <v>0</v>
      </c>
      <c r="BE67" s="92">
        <v>0</v>
      </c>
      <c r="BF67" s="88">
        <v>0</v>
      </c>
    </row>
    <row r="68" spans="1:58" ht="18.75" customHeight="1">
      <c r="A68" s="69">
        <v>67</v>
      </c>
      <c r="B68" s="66" t="s">
        <v>1880</v>
      </c>
      <c r="C68" s="72">
        <v>37</v>
      </c>
      <c r="D68" s="72">
        <v>0</v>
      </c>
      <c r="E68" s="72">
        <v>0</v>
      </c>
      <c r="F68" s="72">
        <v>0</v>
      </c>
      <c r="G68" s="72">
        <v>0</v>
      </c>
      <c r="H68" s="72">
        <v>0</v>
      </c>
      <c r="I68" s="72">
        <v>0</v>
      </c>
      <c r="J68" s="72">
        <v>0</v>
      </c>
      <c r="K68" s="72">
        <v>0</v>
      </c>
      <c r="L68" s="72">
        <v>0</v>
      </c>
      <c r="M68" s="72">
        <v>0</v>
      </c>
      <c r="N68" s="72">
        <v>0</v>
      </c>
      <c r="O68" s="72">
        <v>0</v>
      </c>
      <c r="P68" s="72">
        <v>0</v>
      </c>
      <c r="Q68" s="72">
        <v>0</v>
      </c>
      <c r="R68" s="72">
        <v>0</v>
      </c>
      <c r="S68" s="72">
        <v>0</v>
      </c>
      <c r="T68" s="72">
        <v>0</v>
      </c>
      <c r="U68" s="72">
        <v>0</v>
      </c>
      <c r="V68" s="72">
        <v>0</v>
      </c>
      <c r="W68" s="72">
        <v>0</v>
      </c>
      <c r="X68" s="72">
        <v>0</v>
      </c>
      <c r="Y68" s="72">
        <v>0</v>
      </c>
      <c r="Z68" s="72">
        <v>0</v>
      </c>
      <c r="AA68" s="72">
        <v>0</v>
      </c>
      <c r="AB68" s="72">
        <v>0</v>
      </c>
      <c r="AC68" s="72">
        <v>0</v>
      </c>
      <c r="AD68" s="72">
        <v>0</v>
      </c>
      <c r="AE68" s="72">
        <v>0</v>
      </c>
      <c r="AF68" s="72">
        <v>0</v>
      </c>
      <c r="AG68" s="72">
        <v>0</v>
      </c>
      <c r="AH68" s="72">
        <v>0</v>
      </c>
      <c r="AI68" s="72">
        <v>0</v>
      </c>
      <c r="AJ68" s="72">
        <v>0</v>
      </c>
      <c r="AK68" s="72">
        <v>0</v>
      </c>
      <c r="AL68" s="72">
        <v>0</v>
      </c>
      <c r="AM68" s="72">
        <v>0</v>
      </c>
      <c r="AN68" s="72">
        <v>0</v>
      </c>
      <c r="AO68" s="72">
        <v>0</v>
      </c>
      <c r="AP68" s="72">
        <v>0</v>
      </c>
      <c r="AQ68" s="72">
        <v>0</v>
      </c>
      <c r="AR68" s="72">
        <v>0</v>
      </c>
      <c r="AS68" s="72">
        <v>0</v>
      </c>
      <c r="AT68" s="72">
        <v>0</v>
      </c>
      <c r="AU68" s="72">
        <v>0</v>
      </c>
      <c r="AV68" s="72">
        <v>0</v>
      </c>
      <c r="AW68" s="72">
        <v>0</v>
      </c>
      <c r="AX68" s="77">
        <v>0</v>
      </c>
      <c r="AY68" s="72">
        <v>0</v>
      </c>
      <c r="AZ68" s="77">
        <v>0</v>
      </c>
      <c r="BA68" s="72">
        <v>0</v>
      </c>
      <c r="BB68" s="77">
        <v>0</v>
      </c>
      <c r="BC68" s="72">
        <v>0</v>
      </c>
      <c r="BD68" s="88">
        <v>0</v>
      </c>
      <c r="BE68" s="91">
        <v>0</v>
      </c>
      <c r="BF68" s="88">
        <v>0</v>
      </c>
    </row>
    <row r="69" spans="1:58" ht="18.75" customHeight="1">
      <c r="A69" s="68">
        <v>68</v>
      </c>
      <c r="B69" s="66" t="s">
        <v>2502</v>
      </c>
      <c r="C69" s="72">
        <v>80</v>
      </c>
      <c r="D69" s="72">
        <v>0</v>
      </c>
      <c r="E69" s="72">
        <v>0</v>
      </c>
      <c r="F69" s="72">
        <v>0</v>
      </c>
      <c r="G69" s="72">
        <v>0</v>
      </c>
      <c r="H69" s="72">
        <v>0</v>
      </c>
      <c r="I69" s="72">
        <v>0</v>
      </c>
      <c r="J69" s="72">
        <v>0</v>
      </c>
      <c r="K69" s="72">
        <v>0</v>
      </c>
      <c r="L69" s="72">
        <v>0</v>
      </c>
      <c r="M69" s="72">
        <v>0</v>
      </c>
      <c r="N69" s="72">
        <v>0</v>
      </c>
      <c r="O69" s="72">
        <v>0</v>
      </c>
      <c r="P69" s="72">
        <v>0</v>
      </c>
      <c r="Q69" s="72">
        <v>0</v>
      </c>
      <c r="R69" s="72">
        <v>0</v>
      </c>
      <c r="S69" s="72">
        <v>0</v>
      </c>
      <c r="T69" s="72">
        <v>0</v>
      </c>
      <c r="U69" s="72">
        <v>0</v>
      </c>
      <c r="V69" s="72">
        <v>0</v>
      </c>
      <c r="W69" s="72">
        <v>0</v>
      </c>
      <c r="X69" s="72">
        <v>0</v>
      </c>
      <c r="Y69" s="72">
        <v>0</v>
      </c>
      <c r="Z69" s="72">
        <v>0</v>
      </c>
      <c r="AA69" s="72">
        <v>0</v>
      </c>
      <c r="AB69" s="72">
        <v>0</v>
      </c>
      <c r="AC69" s="72">
        <v>0</v>
      </c>
      <c r="AD69" s="72">
        <v>0</v>
      </c>
      <c r="AE69" s="72">
        <v>0</v>
      </c>
      <c r="AF69" s="72">
        <v>0</v>
      </c>
      <c r="AG69" s="72">
        <v>0</v>
      </c>
      <c r="AH69" s="72">
        <v>0</v>
      </c>
      <c r="AI69" s="72">
        <v>0</v>
      </c>
      <c r="AJ69" s="72">
        <v>0</v>
      </c>
      <c r="AK69" s="72">
        <v>0</v>
      </c>
      <c r="AL69" s="72">
        <v>0</v>
      </c>
      <c r="AM69" s="72">
        <v>0</v>
      </c>
      <c r="AN69" s="72">
        <v>0</v>
      </c>
      <c r="AO69" s="72">
        <v>0</v>
      </c>
      <c r="AP69" s="72">
        <v>0</v>
      </c>
      <c r="AQ69" s="72">
        <v>0</v>
      </c>
      <c r="AR69" s="72">
        <v>0</v>
      </c>
      <c r="AS69" s="72">
        <v>0</v>
      </c>
      <c r="AT69" s="72">
        <v>0</v>
      </c>
      <c r="AU69" s="72">
        <v>0</v>
      </c>
      <c r="AV69" s="72">
        <v>0</v>
      </c>
      <c r="AW69" s="72">
        <v>0</v>
      </c>
      <c r="AX69" s="77">
        <v>0</v>
      </c>
      <c r="AY69" s="72">
        <v>0</v>
      </c>
      <c r="AZ69" s="77">
        <v>0</v>
      </c>
      <c r="BA69" s="72">
        <v>0</v>
      </c>
      <c r="BB69" s="77">
        <v>0</v>
      </c>
      <c r="BC69" s="72">
        <v>0</v>
      </c>
      <c r="BD69" s="88">
        <v>0</v>
      </c>
      <c r="BE69" s="92">
        <v>0</v>
      </c>
      <c r="BF69" s="88">
        <v>0</v>
      </c>
    </row>
    <row r="70" spans="1:58" ht="18.75" customHeight="1">
      <c r="A70" s="69">
        <v>69</v>
      </c>
      <c r="B70" s="66" t="s">
        <v>4777</v>
      </c>
      <c r="C70" s="72">
        <v>29</v>
      </c>
      <c r="D70" s="72">
        <v>0</v>
      </c>
      <c r="E70" s="72">
        <v>0</v>
      </c>
      <c r="F70" s="72">
        <v>0</v>
      </c>
      <c r="G70" s="72">
        <v>0</v>
      </c>
      <c r="H70" s="72">
        <v>0</v>
      </c>
      <c r="I70" s="72">
        <v>0</v>
      </c>
      <c r="J70" s="72">
        <v>0</v>
      </c>
      <c r="K70" s="72">
        <v>0</v>
      </c>
      <c r="L70" s="72">
        <v>0</v>
      </c>
      <c r="M70" s="72">
        <v>0</v>
      </c>
      <c r="N70" s="72">
        <v>0</v>
      </c>
      <c r="O70" s="72">
        <v>0</v>
      </c>
      <c r="P70" s="72">
        <v>0</v>
      </c>
      <c r="Q70" s="72">
        <v>0</v>
      </c>
      <c r="R70" s="72">
        <v>0</v>
      </c>
      <c r="S70" s="72">
        <v>0</v>
      </c>
      <c r="T70" s="72">
        <v>0</v>
      </c>
      <c r="U70" s="72">
        <v>0</v>
      </c>
      <c r="V70" s="72">
        <v>0</v>
      </c>
      <c r="W70" s="72">
        <v>0</v>
      </c>
      <c r="X70" s="72">
        <v>0</v>
      </c>
      <c r="Y70" s="72">
        <v>0</v>
      </c>
      <c r="Z70" s="72">
        <v>0</v>
      </c>
      <c r="AA70" s="72">
        <v>0</v>
      </c>
      <c r="AB70" s="72">
        <v>0</v>
      </c>
      <c r="AC70" s="72">
        <v>0</v>
      </c>
      <c r="AD70" s="72">
        <v>0</v>
      </c>
      <c r="AE70" s="72">
        <v>0</v>
      </c>
      <c r="AF70" s="72">
        <v>0</v>
      </c>
      <c r="AG70" s="72">
        <v>0</v>
      </c>
      <c r="AH70" s="72">
        <v>0</v>
      </c>
      <c r="AI70" s="72">
        <v>0</v>
      </c>
      <c r="AJ70" s="72">
        <v>0</v>
      </c>
      <c r="AK70" s="72">
        <v>0</v>
      </c>
      <c r="AL70" s="72">
        <v>0</v>
      </c>
      <c r="AM70" s="72">
        <v>0</v>
      </c>
      <c r="AN70" s="72">
        <v>0</v>
      </c>
      <c r="AO70" s="72">
        <v>0</v>
      </c>
      <c r="AP70" s="72">
        <v>0</v>
      </c>
      <c r="AQ70" s="72">
        <v>0</v>
      </c>
      <c r="AR70" s="72">
        <v>0</v>
      </c>
      <c r="AS70" s="72">
        <v>0</v>
      </c>
      <c r="AT70" s="72">
        <v>0</v>
      </c>
      <c r="AU70" s="72">
        <v>0</v>
      </c>
      <c r="AV70" s="72">
        <v>0</v>
      </c>
      <c r="AW70" s="72">
        <v>0</v>
      </c>
      <c r="AX70" s="77">
        <v>0</v>
      </c>
      <c r="AY70" s="72">
        <v>0</v>
      </c>
      <c r="AZ70" s="77">
        <v>0</v>
      </c>
      <c r="BA70" s="72">
        <v>0</v>
      </c>
      <c r="BB70" s="77">
        <v>0</v>
      </c>
      <c r="BC70" s="72">
        <v>0</v>
      </c>
      <c r="BD70" s="88">
        <v>0</v>
      </c>
      <c r="BE70" s="91">
        <v>0</v>
      </c>
      <c r="BF70" s="88">
        <v>0</v>
      </c>
    </row>
    <row r="71" spans="1:58" ht="18.75" customHeight="1">
      <c r="A71" s="68">
        <v>70</v>
      </c>
      <c r="B71" s="66" t="s">
        <v>2156</v>
      </c>
      <c r="C71" s="72">
        <v>11</v>
      </c>
      <c r="D71" s="72">
        <v>0</v>
      </c>
      <c r="E71" s="72">
        <v>0</v>
      </c>
      <c r="F71" s="72">
        <v>0</v>
      </c>
      <c r="G71" s="72">
        <v>0</v>
      </c>
      <c r="H71" s="72">
        <v>0</v>
      </c>
      <c r="I71" s="72">
        <v>0</v>
      </c>
      <c r="J71" s="72">
        <v>0</v>
      </c>
      <c r="K71" s="72">
        <v>0</v>
      </c>
      <c r="L71" s="72">
        <v>0</v>
      </c>
      <c r="M71" s="72">
        <v>0</v>
      </c>
      <c r="N71" s="72">
        <v>0</v>
      </c>
      <c r="O71" s="72">
        <v>0</v>
      </c>
      <c r="P71" s="72">
        <v>0</v>
      </c>
      <c r="Q71" s="72">
        <v>0</v>
      </c>
      <c r="R71" s="72">
        <v>0</v>
      </c>
      <c r="S71" s="72">
        <v>0</v>
      </c>
      <c r="T71" s="72">
        <v>0</v>
      </c>
      <c r="U71" s="72">
        <v>0</v>
      </c>
      <c r="V71" s="72">
        <v>0</v>
      </c>
      <c r="W71" s="72">
        <v>0</v>
      </c>
      <c r="X71" s="72">
        <v>0</v>
      </c>
      <c r="Y71" s="72">
        <v>0</v>
      </c>
      <c r="Z71" s="72">
        <v>0</v>
      </c>
      <c r="AA71" s="72">
        <v>0</v>
      </c>
      <c r="AB71" s="72">
        <v>0</v>
      </c>
      <c r="AC71" s="72">
        <v>0</v>
      </c>
      <c r="AD71" s="72">
        <v>0</v>
      </c>
      <c r="AE71" s="72">
        <v>0</v>
      </c>
      <c r="AF71" s="72">
        <v>0</v>
      </c>
      <c r="AG71" s="72">
        <v>0</v>
      </c>
      <c r="AH71" s="72">
        <v>0</v>
      </c>
      <c r="AI71" s="72">
        <v>0</v>
      </c>
      <c r="AJ71" s="72">
        <v>0</v>
      </c>
      <c r="AK71" s="72">
        <v>0</v>
      </c>
      <c r="AL71" s="72">
        <v>0</v>
      </c>
      <c r="AM71" s="72">
        <v>0</v>
      </c>
      <c r="AN71" s="72">
        <v>0</v>
      </c>
      <c r="AO71" s="72">
        <v>0</v>
      </c>
      <c r="AP71" s="72">
        <v>0</v>
      </c>
      <c r="AQ71" s="72">
        <v>0</v>
      </c>
      <c r="AR71" s="72">
        <v>0</v>
      </c>
      <c r="AS71" s="72">
        <v>0</v>
      </c>
      <c r="AT71" s="72">
        <v>0</v>
      </c>
      <c r="AU71" s="72">
        <v>0</v>
      </c>
      <c r="AV71" s="72">
        <v>0</v>
      </c>
      <c r="AW71" s="72">
        <v>0</v>
      </c>
      <c r="AX71" s="77">
        <v>0</v>
      </c>
      <c r="AY71" s="72">
        <v>0</v>
      </c>
      <c r="AZ71" s="77">
        <v>0</v>
      </c>
      <c r="BA71" s="72">
        <v>0</v>
      </c>
      <c r="BB71" s="77">
        <v>0</v>
      </c>
      <c r="BC71" s="72">
        <v>0</v>
      </c>
      <c r="BD71" s="88">
        <v>0</v>
      </c>
      <c r="BE71" s="92">
        <v>0</v>
      </c>
      <c r="BF71" s="88">
        <v>0</v>
      </c>
    </row>
    <row r="72" spans="1:58" ht="18.75" customHeight="1">
      <c r="A72" s="69">
        <v>71</v>
      </c>
      <c r="B72" s="66" t="s">
        <v>1333</v>
      </c>
      <c r="C72" s="72">
        <v>16</v>
      </c>
      <c r="D72" s="72">
        <v>0</v>
      </c>
      <c r="E72" s="72">
        <v>0</v>
      </c>
      <c r="F72" s="72">
        <v>0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  <c r="L72" s="72">
        <v>0</v>
      </c>
      <c r="M72" s="72">
        <v>0</v>
      </c>
      <c r="N72" s="72">
        <v>0</v>
      </c>
      <c r="O72" s="72">
        <v>0</v>
      </c>
      <c r="P72" s="72">
        <v>0</v>
      </c>
      <c r="Q72" s="72">
        <v>0</v>
      </c>
      <c r="R72" s="72">
        <v>0</v>
      </c>
      <c r="S72" s="72">
        <v>0</v>
      </c>
      <c r="T72" s="72">
        <v>0</v>
      </c>
      <c r="U72" s="72">
        <v>0</v>
      </c>
      <c r="V72" s="72">
        <v>0</v>
      </c>
      <c r="W72" s="72">
        <v>0</v>
      </c>
      <c r="X72" s="72">
        <v>0</v>
      </c>
      <c r="Y72" s="72">
        <v>0</v>
      </c>
      <c r="Z72" s="72">
        <v>0</v>
      </c>
      <c r="AA72" s="72">
        <v>0</v>
      </c>
      <c r="AB72" s="72">
        <v>0</v>
      </c>
      <c r="AC72" s="72">
        <v>0</v>
      </c>
      <c r="AD72" s="72">
        <v>0</v>
      </c>
      <c r="AE72" s="72">
        <v>0</v>
      </c>
      <c r="AF72" s="72">
        <v>0</v>
      </c>
      <c r="AG72" s="72">
        <v>0</v>
      </c>
      <c r="AH72" s="72">
        <v>0</v>
      </c>
      <c r="AI72" s="72">
        <v>0</v>
      </c>
      <c r="AJ72" s="72">
        <v>0</v>
      </c>
      <c r="AK72" s="72">
        <v>0</v>
      </c>
      <c r="AL72" s="72">
        <v>0</v>
      </c>
      <c r="AM72" s="72">
        <v>0</v>
      </c>
      <c r="AN72" s="72">
        <v>0</v>
      </c>
      <c r="AO72" s="72">
        <v>0</v>
      </c>
      <c r="AP72" s="72">
        <v>0</v>
      </c>
      <c r="AQ72" s="72">
        <v>0</v>
      </c>
      <c r="AR72" s="72">
        <v>0</v>
      </c>
      <c r="AS72" s="72">
        <v>0</v>
      </c>
      <c r="AT72" s="72">
        <v>0</v>
      </c>
      <c r="AU72" s="72">
        <v>0</v>
      </c>
      <c r="AV72" s="72">
        <v>0</v>
      </c>
      <c r="AW72" s="72">
        <v>0</v>
      </c>
      <c r="AX72" s="77">
        <v>0</v>
      </c>
      <c r="AY72" s="72">
        <v>0</v>
      </c>
      <c r="AZ72" s="77">
        <v>0</v>
      </c>
      <c r="BA72" s="72">
        <v>0</v>
      </c>
      <c r="BB72" s="77">
        <v>0</v>
      </c>
      <c r="BC72" s="72">
        <v>0</v>
      </c>
      <c r="BD72" s="88">
        <v>0</v>
      </c>
      <c r="BE72" s="91">
        <v>0</v>
      </c>
      <c r="BF72" s="88">
        <v>0</v>
      </c>
    </row>
    <row r="73" spans="1:58" ht="18.75" customHeight="1">
      <c r="A73" s="68">
        <v>72</v>
      </c>
      <c r="B73" s="66" t="s">
        <v>7075</v>
      </c>
      <c r="C73" s="72">
        <v>11</v>
      </c>
      <c r="D73" s="72">
        <v>0</v>
      </c>
      <c r="E73" s="72">
        <v>0</v>
      </c>
      <c r="F73" s="72">
        <v>0</v>
      </c>
      <c r="G73" s="72">
        <v>0</v>
      </c>
      <c r="H73" s="72">
        <v>0</v>
      </c>
      <c r="I73" s="72">
        <v>0</v>
      </c>
      <c r="J73" s="72">
        <v>0</v>
      </c>
      <c r="K73" s="72">
        <v>0</v>
      </c>
      <c r="L73" s="72">
        <v>0</v>
      </c>
      <c r="M73" s="72">
        <v>0</v>
      </c>
      <c r="N73" s="72">
        <v>0</v>
      </c>
      <c r="O73" s="72">
        <v>0</v>
      </c>
      <c r="P73" s="72">
        <v>0</v>
      </c>
      <c r="Q73" s="72">
        <v>0</v>
      </c>
      <c r="R73" s="72">
        <v>0</v>
      </c>
      <c r="S73" s="72">
        <v>0</v>
      </c>
      <c r="T73" s="72">
        <v>0</v>
      </c>
      <c r="U73" s="72">
        <v>0</v>
      </c>
      <c r="V73" s="72">
        <v>0</v>
      </c>
      <c r="W73" s="72">
        <v>0</v>
      </c>
      <c r="X73" s="72">
        <v>0</v>
      </c>
      <c r="Y73" s="72">
        <v>0</v>
      </c>
      <c r="Z73" s="72">
        <v>0</v>
      </c>
      <c r="AA73" s="72">
        <v>0</v>
      </c>
      <c r="AB73" s="72">
        <v>0</v>
      </c>
      <c r="AC73" s="72">
        <v>0</v>
      </c>
      <c r="AD73" s="72">
        <v>0</v>
      </c>
      <c r="AE73" s="72">
        <v>0</v>
      </c>
      <c r="AF73" s="72">
        <v>0</v>
      </c>
      <c r="AG73" s="72">
        <v>0</v>
      </c>
      <c r="AH73" s="72">
        <v>0</v>
      </c>
      <c r="AI73" s="72">
        <v>0</v>
      </c>
      <c r="AJ73" s="72">
        <v>0</v>
      </c>
      <c r="AK73" s="72">
        <v>0</v>
      </c>
      <c r="AL73" s="72">
        <v>0</v>
      </c>
      <c r="AM73" s="72">
        <v>0</v>
      </c>
      <c r="AN73" s="72">
        <v>0</v>
      </c>
      <c r="AO73" s="72">
        <v>0</v>
      </c>
      <c r="AP73" s="72">
        <v>0</v>
      </c>
      <c r="AQ73" s="72">
        <v>0</v>
      </c>
      <c r="AR73" s="72">
        <v>0</v>
      </c>
      <c r="AS73" s="72">
        <v>0</v>
      </c>
      <c r="AT73" s="72">
        <v>0</v>
      </c>
      <c r="AU73" s="72">
        <v>0</v>
      </c>
      <c r="AV73" s="72">
        <v>0</v>
      </c>
      <c r="AW73" s="72">
        <v>0</v>
      </c>
      <c r="AX73" s="77">
        <v>0</v>
      </c>
      <c r="AY73" s="72">
        <v>0</v>
      </c>
      <c r="AZ73" s="77">
        <v>0</v>
      </c>
      <c r="BA73" s="72">
        <v>0</v>
      </c>
      <c r="BB73" s="77">
        <v>0</v>
      </c>
      <c r="BC73" s="72">
        <v>0</v>
      </c>
      <c r="BD73" s="88">
        <v>0</v>
      </c>
      <c r="BE73" s="92">
        <v>0</v>
      </c>
      <c r="BF73" s="88">
        <v>0</v>
      </c>
    </row>
    <row r="74" spans="1:58" ht="18.75" customHeight="1">
      <c r="A74" s="69">
        <v>73</v>
      </c>
      <c r="B74" s="66" t="s">
        <v>2048</v>
      </c>
      <c r="C74" s="72">
        <v>18</v>
      </c>
      <c r="D74" s="72">
        <v>0</v>
      </c>
      <c r="E74" s="72">
        <v>0</v>
      </c>
      <c r="F74" s="72">
        <v>0</v>
      </c>
      <c r="G74" s="72">
        <v>0</v>
      </c>
      <c r="H74" s="72">
        <v>0</v>
      </c>
      <c r="I74" s="72">
        <v>0</v>
      </c>
      <c r="J74" s="72">
        <v>0</v>
      </c>
      <c r="K74" s="72">
        <v>0</v>
      </c>
      <c r="L74" s="72">
        <v>0</v>
      </c>
      <c r="M74" s="72">
        <v>0</v>
      </c>
      <c r="N74" s="72">
        <v>0</v>
      </c>
      <c r="O74" s="72">
        <v>0</v>
      </c>
      <c r="P74" s="72">
        <v>0</v>
      </c>
      <c r="Q74" s="72">
        <v>0</v>
      </c>
      <c r="R74" s="72">
        <v>0</v>
      </c>
      <c r="S74" s="72">
        <v>0</v>
      </c>
      <c r="T74" s="72">
        <v>0</v>
      </c>
      <c r="U74" s="72">
        <v>0</v>
      </c>
      <c r="V74" s="72">
        <v>0</v>
      </c>
      <c r="W74" s="72">
        <v>0</v>
      </c>
      <c r="X74" s="72">
        <v>0</v>
      </c>
      <c r="Y74" s="72">
        <v>0</v>
      </c>
      <c r="Z74" s="72">
        <v>0</v>
      </c>
      <c r="AA74" s="72">
        <v>0</v>
      </c>
      <c r="AB74" s="72">
        <v>0</v>
      </c>
      <c r="AC74" s="72">
        <v>0</v>
      </c>
      <c r="AD74" s="72">
        <v>0</v>
      </c>
      <c r="AE74" s="72">
        <v>0</v>
      </c>
      <c r="AF74" s="72">
        <v>0</v>
      </c>
      <c r="AG74" s="72">
        <v>0</v>
      </c>
      <c r="AH74" s="72">
        <v>0</v>
      </c>
      <c r="AI74" s="72">
        <v>0</v>
      </c>
      <c r="AJ74" s="72">
        <v>0</v>
      </c>
      <c r="AK74" s="72">
        <v>0</v>
      </c>
      <c r="AL74" s="72">
        <v>0</v>
      </c>
      <c r="AM74" s="72">
        <v>0</v>
      </c>
      <c r="AN74" s="72">
        <v>0</v>
      </c>
      <c r="AO74" s="72">
        <v>0</v>
      </c>
      <c r="AP74" s="72">
        <v>0</v>
      </c>
      <c r="AQ74" s="72">
        <v>0</v>
      </c>
      <c r="AR74" s="72">
        <v>0</v>
      </c>
      <c r="AS74" s="72">
        <v>0</v>
      </c>
      <c r="AT74" s="72">
        <v>0</v>
      </c>
      <c r="AU74" s="72">
        <v>0</v>
      </c>
      <c r="AV74" s="72">
        <v>0</v>
      </c>
      <c r="AW74" s="72">
        <v>0</v>
      </c>
      <c r="AX74" s="77">
        <v>0</v>
      </c>
      <c r="AY74" s="72">
        <v>0</v>
      </c>
      <c r="AZ74" s="77">
        <v>0</v>
      </c>
      <c r="BA74" s="72">
        <v>0</v>
      </c>
      <c r="BB74" s="77">
        <v>0</v>
      </c>
      <c r="BC74" s="72">
        <v>0</v>
      </c>
      <c r="BD74" s="88">
        <v>0</v>
      </c>
      <c r="BE74" s="91">
        <v>0</v>
      </c>
      <c r="BF74" s="88">
        <v>0</v>
      </c>
    </row>
    <row r="75" spans="1:58" ht="18.75" customHeight="1">
      <c r="A75" s="68">
        <v>74</v>
      </c>
      <c r="B75" s="66" t="s">
        <v>131</v>
      </c>
      <c r="C75" s="72">
        <v>230</v>
      </c>
      <c r="D75" s="72">
        <v>0</v>
      </c>
      <c r="E75" s="72">
        <v>0</v>
      </c>
      <c r="F75" s="72">
        <v>0</v>
      </c>
      <c r="G75" s="72">
        <v>0</v>
      </c>
      <c r="H75" s="72">
        <v>0</v>
      </c>
      <c r="I75" s="72">
        <v>0</v>
      </c>
      <c r="J75" s="72">
        <v>0</v>
      </c>
      <c r="K75" s="72">
        <v>0</v>
      </c>
      <c r="L75" s="72">
        <v>0</v>
      </c>
      <c r="M75" s="72">
        <v>0</v>
      </c>
      <c r="N75" s="72">
        <v>0</v>
      </c>
      <c r="O75" s="72">
        <v>0</v>
      </c>
      <c r="P75" s="72">
        <v>0</v>
      </c>
      <c r="Q75" s="72">
        <v>0</v>
      </c>
      <c r="R75" s="72">
        <v>0</v>
      </c>
      <c r="S75" s="72">
        <v>0</v>
      </c>
      <c r="T75" s="72">
        <v>0</v>
      </c>
      <c r="U75" s="72">
        <v>0</v>
      </c>
      <c r="V75" s="72">
        <v>0</v>
      </c>
      <c r="W75" s="72">
        <v>0</v>
      </c>
      <c r="X75" s="72">
        <v>0</v>
      </c>
      <c r="Y75" s="72">
        <v>0</v>
      </c>
      <c r="Z75" s="72">
        <v>0</v>
      </c>
      <c r="AA75" s="72">
        <v>0</v>
      </c>
      <c r="AB75" s="72">
        <v>0</v>
      </c>
      <c r="AC75" s="72">
        <v>0</v>
      </c>
      <c r="AD75" s="72">
        <v>0</v>
      </c>
      <c r="AE75" s="72">
        <v>0</v>
      </c>
      <c r="AF75" s="72">
        <v>0</v>
      </c>
      <c r="AG75" s="72">
        <v>0</v>
      </c>
      <c r="AH75" s="72">
        <v>0</v>
      </c>
      <c r="AI75" s="72">
        <v>0</v>
      </c>
      <c r="AJ75" s="72">
        <v>0</v>
      </c>
      <c r="AK75" s="72">
        <v>0</v>
      </c>
      <c r="AL75" s="72">
        <v>0</v>
      </c>
      <c r="AM75" s="72">
        <v>0</v>
      </c>
      <c r="AN75" s="72">
        <v>0</v>
      </c>
      <c r="AO75" s="72">
        <v>0</v>
      </c>
      <c r="AP75" s="72">
        <v>0</v>
      </c>
      <c r="AQ75" s="72">
        <v>0</v>
      </c>
      <c r="AR75" s="72">
        <v>0</v>
      </c>
      <c r="AS75" s="72">
        <v>0</v>
      </c>
      <c r="AT75" s="72">
        <v>0</v>
      </c>
      <c r="AU75" s="72">
        <v>0</v>
      </c>
      <c r="AV75" s="72">
        <v>0</v>
      </c>
      <c r="AW75" s="72">
        <v>0</v>
      </c>
      <c r="AX75" s="77">
        <v>0</v>
      </c>
      <c r="AY75" s="72">
        <v>0</v>
      </c>
      <c r="AZ75" s="77">
        <v>0</v>
      </c>
      <c r="BA75" s="72">
        <v>0</v>
      </c>
      <c r="BB75" s="77">
        <v>0</v>
      </c>
      <c r="BC75" s="72">
        <v>0</v>
      </c>
      <c r="BD75" s="88">
        <v>0</v>
      </c>
      <c r="BE75" s="92">
        <v>0</v>
      </c>
      <c r="BF75" s="88">
        <v>0</v>
      </c>
    </row>
    <row r="76" spans="1:58" ht="18.75" customHeight="1">
      <c r="A76" s="69">
        <v>75</v>
      </c>
      <c r="B76" s="66" t="s">
        <v>2474</v>
      </c>
      <c r="C76" s="72">
        <v>15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  <c r="L76" s="72">
        <v>0</v>
      </c>
      <c r="M76" s="72">
        <v>0</v>
      </c>
      <c r="N76" s="72">
        <v>0</v>
      </c>
      <c r="O76" s="72">
        <v>0</v>
      </c>
      <c r="P76" s="72">
        <v>0</v>
      </c>
      <c r="Q76" s="72">
        <v>0</v>
      </c>
      <c r="R76" s="72">
        <v>0</v>
      </c>
      <c r="S76" s="72">
        <v>0</v>
      </c>
      <c r="T76" s="72">
        <v>0</v>
      </c>
      <c r="U76" s="72">
        <v>0</v>
      </c>
      <c r="V76" s="72">
        <v>0</v>
      </c>
      <c r="W76" s="72">
        <v>0</v>
      </c>
      <c r="X76" s="72">
        <v>0</v>
      </c>
      <c r="Y76" s="72">
        <v>0</v>
      </c>
      <c r="Z76" s="72">
        <v>0</v>
      </c>
      <c r="AA76" s="72">
        <v>0</v>
      </c>
      <c r="AB76" s="72">
        <v>0</v>
      </c>
      <c r="AC76" s="72">
        <v>0</v>
      </c>
      <c r="AD76" s="72">
        <v>0</v>
      </c>
      <c r="AE76" s="72">
        <v>0</v>
      </c>
      <c r="AF76" s="72">
        <v>0</v>
      </c>
      <c r="AG76" s="72">
        <v>0</v>
      </c>
      <c r="AH76" s="72">
        <v>0</v>
      </c>
      <c r="AI76" s="72">
        <v>0</v>
      </c>
      <c r="AJ76" s="72">
        <v>0</v>
      </c>
      <c r="AK76" s="72">
        <v>0</v>
      </c>
      <c r="AL76" s="72">
        <v>0</v>
      </c>
      <c r="AM76" s="72">
        <v>0</v>
      </c>
      <c r="AN76" s="72">
        <v>0</v>
      </c>
      <c r="AO76" s="72">
        <v>0</v>
      </c>
      <c r="AP76" s="72">
        <v>0</v>
      </c>
      <c r="AQ76" s="72">
        <v>0</v>
      </c>
      <c r="AR76" s="72">
        <v>0</v>
      </c>
      <c r="AS76" s="72">
        <v>0</v>
      </c>
      <c r="AT76" s="72">
        <v>0</v>
      </c>
      <c r="AU76" s="72">
        <v>0</v>
      </c>
      <c r="AV76" s="72">
        <v>0</v>
      </c>
      <c r="AW76" s="72">
        <v>0</v>
      </c>
      <c r="AX76" s="77">
        <v>0</v>
      </c>
      <c r="AY76" s="72">
        <v>0</v>
      </c>
      <c r="AZ76" s="77">
        <v>0</v>
      </c>
      <c r="BA76" s="72">
        <v>0</v>
      </c>
      <c r="BB76" s="77">
        <v>0</v>
      </c>
      <c r="BC76" s="72">
        <v>0</v>
      </c>
      <c r="BD76" s="88">
        <v>0</v>
      </c>
      <c r="BE76" s="91">
        <v>0</v>
      </c>
      <c r="BF76" s="88">
        <v>0</v>
      </c>
    </row>
    <row r="77" spans="1:58" ht="18.75" customHeight="1">
      <c r="A77" s="68">
        <v>76</v>
      </c>
      <c r="B77" s="66" t="s">
        <v>153</v>
      </c>
      <c r="C77" s="72">
        <v>43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  <c r="L77" s="72">
        <v>0</v>
      </c>
      <c r="M77" s="72">
        <v>0</v>
      </c>
      <c r="N77" s="72">
        <v>0</v>
      </c>
      <c r="O77" s="72">
        <v>0</v>
      </c>
      <c r="P77" s="72">
        <v>0</v>
      </c>
      <c r="Q77" s="72">
        <v>0</v>
      </c>
      <c r="R77" s="72">
        <v>0</v>
      </c>
      <c r="S77" s="72">
        <v>0</v>
      </c>
      <c r="T77" s="72">
        <v>0</v>
      </c>
      <c r="U77" s="72">
        <v>0</v>
      </c>
      <c r="V77" s="72">
        <v>0</v>
      </c>
      <c r="W77" s="72">
        <v>0</v>
      </c>
      <c r="X77" s="72">
        <v>0</v>
      </c>
      <c r="Y77" s="72">
        <v>0</v>
      </c>
      <c r="Z77" s="72">
        <v>0</v>
      </c>
      <c r="AA77" s="72">
        <v>0</v>
      </c>
      <c r="AB77" s="72">
        <v>0</v>
      </c>
      <c r="AC77" s="72">
        <v>0</v>
      </c>
      <c r="AD77" s="72">
        <v>0</v>
      </c>
      <c r="AE77" s="72">
        <v>0</v>
      </c>
      <c r="AF77" s="72">
        <v>0</v>
      </c>
      <c r="AG77" s="72">
        <v>0</v>
      </c>
      <c r="AH77" s="72">
        <v>0</v>
      </c>
      <c r="AI77" s="72">
        <v>0</v>
      </c>
      <c r="AJ77" s="72">
        <v>0</v>
      </c>
      <c r="AK77" s="72">
        <v>0</v>
      </c>
      <c r="AL77" s="72">
        <v>0</v>
      </c>
      <c r="AM77" s="72">
        <v>0</v>
      </c>
      <c r="AN77" s="72">
        <v>0</v>
      </c>
      <c r="AO77" s="72">
        <v>0</v>
      </c>
      <c r="AP77" s="72">
        <v>0</v>
      </c>
      <c r="AQ77" s="72">
        <v>0</v>
      </c>
      <c r="AR77" s="72">
        <v>0</v>
      </c>
      <c r="AS77" s="72">
        <v>0</v>
      </c>
      <c r="AT77" s="72">
        <v>0</v>
      </c>
      <c r="AU77" s="72">
        <v>0</v>
      </c>
      <c r="AV77" s="72">
        <v>0</v>
      </c>
      <c r="AW77" s="72">
        <v>0</v>
      </c>
      <c r="AX77" s="77">
        <v>0</v>
      </c>
      <c r="AY77" s="72">
        <v>0</v>
      </c>
      <c r="AZ77" s="77">
        <v>0</v>
      </c>
      <c r="BA77" s="72">
        <v>0</v>
      </c>
      <c r="BB77" s="77">
        <v>0</v>
      </c>
      <c r="BC77" s="72">
        <v>0</v>
      </c>
      <c r="BD77" s="88">
        <v>0</v>
      </c>
      <c r="BE77" s="92">
        <v>0</v>
      </c>
      <c r="BF77" s="88">
        <v>0</v>
      </c>
    </row>
    <row r="78" spans="1:58" ht="18.75" customHeight="1">
      <c r="A78" s="69">
        <v>77</v>
      </c>
      <c r="B78" s="66" t="s">
        <v>98</v>
      </c>
      <c r="C78" s="72">
        <v>81</v>
      </c>
      <c r="D78" s="72">
        <v>0</v>
      </c>
      <c r="E78" s="72">
        <v>0</v>
      </c>
      <c r="F78" s="72">
        <v>0</v>
      </c>
      <c r="G78" s="72">
        <v>0</v>
      </c>
      <c r="H78" s="72">
        <v>0</v>
      </c>
      <c r="I78" s="72">
        <v>0</v>
      </c>
      <c r="J78" s="72">
        <v>0</v>
      </c>
      <c r="K78" s="72">
        <v>0</v>
      </c>
      <c r="L78" s="72">
        <v>0</v>
      </c>
      <c r="M78" s="72">
        <v>0</v>
      </c>
      <c r="N78" s="72">
        <v>0</v>
      </c>
      <c r="O78" s="72">
        <v>0</v>
      </c>
      <c r="P78" s="72">
        <v>0</v>
      </c>
      <c r="Q78" s="72">
        <v>0</v>
      </c>
      <c r="R78" s="72">
        <v>0</v>
      </c>
      <c r="S78" s="72">
        <v>0</v>
      </c>
      <c r="T78" s="72">
        <v>0</v>
      </c>
      <c r="U78" s="72">
        <v>0</v>
      </c>
      <c r="V78" s="72">
        <v>0</v>
      </c>
      <c r="W78" s="72">
        <v>0</v>
      </c>
      <c r="X78" s="72">
        <v>0</v>
      </c>
      <c r="Y78" s="72">
        <v>0</v>
      </c>
      <c r="Z78" s="72">
        <v>0</v>
      </c>
      <c r="AA78" s="72">
        <v>0</v>
      </c>
      <c r="AB78" s="72">
        <v>0</v>
      </c>
      <c r="AC78" s="72">
        <v>0</v>
      </c>
      <c r="AD78" s="72">
        <v>0</v>
      </c>
      <c r="AE78" s="72">
        <v>0</v>
      </c>
      <c r="AF78" s="72">
        <v>0</v>
      </c>
      <c r="AG78" s="72">
        <v>0</v>
      </c>
      <c r="AH78" s="72">
        <v>0</v>
      </c>
      <c r="AI78" s="72">
        <v>0</v>
      </c>
      <c r="AJ78" s="72">
        <v>0</v>
      </c>
      <c r="AK78" s="72">
        <v>0</v>
      </c>
      <c r="AL78" s="72">
        <v>0</v>
      </c>
      <c r="AM78" s="72">
        <v>0</v>
      </c>
      <c r="AN78" s="72">
        <v>0</v>
      </c>
      <c r="AO78" s="72">
        <v>0</v>
      </c>
      <c r="AP78" s="72">
        <v>0</v>
      </c>
      <c r="AQ78" s="72">
        <v>0</v>
      </c>
      <c r="AR78" s="72">
        <v>0</v>
      </c>
      <c r="AS78" s="72">
        <v>0</v>
      </c>
      <c r="AT78" s="72">
        <v>0</v>
      </c>
      <c r="AU78" s="72">
        <v>0</v>
      </c>
      <c r="AV78" s="72">
        <v>0</v>
      </c>
      <c r="AW78" s="72">
        <v>0</v>
      </c>
      <c r="AX78" s="77">
        <v>0</v>
      </c>
      <c r="AY78" s="72">
        <v>0</v>
      </c>
      <c r="AZ78" s="77">
        <v>0</v>
      </c>
      <c r="BA78" s="72">
        <v>0</v>
      </c>
      <c r="BB78" s="77">
        <v>0</v>
      </c>
      <c r="BC78" s="72">
        <v>0</v>
      </c>
      <c r="BD78" s="88">
        <v>0</v>
      </c>
      <c r="BE78" s="91">
        <v>0</v>
      </c>
      <c r="BF78" s="88">
        <v>0</v>
      </c>
    </row>
    <row r="79" spans="1:58" ht="18.75" customHeight="1">
      <c r="A79" s="68">
        <v>78</v>
      </c>
      <c r="B79" s="66" t="s">
        <v>143</v>
      </c>
      <c r="C79" s="72">
        <v>34</v>
      </c>
      <c r="D79" s="72">
        <v>0</v>
      </c>
      <c r="E79" s="72">
        <v>0</v>
      </c>
      <c r="F79" s="72">
        <v>0</v>
      </c>
      <c r="G79" s="72">
        <v>0</v>
      </c>
      <c r="H79" s="72">
        <v>0</v>
      </c>
      <c r="I79" s="72">
        <v>0</v>
      </c>
      <c r="J79" s="72">
        <v>0</v>
      </c>
      <c r="K79" s="72">
        <v>0</v>
      </c>
      <c r="L79" s="72">
        <v>0</v>
      </c>
      <c r="M79" s="72">
        <v>0</v>
      </c>
      <c r="N79" s="72">
        <v>0</v>
      </c>
      <c r="O79" s="72">
        <v>0</v>
      </c>
      <c r="P79" s="72">
        <v>0</v>
      </c>
      <c r="Q79" s="72">
        <v>0</v>
      </c>
      <c r="R79" s="72">
        <v>0</v>
      </c>
      <c r="S79" s="72">
        <v>0</v>
      </c>
      <c r="T79" s="72">
        <v>0</v>
      </c>
      <c r="U79" s="72">
        <v>0</v>
      </c>
      <c r="V79" s="72">
        <v>0</v>
      </c>
      <c r="W79" s="72">
        <v>0</v>
      </c>
      <c r="X79" s="72">
        <v>0</v>
      </c>
      <c r="Y79" s="72">
        <v>0</v>
      </c>
      <c r="Z79" s="72">
        <v>0</v>
      </c>
      <c r="AA79" s="72">
        <v>0</v>
      </c>
      <c r="AB79" s="72">
        <v>0</v>
      </c>
      <c r="AC79" s="72">
        <v>0</v>
      </c>
      <c r="AD79" s="72">
        <v>0</v>
      </c>
      <c r="AE79" s="72">
        <v>0</v>
      </c>
      <c r="AF79" s="72">
        <v>0</v>
      </c>
      <c r="AG79" s="72">
        <v>0</v>
      </c>
      <c r="AH79" s="72">
        <v>0</v>
      </c>
      <c r="AI79" s="72">
        <v>0</v>
      </c>
      <c r="AJ79" s="72">
        <v>0</v>
      </c>
      <c r="AK79" s="72">
        <v>0</v>
      </c>
      <c r="AL79" s="72">
        <v>0</v>
      </c>
      <c r="AM79" s="72">
        <v>0</v>
      </c>
      <c r="AN79" s="72">
        <v>0</v>
      </c>
      <c r="AO79" s="72">
        <v>0</v>
      </c>
      <c r="AP79" s="72">
        <v>0</v>
      </c>
      <c r="AQ79" s="72">
        <v>0</v>
      </c>
      <c r="AR79" s="72">
        <v>0</v>
      </c>
      <c r="AS79" s="72">
        <v>0</v>
      </c>
      <c r="AT79" s="72">
        <v>0</v>
      </c>
      <c r="AU79" s="72">
        <v>0</v>
      </c>
      <c r="AV79" s="72">
        <v>0</v>
      </c>
      <c r="AW79" s="72">
        <v>0</v>
      </c>
      <c r="AX79" s="77">
        <v>0</v>
      </c>
      <c r="AY79" s="72">
        <v>0</v>
      </c>
      <c r="AZ79" s="77">
        <v>0</v>
      </c>
      <c r="BA79" s="72">
        <v>0</v>
      </c>
      <c r="BB79" s="77">
        <v>0</v>
      </c>
      <c r="BC79" s="72">
        <v>0</v>
      </c>
      <c r="BD79" s="88">
        <v>0</v>
      </c>
      <c r="BE79" s="92">
        <v>0</v>
      </c>
      <c r="BF79" s="88">
        <v>0</v>
      </c>
    </row>
    <row r="80" spans="1:58">
      <c r="A80" s="69">
        <v>0</v>
      </c>
      <c r="B80" s="64" t="s">
        <v>11662</v>
      </c>
      <c r="C80" s="93">
        <v>0</v>
      </c>
      <c r="D80" s="93">
        <v>0</v>
      </c>
      <c r="E80" s="93">
        <v>0</v>
      </c>
      <c r="F80" s="93">
        <v>0</v>
      </c>
      <c r="G80" s="93">
        <v>0</v>
      </c>
      <c r="H80" s="93">
        <v>0</v>
      </c>
      <c r="I80" s="93">
        <v>0</v>
      </c>
      <c r="J80" s="93">
        <v>0</v>
      </c>
      <c r="K80" s="93">
        <v>0</v>
      </c>
      <c r="L80" s="93">
        <v>0</v>
      </c>
      <c r="M80" s="93">
        <v>0</v>
      </c>
      <c r="N80" s="93">
        <v>0</v>
      </c>
      <c r="O80" s="93">
        <v>0</v>
      </c>
      <c r="P80" s="93">
        <v>0</v>
      </c>
      <c r="Q80" s="93">
        <v>0</v>
      </c>
      <c r="R80" s="93">
        <v>0</v>
      </c>
      <c r="S80" s="93">
        <v>0</v>
      </c>
      <c r="T80" s="93">
        <v>0</v>
      </c>
      <c r="U80" s="93">
        <v>0</v>
      </c>
      <c r="V80" s="93">
        <v>0</v>
      </c>
      <c r="W80" s="93">
        <v>0</v>
      </c>
      <c r="X80" s="93">
        <v>0</v>
      </c>
      <c r="Y80" s="93">
        <v>0</v>
      </c>
      <c r="Z80" s="93">
        <v>0</v>
      </c>
      <c r="AA80" s="93">
        <v>0</v>
      </c>
      <c r="AB80" s="93">
        <v>0</v>
      </c>
      <c r="AC80" s="93">
        <v>0</v>
      </c>
      <c r="AD80" s="93">
        <v>0</v>
      </c>
      <c r="AE80" s="93">
        <v>0</v>
      </c>
      <c r="AF80" s="93">
        <v>0</v>
      </c>
      <c r="AG80" s="93">
        <v>0</v>
      </c>
      <c r="AH80" s="93">
        <v>0</v>
      </c>
      <c r="AI80" s="93">
        <v>0</v>
      </c>
      <c r="AJ80" s="93">
        <v>0</v>
      </c>
      <c r="AK80" s="93">
        <v>0</v>
      </c>
      <c r="AL80" s="93">
        <v>0</v>
      </c>
      <c r="AM80" s="93">
        <v>0</v>
      </c>
      <c r="AN80" s="93">
        <v>0</v>
      </c>
      <c r="AO80" s="93">
        <v>0</v>
      </c>
      <c r="AP80" s="93">
        <v>0</v>
      </c>
      <c r="AQ80" s="93">
        <v>0</v>
      </c>
      <c r="AR80" s="93">
        <v>0</v>
      </c>
      <c r="AS80" s="93">
        <v>0</v>
      </c>
      <c r="AT80" s="93">
        <v>0</v>
      </c>
      <c r="AU80" s="93">
        <v>0</v>
      </c>
      <c r="AV80" s="93">
        <v>0</v>
      </c>
      <c r="AW80" s="93">
        <v>0</v>
      </c>
      <c r="AX80" s="84">
        <v>0</v>
      </c>
      <c r="AY80" s="93">
        <v>0</v>
      </c>
      <c r="AZ80" s="84">
        <v>0</v>
      </c>
      <c r="BA80" s="93">
        <v>0</v>
      </c>
      <c r="BB80" s="84">
        <v>0</v>
      </c>
      <c r="BC80" s="93">
        <v>0</v>
      </c>
      <c r="BD80" s="88">
        <v>0</v>
      </c>
      <c r="BE80" s="91">
        <v>0</v>
      </c>
      <c r="BF80">
        <f>INDEX(B1:BB79,26,38)</f>
        <v>1</v>
      </c>
    </row>
    <row r="81" spans="2:2">
      <c r="B81" s="64" t="s">
        <v>11663</v>
      </c>
    </row>
    <row r="82" spans="2:2">
      <c r="B82" s="64" t="s">
        <v>11664</v>
      </c>
    </row>
    <row r="83" spans="2:2">
      <c r="B83" s="64" t="s">
        <v>11665</v>
      </c>
    </row>
    <row r="84" spans="2:2">
      <c r="B84" s="64"/>
    </row>
  </sheetData>
  <autoFilter ref="A1:BD7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FF0000"/>
  </sheetPr>
  <dimension ref="C1:D4996"/>
  <sheetViews>
    <sheetView rightToLeft="1" topLeftCell="A4968" workbookViewId="0">
      <selection activeCell="D3" sqref="D3"/>
    </sheetView>
  </sheetViews>
  <sheetFormatPr defaultColWidth="9.140625" defaultRowHeight="15"/>
  <cols>
    <col min="1" max="2" width="9.140625" style="109"/>
    <col min="3" max="3" width="63" style="103" customWidth="1"/>
    <col min="4" max="4" width="30.42578125" style="103" customWidth="1"/>
    <col min="5" max="16384" width="9.140625" style="109"/>
  </cols>
  <sheetData>
    <row r="1" spans="3:4" ht="15.75" thickBot="1">
      <c r="C1" s="110"/>
      <c r="D1" s="110"/>
    </row>
    <row r="2" spans="3:4">
      <c r="C2" s="111" t="s">
        <v>1</v>
      </c>
      <c r="D2" s="112" t="s">
        <v>6</v>
      </c>
    </row>
    <row r="3" spans="3:4">
      <c r="C3" s="104" t="s">
        <v>12</v>
      </c>
      <c r="D3" s="105" t="s">
        <v>17</v>
      </c>
    </row>
    <row r="4" spans="3:4">
      <c r="C4" s="104" t="s">
        <v>24</v>
      </c>
      <c r="D4" s="105" t="s">
        <v>26</v>
      </c>
    </row>
    <row r="5" spans="3:4">
      <c r="C5" s="104" t="s">
        <v>28</v>
      </c>
      <c r="D5" s="105" t="s">
        <v>26</v>
      </c>
    </row>
    <row r="6" spans="3:4">
      <c r="C6" s="104" t="s">
        <v>34</v>
      </c>
      <c r="D6" s="105" t="s">
        <v>26</v>
      </c>
    </row>
    <row r="7" spans="3:4">
      <c r="C7" s="104" t="s">
        <v>37</v>
      </c>
      <c r="D7" s="105" t="s">
        <v>26</v>
      </c>
    </row>
    <row r="8" spans="3:4">
      <c r="C8" s="104" t="s">
        <v>39</v>
      </c>
      <c r="D8" s="105" t="s">
        <v>26</v>
      </c>
    </row>
    <row r="9" spans="3:4">
      <c r="C9" s="104" t="s">
        <v>41</v>
      </c>
      <c r="D9" s="105" t="s">
        <v>26</v>
      </c>
    </row>
    <row r="10" spans="3:4">
      <c r="C10" s="104" t="s">
        <v>43</v>
      </c>
      <c r="D10" s="105" t="s">
        <v>26</v>
      </c>
    </row>
    <row r="11" spans="3:4">
      <c r="C11" s="104" t="s">
        <v>45</v>
      </c>
      <c r="D11" s="105" t="s">
        <v>26</v>
      </c>
    </row>
    <row r="12" spans="3:4">
      <c r="C12" s="104" t="s">
        <v>47</v>
      </c>
      <c r="D12" s="105" t="s">
        <v>49</v>
      </c>
    </row>
    <row r="13" spans="3:4">
      <c r="C13" s="104" t="s">
        <v>54</v>
      </c>
      <c r="D13" s="105" t="s">
        <v>49</v>
      </c>
    </row>
    <row r="14" spans="3:4">
      <c r="C14" s="104" t="s">
        <v>58</v>
      </c>
      <c r="D14" s="105" t="s">
        <v>60</v>
      </c>
    </row>
    <row r="15" spans="3:4">
      <c r="C15" s="104" t="s">
        <v>62</v>
      </c>
      <c r="D15" s="105" t="s">
        <v>26</v>
      </c>
    </row>
    <row r="16" spans="3:4">
      <c r="C16" s="104" t="s">
        <v>65</v>
      </c>
      <c r="D16" s="105" t="s">
        <v>26</v>
      </c>
    </row>
    <row r="17" spans="3:4">
      <c r="C17" s="104" t="s">
        <v>68</v>
      </c>
      <c r="D17" s="105" t="s">
        <v>26</v>
      </c>
    </row>
    <row r="18" spans="3:4">
      <c r="C18" s="104" t="s">
        <v>70</v>
      </c>
      <c r="D18" s="105" t="s">
        <v>26</v>
      </c>
    </row>
    <row r="19" spans="3:4">
      <c r="C19" s="104" t="s">
        <v>72</v>
      </c>
      <c r="D19" s="105" t="s">
        <v>49</v>
      </c>
    </row>
    <row r="20" spans="3:4">
      <c r="C20" s="104" t="s">
        <v>76</v>
      </c>
      <c r="D20" s="105" t="s">
        <v>76</v>
      </c>
    </row>
    <row r="21" spans="3:4">
      <c r="C21" s="104" t="s">
        <v>85</v>
      </c>
      <c r="D21" s="105" t="s">
        <v>76</v>
      </c>
    </row>
    <row r="22" spans="3:4">
      <c r="C22" s="104" t="s">
        <v>89</v>
      </c>
      <c r="D22" s="105" t="s">
        <v>76</v>
      </c>
    </row>
    <row r="23" spans="3:4">
      <c r="C23" s="104" t="s">
        <v>92</v>
      </c>
      <c r="D23" s="105" t="s">
        <v>94</v>
      </c>
    </row>
    <row r="24" spans="3:4">
      <c r="C24" s="104" t="s">
        <v>97</v>
      </c>
      <c r="D24" s="105" t="s">
        <v>98</v>
      </c>
    </row>
    <row r="25" spans="3:4">
      <c r="C25" s="104" t="s">
        <v>101</v>
      </c>
      <c r="D25" s="105" t="s">
        <v>102</v>
      </c>
    </row>
    <row r="26" spans="3:4">
      <c r="C26" s="104" t="s">
        <v>104</v>
      </c>
      <c r="D26" s="105" t="s">
        <v>105</v>
      </c>
    </row>
    <row r="27" spans="3:4">
      <c r="C27" s="104" t="s">
        <v>109</v>
      </c>
      <c r="D27" s="105" t="s">
        <v>111</v>
      </c>
    </row>
    <row r="28" spans="3:4">
      <c r="C28" s="104" t="s">
        <v>113</v>
      </c>
      <c r="D28" s="105" t="s">
        <v>114</v>
      </c>
    </row>
    <row r="29" spans="3:4">
      <c r="C29" s="104" t="s">
        <v>116</v>
      </c>
      <c r="D29" s="105" t="s">
        <v>117</v>
      </c>
    </row>
    <row r="30" spans="3:4">
      <c r="C30" s="104" t="s">
        <v>119</v>
      </c>
      <c r="D30" s="105" t="s">
        <v>98</v>
      </c>
    </row>
    <row r="31" spans="3:4">
      <c r="C31" s="104" t="s">
        <v>121</v>
      </c>
      <c r="D31" s="105" t="s">
        <v>94</v>
      </c>
    </row>
    <row r="32" spans="3:4">
      <c r="C32" s="104" t="s">
        <v>123</v>
      </c>
      <c r="D32" s="105" t="s">
        <v>60</v>
      </c>
    </row>
    <row r="33" spans="3:4">
      <c r="C33" s="104" t="s">
        <v>126</v>
      </c>
      <c r="D33" s="105" t="s">
        <v>49</v>
      </c>
    </row>
    <row r="34" spans="3:4">
      <c r="C34" s="104" t="s">
        <v>129</v>
      </c>
      <c r="D34" s="105" t="s">
        <v>131</v>
      </c>
    </row>
    <row r="35" spans="3:4">
      <c r="C35" s="104" t="s">
        <v>134</v>
      </c>
      <c r="D35" s="105" t="s">
        <v>131</v>
      </c>
    </row>
    <row r="36" spans="3:4">
      <c r="C36" s="104" t="s">
        <v>135</v>
      </c>
      <c r="D36" s="105" t="s">
        <v>131</v>
      </c>
    </row>
    <row r="37" spans="3:4">
      <c r="C37" s="104" t="s">
        <v>136</v>
      </c>
      <c r="D37" s="105" t="s">
        <v>17</v>
      </c>
    </row>
    <row r="38" spans="3:4">
      <c r="C38" s="104" t="s">
        <v>139</v>
      </c>
      <c r="D38" s="105" t="s">
        <v>17</v>
      </c>
    </row>
    <row r="39" spans="3:4">
      <c r="C39" s="104" t="s">
        <v>141</v>
      </c>
      <c r="D39" s="105" t="s">
        <v>143</v>
      </c>
    </row>
    <row r="40" spans="3:4">
      <c r="C40" s="104" t="s">
        <v>145</v>
      </c>
      <c r="D40" s="105" t="s">
        <v>147</v>
      </c>
    </row>
    <row r="41" spans="3:4">
      <c r="C41" s="104" t="s">
        <v>151</v>
      </c>
      <c r="D41" s="105" t="s">
        <v>153</v>
      </c>
    </row>
    <row r="42" spans="3:4">
      <c r="C42" s="104" t="s">
        <v>155</v>
      </c>
      <c r="D42" s="105" t="s">
        <v>49</v>
      </c>
    </row>
    <row r="43" spans="3:4">
      <c r="C43" s="104" t="s">
        <v>158</v>
      </c>
      <c r="D43" s="105" t="s">
        <v>26</v>
      </c>
    </row>
    <row r="44" spans="3:4">
      <c r="C44" s="104" t="s">
        <v>162</v>
      </c>
      <c r="D44" s="105" t="s">
        <v>49</v>
      </c>
    </row>
    <row r="45" spans="3:4">
      <c r="C45" s="104" t="s">
        <v>165</v>
      </c>
      <c r="D45" s="105" t="s">
        <v>49</v>
      </c>
    </row>
    <row r="46" spans="3:4">
      <c r="C46" s="104" t="s">
        <v>166</v>
      </c>
      <c r="D46" s="105" t="s">
        <v>49</v>
      </c>
    </row>
    <row r="47" spans="3:4">
      <c r="C47" s="104" t="s">
        <v>167</v>
      </c>
      <c r="D47" s="105" t="s">
        <v>49</v>
      </c>
    </row>
    <row r="48" spans="3:4">
      <c r="C48" s="104" t="s">
        <v>168</v>
      </c>
      <c r="D48" s="105" t="s">
        <v>49</v>
      </c>
    </row>
    <row r="49" spans="3:4">
      <c r="C49" s="104" t="s">
        <v>169</v>
      </c>
      <c r="D49" s="105" t="s">
        <v>26</v>
      </c>
    </row>
    <row r="50" spans="3:4">
      <c r="C50" s="104" t="s">
        <v>172</v>
      </c>
      <c r="D50" s="105" t="s">
        <v>26</v>
      </c>
    </row>
    <row r="51" spans="3:4">
      <c r="C51" s="104" t="s">
        <v>175</v>
      </c>
      <c r="D51" s="105" t="s">
        <v>131</v>
      </c>
    </row>
    <row r="52" spans="3:4">
      <c r="C52" s="104" t="s">
        <v>178</v>
      </c>
      <c r="D52" s="105" t="s">
        <v>180</v>
      </c>
    </row>
    <row r="53" spans="3:4">
      <c r="C53" s="104" t="s">
        <v>183</v>
      </c>
      <c r="D53" s="105" t="s">
        <v>180</v>
      </c>
    </row>
    <row r="54" spans="3:4">
      <c r="C54" s="104" t="s">
        <v>186</v>
      </c>
      <c r="D54" s="105" t="s">
        <v>180</v>
      </c>
    </row>
    <row r="55" spans="3:4">
      <c r="C55" s="104" t="s">
        <v>189</v>
      </c>
      <c r="D55" s="105" t="s">
        <v>147</v>
      </c>
    </row>
    <row r="56" spans="3:4">
      <c r="C56" s="104" t="s">
        <v>192</v>
      </c>
      <c r="D56" s="105" t="s">
        <v>147</v>
      </c>
    </row>
    <row r="57" spans="3:4">
      <c r="C57" s="104" t="s">
        <v>194</v>
      </c>
      <c r="D57" s="105" t="s">
        <v>147</v>
      </c>
    </row>
    <row r="58" spans="3:4">
      <c r="C58" s="104" t="s">
        <v>196</v>
      </c>
      <c r="D58" s="105" t="s">
        <v>49</v>
      </c>
    </row>
    <row r="59" spans="3:4">
      <c r="C59" s="104" t="s">
        <v>199</v>
      </c>
      <c r="D59" s="105" t="s">
        <v>49</v>
      </c>
    </row>
    <row r="60" spans="3:4">
      <c r="C60" s="104" t="s">
        <v>202</v>
      </c>
      <c r="D60" s="105" t="s">
        <v>49</v>
      </c>
    </row>
    <row r="61" spans="3:4">
      <c r="C61" s="104" t="s">
        <v>205</v>
      </c>
      <c r="D61" s="105" t="s">
        <v>131</v>
      </c>
    </row>
    <row r="62" spans="3:4">
      <c r="C62" s="104" t="s">
        <v>210</v>
      </c>
      <c r="D62" s="105" t="s">
        <v>26</v>
      </c>
    </row>
    <row r="63" spans="3:4">
      <c r="C63" s="104" t="s">
        <v>213</v>
      </c>
      <c r="D63" s="105" t="s">
        <v>26</v>
      </c>
    </row>
    <row r="64" spans="3:4">
      <c r="C64" s="104" t="s">
        <v>216</v>
      </c>
      <c r="D64" s="105" t="s">
        <v>17</v>
      </c>
    </row>
    <row r="65" spans="3:4">
      <c r="C65" s="104" t="s">
        <v>219</v>
      </c>
      <c r="D65" s="105" t="s">
        <v>26</v>
      </c>
    </row>
    <row r="66" spans="3:4">
      <c r="C66" s="104" t="s">
        <v>222</v>
      </c>
      <c r="D66" s="105" t="s">
        <v>26</v>
      </c>
    </row>
    <row r="67" spans="3:4">
      <c r="C67" s="104" t="s">
        <v>227</v>
      </c>
      <c r="D67" s="105" t="s">
        <v>26</v>
      </c>
    </row>
    <row r="68" spans="3:4">
      <c r="C68" s="104" t="s">
        <v>231</v>
      </c>
      <c r="D68" s="105" t="s">
        <v>26</v>
      </c>
    </row>
    <row r="69" spans="3:4">
      <c r="C69" s="104" t="s">
        <v>234</v>
      </c>
      <c r="D69" s="105" t="s">
        <v>26</v>
      </c>
    </row>
    <row r="70" spans="3:4">
      <c r="C70" s="104" t="s">
        <v>237</v>
      </c>
      <c r="D70" s="105" t="s">
        <v>17</v>
      </c>
    </row>
    <row r="71" spans="3:4">
      <c r="C71" s="104" t="s">
        <v>240</v>
      </c>
      <c r="D71" s="105" t="s">
        <v>17</v>
      </c>
    </row>
    <row r="72" spans="3:4">
      <c r="C72" s="104" t="s">
        <v>242</v>
      </c>
      <c r="D72" s="105" t="s">
        <v>244</v>
      </c>
    </row>
    <row r="73" spans="3:4">
      <c r="C73" s="104" t="s">
        <v>246</v>
      </c>
      <c r="D73" s="105" t="s">
        <v>26</v>
      </c>
    </row>
    <row r="74" spans="3:4">
      <c r="C74" s="104" t="s">
        <v>249</v>
      </c>
      <c r="D74" s="105" t="s">
        <v>250</v>
      </c>
    </row>
    <row r="75" spans="3:4">
      <c r="C75" s="104" t="s">
        <v>252</v>
      </c>
      <c r="D75" s="105" t="s">
        <v>254</v>
      </c>
    </row>
    <row r="76" spans="3:4">
      <c r="C76" s="104" t="s">
        <v>256</v>
      </c>
      <c r="D76" s="105" t="s">
        <v>17</v>
      </c>
    </row>
    <row r="77" spans="3:4">
      <c r="C77" s="104" t="s">
        <v>258</v>
      </c>
      <c r="D77" s="105" t="s">
        <v>60</v>
      </c>
    </row>
    <row r="78" spans="3:4">
      <c r="C78" s="104" t="s">
        <v>258</v>
      </c>
      <c r="D78" s="105" t="s">
        <v>26</v>
      </c>
    </row>
    <row r="79" spans="3:4">
      <c r="C79" s="104" t="s">
        <v>264</v>
      </c>
      <c r="D79" s="105" t="s">
        <v>26</v>
      </c>
    </row>
    <row r="80" spans="3:4">
      <c r="C80" s="104" t="s">
        <v>269</v>
      </c>
      <c r="D80" s="105" t="s">
        <v>60</v>
      </c>
    </row>
    <row r="81" spans="3:4">
      <c r="C81" s="104" t="s">
        <v>271</v>
      </c>
      <c r="D81" s="105" t="s">
        <v>272</v>
      </c>
    </row>
    <row r="82" spans="3:4">
      <c r="C82" s="104" t="s">
        <v>271</v>
      </c>
      <c r="D82" s="105" t="s">
        <v>17</v>
      </c>
    </row>
    <row r="83" spans="3:4">
      <c r="C83" s="104" t="s">
        <v>276</v>
      </c>
      <c r="D83" s="105" t="s">
        <v>17</v>
      </c>
    </row>
    <row r="84" spans="3:4">
      <c r="C84" s="104" t="s">
        <v>279</v>
      </c>
      <c r="D84" s="105" t="s">
        <v>17</v>
      </c>
    </row>
    <row r="85" spans="3:4">
      <c r="C85" s="104" t="s">
        <v>282</v>
      </c>
      <c r="D85" s="105" t="s">
        <v>60</v>
      </c>
    </row>
    <row r="86" spans="3:4">
      <c r="C86" s="104" t="s">
        <v>284</v>
      </c>
      <c r="D86" s="105" t="s">
        <v>49</v>
      </c>
    </row>
    <row r="87" spans="3:4">
      <c r="C87" s="104" t="s">
        <v>287</v>
      </c>
      <c r="D87" s="105" t="s">
        <v>49</v>
      </c>
    </row>
    <row r="88" spans="3:4">
      <c r="C88" s="104" t="s">
        <v>290</v>
      </c>
      <c r="D88" s="105" t="s">
        <v>49</v>
      </c>
    </row>
    <row r="89" spans="3:4">
      <c r="C89" s="104" t="s">
        <v>295</v>
      </c>
      <c r="D89" s="105" t="s">
        <v>49</v>
      </c>
    </row>
    <row r="90" spans="3:4">
      <c r="C90" s="104" t="s">
        <v>298</v>
      </c>
      <c r="D90" s="105" t="s">
        <v>49</v>
      </c>
    </row>
    <row r="91" spans="3:4">
      <c r="C91" s="104" t="s">
        <v>301</v>
      </c>
      <c r="D91" s="105" t="s">
        <v>303</v>
      </c>
    </row>
    <row r="92" spans="3:4">
      <c r="C92" s="104" t="s">
        <v>305</v>
      </c>
      <c r="D92" s="105" t="s">
        <v>26</v>
      </c>
    </row>
    <row r="93" spans="3:4">
      <c r="C93" s="104" t="s">
        <v>308</v>
      </c>
      <c r="D93" s="105" t="s">
        <v>49</v>
      </c>
    </row>
    <row r="94" spans="3:4">
      <c r="C94" s="104" t="s">
        <v>310</v>
      </c>
      <c r="D94" s="105" t="s">
        <v>49</v>
      </c>
    </row>
    <row r="95" spans="3:4">
      <c r="C95" s="104" t="s">
        <v>313</v>
      </c>
      <c r="D95" s="105" t="s">
        <v>26</v>
      </c>
    </row>
    <row r="96" spans="3:4">
      <c r="C96" s="104" t="s">
        <v>315</v>
      </c>
      <c r="D96" s="105" t="s">
        <v>49</v>
      </c>
    </row>
    <row r="97" spans="3:4">
      <c r="C97" s="104" t="s">
        <v>318</v>
      </c>
      <c r="D97" s="105" t="s">
        <v>143</v>
      </c>
    </row>
    <row r="98" spans="3:4">
      <c r="C98" s="104" t="s">
        <v>320</v>
      </c>
      <c r="D98" s="105" t="s">
        <v>49</v>
      </c>
    </row>
    <row r="99" spans="3:4">
      <c r="C99" s="104" t="s">
        <v>323</v>
      </c>
      <c r="D99" s="105" t="s">
        <v>49</v>
      </c>
    </row>
    <row r="100" spans="3:4">
      <c r="C100" s="104" t="s">
        <v>326</v>
      </c>
      <c r="D100" s="105" t="s">
        <v>49</v>
      </c>
    </row>
    <row r="101" spans="3:4">
      <c r="C101" s="104" t="s">
        <v>328</v>
      </c>
      <c r="D101" s="105" t="s">
        <v>49</v>
      </c>
    </row>
    <row r="102" spans="3:4">
      <c r="C102" s="104" t="s">
        <v>330</v>
      </c>
      <c r="D102" s="105" t="s">
        <v>49</v>
      </c>
    </row>
    <row r="103" spans="3:4">
      <c r="C103" s="104" t="s">
        <v>333</v>
      </c>
      <c r="D103" s="105" t="s">
        <v>49</v>
      </c>
    </row>
    <row r="104" spans="3:4">
      <c r="C104" s="104" t="s">
        <v>335</v>
      </c>
      <c r="D104" s="105" t="s">
        <v>49</v>
      </c>
    </row>
    <row r="105" spans="3:4">
      <c r="C105" s="104" t="s">
        <v>338</v>
      </c>
      <c r="D105" s="105" t="s">
        <v>49</v>
      </c>
    </row>
    <row r="106" spans="3:4">
      <c r="C106" s="104" t="s">
        <v>341</v>
      </c>
      <c r="D106" s="105" t="s">
        <v>49</v>
      </c>
    </row>
    <row r="107" spans="3:4">
      <c r="C107" s="104" t="s">
        <v>344</v>
      </c>
      <c r="D107" s="105" t="s">
        <v>345</v>
      </c>
    </row>
    <row r="108" spans="3:4">
      <c r="C108" s="104" t="s">
        <v>347</v>
      </c>
      <c r="D108" s="105" t="s">
        <v>49</v>
      </c>
    </row>
    <row r="109" spans="3:4">
      <c r="C109" s="104" t="s">
        <v>350</v>
      </c>
      <c r="D109" s="105" t="s">
        <v>49</v>
      </c>
    </row>
    <row r="110" spans="3:4">
      <c r="C110" s="104" t="s">
        <v>351</v>
      </c>
      <c r="D110" s="105" t="s">
        <v>49</v>
      </c>
    </row>
    <row r="111" spans="3:4">
      <c r="C111" s="104" t="s">
        <v>352</v>
      </c>
      <c r="D111" s="105" t="s">
        <v>49</v>
      </c>
    </row>
    <row r="112" spans="3:4">
      <c r="C112" s="104" t="s">
        <v>356</v>
      </c>
      <c r="D112" s="105" t="s">
        <v>17</v>
      </c>
    </row>
    <row r="113" spans="3:4">
      <c r="C113" s="104" t="s">
        <v>363</v>
      </c>
      <c r="D113" s="105" t="s">
        <v>17</v>
      </c>
    </row>
    <row r="114" spans="3:4">
      <c r="C114" s="104" t="s">
        <v>366</v>
      </c>
      <c r="D114" s="105" t="s">
        <v>17</v>
      </c>
    </row>
    <row r="115" spans="3:4">
      <c r="C115" s="104" t="s">
        <v>369</v>
      </c>
      <c r="D115" s="105" t="s">
        <v>17</v>
      </c>
    </row>
    <row r="116" spans="3:4">
      <c r="C116" s="104" t="s">
        <v>372</v>
      </c>
      <c r="D116" s="105" t="s">
        <v>17</v>
      </c>
    </row>
    <row r="117" spans="3:4">
      <c r="C117" s="104" t="s">
        <v>374</v>
      </c>
      <c r="D117" s="105" t="s">
        <v>376</v>
      </c>
    </row>
    <row r="118" spans="3:4">
      <c r="C118" s="104" t="s">
        <v>374</v>
      </c>
      <c r="D118" s="105" t="s">
        <v>17</v>
      </c>
    </row>
    <row r="119" spans="3:4">
      <c r="C119" s="104" t="s">
        <v>383</v>
      </c>
      <c r="D119" s="105" t="s">
        <v>49</v>
      </c>
    </row>
    <row r="120" spans="3:4">
      <c r="C120" s="104" t="s">
        <v>385</v>
      </c>
      <c r="D120" s="105" t="s">
        <v>17</v>
      </c>
    </row>
    <row r="121" spans="3:4">
      <c r="C121" s="104" t="s">
        <v>387</v>
      </c>
      <c r="D121" s="105" t="s">
        <v>49</v>
      </c>
    </row>
    <row r="122" spans="3:4">
      <c r="C122" s="104" t="s">
        <v>389</v>
      </c>
      <c r="D122" s="105" t="s">
        <v>26</v>
      </c>
    </row>
    <row r="123" spans="3:4">
      <c r="C123" s="104" t="s">
        <v>391</v>
      </c>
      <c r="D123" s="105" t="s">
        <v>49</v>
      </c>
    </row>
    <row r="124" spans="3:4">
      <c r="C124" s="104" t="s">
        <v>394</v>
      </c>
      <c r="D124" s="105" t="s">
        <v>49</v>
      </c>
    </row>
    <row r="125" spans="3:4">
      <c r="C125" s="104" t="s">
        <v>395</v>
      </c>
      <c r="D125" s="105" t="s">
        <v>76</v>
      </c>
    </row>
    <row r="126" spans="3:4">
      <c r="C126" s="104" t="s">
        <v>401</v>
      </c>
      <c r="D126" s="105" t="s">
        <v>254</v>
      </c>
    </row>
    <row r="127" spans="3:4">
      <c r="C127" s="104" t="s">
        <v>404</v>
      </c>
      <c r="D127" s="105" t="s">
        <v>114</v>
      </c>
    </row>
    <row r="128" spans="3:4">
      <c r="C128" s="104" t="s">
        <v>407</v>
      </c>
      <c r="D128" s="105" t="s">
        <v>147</v>
      </c>
    </row>
    <row r="129" spans="3:4">
      <c r="C129" s="104" t="s">
        <v>409</v>
      </c>
      <c r="D129" s="105" t="s">
        <v>26</v>
      </c>
    </row>
    <row r="130" spans="3:4">
      <c r="C130" s="104" t="s">
        <v>413</v>
      </c>
      <c r="D130" s="105" t="s">
        <v>49</v>
      </c>
    </row>
    <row r="131" spans="3:4">
      <c r="C131" s="104" t="s">
        <v>416</v>
      </c>
      <c r="D131" s="105" t="s">
        <v>26</v>
      </c>
    </row>
    <row r="132" spans="3:4">
      <c r="C132" s="104" t="s">
        <v>422</v>
      </c>
      <c r="D132" s="105" t="s">
        <v>26</v>
      </c>
    </row>
    <row r="133" spans="3:4">
      <c r="C133" s="104" t="s">
        <v>426</v>
      </c>
      <c r="D133" s="105" t="s">
        <v>26</v>
      </c>
    </row>
    <row r="134" spans="3:4">
      <c r="C134" s="104" t="s">
        <v>429</v>
      </c>
      <c r="D134" s="105" t="s">
        <v>26</v>
      </c>
    </row>
    <row r="135" spans="3:4">
      <c r="C135" s="104" t="s">
        <v>432</v>
      </c>
      <c r="D135" s="105" t="s">
        <v>26</v>
      </c>
    </row>
    <row r="136" spans="3:4">
      <c r="C136" s="104" t="s">
        <v>435</v>
      </c>
      <c r="D136" s="105" t="s">
        <v>26</v>
      </c>
    </row>
    <row r="137" spans="3:4">
      <c r="C137" s="104" t="s">
        <v>438</v>
      </c>
      <c r="D137" s="105" t="s">
        <v>131</v>
      </c>
    </row>
    <row r="138" spans="3:4">
      <c r="C138" s="104" t="s">
        <v>441</v>
      </c>
      <c r="D138" s="105" t="s">
        <v>442</v>
      </c>
    </row>
    <row r="139" spans="3:4">
      <c r="C139" s="104" t="s">
        <v>444</v>
      </c>
      <c r="D139" s="105" t="s">
        <v>445</v>
      </c>
    </row>
    <row r="140" spans="3:4">
      <c r="C140" s="104" t="s">
        <v>447</v>
      </c>
      <c r="D140" s="105" t="s">
        <v>445</v>
      </c>
    </row>
    <row r="141" spans="3:4">
      <c r="C141" s="104" t="s">
        <v>449</v>
      </c>
      <c r="D141" s="105" t="s">
        <v>445</v>
      </c>
    </row>
    <row r="142" spans="3:4">
      <c r="C142" s="104" t="s">
        <v>452</v>
      </c>
      <c r="D142" s="105" t="s">
        <v>445</v>
      </c>
    </row>
    <row r="143" spans="3:4">
      <c r="C143" s="104" t="s">
        <v>454</v>
      </c>
      <c r="D143" s="105" t="s">
        <v>445</v>
      </c>
    </row>
    <row r="144" spans="3:4">
      <c r="C144" s="104" t="s">
        <v>456</v>
      </c>
      <c r="D144" s="105" t="s">
        <v>49</v>
      </c>
    </row>
    <row r="145" spans="3:4">
      <c r="C145" s="104" t="s">
        <v>459</v>
      </c>
      <c r="D145" s="105" t="s">
        <v>26</v>
      </c>
    </row>
    <row r="146" spans="3:4">
      <c r="C146" s="104" t="s">
        <v>462</v>
      </c>
      <c r="D146" s="105" t="s">
        <v>60</v>
      </c>
    </row>
    <row r="147" spans="3:4">
      <c r="C147" s="104" t="s">
        <v>464</v>
      </c>
      <c r="D147" s="105" t="s">
        <v>49</v>
      </c>
    </row>
    <row r="148" spans="3:4">
      <c r="C148" s="104" t="s">
        <v>468</v>
      </c>
      <c r="D148" s="105" t="s">
        <v>49</v>
      </c>
    </row>
    <row r="149" spans="3:4">
      <c r="C149" s="104" t="s">
        <v>471</v>
      </c>
      <c r="D149" s="105" t="s">
        <v>49</v>
      </c>
    </row>
    <row r="150" spans="3:4">
      <c r="C150" s="104" t="s">
        <v>475</v>
      </c>
      <c r="D150" s="105" t="s">
        <v>49</v>
      </c>
    </row>
    <row r="151" spans="3:4">
      <c r="C151" s="104" t="s">
        <v>478</v>
      </c>
      <c r="D151" s="105" t="s">
        <v>49</v>
      </c>
    </row>
    <row r="152" spans="3:4">
      <c r="C152" s="104" t="s">
        <v>481</v>
      </c>
      <c r="D152" s="105" t="s">
        <v>49</v>
      </c>
    </row>
    <row r="153" spans="3:4">
      <c r="C153" s="104" t="s">
        <v>484</v>
      </c>
      <c r="D153" s="105" t="s">
        <v>49</v>
      </c>
    </row>
    <row r="154" spans="3:4">
      <c r="C154" s="104" t="s">
        <v>487</v>
      </c>
      <c r="D154" s="105" t="s">
        <v>49</v>
      </c>
    </row>
    <row r="155" spans="3:4">
      <c r="C155" s="104" t="s">
        <v>491</v>
      </c>
      <c r="D155" s="105" t="s">
        <v>49</v>
      </c>
    </row>
    <row r="156" spans="3:4">
      <c r="C156" s="104" t="s">
        <v>493</v>
      </c>
      <c r="D156" s="105" t="s">
        <v>49</v>
      </c>
    </row>
    <row r="157" spans="3:4">
      <c r="C157" s="104" t="s">
        <v>496</v>
      </c>
      <c r="D157" s="105" t="s">
        <v>49</v>
      </c>
    </row>
    <row r="158" spans="3:4">
      <c r="C158" s="104" t="s">
        <v>498</v>
      </c>
      <c r="D158" s="105" t="s">
        <v>442</v>
      </c>
    </row>
    <row r="159" spans="3:4">
      <c r="C159" s="104" t="s">
        <v>500</v>
      </c>
      <c r="D159" s="105" t="s">
        <v>17</v>
      </c>
    </row>
    <row r="160" spans="3:4">
      <c r="C160" s="104" t="s">
        <v>504</v>
      </c>
      <c r="D160" s="105" t="s">
        <v>445</v>
      </c>
    </row>
    <row r="161" spans="3:4">
      <c r="C161" s="104" t="s">
        <v>506</v>
      </c>
      <c r="D161" s="105" t="s">
        <v>180</v>
      </c>
    </row>
    <row r="162" spans="3:4">
      <c r="C162" s="104" t="s">
        <v>508</v>
      </c>
      <c r="D162" s="105" t="s">
        <v>445</v>
      </c>
    </row>
    <row r="163" spans="3:4">
      <c r="C163" s="104" t="s">
        <v>510</v>
      </c>
      <c r="D163" s="105" t="s">
        <v>49</v>
      </c>
    </row>
    <row r="164" spans="3:4">
      <c r="C164" s="104" t="s">
        <v>514</v>
      </c>
      <c r="D164" s="105" t="s">
        <v>17</v>
      </c>
    </row>
    <row r="165" spans="3:4">
      <c r="C165" s="104" t="s">
        <v>517</v>
      </c>
      <c r="D165" s="105" t="s">
        <v>17</v>
      </c>
    </row>
    <row r="166" spans="3:4">
      <c r="C166" s="104" t="s">
        <v>519</v>
      </c>
      <c r="D166" s="105" t="s">
        <v>17</v>
      </c>
    </row>
    <row r="167" spans="3:4">
      <c r="C167" s="104" t="s">
        <v>522</v>
      </c>
      <c r="D167" s="105" t="s">
        <v>49</v>
      </c>
    </row>
    <row r="168" spans="3:4">
      <c r="C168" s="104" t="s">
        <v>524</v>
      </c>
      <c r="D168" s="105" t="s">
        <v>17</v>
      </c>
    </row>
    <row r="169" spans="3:4">
      <c r="C169" s="104" t="s">
        <v>526</v>
      </c>
      <c r="D169" s="105" t="s">
        <v>17</v>
      </c>
    </row>
    <row r="170" spans="3:4">
      <c r="C170" s="104" t="s">
        <v>528</v>
      </c>
      <c r="D170" s="105" t="s">
        <v>17</v>
      </c>
    </row>
    <row r="171" spans="3:4">
      <c r="C171" s="104" t="s">
        <v>530</v>
      </c>
      <c r="D171" s="105" t="s">
        <v>17</v>
      </c>
    </row>
    <row r="172" spans="3:4">
      <c r="C172" s="104" t="s">
        <v>532</v>
      </c>
      <c r="D172" s="105" t="s">
        <v>49</v>
      </c>
    </row>
    <row r="173" spans="3:4">
      <c r="C173" s="104" t="s">
        <v>535</v>
      </c>
      <c r="D173" s="105" t="s">
        <v>17</v>
      </c>
    </row>
    <row r="174" spans="3:4">
      <c r="C174" s="104" t="s">
        <v>538</v>
      </c>
      <c r="D174" s="105" t="s">
        <v>17</v>
      </c>
    </row>
    <row r="175" spans="3:4">
      <c r="C175" s="104" t="s">
        <v>540</v>
      </c>
      <c r="D175" s="105" t="s">
        <v>17</v>
      </c>
    </row>
    <row r="176" spans="3:4">
      <c r="C176" s="104" t="s">
        <v>542</v>
      </c>
      <c r="D176" s="105" t="s">
        <v>250</v>
      </c>
    </row>
    <row r="177" spans="3:4">
      <c r="C177" s="104" t="s">
        <v>544</v>
      </c>
      <c r="D177" s="105" t="s">
        <v>17</v>
      </c>
    </row>
    <row r="178" spans="3:4">
      <c r="C178" s="104" t="s">
        <v>547</v>
      </c>
      <c r="D178" s="105" t="s">
        <v>49</v>
      </c>
    </row>
    <row r="179" spans="3:4">
      <c r="C179" s="104" t="s">
        <v>550</v>
      </c>
      <c r="D179" s="105" t="s">
        <v>17</v>
      </c>
    </row>
    <row r="180" spans="3:4">
      <c r="C180" s="104" t="s">
        <v>553</v>
      </c>
      <c r="D180" s="105" t="s">
        <v>17</v>
      </c>
    </row>
    <row r="181" spans="3:4">
      <c r="C181" s="104" t="s">
        <v>555</v>
      </c>
      <c r="D181" s="105" t="s">
        <v>17</v>
      </c>
    </row>
    <row r="182" spans="3:4">
      <c r="C182" s="104" t="s">
        <v>558</v>
      </c>
      <c r="D182" s="105" t="s">
        <v>17</v>
      </c>
    </row>
    <row r="183" spans="3:4">
      <c r="C183" s="104" t="s">
        <v>560</v>
      </c>
      <c r="D183" s="105" t="s">
        <v>17</v>
      </c>
    </row>
    <row r="184" spans="3:4">
      <c r="C184" s="104" t="s">
        <v>563</v>
      </c>
      <c r="D184" s="105" t="s">
        <v>17</v>
      </c>
    </row>
    <row r="185" spans="3:4">
      <c r="C185" s="104" t="s">
        <v>568</v>
      </c>
      <c r="D185" s="105" t="s">
        <v>17</v>
      </c>
    </row>
    <row r="186" spans="3:4">
      <c r="C186" s="104" t="s">
        <v>570</v>
      </c>
      <c r="D186" s="105" t="s">
        <v>17</v>
      </c>
    </row>
    <row r="187" spans="3:4">
      <c r="C187" s="104" t="s">
        <v>573</v>
      </c>
      <c r="D187" s="105" t="s">
        <v>17</v>
      </c>
    </row>
    <row r="188" spans="3:4">
      <c r="C188" s="104" t="s">
        <v>577</v>
      </c>
      <c r="D188" s="105" t="s">
        <v>17</v>
      </c>
    </row>
    <row r="189" spans="3:4">
      <c r="C189" s="104" t="s">
        <v>579</v>
      </c>
      <c r="D189" s="105" t="s">
        <v>49</v>
      </c>
    </row>
    <row r="190" spans="3:4">
      <c r="C190" s="104" t="s">
        <v>583</v>
      </c>
      <c r="D190" s="105" t="s">
        <v>49</v>
      </c>
    </row>
    <row r="191" spans="3:4">
      <c r="C191" s="104" t="s">
        <v>586</v>
      </c>
      <c r="D191" s="105" t="s">
        <v>17</v>
      </c>
    </row>
    <row r="192" spans="3:4">
      <c r="C192" s="104" t="s">
        <v>590</v>
      </c>
      <c r="D192" s="105" t="s">
        <v>17</v>
      </c>
    </row>
    <row r="193" spans="3:4">
      <c r="C193" s="104" t="s">
        <v>592</v>
      </c>
      <c r="D193" s="105" t="s">
        <v>17</v>
      </c>
    </row>
    <row r="194" spans="3:4">
      <c r="C194" s="104" t="s">
        <v>593</v>
      </c>
      <c r="D194" s="105" t="s">
        <v>17</v>
      </c>
    </row>
    <row r="195" spans="3:4">
      <c r="C195" s="104" t="s">
        <v>596</v>
      </c>
      <c r="D195" s="105" t="s">
        <v>17</v>
      </c>
    </row>
    <row r="196" spans="3:4">
      <c r="C196" s="104" t="s">
        <v>599</v>
      </c>
      <c r="D196" s="105" t="s">
        <v>49</v>
      </c>
    </row>
    <row r="197" spans="3:4">
      <c r="C197" s="104" t="s">
        <v>602</v>
      </c>
      <c r="D197" s="105" t="s">
        <v>49</v>
      </c>
    </row>
    <row r="198" spans="3:4">
      <c r="C198" s="104" t="s">
        <v>604</v>
      </c>
      <c r="D198" s="105" t="s">
        <v>26</v>
      </c>
    </row>
    <row r="199" spans="3:4">
      <c r="C199" s="104" t="s">
        <v>608</v>
      </c>
      <c r="D199" s="105" t="s">
        <v>17</v>
      </c>
    </row>
    <row r="200" spans="3:4">
      <c r="C200" s="104" t="s">
        <v>610</v>
      </c>
      <c r="D200" s="105" t="s">
        <v>17</v>
      </c>
    </row>
    <row r="201" spans="3:4">
      <c r="C201" s="104" t="s">
        <v>613</v>
      </c>
      <c r="D201" s="105" t="s">
        <v>17</v>
      </c>
    </row>
    <row r="202" spans="3:4">
      <c r="C202" s="104" t="s">
        <v>615</v>
      </c>
      <c r="D202" s="105" t="s">
        <v>17</v>
      </c>
    </row>
    <row r="203" spans="3:4">
      <c r="C203" s="104" t="s">
        <v>617</v>
      </c>
      <c r="D203" s="105" t="s">
        <v>17</v>
      </c>
    </row>
    <row r="204" spans="3:4">
      <c r="C204" s="104" t="s">
        <v>619</v>
      </c>
      <c r="D204" s="105" t="s">
        <v>17</v>
      </c>
    </row>
    <row r="205" spans="3:4">
      <c r="C205" s="104" t="s">
        <v>621</v>
      </c>
      <c r="D205" s="105" t="s">
        <v>17</v>
      </c>
    </row>
    <row r="206" spans="3:4">
      <c r="C206" s="104" t="s">
        <v>623</v>
      </c>
      <c r="D206" s="105" t="s">
        <v>17</v>
      </c>
    </row>
    <row r="207" spans="3:4">
      <c r="C207" s="104" t="s">
        <v>625</v>
      </c>
      <c r="D207" s="105" t="s">
        <v>49</v>
      </c>
    </row>
    <row r="208" spans="3:4">
      <c r="C208" s="104" t="s">
        <v>627</v>
      </c>
      <c r="D208" s="105" t="s">
        <v>49</v>
      </c>
    </row>
    <row r="209" spans="3:4">
      <c r="C209" s="104" t="s">
        <v>631</v>
      </c>
      <c r="D209" s="105" t="s">
        <v>49</v>
      </c>
    </row>
    <row r="210" spans="3:4">
      <c r="C210" s="104" t="s">
        <v>633</v>
      </c>
      <c r="D210" s="105" t="s">
        <v>49</v>
      </c>
    </row>
    <row r="211" spans="3:4">
      <c r="C211" s="104" t="s">
        <v>635</v>
      </c>
      <c r="D211" s="105" t="s">
        <v>49</v>
      </c>
    </row>
    <row r="212" spans="3:4">
      <c r="C212" s="104" t="s">
        <v>637</v>
      </c>
      <c r="D212" s="105" t="s">
        <v>17</v>
      </c>
    </row>
    <row r="213" spans="3:4">
      <c r="C213" s="104" t="s">
        <v>640</v>
      </c>
      <c r="D213" s="105" t="s">
        <v>49</v>
      </c>
    </row>
    <row r="214" spans="3:4">
      <c r="C214" s="104" t="s">
        <v>642</v>
      </c>
      <c r="D214" s="105" t="s">
        <v>17</v>
      </c>
    </row>
    <row r="215" spans="3:4">
      <c r="C215" s="104" t="s">
        <v>644</v>
      </c>
      <c r="D215" s="105" t="s">
        <v>17</v>
      </c>
    </row>
    <row r="216" spans="3:4">
      <c r="C216" s="104" t="s">
        <v>646</v>
      </c>
      <c r="D216" s="105" t="s">
        <v>17</v>
      </c>
    </row>
    <row r="217" spans="3:4">
      <c r="C217" s="104" t="s">
        <v>648</v>
      </c>
      <c r="D217" s="105" t="s">
        <v>17</v>
      </c>
    </row>
    <row r="218" spans="3:4">
      <c r="C218" s="104" t="s">
        <v>650</v>
      </c>
      <c r="D218" s="105" t="s">
        <v>17</v>
      </c>
    </row>
    <row r="219" spans="3:4">
      <c r="C219" s="104" t="s">
        <v>652</v>
      </c>
      <c r="D219" s="105" t="s">
        <v>17</v>
      </c>
    </row>
    <row r="220" spans="3:4">
      <c r="C220" s="104" t="s">
        <v>655</v>
      </c>
      <c r="D220" s="105" t="s">
        <v>49</v>
      </c>
    </row>
    <row r="221" spans="3:4">
      <c r="C221" s="104" t="s">
        <v>659</v>
      </c>
      <c r="D221" s="105" t="s">
        <v>17</v>
      </c>
    </row>
    <row r="222" spans="3:4">
      <c r="C222" s="104" t="s">
        <v>661</v>
      </c>
      <c r="D222" s="105" t="s">
        <v>17</v>
      </c>
    </row>
    <row r="223" spans="3:4">
      <c r="C223" s="104" t="s">
        <v>664</v>
      </c>
      <c r="D223" s="105" t="s">
        <v>49</v>
      </c>
    </row>
    <row r="224" spans="3:4">
      <c r="C224" s="104" t="s">
        <v>666</v>
      </c>
      <c r="D224" s="105" t="s">
        <v>26</v>
      </c>
    </row>
    <row r="225" spans="3:4">
      <c r="C225" s="104" t="s">
        <v>669</v>
      </c>
      <c r="D225" s="105" t="s">
        <v>49</v>
      </c>
    </row>
    <row r="226" spans="3:4">
      <c r="C226" s="104" t="s">
        <v>671</v>
      </c>
      <c r="D226" s="105" t="s">
        <v>26</v>
      </c>
    </row>
    <row r="227" spans="3:4">
      <c r="C227" s="104" t="s">
        <v>673</v>
      </c>
      <c r="D227" s="105" t="s">
        <v>17</v>
      </c>
    </row>
    <row r="228" spans="3:4">
      <c r="C228" s="104" t="s">
        <v>675</v>
      </c>
      <c r="D228" s="105" t="s">
        <v>17</v>
      </c>
    </row>
    <row r="229" spans="3:4">
      <c r="C229" s="104" t="s">
        <v>677</v>
      </c>
      <c r="D229" s="105" t="s">
        <v>17</v>
      </c>
    </row>
    <row r="230" spans="3:4">
      <c r="C230" s="104" t="s">
        <v>680</v>
      </c>
      <c r="D230" s="105" t="s">
        <v>17</v>
      </c>
    </row>
    <row r="231" spans="3:4">
      <c r="C231" s="104" t="s">
        <v>683</v>
      </c>
      <c r="D231" s="105" t="s">
        <v>17</v>
      </c>
    </row>
    <row r="232" spans="3:4">
      <c r="C232" s="104" t="s">
        <v>685</v>
      </c>
      <c r="D232" s="105" t="s">
        <v>49</v>
      </c>
    </row>
    <row r="233" spans="3:4">
      <c r="C233" s="104" t="s">
        <v>690</v>
      </c>
      <c r="D233" s="105" t="s">
        <v>26</v>
      </c>
    </row>
    <row r="234" spans="3:4">
      <c r="C234" s="104" t="s">
        <v>693</v>
      </c>
      <c r="D234" s="105" t="s">
        <v>60</v>
      </c>
    </row>
    <row r="235" spans="3:4">
      <c r="C235" s="104" t="s">
        <v>695</v>
      </c>
      <c r="D235" s="105" t="s">
        <v>26</v>
      </c>
    </row>
    <row r="236" spans="3:4">
      <c r="C236" s="104" t="s">
        <v>698</v>
      </c>
      <c r="D236" s="105" t="s">
        <v>26</v>
      </c>
    </row>
    <row r="237" spans="3:4">
      <c r="C237" s="104" t="s">
        <v>700</v>
      </c>
      <c r="D237" s="105" t="s">
        <v>26</v>
      </c>
    </row>
    <row r="238" spans="3:4">
      <c r="C238" s="104" t="s">
        <v>702</v>
      </c>
      <c r="D238" s="105" t="s">
        <v>26</v>
      </c>
    </row>
    <row r="239" spans="3:4">
      <c r="C239" s="104" t="s">
        <v>704</v>
      </c>
      <c r="D239" s="105" t="s">
        <v>60</v>
      </c>
    </row>
    <row r="240" spans="3:4">
      <c r="C240" s="104" t="s">
        <v>706</v>
      </c>
      <c r="D240" s="105" t="s">
        <v>26</v>
      </c>
    </row>
    <row r="241" spans="3:4">
      <c r="C241" s="104" t="s">
        <v>708</v>
      </c>
      <c r="D241" s="105" t="s">
        <v>26</v>
      </c>
    </row>
    <row r="242" spans="3:4">
      <c r="C242" s="104" t="s">
        <v>710</v>
      </c>
      <c r="D242" s="105" t="s">
        <v>26</v>
      </c>
    </row>
    <row r="243" spans="3:4">
      <c r="C243" s="104" t="s">
        <v>712</v>
      </c>
      <c r="D243" s="105" t="s">
        <v>26</v>
      </c>
    </row>
    <row r="244" spans="3:4">
      <c r="C244" s="104" t="s">
        <v>714</v>
      </c>
      <c r="D244" s="105" t="s">
        <v>26</v>
      </c>
    </row>
    <row r="245" spans="3:4">
      <c r="C245" s="104" t="s">
        <v>716</v>
      </c>
      <c r="D245" s="105" t="s">
        <v>26</v>
      </c>
    </row>
    <row r="246" spans="3:4">
      <c r="C246" s="104" t="s">
        <v>718</v>
      </c>
      <c r="D246" s="105" t="s">
        <v>49</v>
      </c>
    </row>
    <row r="247" spans="3:4">
      <c r="C247" s="104" t="s">
        <v>721</v>
      </c>
      <c r="D247" s="105" t="s">
        <v>26</v>
      </c>
    </row>
    <row r="248" spans="3:4">
      <c r="C248" s="104" t="s">
        <v>724</v>
      </c>
      <c r="D248" s="105" t="s">
        <v>26</v>
      </c>
    </row>
    <row r="249" spans="3:4">
      <c r="C249" s="104" t="s">
        <v>726</v>
      </c>
      <c r="D249" s="105" t="s">
        <v>26</v>
      </c>
    </row>
    <row r="250" spans="3:4">
      <c r="C250" s="104" t="s">
        <v>727</v>
      </c>
      <c r="D250" s="105" t="s">
        <v>26</v>
      </c>
    </row>
    <row r="251" spans="3:4">
      <c r="C251" s="104" t="s">
        <v>728</v>
      </c>
      <c r="D251" s="105" t="s">
        <v>26</v>
      </c>
    </row>
    <row r="252" spans="3:4">
      <c r="C252" s="104" t="s">
        <v>730</v>
      </c>
      <c r="D252" s="105" t="s">
        <v>26</v>
      </c>
    </row>
    <row r="253" spans="3:4">
      <c r="C253" s="104" t="s">
        <v>731</v>
      </c>
      <c r="D253" s="105" t="s">
        <v>26</v>
      </c>
    </row>
    <row r="254" spans="3:4">
      <c r="C254" s="104" t="s">
        <v>732</v>
      </c>
      <c r="D254" s="105" t="s">
        <v>26</v>
      </c>
    </row>
    <row r="255" spans="3:4">
      <c r="C255" s="104" t="s">
        <v>733</v>
      </c>
      <c r="D255" s="105" t="s">
        <v>26</v>
      </c>
    </row>
    <row r="256" spans="3:4">
      <c r="C256" s="104" t="s">
        <v>734</v>
      </c>
      <c r="D256" s="105" t="s">
        <v>254</v>
      </c>
    </row>
    <row r="257" spans="3:4">
      <c r="C257" s="104" t="s">
        <v>736</v>
      </c>
      <c r="D257" s="105" t="s">
        <v>49</v>
      </c>
    </row>
    <row r="258" spans="3:4">
      <c r="C258" s="104" t="s">
        <v>738</v>
      </c>
      <c r="D258" s="105" t="s">
        <v>17</v>
      </c>
    </row>
    <row r="259" spans="3:4">
      <c r="C259" s="104" t="s">
        <v>742</v>
      </c>
      <c r="D259" s="105" t="s">
        <v>26</v>
      </c>
    </row>
    <row r="260" spans="3:4">
      <c r="C260" s="104" t="s">
        <v>745</v>
      </c>
      <c r="D260" s="105" t="s">
        <v>26</v>
      </c>
    </row>
    <row r="261" spans="3:4">
      <c r="C261" s="104" t="s">
        <v>748</v>
      </c>
      <c r="D261" s="105" t="s">
        <v>26</v>
      </c>
    </row>
    <row r="262" spans="3:4">
      <c r="C262" s="104" t="s">
        <v>754</v>
      </c>
      <c r="D262" s="105" t="s">
        <v>26</v>
      </c>
    </row>
    <row r="263" spans="3:4">
      <c r="C263" s="104" t="s">
        <v>758</v>
      </c>
      <c r="D263" s="105" t="s">
        <v>26</v>
      </c>
    </row>
    <row r="264" spans="3:4">
      <c r="C264" s="104" t="s">
        <v>760</v>
      </c>
      <c r="D264" s="105" t="s">
        <v>26</v>
      </c>
    </row>
    <row r="265" spans="3:4">
      <c r="C265" s="104" t="s">
        <v>762</v>
      </c>
      <c r="D265" s="105" t="s">
        <v>49</v>
      </c>
    </row>
    <row r="266" spans="3:4">
      <c r="C266" s="104" t="s">
        <v>765</v>
      </c>
      <c r="D266" s="105" t="s">
        <v>49</v>
      </c>
    </row>
    <row r="267" spans="3:4">
      <c r="C267" s="104" t="s">
        <v>767</v>
      </c>
      <c r="D267" s="105" t="s">
        <v>60</v>
      </c>
    </row>
    <row r="268" spans="3:4">
      <c r="C268" s="104" t="s">
        <v>770</v>
      </c>
      <c r="D268" s="105" t="s">
        <v>26</v>
      </c>
    </row>
    <row r="269" spans="3:4">
      <c r="C269" s="104" t="s">
        <v>774</v>
      </c>
      <c r="D269" s="105" t="s">
        <v>26</v>
      </c>
    </row>
    <row r="270" spans="3:4">
      <c r="C270" s="104" t="s">
        <v>777</v>
      </c>
      <c r="D270" s="105" t="s">
        <v>26</v>
      </c>
    </row>
    <row r="271" spans="3:4">
      <c r="C271" s="104" t="s">
        <v>779</v>
      </c>
      <c r="D271" s="105" t="s">
        <v>26</v>
      </c>
    </row>
    <row r="272" spans="3:4">
      <c r="C272" s="104" t="s">
        <v>782</v>
      </c>
      <c r="D272" s="105" t="s">
        <v>26</v>
      </c>
    </row>
    <row r="273" spans="3:4">
      <c r="C273" s="104" t="s">
        <v>784</v>
      </c>
      <c r="D273" s="105" t="s">
        <v>26</v>
      </c>
    </row>
    <row r="274" spans="3:4">
      <c r="C274" s="104" t="s">
        <v>786</v>
      </c>
      <c r="D274" s="105" t="s">
        <v>26</v>
      </c>
    </row>
    <row r="275" spans="3:4">
      <c r="C275" s="104" t="s">
        <v>788</v>
      </c>
      <c r="D275" s="105" t="s">
        <v>26</v>
      </c>
    </row>
    <row r="276" spans="3:4">
      <c r="C276" s="104" t="s">
        <v>790</v>
      </c>
      <c r="D276" s="105" t="s">
        <v>49</v>
      </c>
    </row>
    <row r="277" spans="3:4">
      <c r="C277" s="104" t="s">
        <v>792</v>
      </c>
      <c r="D277" s="105" t="s">
        <v>26</v>
      </c>
    </row>
    <row r="278" spans="3:4">
      <c r="C278" s="104" t="s">
        <v>795</v>
      </c>
      <c r="D278" s="105" t="s">
        <v>60</v>
      </c>
    </row>
    <row r="279" spans="3:4">
      <c r="C279" s="104" t="s">
        <v>797</v>
      </c>
      <c r="D279" s="105" t="s">
        <v>26</v>
      </c>
    </row>
    <row r="280" spans="3:4">
      <c r="C280" s="104" t="s">
        <v>800</v>
      </c>
      <c r="D280" s="105" t="s">
        <v>49</v>
      </c>
    </row>
    <row r="281" spans="3:4">
      <c r="C281" s="104" t="s">
        <v>805</v>
      </c>
      <c r="D281" s="105" t="s">
        <v>49</v>
      </c>
    </row>
    <row r="282" spans="3:4">
      <c r="C282" s="104" t="s">
        <v>808</v>
      </c>
      <c r="D282" s="105" t="s">
        <v>49</v>
      </c>
    </row>
    <row r="283" spans="3:4">
      <c r="C283" s="104" t="s">
        <v>811</v>
      </c>
      <c r="D283" s="105" t="s">
        <v>49</v>
      </c>
    </row>
    <row r="284" spans="3:4">
      <c r="C284" s="104" t="s">
        <v>814</v>
      </c>
      <c r="D284" s="105" t="s">
        <v>49</v>
      </c>
    </row>
    <row r="285" spans="3:4">
      <c r="C285" s="104" t="s">
        <v>816</v>
      </c>
      <c r="D285" s="105" t="s">
        <v>17</v>
      </c>
    </row>
    <row r="286" spans="3:4">
      <c r="C286" s="104" t="s">
        <v>818</v>
      </c>
      <c r="D286" s="105" t="s">
        <v>26</v>
      </c>
    </row>
    <row r="287" spans="3:4">
      <c r="C287" s="104" t="s">
        <v>822</v>
      </c>
      <c r="D287" s="105" t="s">
        <v>26</v>
      </c>
    </row>
    <row r="288" spans="3:4">
      <c r="C288" s="104" t="s">
        <v>824</v>
      </c>
      <c r="D288" s="105" t="s">
        <v>131</v>
      </c>
    </row>
    <row r="289" spans="3:4">
      <c r="C289" s="104" t="s">
        <v>827</v>
      </c>
      <c r="D289" s="105" t="s">
        <v>131</v>
      </c>
    </row>
    <row r="290" spans="3:4">
      <c r="C290" s="104" t="s">
        <v>828</v>
      </c>
      <c r="D290" s="105" t="s">
        <v>49</v>
      </c>
    </row>
    <row r="291" spans="3:4">
      <c r="C291" s="104" t="s">
        <v>832</v>
      </c>
      <c r="D291" s="105" t="s">
        <v>49</v>
      </c>
    </row>
    <row r="292" spans="3:4">
      <c r="C292" s="104" t="s">
        <v>832</v>
      </c>
      <c r="D292" s="105" t="s">
        <v>834</v>
      </c>
    </row>
    <row r="293" spans="3:4">
      <c r="C293" s="104" t="s">
        <v>836</v>
      </c>
      <c r="D293" s="105" t="s">
        <v>26</v>
      </c>
    </row>
    <row r="294" spans="3:4">
      <c r="C294" s="104" t="s">
        <v>839</v>
      </c>
      <c r="D294" s="105" t="s">
        <v>26</v>
      </c>
    </row>
    <row r="295" spans="3:4">
      <c r="C295" s="104" t="s">
        <v>841</v>
      </c>
      <c r="D295" s="105" t="s">
        <v>49</v>
      </c>
    </row>
    <row r="296" spans="3:4">
      <c r="C296" s="104" t="s">
        <v>844</v>
      </c>
      <c r="D296" s="105" t="s">
        <v>60</v>
      </c>
    </row>
    <row r="297" spans="3:4">
      <c r="C297" s="104" t="s">
        <v>844</v>
      </c>
      <c r="D297" s="105" t="s">
        <v>26</v>
      </c>
    </row>
    <row r="298" spans="3:4">
      <c r="C298" s="104" t="s">
        <v>852</v>
      </c>
      <c r="D298" s="105" t="s">
        <v>26</v>
      </c>
    </row>
    <row r="299" spans="3:4">
      <c r="C299" s="104" t="s">
        <v>854</v>
      </c>
      <c r="D299" s="105" t="s">
        <v>102</v>
      </c>
    </row>
    <row r="300" spans="3:4">
      <c r="C300" s="104" t="s">
        <v>858</v>
      </c>
      <c r="D300" s="105" t="s">
        <v>49</v>
      </c>
    </row>
    <row r="301" spans="3:4">
      <c r="C301" s="104" t="s">
        <v>860</v>
      </c>
      <c r="D301" s="105" t="s">
        <v>49</v>
      </c>
    </row>
    <row r="302" spans="3:4">
      <c r="C302" s="104" t="s">
        <v>105</v>
      </c>
      <c r="D302" s="105" t="s">
        <v>105</v>
      </c>
    </row>
    <row r="303" spans="3:4">
      <c r="C303" s="104" t="s">
        <v>865</v>
      </c>
      <c r="D303" s="105" t="s">
        <v>17</v>
      </c>
    </row>
    <row r="304" spans="3:4">
      <c r="C304" s="104" t="s">
        <v>867</v>
      </c>
      <c r="D304" s="105" t="s">
        <v>869</v>
      </c>
    </row>
    <row r="305" spans="3:4">
      <c r="C305" s="104" t="s">
        <v>871</v>
      </c>
      <c r="D305" s="105" t="s">
        <v>869</v>
      </c>
    </row>
    <row r="306" spans="3:4">
      <c r="C306" s="104" t="s">
        <v>874</v>
      </c>
      <c r="D306" s="105" t="s">
        <v>869</v>
      </c>
    </row>
    <row r="307" spans="3:4">
      <c r="C307" s="104" t="s">
        <v>876</v>
      </c>
      <c r="D307" s="105" t="s">
        <v>17</v>
      </c>
    </row>
    <row r="308" spans="3:4">
      <c r="C308" s="104" t="s">
        <v>880</v>
      </c>
      <c r="D308" s="105" t="s">
        <v>49</v>
      </c>
    </row>
    <row r="309" spans="3:4">
      <c r="C309" s="104" t="s">
        <v>882</v>
      </c>
      <c r="D309" s="105" t="s">
        <v>49</v>
      </c>
    </row>
    <row r="310" spans="3:4">
      <c r="C310" s="104" t="s">
        <v>883</v>
      </c>
      <c r="D310" s="105" t="s">
        <v>49</v>
      </c>
    </row>
    <row r="311" spans="3:4">
      <c r="C311" s="104" t="s">
        <v>884</v>
      </c>
      <c r="D311" s="105" t="s">
        <v>60</v>
      </c>
    </row>
    <row r="312" spans="3:4">
      <c r="C312" s="104" t="s">
        <v>886</v>
      </c>
      <c r="D312" s="105" t="s">
        <v>60</v>
      </c>
    </row>
    <row r="313" spans="3:4">
      <c r="C313" s="104" t="s">
        <v>888</v>
      </c>
      <c r="D313" s="105" t="s">
        <v>49</v>
      </c>
    </row>
    <row r="314" spans="3:4">
      <c r="C314" s="104" t="s">
        <v>890</v>
      </c>
      <c r="D314" s="105" t="s">
        <v>891</v>
      </c>
    </row>
    <row r="315" spans="3:4">
      <c r="C315" s="104" t="s">
        <v>890</v>
      </c>
      <c r="D315" s="105" t="s">
        <v>49</v>
      </c>
    </row>
    <row r="316" spans="3:4">
      <c r="C316" s="104" t="s">
        <v>894</v>
      </c>
      <c r="D316" s="105" t="s">
        <v>26</v>
      </c>
    </row>
    <row r="317" spans="3:4">
      <c r="C317" s="104" t="s">
        <v>896</v>
      </c>
      <c r="D317" s="105" t="s">
        <v>26</v>
      </c>
    </row>
    <row r="318" spans="3:4">
      <c r="C318" s="104" t="s">
        <v>898</v>
      </c>
      <c r="D318" s="105" t="s">
        <v>26</v>
      </c>
    </row>
    <row r="319" spans="3:4">
      <c r="C319" s="104" t="s">
        <v>900</v>
      </c>
      <c r="D319" s="105" t="s">
        <v>869</v>
      </c>
    </row>
    <row r="320" spans="3:4">
      <c r="C320" s="104" t="s">
        <v>903</v>
      </c>
      <c r="D320" s="105" t="s">
        <v>345</v>
      </c>
    </row>
    <row r="321" spans="3:4">
      <c r="C321" s="104" t="s">
        <v>906</v>
      </c>
      <c r="D321" s="105" t="s">
        <v>906</v>
      </c>
    </row>
    <row r="322" spans="3:4">
      <c r="C322" s="104" t="s">
        <v>909</v>
      </c>
      <c r="D322" s="105" t="s">
        <v>17</v>
      </c>
    </row>
    <row r="323" spans="3:4">
      <c r="C323" s="104" t="s">
        <v>914</v>
      </c>
      <c r="D323" s="105" t="s">
        <v>17</v>
      </c>
    </row>
    <row r="324" spans="3:4">
      <c r="C324" s="104" t="s">
        <v>916</v>
      </c>
      <c r="D324" s="105" t="s">
        <v>49</v>
      </c>
    </row>
    <row r="325" spans="3:4">
      <c r="C325" s="104" t="s">
        <v>918</v>
      </c>
      <c r="D325" s="105" t="s">
        <v>49</v>
      </c>
    </row>
    <row r="326" spans="3:4">
      <c r="C326" s="104" t="s">
        <v>921</v>
      </c>
      <c r="D326" s="105" t="s">
        <v>49</v>
      </c>
    </row>
    <row r="327" spans="3:4">
      <c r="C327" s="104" t="s">
        <v>923</v>
      </c>
      <c r="D327" s="105" t="s">
        <v>49</v>
      </c>
    </row>
    <row r="328" spans="3:4">
      <c r="C328" s="104" t="s">
        <v>925</v>
      </c>
      <c r="D328" s="105" t="s">
        <v>49</v>
      </c>
    </row>
    <row r="329" spans="3:4">
      <c r="C329" s="104" t="s">
        <v>927</v>
      </c>
      <c r="D329" s="105" t="s">
        <v>143</v>
      </c>
    </row>
    <row r="330" spans="3:4">
      <c r="C330" s="104" t="s">
        <v>929</v>
      </c>
      <c r="D330" s="105" t="s">
        <v>49</v>
      </c>
    </row>
    <row r="331" spans="3:4">
      <c r="C331" s="104" t="s">
        <v>932</v>
      </c>
      <c r="D331" s="105" t="s">
        <v>49</v>
      </c>
    </row>
    <row r="332" spans="3:4">
      <c r="C332" s="104" t="s">
        <v>934</v>
      </c>
      <c r="D332" s="105" t="s">
        <v>49</v>
      </c>
    </row>
    <row r="333" spans="3:4">
      <c r="C333" s="104" t="s">
        <v>936</v>
      </c>
      <c r="D333" s="105" t="s">
        <v>153</v>
      </c>
    </row>
    <row r="334" spans="3:4">
      <c r="C334" s="104" t="s">
        <v>938</v>
      </c>
      <c r="D334" s="105" t="s">
        <v>49</v>
      </c>
    </row>
    <row r="335" spans="3:4">
      <c r="C335" s="104" t="s">
        <v>941</v>
      </c>
      <c r="D335" s="105" t="s">
        <v>49</v>
      </c>
    </row>
    <row r="336" spans="3:4">
      <c r="C336" s="104" t="s">
        <v>943</v>
      </c>
      <c r="D336" s="105" t="s">
        <v>49</v>
      </c>
    </row>
    <row r="337" spans="3:4">
      <c r="C337" s="104" t="s">
        <v>945</v>
      </c>
      <c r="D337" s="105" t="s">
        <v>49</v>
      </c>
    </row>
    <row r="338" spans="3:4">
      <c r="C338" s="104" t="s">
        <v>947</v>
      </c>
      <c r="D338" s="105" t="s">
        <v>49</v>
      </c>
    </row>
    <row r="339" spans="3:4">
      <c r="C339" s="104" t="s">
        <v>950</v>
      </c>
      <c r="D339" s="105" t="s">
        <v>49</v>
      </c>
    </row>
    <row r="340" spans="3:4">
      <c r="C340" s="104" t="s">
        <v>952</v>
      </c>
      <c r="D340" s="105" t="s">
        <v>49</v>
      </c>
    </row>
    <row r="341" spans="3:4">
      <c r="C341" s="104" t="s">
        <v>954</v>
      </c>
      <c r="D341" s="105" t="s">
        <v>49</v>
      </c>
    </row>
    <row r="342" spans="3:4">
      <c r="C342" s="104" t="s">
        <v>957</v>
      </c>
      <c r="D342" s="105" t="s">
        <v>49</v>
      </c>
    </row>
    <row r="343" spans="3:4">
      <c r="C343" s="104" t="s">
        <v>960</v>
      </c>
      <c r="D343" s="105" t="s">
        <v>49</v>
      </c>
    </row>
    <row r="344" spans="3:4">
      <c r="C344" s="104" t="s">
        <v>962</v>
      </c>
      <c r="D344" s="105" t="s">
        <v>49</v>
      </c>
    </row>
    <row r="345" spans="3:4">
      <c r="C345" s="104" t="s">
        <v>966</v>
      </c>
      <c r="D345" s="105" t="s">
        <v>49</v>
      </c>
    </row>
    <row r="346" spans="3:4">
      <c r="C346" s="104" t="s">
        <v>968</v>
      </c>
      <c r="D346" s="105" t="s">
        <v>49</v>
      </c>
    </row>
    <row r="347" spans="3:4">
      <c r="C347" s="104" t="s">
        <v>971</v>
      </c>
      <c r="D347" s="105" t="s">
        <v>49</v>
      </c>
    </row>
    <row r="348" spans="3:4">
      <c r="C348" s="104" t="s">
        <v>973</v>
      </c>
      <c r="D348" s="105" t="s">
        <v>49</v>
      </c>
    </row>
    <row r="349" spans="3:4">
      <c r="C349" s="104" t="s">
        <v>974</v>
      </c>
      <c r="D349" s="105" t="s">
        <v>49</v>
      </c>
    </row>
    <row r="350" spans="3:4">
      <c r="C350" s="104" t="s">
        <v>976</v>
      </c>
      <c r="D350" s="105" t="s">
        <v>49</v>
      </c>
    </row>
    <row r="351" spans="3:4">
      <c r="C351" s="104" t="s">
        <v>978</v>
      </c>
      <c r="D351" s="105" t="s">
        <v>49</v>
      </c>
    </row>
    <row r="352" spans="3:4">
      <c r="C352" s="104" t="s">
        <v>980</v>
      </c>
      <c r="D352" s="105" t="s">
        <v>49</v>
      </c>
    </row>
    <row r="353" spans="3:4">
      <c r="C353" s="104" t="s">
        <v>982</v>
      </c>
      <c r="D353" s="105" t="s">
        <v>49</v>
      </c>
    </row>
    <row r="354" spans="3:4">
      <c r="C354" s="104" t="s">
        <v>984</v>
      </c>
      <c r="D354" s="105" t="s">
        <v>49</v>
      </c>
    </row>
    <row r="355" spans="3:4">
      <c r="C355" s="104" t="s">
        <v>986</v>
      </c>
      <c r="D355" s="105" t="s">
        <v>49</v>
      </c>
    </row>
    <row r="356" spans="3:4">
      <c r="C356" s="104" t="s">
        <v>988</v>
      </c>
      <c r="D356" s="105" t="s">
        <v>49</v>
      </c>
    </row>
    <row r="357" spans="3:4">
      <c r="C357" s="104" t="s">
        <v>990</v>
      </c>
      <c r="D357" s="105" t="s">
        <v>49</v>
      </c>
    </row>
    <row r="358" spans="3:4">
      <c r="C358" s="104" t="s">
        <v>994</v>
      </c>
      <c r="D358" s="105" t="s">
        <v>49</v>
      </c>
    </row>
    <row r="359" spans="3:4">
      <c r="C359" s="104" t="s">
        <v>997</v>
      </c>
      <c r="D359" s="105" t="s">
        <v>49</v>
      </c>
    </row>
    <row r="360" spans="3:4">
      <c r="C360" s="104" t="s">
        <v>999</v>
      </c>
      <c r="D360" s="105" t="s">
        <v>17</v>
      </c>
    </row>
    <row r="361" spans="3:4">
      <c r="C361" s="104" t="s">
        <v>1001</v>
      </c>
      <c r="D361" s="105" t="s">
        <v>17</v>
      </c>
    </row>
    <row r="362" spans="3:4">
      <c r="C362" s="104" t="s">
        <v>1003</v>
      </c>
      <c r="D362" s="105" t="s">
        <v>26</v>
      </c>
    </row>
    <row r="363" spans="3:4">
      <c r="C363" s="104" t="s">
        <v>1006</v>
      </c>
      <c r="D363" s="105" t="s">
        <v>1008</v>
      </c>
    </row>
    <row r="364" spans="3:4">
      <c r="C364" s="104" t="s">
        <v>1010</v>
      </c>
      <c r="D364" s="105" t="s">
        <v>60</v>
      </c>
    </row>
    <row r="365" spans="3:4">
      <c r="C365" s="104" t="s">
        <v>1012</v>
      </c>
      <c r="D365" s="105" t="s">
        <v>60</v>
      </c>
    </row>
    <row r="366" spans="3:4">
      <c r="C366" s="104" t="s">
        <v>1012</v>
      </c>
      <c r="D366" s="105" t="s">
        <v>98</v>
      </c>
    </row>
    <row r="367" spans="3:4">
      <c r="C367" s="104" t="s">
        <v>1015</v>
      </c>
      <c r="D367" s="105" t="s">
        <v>60</v>
      </c>
    </row>
    <row r="368" spans="3:4">
      <c r="C368" s="104" t="s">
        <v>1015</v>
      </c>
      <c r="D368" s="105" t="s">
        <v>98</v>
      </c>
    </row>
    <row r="369" spans="3:4">
      <c r="C369" s="104" t="s">
        <v>1020</v>
      </c>
      <c r="D369" s="105" t="s">
        <v>49</v>
      </c>
    </row>
    <row r="370" spans="3:4">
      <c r="C370" s="104" t="s">
        <v>1022</v>
      </c>
      <c r="D370" s="105" t="s">
        <v>49</v>
      </c>
    </row>
    <row r="371" spans="3:4">
      <c r="C371" s="104" t="s">
        <v>1023</v>
      </c>
      <c r="D371" s="105" t="s">
        <v>49</v>
      </c>
    </row>
    <row r="372" spans="3:4">
      <c r="C372" s="104" t="s">
        <v>1024</v>
      </c>
      <c r="D372" s="105" t="s">
        <v>49</v>
      </c>
    </row>
    <row r="373" spans="3:4">
      <c r="C373" s="104" t="s">
        <v>1025</v>
      </c>
      <c r="D373" s="105" t="s">
        <v>49</v>
      </c>
    </row>
    <row r="374" spans="3:4">
      <c r="C374" s="104" t="s">
        <v>1026</v>
      </c>
      <c r="D374" s="105" t="s">
        <v>49</v>
      </c>
    </row>
    <row r="375" spans="3:4">
      <c r="C375" s="104" t="s">
        <v>1027</v>
      </c>
      <c r="D375" s="105" t="s">
        <v>17</v>
      </c>
    </row>
    <row r="376" spans="3:4">
      <c r="C376" s="104" t="s">
        <v>1034</v>
      </c>
      <c r="D376" s="105" t="s">
        <v>114</v>
      </c>
    </row>
    <row r="377" spans="3:4">
      <c r="C377" s="104" t="s">
        <v>1037</v>
      </c>
      <c r="D377" s="105" t="s">
        <v>442</v>
      </c>
    </row>
    <row r="378" spans="3:4">
      <c r="C378" s="104" t="s">
        <v>1039</v>
      </c>
      <c r="D378" s="105" t="s">
        <v>1040</v>
      </c>
    </row>
    <row r="379" spans="3:4">
      <c r="C379" s="104" t="s">
        <v>1042</v>
      </c>
      <c r="D379" s="105" t="s">
        <v>1040</v>
      </c>
    </row>
    <row r="380" spans="3:4">
      <c r="C380" s="104" t="s">
        <v>1044</v>
      </c>
      <c r="D380" s="105" t="s">
        <v>1040</v>
      </c>
    </row>
    <row r="381" spans="3:4">
      <c r="C381" s="104" t="s">
        <v>1046</v>
      </c>
      <c r="D381" s="105" t="s">
        <v>102</v>
      </c>
    </row>
    <row r="382" spans="3:4">
      <c r="C382" s="104" t="s">
        <v>1050</v>
      </c>
      <c r="D382" s="105" t="s">
        <v>60</v>
      </c>
    </row>
    <row r="383" spans="3:4">
      <c r="C383" s="104" t="s">
        <v>1052</v>
      </c>
      <c r="D383" s="105" t="s">
        <v>114</v>
      </c>
    </row>
    <row r="384" spans="3:4">
      <c r="C384" s="104" t="s">
        <v>1055</v>
      </c>
      <c r="D384" s="105" t="s">
        <v>114</v>
      </c>
    </row>
    <row r="385" spans="3:4">
      <c r="C385" s="104" t="s">
        <v>1057</v>
      </c>
      <c r="D385" s="105" t="s">
        <v>49</v>
      </c>
    </row>
    <row r="386" spans="3:4">
      <c r="C386" s="104" t="s">
        <v>1059</v>
      </c>
      <c r="D386" s="105" t="s">
        <v>49</v>
      </c>
    </row>
    <row r="387" spans="3:4">
      <c r="C387" s="104" t="s">
        <v>1062</v>
      </c>
      <c r="D387" s="105" t="s">
        <v>49</v>
      </c>
    </row>
    <row r="388" spans="3:4">
      <c r="C388" s="104" t="s">
        <v>1064</v>
      </c>
      <c r="D388" s="105" t="s">
        <v>49</v>
      </c>
    </row>
    <row r="389" spans="3:4">
      <c r="C389" s="104" t="s">
        <v>1066</v>
      </c>
      <c r="D389" s="105" t="s">
        <v>17</v>
      </c>
    </row>
    <row r="390" spans="3:4">
      <c r="C390" s="104" t="s">
        <v>1068</v>
      </c>
      <c r="D390" s="105" t="s">
        <v>49</v>
      </c>
    </row>
    <row r="391" spans="3:4">
      <c r="C391" s="104" t="s">
        <v>1070</v>
      </c>
      <c r="D391" s="105" t="s">
        <v>49</v>
      </c>
    </row>
    <row r="392" spans="3:4">
      <c r="C392" s="104" t="s">
        <v>1072</v>
      </c>
      <c r="D392" s="105" t="s">
        <v>49</v>
      </c>
    </row>
    <row r="393" spans="3:4">
      <c r="C393" s="104" t="s">
        <v>1074</v>
      </c>
      <c r="D393" s="105" t="s">
        <v>49</v>
      </c>
    </row>
    <row r="394" spans="3:4">
      <c r="C394" s="104" t="s">
        <v>1075</v>
      </c>
      <c r="D394" s="105" t="s">
        <v>49</v>
      </c>
    </row>
    <row r="395" spans="3:4">
      <c r="C395" s="104" t="s">
        <v>1077</v>
      </c>
      <c r="D395" s="105" t="s">
        <v>49</v>
      </c>
    </row>
    <row r="396" spans="3:4">
      <c r="C396" s="104" t="s">
        <v>1078</v>
      </c>
      <c r="D396" s="105" t="s">
        <v>17</v>
      </c>
    </row>
    <row r="397" spans="3:4">
      <c r="C397" s="104" t="s">
        <v>1080</v>
      </c>
      <c r="D397" s="105" t="s">
        <v>60</v>
      </c>
    </row>
    <row r="398" spans="3:4">
      <c r="C398" s="104" t="s">
        <v>1082</v>
      </c>
      <c r="D398" s="105" t="s">
        <v>60</v>
      </c>
    </row>
    <row r="399" spans="3:4">
      <c r="C399" s="104" t="s">
        <v>1084</v>
      </c>
      <c r="D399" s="105" t="s">
        <v>17</v>
      </c>
    </row>
    <row r="400" spans="3:4">
      <c r="C400" s="104" t="s">
        <v>1086</v>
      </c>
      <c r="D400" s="105" t="s">
        <v>49</v>
      </c>
    </row>
    <row r="401" spans="3:4">
      <c r="C401" s="104" t="s">
        <v>1089</v>
      </c>
      <c r="D401" s="105" t="s">
        <v>49</v>
      </c>
    </row>
    <row r="402" spans="3:4">
      <c r="C402" s="104" t="s">
        <v>1090</v>
      </c>
      <c r="D402" s="105" t="s">
        <v>49</v>
      </c>
    </row>
    <row r="403" spans="3:4">
      <c r="C403" s="104" t="s">
        <v>1092</v>
      </c>
      <c r="D403" s="105" t="s">
        <v>17</v>
      </c>
    </row>
    <row r="404" spans="3:4">
      <c r="C404" s="104" t="s">
        <v>1094</v>
      </c>
      <c r="D404" s="105" t="s">
        <v>60</v>
      </c>
    </row>
    <row r="405" spans="3:4">
      <c r="C405" s="104" t="s">
        <v>1096</v>
      </c>
      <c r="D405" s="105" t="s">
        <v>147</v>
      </c>
    </row>
    <row r="406" spans="3:4">
      <c r="C406" s="104" t="s">
        <v>1098</v>
      </c>
      <c r="D406" s="105" t="s">
        <v>147</v>
      </c>
    </row>
    <row r="407" spans="3:4">
      <c r="C407" s="104" t="s">
        <v>1100</v>
      </c>
      <c r="D407" s="105" t="s">
        <v>1101</v>
      </c>
    </row>
    <row r="408" spans="3:4">
      <c r="C408" s="104" t="s">
        <v>1103</v>
      </c>
      <c r="D408" s="105" t="s">
        <v>1101</v>
      </c>
    </row>
    <row r="409" spans="3:4">
      <c r="C409" s="104" t="s">
        <v>1105</v>
      </c>
      <c r="D409" s="105" t="s">
        <v>1101</v>
      </c>
    </row>
    <row r="410" spans="3:4">
      <c r="C410" s="104" t="s">
        <v>1107</v>
      </c>
      <c r="D410" s="105" t="s">
        <v>1101</v>
      </c>
    </row>
    <row r="411" spans="3:4">
      <c r="C411" s="104" t="s">
        <v>1109</v>
      </c>
      <c r="D411" s="105" t="s">
        <v>1101</v>
      </c>
    </row>
    <row r="412" spans="3:4">
      <c r="C412" s="104" t="s">
        <v>1111</v>
      </c>
      <c r="D412" s="105" t="s">
        <v>1101</v>
      </c>
    </row>
    <row r="413" spans="3:4">
      <c r="C413" s="104" t="s">
        <v>1113</v>
      </c>
      <c r="D413" s="105" t="s">
        <v>1101</v>
      </c>
    </row>
    <row r="414" spans="3:4">
      <c r="C414" s="104" t="s">
        <v>1114</v>
      </c>
      <c r="D414" s="105" t="s">
        <v>1101</v>
      </c>
    </row>
    <row r="415" spans="3:4">
      <c r="C415" s="104" t="s">
        <v>1117</v>
      </c>
      <c r="D415" s="105" t="s">
        <v>1101</v>
      </c>
    </row>
    <row r="416" spans="3:4">
      <c r="C416" s="104" t="s">
        <v>1118</v>
      </c>
      <c r="D416" s="105" t="s">
        <v>1101</v>
      </c>
    </row>
    <row r="417" spans="3:4">
      <c r="C417" s="104" t="s">
        <v>1119</v>
      </c>
      <c r="D417" s="105" t="s">
        <v>1101</v>
      </c>
    </row>
    <row r="418" spans="3:4">
      <c r="C418" s="104" t="s">
        <v>1120</v>
      </c>
      <c r="D418" s="105" t="s">
        <v>1101</v>
      </c>
    </row>
    <row r="419" spans="3:4">
      <c r="C419" s="104" t="s">
        <v>1121</v>
      </c>
      <c r="D419" s="105" t="s">
        <v>1101</v>
      </c>
    </row>
    <row r="420" spans="3:4">
      <c r="C420" s="104" t="s">
        <v>1122</v>
      </c>
      <c r="D420" s="105" t="s">
        <v>147</v>
      </c>
    </row>
    <row r="421" spans="3:4">
      <c r="C421" s="104" t="s">
        <v>1125</v>
      </c>
      <c r="D421" s="105" t="s">
        <v>1101</v>
      </c>
    </row>
    <row r="422" spans="3:4">
      <c r="C422" s="104" t="s">
        <v>1127</v>
      </c>
      <c r="D422" s="105" t="s">
        <v>147</v>
      </c>
    </row>
    <row r="423" spans="3:4">
      <c r="C423" s="104" t="s">
        <v>1130</v>
      </c>
      <c r="D423" s="105" t="s">
        <v>147</v>
      </c>
    </row>
    <row r="424" spans="3:4">
      <c r="C424" s="104" t="s">
        <v>1132</v>
      </c>
      <c r="D424" s="105" t="s">
        <v>17</v>
      </c>
    </row>
    <row r="425" spans="3:4">
      <c r="C425" s="104" t="s">
        <v>1134</v>
      </c>
      <c r="D425" s="105" t="s">
        <v>49</v>
      </c>
    </row>
    <row r="426" spans="3:4">
      <c r="C426" s="104" t="s">
        <v>1136</v>
      </c>
      <c r="D426" s="105" t="s">
        <v>49</v>
      </c>
    </row>
    <row r="427" spans="3:4">
      <c r="C427" s="104" t="s">
        <v>1139</v>
      </c>
      <c r="D427" s="105" t="s">
        <v>49</v>
      </c>
    </row>
    <row r="428" spans="3:4">
      <c r="C428" s="104" t="s">
        <v>1141</v>
      </c>
      <c r="D428" s="105" t="s">
        <v>49</v>
      </c>
    </row>
    <row r="429" spans="3:4">
      <c r="C429" s="104" t="s">
        <v>1143</v>
      </c>
      <c r="D429" s="105" t="s">
        <v>49</v>
      </c>
    </row>
    <row r="430" spans="3:4">
      <c r="C430" s="104" t="s">
        <v>1146</v>
      </c>
      <c r="D430" s="105" t="s">
        <v>17</v>
      </c>
    </row>
    <row r="431" spans="3:4">
      <c r="C431" s="104" t="s">
        <v>1150</v>
      </c>
      <c r="D431" s="105" t="s">
        <v>49</v>
      </c>
    </row>
    <row r="432" spans="3:4">
      <c r="C432" s="104" t="s">
        <v>1152</v>
      </c>
      <c r="D432" s="105" t="s">
        <v>49</v>
      </c>
    </row>
    <row r="433" spans="3:4">
      <c r="C433" s="104" t="s">
        <v>1154</v>
      </c>
      <c r="D433" s="105" t="s">
        <v>26</v>
      </c>
    </row>
    <row r="434" spans="3:4">
      <c r="C434" s="104" t="s">
        <v>1156</v>
      </c>
      <c r="D434" s="105" t="s">
        <v>49</v>
      </c>
    </row>
    <row r="435" spans="3:4">
      <c r="C435" s="104" t="s">
        <v>1158</v>
      </c>
      <c r="D435" s="105" t="s">
        <v>49</v>
      </c>
    </row>
    <row r="436" spans="3:4">
      <c r="C436" s="104" t="s">
        <v>1160</v>
      </c>
      <c r="D436" s="105" t="s">
        <v>111</v>
      </c>
    </row>
    <row r="437" spans="3:4">
      <c r="C437" s="104" t="s">
        <v>1165</v>
      </c>
      <c r="D437" s="105" t="s">
        <v>60</v>
      </c>
    </row>
    <row r="438" spans="3:4">
      <c r="C438" s="104" t="s">
        <v>1168</v>
      </c>
      <c r="D438" s="105" t="s">
        <v>60</v>
      </c>
    </row>
    <row r="439" spans="3:4">
      <c r="C439" s="104" t="s">
        <v>1170</v>
      </c>
      <c r="D439" s="105" t="s">
        <v>60</v>
      </c>
    </row>
    <row r="440" spans="3:4">
      <c r="C440" s="104" t="s">
        <v>1172</v>
      </c>
      <c r="D440" s="105" t="s">
        <v>60</v>
      </c>
    </row>
    <row r="441" spans="3:4">
      <c r="C441" s="104" t="s">
        <v>1175</v>
      </c>
      <c r="D441" s="105" t="s">
        <v>60</v>
      </c>
    </row>
    <row r="442" spans="3:4">
      <c r="C442" s="104" t="s">
        <v>1177</v>
      </c>
      <c r="D442" s="105" t="s">
        <v>49</v>
      </c>
    </row>
    <row r="443" spans="3:4">
      <c r="C443" s="104" t="s">
        <v>1179</v>
      </c>
      <c r="D443" s="105" t="s">
        <v>49</v>
      </c>
    </row>
    <row r="444" spans="3:4">
      <c r="C444" s="104" t="s">
        <v>1180</v>
      </c>
      <c r="D444" s="105" t="s">
        <v>49</v>
      </c>
    </row>
    <row r="445" spans="3:4">
      <c r="C445" s="104" t="s">
        <v>1181</v>
      </c>
      <c r="D445" s="105" t="s">
        <v>49</v>
      </c>
    </row>
    <row r="446" spans="3:4">
      <c r="C446" s="104" t="s">
        <v>1182</v>
      </c>
      <c r="D446" s="105" t="s">
        <v>49</v>
      </c>
    </row>
    <row r="447" spans="3:4">
      <c r="C447" s="104" t="s">
        <v>1183</v>
      </c>
      <c r="D447" s="105" t="s">
        <v>49</v>
      </c>
    </row>
    <row r="448" spans="3:4">
      <c r="C448" s="104" t="s">
        <v>1185</v>
      </c>
      <c r="D448" s="105" t="s">
        <v>49</v>
      </c>
    </row>
    <row r="449" spans="3:4">
      <c r="C449" s="104" t="s">
        <v>1186</v>
      </c>
      <c r="D449" s="105" t="s">
        <v>49</v>
      </c>
    </row>
    <row r="450" spans="3:4">
      <c r="C450" s="104" t="s">
        <v>1187</v>
      </c>
      <c r="D450" s="105" t="s">
        <v>49</v>
      </c>
    </row>
    <row r="451" spans="3:4">
      <c r="C451" s="104" t="s">
        <v>1188</v>
      </c>
      <c r="D451" s="105" t="s">
        <v>49</v>
      </c>
    </row>
    <row r="452" spans="3:4">
      <c r="C452" s="104" t="s">
        <v>1189</v>
      </c>
      <c r="D452" s="105" t="s">
        <v>49</v>
      </c>
    </row>
    <row r="453" spans="3:4">
      <c r="C453" s="104" t="s">
        <v>1192</v>
      </c>
      <c r="D453" s="105" t="s">
        <v>26</v>
      </c>
    </row>
    <row r="454" spans="3:4">
      <c r="C454" s="104" t="s">
        <v>1194</v>
      </c>
      <c r="D454" s="105" t="s">
        <v>26</v>
      </c>
    </row>
    <row r="455" spans="3:4">
      <c r="C455" s="104" t="s">
        <v>1196</v>
      </c>
      <c r="D455" s="105" t="s">
        <v>49</v>
      </c>
    </row>
    <row r="456" spans="3:4">
      <c r="C456" s="104" t="s">
        <v>1198</v>
      </c>
      <c r="D456" s="105" t="s">
        <v>26</v>
      </c>
    </row>
    <row r="457" spans="3:4">
      <c r="C457" s="104" t="s">
        <v>1200</v>
      </c>
      <c r="D457" s="105" t="s">
        <v>49</v>
      </c>
    </row>
    <row r="458" spans="3:4">
      <c r="C458" s="104" t="s">
        <v>1203</v>
      </c>
      <c r="D458" s="105" t="s">
        <v>49</v>
      </c>
    </row>
    <row r="459" spans="3:4">
      <c r="C459" s="104" t="s">
        <v>1205</v>
      </c>
      <c r="D459" s="105" t="s">
        <v>17</v>
      </c>
    </row>
    <row r="460" spans="3:4">
      <c r="C460" s="104" t="s">
        <v>1208</v>
      </c>
      <c r="D460" s="105" t="s">
        <v>1210</v>
      </c>
    </row>
    <row r="461" spans="3:4">
      <c r="C461" s="104" t="s">
        <v>1213</v>
      </c>
      <c r="D461" s="105" t="s">
        <v>26</v>
      </c>
    </row>
    <row r="462" spans="3:4">
      <c r="C462" s="104" t="s">
        <v>1215</v>
      </c>
      <c r="D462" s="105" t="s">
        <v>26</v>
      </c>
    </row>
    <row r="463" spans="3:4">
      <c r="C463" s="104" t="s">
        <v>1217</v>
      </c>
      <c r="D463" s="105" t="s">
        <v>94</v>
      </c>
    </row>
    <row r="464" spans="3:4">
      <c r="C464" s="104" t="s">
        <v>1220</v>
      </c>
      <c r="D464" s="105" t="s">
        <v>49</v>
      </c>
    </row>
    <row r="465" spans="3:4">
      <c r="C465" s="104" t="s">
        <v>1222</v>
      </c>
      <c r="D465" s="105" t="s">
        <v>49</v>
      </c>
    </row>
    <row r="466" spans="3:4">
      <c r="C466" s="104" t="s">
        <v>1224</v>
      </c>
      <c r="D466" s="105" t="s">
        <v>49</v>
      </c>
    </row>
    <row r="467" spans="3:4">
      <c r="C467" s="104" t="s">
        <v>1226</v>
      </c>
      <c r="D467" s="105" t="s">
        <v>49</v>
      </c>
    </row>
    <row r="468" spans="3:4">
      <c r="C468" s="104" t="s">
        <v>1228</v>
      </c>
      <c r="D468" s="105" t="s">
        <v>26</v>
      </c>
    </row>
    <row r="469" spans="3:4">
      <c r="C469" s="104" t="s">
        <v>1231</v>
      </c>
      <c r="D469" s="105" t="s">
        <v>26</v>
      </c>
    </row>
    <row r="470" spans="3:4">
      <c r="C470" s="104" t="s">
        <v>1233</v>
      </c>
      <c r="D470" s="105" t="s">
        <v>26</v>
      </c>
    </row>
    <row r="471" spans="3:4">
      <c r="C471" s="104" t="s">
        <v>1236</v>
      </c>
      <c r="D471" s="105" t="s">
        <v>26</v>
      </c>
    </row>
    <row r="472" spans="3:4">
      <c r="C472" s="104" t="s">
        <v>1239</v>
      </c>
      <c r="D472" s="105" t="s">
        <v>26</v>
      </c>
    </row>
    <row r="473" spans="3:4">
      <c r="C473" s="104" t="s">
        <v>1241</v>
      </c>
      <c r="D473" s="105" t="s">
        <v>26</v>
      </c>
    </row>
    <row r="474" spans="3:4">
      <c r="C474" s="104" t="s">
        <v>1244</v>
      </c>
      <c r="D474" s="105" t="s">
        <v>60</v>
      </c>
    </row>
    <row r="475" spans="3:4">
      <c r="C475" s="104" t="s">
        <v>1246</v>
      </c>
      <c r="D475" s="105" t="s">
        <v>60</v>
      </c>
    </row>
    <row r="476" spans="3:4">
      <c r="C476" s="104" t="s">
        <v>1248</v>
      </c>
      <c r="D476" s="105" t="s">
        <v>244</v>
      </c>
    </row>
    <row r="477" spans="3:4">
      <c r="C477" s="104" t="s">
        <v>1251</v>
      </c>
      <c r="D477" s="105" t="s">
        <v>26</v>
      </c>
    </row>
    <row r="478" spans="3:4">
      <c r="C478" s="104" t="s">
        <v>1253</v>
      </c>
      <c r="D478" s="105" t="s">
        <v>26</v>
      </c>
    </row>
    <row r="479" spans="3:4">
      <c r="C479" s="104" t="s">
        <v>1254</v>
      </c>
      <c r="D479" s="105" t="s">
        <v>26</v>
      </c>
    </row>
    <row r="480" spans="3:4">
      <c r="C480" s="104" t="s">
        <v>1255</v>
      </c>
      <c r="D480" s="105" t="s">
        <v>26</v>
      </c>
    </row>
    <row r="481" spans="3:4">
      <c r="C481" s="104" t="s">
        <v>1256</v>
      </c>
      <c r="D481" s="105" t="s">
        <v>26</v>
      </c>
    </row>
    <row r="482" spans="3:4">
      <c r="C482" s="104" t="s">
        <v>1258</v>
      </c>
      <c r="D482" s="105" t="s">
        <v>17</v>
      </c>
    </row>
    <row r="483" spans="3:4">
      <c r="C483" s="104" t="s">
        <v>1260</v>
      </c>
      <c r="D483" s="105" t="s">
        <v>26</v>
      </c>
    </row>
    <row r="484" spans="3:4">
      <c r="C484" s="104" t="s">
        <v>1263</v>
      </c>
      <c r="D484" s="105" t="s">
        <v>26</v>
      </c>
    </row>
    <row r="485" spans="3:4">
      <c r="C485" s="104" t="s">
        <v>1266</v>
      </c>
      <c r="D485" s="105" t="s">
        <v>131</v>
      </c>
    </row>
    <row r="486" spans="3:4">
      <c r="C486" s="104" t="s">
        <v>1269</v>
      </c>
      <c r="D486" s="105" t="s">
        <v>131</v>
      </c>
    </row>
    <row r="487" spans="3:4">
      <c r="C487" s="104" t="s">
        <v>1270</v>
      </c>
      <c r="D487" s="105" t="s">
        <v>131</v>
      </c>
    </row>
    <row r="488" spans="3:4">
      <c r="C488" s="104" t="s">
        <v>1272</v>
      </c>
      <c r="D488" s="105" t="s">
        <v>131</v>
      </c>
    </row>
    <row r="489" spans="3:4">
      <c r="C489" s="104" t="s">
        <v>1273</v>
      </c>
      <c r="D489" s="105" t="s">
        <v>131</v>
      </c>
    </row>
    <row r="490" spans="3:4">
      <c r="C490" s="104" t="s">
        <v>1274</v>
      </c>
      <c r="D490" s="105" t="s">
        <v>26</v>
      </c>
    </row>
    <row r="491" spans="3:4">
      <c r="C491" s="104" t="s">
        <v>1276</v>
      </c>
      <c r="D491" s="105" t="s">
        <v>26</v>
      </c>
    </row>
    <row r="492" spans="3:4">
      <c r="C492" s="104" t="s">
        <v>1279</v>
      </c>
      <c r="D492" s="105" t="s">
        <v>1281</v>
      </c>
    </row>
    <row r="493" spans="3:4">
      <c r="C493" s="104" t="s">
        <v>1283</v>
      </c>
      <c r="D493" s="105" t="s">
        <v>26</v>
      </c>
    </row>
    <row r="494" spans="3:4">
      <c r="C494" s="104" t="s">
        <v>1287</v>
      </c>
      <c r="D494" s="105" t="s">
        <v>17</v>
      </c>
    </row>
    <row r="495" spans="3:4">
      <c r="C495" s="104" t="s">
        <v>1291</v>
      </c>
      <c r="D495" s="105" t="s">
        <v>26</v>
      </c>
    </row>
    <row r="496" spans="3:4">
      <c r="C496" s="104" t="s">
        <v>1295</v>
      </c>
      <c r="D496" s="105" t="s">
        <v>26</v>
      </c>
    </row>
    <row r="497" spans="3:4">
      <c r="C497" s="104" t="s">
        <v>1297</v>
      </c>
      <c r="D497" s="105" t="s">
        <v>26</v>
      </c>
    </row>
    <row r="498" spans="3:4">
      <c r="C498" s="104" t="s">
        <v>1300</v>
      </c>
      <c r="D498" s="105" t="s">
        <v>26</v>
      </c>
    </row>
    <row r="499" spans="3:4">
      <c r="C499" s="104" t="s">
        <v>1302</v>
      </c>
      <c r="D499" s="105" t="s">
        <v>26</v>
      </c>
    </row>
    <row r="500" spans="3:4">
      <c r="C500" s="104" t="s">
        <v>1304</v>
      </c>
      <c r="D500" s="105" t="s">
        <v>26</v>
      </c>
    </row>
    <row r="501" spans="3:4">
      <c r="C501" s="104" t="s">
        <v>1306</v>
      </c>
      <c r="D501" s="105" t="s">
        <v>26</v>
      </c>
    </row>
    <row r="502" spans="3:4">
      <c r="C502" s="104" t="s">
        <v>1310</v>
      </c>
      <c r="D502" s="105" t="s">
        <v>26</v>
      </c>
    </row>
    <row r="503" spans="3:4">
      <c r="C503" s="104" t="s">
        <v>1313</v>
      </c>
      <c r="D503" s="105" t="s">
        <v>26</v>
      </c>
    </row>
    <row r="504" spans="3:4">
      <c r="C504" s="104" t="s">
        <v>1316</v>
      </c>
      <c r="D504" s="105" t="s">
        <v>26</v>
      </c>
    </row>
    <row r="505" spans="3:4">
      <c r="C505" s="104" t="s">
        <v>1319</v>
      </c>
      <c r="D505" s="105" t="s">
        <v>26</v>
      </c>
    </row>
    <row r="506" spans="3:4">
      <c r="C506" s="104" t="s">
        <v>1322</v>
      </c>
      <c r="D506" s="105" t="s">
        <v>17</v>
      </c>
    </row>
    <row r="507" spans="3:4">
      <c r="C507" s="104" t="s">
        <v>1325</v>
      </c>
      <c r="D507" s="105" t="s">
        <v>17</v>
      </c>
    </row>
    <row r="508" spans="3:4">
      <c r="C508" s="104" t="s">
        <v>1327</v>
      </c>
      <c r="D508" s="105" t="s">
        <v>60</v>
      </c>
    </row>
    <row r="509" spans="3:4">
      <c r="C509" s="104" t="s">
        <v>1329</v>
      </c>
      <c r="D509" s="105" t="s">
        <v>26</v>
      </c>
    </row>
    <row r="510" spans="3:4">
      <c r="C510" s="104" t="s">
        <v>1332</v>
      </c>
      <c r="D510" s="105" t="s">
        <v>1333</v>
      </c>
    </row>
    <row r="511" spans="3:4">
      <c r="C511" s="104" t="s">
        <v>1335</v>
      </c>
      <c r="D511" s="105" t="s">
        <v>60</v>
      </c>
    </row>
    <row r="512" spans="3:4">
      <c r="C512" s="104" t="s">
        <v>1335</v>
      </c>
      <c r="D512" s="105" t="s">
        <v>49</v>
      </c>
    </row>
    <row r="513" spans="3:4">
      <c r="C513" s="104" t="s">
        <v>1341</v>
      </c>
      <c r="D513" s="105" t="s">
        <v>26</v>
      </c>
    </row>
    <row r="514" spans="3:4">
      <c r="C514" s="104" t="s">
        <v>1344</v>
      </c>
      <c r="D514" s="105" t="s">
        <v>131</v>
      </c>
    </row>
    <row r="515" spans="3:4">
      <c r="C515" s="104" t="s">
        <v>1346</v>
      </c>
      <c r="D515" s="105" t="s">
        <v>1348</v>
      </c>
    </row>
    <row r="516" spans="3:4">
      <c r="C516" s="104" t="s">
        <v>1351</v>
      </c>
      <c r="D516" s="105" t="s">
        <v>131</v>
      </c>
    </row>
    <row r="517" spans="3:4">
      <c r="C517" s="104" t="s">
        <v>1354</v>
      </c>
      <c r="D517" s="105" t="s">
        <v>1040</v>
      </c>
    </row>
    <row r="518" spans="3:4">
      <c r="C518" s="104" t="s">
        <v>1356</v>
      </c>
      <c r="D518" s="105" t="s">
        <v>1040</v>
      </c>
    </row>
    <row r="519" spans="3:4">
      <c r="C519" s="104" t="s">
        <v>1359</v>
      </c>
      <c r="D519" s="105" t="s">
        <v>1040</v>
      </c>
    </row>
    <row r="520" spans="3:4">
      <c r="C520" s="104" t="s">
        <v>1362</v>
      </c>
      <c r="D520" s="105" t="s">
        <v>1040</v>
      </c>
    </row>
    <row r="521" spans="3:4">
      <c r="C521" s="104" t="s">
        <v>1364</v>
      </c>
      <c r="D521" s="105" t="s">
        <v>1040</v>
      </c>
    </row>
    <row r="522" spans="3:4">
      <c r="C522" s="104" t="s">
        <v>1367</v>
      </c>
      <c r="D522" s="105" t="s">
        <v>1040</v>
      </c>
    </row>
    <row r="523" spans="3:4">
      <c r="C523" s="104" t="s">
        <v>834</v>
      </c>
      <c r="D523" s="105" t="s">
        <v>834</v>
      </c>
    </row>
    <row r="524" spans="3:4">
      <c r="C524" s="104" t="s">
        <v>1374</v>
      </c>
      <c r="D524" s="105" t="s">
        <v>49</v>
      </c>
    </row>
    <row r="525" spans="3:4">
      <c r="C525" s="104" t="s">
        <v>1376</v>
      </c>
      <c r="D525" s="105" t="s">
        <v>49</v>
      </c>
    </row>
    <row r="526" spans="3:4">
      <c r="C526" s="104" t="s">
        <v>1378</v>
      </c>
      <c r="D526" s="105" t="s">
        <v>17</v>
      </c>
    </row>
    <row r="527" spans="3:4">
      <c r="C527" s="104" t="s">
        <v>1380</v>
      </c>
      <c r="D527" s="105" t="s">
        <v>345</v>
      </c>
    </row>
    <row r="528" spans="3:4">
      <c r="C528" s="104" t="s">
        <v>1383</v>
      </c>
      <c r="D528" s="105" t="s">
        <v>1384</v>
      </c>
    </row>
    <row r="529" spans="3:4">
      <c r="C529" s="104" t="s">
        <v>1386</v>
      </c>
      <c r="D529" s="105" t="s">
        <v>1348</v>
      </c>
    </row>
    <row r="530" spans="3:4">
      <c r="C530" s="104" t="s">
        <v>1389</v>
      </c>
      <c r="D530" s="105" t="s">
        <v>1348</v>
      </c>
    </row>
    <row r="531" spans="3:4">
      <c r="C531" s="104" t="s">
        <v>1390</v>
      </c>
      <c r="D531" s="105" t="s">
        <v>1348</v>
      </c>
    </row>
    <row r="532" spans="3:4">
      <c r="C532" s="104" t="s">
        <v>1391</v>
      </c>
      <c r="D532" s="105" t="s">
        <v>1348</v>
      </c>
    </row>
    <row r="533" spans="3:4">
      <c r="C533" s="104" t="s">
        <v>1392</v>
      </c>
      <c r="D533" s="105" t="s">
        <v>834</v>
      </c>
    </row>
    <row r="534" spans="3:4">
      <c r="C534" s="104" t="s">
        <v>1395</v>
      </c>
      <c r="D534" s="105" t="s">
        <v>1008</v>
      </c>
    </row>
    <row r="535" spans="3:4">
      <c r="C535" s="104" t="s">
        <v>1397</v>
      </c>
      <c r="D535" s="105" t="s">
        <v>49</v>
      </c>
    </row>
    <row r="536" spans="3:4">
      <c r="C536" s="104" t="s">
        <v>1400</v>
      </c>
      <c r="D536" s="105" t="s">
        <v>1400</v>
      </c>
    </row>
    <row r="537" spans="3:4">
      <c r="C537" s="104" t="s">
        <v>1403</v>
      </c>
      <c r="D537" s="105" t="s">
        <v>1400</v>
      </c>
    </row>
    <row r="538" spans="3:4">
      <c r="C538" s="104" t="s">
        <v>1405</v>
      </c>
      <c r="D538" s="105" t="s">
        <v>1400</v>
      </c>
    </row>
    <row r="539" spans="3:4">
      <c r="C539" s="104" t="s">
        <v>1406</v>
      </c>
      <c r="D539" s="105" t="s">
        <v>1400</v>
      </c>
    </row>
    <row r="540" spans="3:4">
      <c r="C540" s="104" t="s">
        <v>1407</v>
      </c>
      <c r="D540" s="105" t="s">
        <v>1400</v>
      </c>
    </row>
    <row r="541" spans="3:4">
      <c r="C541" s="104" t="s">
        <v>1408</v>
      </c>
      <c r="D541" s="105" t="s">
        <v>1400</v>
      </c>
    </row>
    <row r="542" spans="3:4">
      <c r="C542" s="104" t="s">
        <v>1409</v>
      </c>
      <c r="D542" s="105" t="s">
        <v>1400</v>
      </c>
    </row>
    <row r="543" spans="3:4">
      <c r="C543" s="104" t="s">
        <v>1410</v>
      </c>
      <c r="D543" s="105" t="s">
        <v>1400</v>
      </c>
    </row>
    <row r="544" spans="3:4">
      <c r="C544" s="104" t="s">
        <v>1411</v>
      </c>
      <c r="D544" s="105" t="s">
        <v>1413</v>
      </c>
    </row>
    <row r="545" spans="3:4">
      <c r="C545" s="104" t="s">
        <v>1415</v>
      </c>
      <c r="D545" s="105" t="s">
        <v>1413</v>
      </c>
    </row>
    <row r="546" spans="3:4">
      <c r="C546" s="104" t="s">
        <v>1417</v>
      </c>
      <c r="D546" s="105" t="s">
        <v>60</v>
      </c>
    </row>
    <row r="547" spans="3:4">
      <c r="C547" s="104" t="s">
        <v>1419</v>
      </c>
      <c r="D547" s="105" t="s">
        <v>60</v>
      </c>
    </row>
    <row r="548" spans="3:4">
      <c r="C548" s="104" t="s">
        <v>1421</v>
      </c>
      <c r="D548" s="105" t="s">
        <v>60</v>
      </c>
    </row>
    <row r="549" spans="3:4">
      <c r="C549" s="104" t="s">
        <v>1422</v>
      </c>
      <c r="D549" s="105" t="s">
        <v>60</v>
      </c>
    </row>
    <row r="550" spans="3:4">
      <c r="C550" s="104" t="s">
        <v>1423</v>
      </c>
      <c r="D550" s="105" t="s">
        <v>60</v>
      </c>
    </row>
    <row r="551" spans="3:4">
      <c r="C551" s="104" t="s">
        <v>1424</v>
      </c>
      <c r="D551" s="105" t="s">
        <v>49</v>
      </c>
    </row>
    <row r="552" spans="3:4">
      <c r="C552" s="104" t="s">
        <v>1428</v>
      </c>
      <c r="D552" s="105" t="s">
        <v>1008</v>
      </c>
    </row>
    <row r="553" spans="3:4">
      <c r="C553" s="104" t="s">
        <v>1430</v>
      </c>
      <c r="D553" s="105" t="s">
        <v>17</v>
      </c>
    </row>
    <row r="554" spans="3:4">
      <c r="C554" s="104" t="s">
        <v>1432</v>
      </c>
      <c r="D554" s="105" t="s">
        <v>17</v>
      </c>
    </row>
    <row r="555" spans="3:4">
      <c r="C555" s="104" t="s">
        <v>1434</v>
      </c>
      <c r="D555" s="105" t="s">
        <v>17</v>
      </c>
    </row>
    <row r="556" spans="3:4">
      <c r="C556" s="104" t="s">
        <v>1436</v>
      </c>
      <c r="D556" s="105" t="s">
        <v>17</v>
      </c>
    </row>
    <row r="557" spans="3:4">
      <c r="C557" s="104" t="s">
        <v>1438</v>
      </c>
      <c r="D557" s="105" t="s">
        <v>17</v>
      </c>
    </row>
    <row r="558" spans="3:4">
      <c r="C558" s="104" t="s">
        <v>1440</v>
      </c>
      <c r="D558" s="105" t="s">
        <v>49</v>
      </c>
    </row>
    <row r="559" spans="3:4">
      <c r="C559" s="104" t="s">
        <v>1442</v>
      </c>
      <c r="D559" s="105" t="s">
        <v>49</v>
      </c>
    </row>
    <row r="560" spans="3:4">
      <c r="C560" s="104" t="s">
        <v>1446</v>
      </c>
      <c r="D560" s="105" t="s">
        <v>49</v>
      </c>
    </row>
    <row r="561" spans="3:4">
      <c r="C561" s="104" t="s">
        <v>1447</v>
      </c>
      <c r="D561" s="105" t="s">
        <v>49</v>
      </c>
    </row>
    <row r="562" spans="3:4">
      <c r="C562" s="104" t="s">
        <v>1449</v>
      </c>
      <c r="D562" s="105" t="s">
        <v>49</v>
      </c>
    </row>
    <row r="563" spans="3:4">
      <c r="C563" s="104" t="s">
        <v>1451</v>
      </c>
      <c r="D563" s="105" t="s">
        <v>49</v>
      </c>
    </row>
    <row r="564" spans="3:4">
      <c r="C564" s="104" t="s">
        <v>1453</v>
      </c>
      <c r="D564" s="105" t="s">
        <v>49</v>
      </c>
    </row>
    <row r="565" spans="3:4">
      <c r="C565" s="104" t="s">
        <v>1455</v>
      </c>
      <c r="D565" s="105" t="s">
        <v>49</v>
      </c>
    </row>
    <row r="566" spans="3:4">
      <c r="C566" s="104" t="s">
        <v>1457</v>
      </c>
      <c r="D566" s="105" t="s">
        <v>49</v>
      </c>
    </row>
    <row r="567" spans="3:4">
      <c r="C567" s="104" t="s">
        <v>1459</v>
      </c>
      <c r="D567" s="105" t="s">
        <v>26</v>
      </c>
    </row>
    <row r="568" spans="3:4">
      <c r="C568" s="104" t="s">
        <v>1461</v>
      </c>
      <c r="D568" s="105" t="s">
        <v>26</v>
      </c>
    </row>
    <row r="569" spans="3:4">
      <c r="C569" s="104" t="s">
        <v>1463</v>
      </c>
      <c r="D569" s="105" t="s">
        <v>17</v>
      </c>
    </row>
    <row r="570" spans="3:4">
      <c r="C570" s="104" t="s">
        <v>1465</v>
      </c>
      <c r="D570" s="105" t="s">
        <v>17</v>
      </c>
    </row>
    <row r="571" spans="3:4">
      <c r="C571" s="104" t="s">
        <v>1467</v>
      </c>
      <c r="D571" s="105" t="s">
        <v>114</v>
      </c>
    </row>
    <row r="572" spans="3:4">
      <c r="C572" s="104" t="s">
        <v>1470</v>
      </c>
      <c r="D572" s="105" t="s">
        <v>49</v>
      </c>
    </row>
    <row r="573" spans="3:4">
      <c r="C573" s="104" t="s">
        <v>1472</v>
      </c>
      <c r="D573" s="105" t="s">
        <v>111</v>
      </c>
    </row>
    <row r="574" spans="3:4">
      <c r="C574" s="104" t="s">
        <v>1477</v>
      </c>
      <c r="D574" s="105" t="s">
        <v>834</v>
      </c>
    </row>
    <row r="575" spans="3:4">
      <c r="C575" s="104" t="s">
        <v>1479</v>
      </c>
      <c r="D575" s="105" t="s">
        <v>834</v>
      </c>
    </row>
    <row r="576" spans="3:4">
      <c r="C576" s="104" t="s">
        <v>1480</v>
      </c>
      <c r="D576" s="105" t="s">
        <v>49</v>
      </c>
    </row>
    <row r="577" spans="3:4">
      <c r="C577" s="104" t="s">
        <v>1483</v>
      </c>
      <c r="D577" s="105" t="s">
        <v>49</v>
      </c>
    </row>
    <row r="578" spans="3:4">
      <c r="C578" s="104" t="s">
        <v>1487</v>
      </c>
      <c r="D578" s="105" t="s">
        <v>49</v>
      </c>
    </row>
    <row r="579" spans="3:4">
      <c r="C579" s="104" t="s">
        <v>1490</v>
      </c>
      <c r="D579" s="105" t="s">
        <v>49</v>
      </c>
    </row>
    <row r="580" spans="3:4">
      <c r="C580" s="104" t="s">
        <v>1493</v>
      </c>
      <c r="D580" s="105" t="s">
        <v>60</v>
      </c>
    </row>
    <row r="581" spans="3:4">
      <c r="C581" s="104" t="s">
        <v>1495</v>
      </c>
      <c r="D581" s="105" t="s">
        <v>60</v>
      </c>
    </row>
    <row r="582" spans="3:4">
      <c r="C582" s="104" t="s">
        <v>1498</v>
      </c>
      <c r="D582" s="105" t="s">
        <v>49</v>
      </c>
    </row>
    <row r="583" spans="3:4">
      <c r="C583" s="104" t="s">
        <v>1500</v>
      </c>
      <c r="D583" s="105" t="s">
        <v>49</v>
      </c>
    </row>
    <row r="584" spans="3:4">
      <c r="C584" s="104" t="s">
        <v>1502</v>
      </c>
      <c r="D584" s="105" t="s">
        <v>143</v>
      </c>
    </row>
    <row r="585" spans="3:4">
      <c r="C585" s="104" t="s">
        <v>1505</v>
      </c>
      <c r="D585" s="105" t="s">
        <v>60</v>
      </c>
    </row>
    <row r="586" spans="3:4">
      <c r="C586" s="104" t="s">
        <v>1507</v>
      </c>
      <c r="D586" s="105" t="s">
        <v>60</v>
      </c>
    </row>
    <row r="587" spans="3:4">
      <c r="C587" s="104" t="s">
        <v>1509</v>
      </c>
      <c r="D587" s="105" t="s">
        <v>49</v>
      </c>
    </row>
    <row r="588" spans="3:4">
      <c r="C588" s="104" t="s">
        <v>1511</v>
      </c>
      <c r="D588" s="105" t="s">
        <v>17</v>
      </c>
    </row>
    <row r="589" spans="3:4">
      <c r="C589" s="104" t="s">
        <v>1513</v>
      </c>
      <c r="D589" s="105" t="s">
        <v>26</v>
      </c>
    </row>
    <row r="590" spans="3:4">
      <c r="C590" s="104" t="s">
        <v>1516</v>
      </c>
      <c r="D590" s="105" t="s">
        <v>49</v>
      </c>
    </row>
    <row r="591" spans="3:4">
      <c r="C591" s="104" t="s">
        <v>1518</v>
      </c>
      <c r="D591" s="105" t="s">
        <v>49</v>
      </c>
    </row>
    <row r="592" spans="3:4">
      <c r="C592" s="104" t="s">
        <v>1520</v>
      </c>
      <c r="D592" s="105" t="s">
        <v>49</v>
      </c>
    </row>
    <row r="593" spans="3:4">
      <c r="C593" s="104" t="s">
        <v>1522</v>
      </c>
      <c r="D593" s="105" t="s">
        <v>26</v>
      </c>
    </row>
    <row r="594" spans="3:4">
      <c r="C594" s="104" t="s">
        <v>1526</v>
      </c>
      <c r="D594" s="105" t="s">
        <v>49</v>
      </c>
    </row>
    <row r="595" spans="3:4">
      <c r="C595" s="104" t="s">
        <v>1528</v>
      </c>
      <c r="D595" s="105" t="s">
        <v>26</v>
      </c>
    </row>
    <row r="596" spans="3:4">
      <c r="C596" s="104" t="s">
        <v>1531</v>
      </c>
      <c r="D596" s="105" t="s">
        <v>60</v>
      </c>
    </row>
    <row r="597" spans="3:4">
      <c r="C597" s="104" t="s">
        <v>1534</v>
      </c>
      <c r="D597" s="105" t="s">
        <v>60</v>
      </c>
    </row>
    <row r="598" spans="3:4">
      <c r="C598" s="104" t="s">
        <v>1536</v>
      </c>
      <c r="D598" s="105" t="s">
        <v>49</v>
      </c>
    </row>
    <row r="599" spans="3:4">
      <c r="C599" s="104" t="s">
        <v>1540</v>
      </c>
      <c r="D599" s="105" t="s">
        <v>49</v>
      </c>
    </row>
    <row r="600" spans="3:4">
      <c r="C600" s="104" t="s">
        <v>1540</v>
      </c>
      <c r="D600" s="105" t="s">
        <v>131</v>
      </c>
    </row>
    <row r="601" spans="3:4">
      <c r="C601" s="104" t="s">
        <v>1545</v>
      </c>
      <c r="D601" s="105" t="s">
        <v>49</v>
      </c>
    </row>
    <row r="602" spans="3:4">
      <c r="C602" s="104" t="s">
        <v>1547</v>
      </c>
      <c r="D602" s="105" t="s">
        <v>131</v>
      </c>
    </row>
    <row r="603" spans="3:4">
      <c r="C603" s="104" t="s">
        <v>1550</v>
      </c>
      <c r="D603" s="105" t="s">
        <v>17</v>
      </c>
    </row>
    <row r="604" spans="3:4">
      <c r="C604" s="104" t="s">
        <v>1557</v>
      </c>
      <c r="D604" s="105" t="s">
        <v>17</v>
      </c>
    </row>
    <row r="605" spans="3:4">
      <c r="C605" s="104" t="s">
        <v>1560</v>
      </c>
      <c r="D605" s="105" t="s">
        <v>17</v>
      </c>
    </row>
    <row r="606" spans="3:4">
      <c r="C606" s="104" t="s">
        <v>1562</v>
      </c>
      <c r="D606" s="105" t="s">
        <v>17</v>
      </c>
    </row>
    <row r="607" spans="3:4">
      <c r="C607" s="104" t="s">
        <v>1565</v>
      </c>
      <c r="D607" s="105" t="s">
        <v>17</v>
      </c>
    </row>
    <row r="608" spans="3:4">
      <c r="C608" s="104" t="s">
        <v>1568</v>
      </c>
      <c r="D608" s="105" t="s">
        <v>17</v>
      </c>
    </row>
    <row r="609" spans="3:4">
      <c r="C609" s="104" t="s">
        <v>1573</v>
      </c>
      <c r="D609" s="105" t="s">
        <v>17</v>
      </c>
    </row>
    <row r="610" spans="3:4">
      <c r="C610" s="104" t="s">
        <v>1575</v>
      </c>
      <c r="D610" s="105" t="s">
        <v>17</v>
      </c>
    </row>
    <row r="611" spans="3:4">
      <c r="C611" s="104" t="s">
        <v>1578</v>
      </c>
      <c r="D611" s="105" t="s">
        <v>17</v>
      </c>
    </row>
    <row r="612" spans="3:4">
      <c r="C612" s="104" t="s">
        <v>1580</v>
      </c>
      <c r="D612" s="105" t="s">
        <v>17</v>
      </c>
    </row>
    <row r="613" spans="3:4">
      <c r="C613" s="104" t="s">
        <v>1582</v>
      </c>
      <c r="D613" s="105" t="s">
        <v>17</v>
      </c>
    </row>
    <row r="614" spans="3:4">
      <c r="C614" s="104" t="s">
        <v>1584</v>
      </c>
      <c r="D614" s="105" t="s">
        <v>17</v>
      </c>
    </row>
    <row r="615" spans="3:4">
      <c r="C615" s="104" t="s">
        <v>1587</v>
      </c>
      <c r="D615" s="105" t="s">
        <v>17</v>
      </c>
    </row>
    <row r="616" spans="3:4">
      <c r="C616" s="104" t="s">
        <v>1589</v>
      </c>
      <c r="D616" s="105" t="s">
        <v>26</v>
      </c>
    </row>
    <row r="617" spans="3:4">
      <c r="C617" s="104" t="s">
        <v>1593</v>
      </c>
      <c r="D617" s="105" t="s">
        <v>26</v>
      </c>
    </row>
    <row r="618" spans="3:4">
      <c r="C618" s="104" t="s">
        <v>1595</v>
      </c>
      <c r="D618" s="105" t="s">
        <v>60</v>
      </c>
    </row>
    <row r="619" spans="3:4">
      <c r="C619" s="104" t="s">
        <v>1598</v>
      </c>
      <c r="D619" s="105" t="s">
        <v>60</v>
      </c>
    </row>
    <row r="620" spans="3:4">
      <c r="C620" s="104" t="s">
        <v>1601</v>
      </c>
      <c r="D620" s="105" t="s">
        <v>60</v>
      </c>
    </row>
    <row r="621" spans="3:4">
      <c r="C621" s="104" t="s">
        <v>1602</v>
      </c>
      <c r="D621" s="105" t="s">
        <v>60</v>
      </c>
    </row>
    <row r="622" spans="3:4">
      <c r="C622" s="104" t="s">
        <v>1603</v>
      </c>
      <c r="D622" s="105" t="s">
        <v>60</v>
      </c>
    </row>
    <row r="623" spans="3:4">
      <c r="C623" s="104" t="s">
        <v>1604</v>
      </c>
      <c r="D623" s="105" t="s">
        <v>60</v>
      </c>
    </row>
    <row r="624" spans="3:4">
      <c r="C624" s="104" t="s">
        <v>1606</v>
      </c>
      <c r="D624" s="105" t="s">
        <v>60</v>
      </c>
    </row>
    <row r="625" spans="3:4">
      <c r="C625" s="104" t="s">
        <v>1607</v>
      </c>
      <c r="D625" s="105" t="s">
        <v>60</v>
      </c>
    </row>
    <row r="626" spans="3:4">
      <c r="C626" s="104" t="s">
        <v>1608</v>
      </c>
      <c r="D626" s="105" t="s">
        <v>60</v>
      </c>
    </row>
    <row r="627" spans="3:4">
      <c r="C627" s="104" t="s">
        <v>1611</v>
      </c>
      <c r="D627" s="105" t="s">
        <v>60</v>
      </c>
    </row>
    <row r="628" spans="3:4">
      <c r="C628" s="104" t="s">
        <v>1612</v>
      </c>
      <c r="D628" s="105" t="s">
        <v>869</v>
      </c>
    </row>
    <row r="629" spans="3:4">
      <c r="C629" s="104" t="s">
        <v>1615</v>
      </c>
      <c r="D629" s="105" t="s">
        <v>1617</v>
      </c>
    </row>
    <row r="630" spans="3:4">
      <c r="C630" s="104" t="s">
        <v>1619</v>
      </c>
      <c r="D630" s="105" t="s">
        <v>869</v>
      </c>
    </row>
    <row r="631" spans="3:4">
      <c r="C631" s="104" t="s">
        <v>1621</v>
      </c>
      <c r="D631" s="105" t="s">
        <v>114</v>
      </c>
    </row>
    <row r="632" spans="3:4">
      <c r="C632" s="104" t="s">
        <v>1624</v>
      </c>
      <c r="D632" s="105" t="s">
        <v>26</v>
      </c>
    </row>
    <row r="633" spans="3:4">
      <c r="C633" s="104" t="s">
        <v>1626</v>
      </c>
      <c r="D633" s="105" t="s">
        <v>26</v>
      </c>
    </row>
    <row r="634" spans="3:4">
      <c r="C634" s="104" t="s">
        <v>1628</v>
      </c>
      <c r="D634" s="105" t="s">
        <v>26</v>
      </c>
    </row>
    <row r="635" spans="3:4">
      <c r="C635" s="104" t="s">
        <v>1631</v>
      </c>
      <c r="D635" s="105" t="s">
        <v>26</v>
      </c>
    </row>
    <row r="636" spans="3:4">
      <c r="C636" s="104" t="s">
        <v>1634</v>
      </c>
      <c r="D636" s="105" t="s">
        <v>26</v>
      </c>
    </row>
    <row r="637" spans="3:4">
      <c r="C637" s="104" t="s">
        <v>1636</v>
      </c>
      <c r="D637" s="105" t="s">
        <v>49</v>
      </c>
    </row>
    <row r="638" spans="3:4">
      <c r="C638" s="104" t="s">
        <v>1638</v>
      </c>
      <c r="D638" s="105" t="s">
        <v>49</v>
      </c>
    </row>
    <row r="639" spans="3:4">
      <c r="C639" s="104" t="s">
        <v>1640</v>
      </c>
      <c r="D639" s="105" t="s">
        <v>49</v>
      </c>
    </row>
    <row r="640" spans="3:4">
      <c r="C640" s="104" t="s">
        <v>1642</v>
      </c>
      <c r="D640" s="105" t="s">
        <v>49</v>
      </c>
    </row>
    <row r="641" spans="3:4">
      <c r="C641" s="104" t="s">
        <v>1644</v>
      </c>
      <c r="D641" s="105" t="s">
        <v>49</v>
      </c>
    </row>
    <row r="642" spans="3:4">
      <c r="C642" s="104" t="s">
        <v>1646</v>
      </c>
      <c r="D642" s="105" t="s">
        <v>49</v>
      </c>
    </row>
    <row r="643" spans="3:4">
      <c r="C643" s="104" t="s">
        <v>1648</v>
      </c>
      <c r="D643" s="105" t="s">
        <v>49</v>
      </c>
    </row>
    <row r="644" spans="3:4">
      <c r="C644" s="104" t="s">
        <v>1650</v>
      </c>
      <c r="D644" s="105" t="s">
        <v>49</v>
      </c>
    </row>
    <row r="645" spans="3:4">
      <c r="C645" s="104" t="s">
        <v>1652</v>
      </c>
      <c r="D645" s="105" t="s">
        <v>49</v>
      </c>
    </row>
    <row r="646" spans="3:4">
      <c r="C646" s="104" t="s">
        <v>1655</v>
      </c>
      <c r="D646" s="105" t="s">
        <v>49</v>
      </c>
    </row>
    <row r="647" spans="3:4">
      <c r="C647" s="104" t="s">
        <v>1657</v>
      </c>
      <c r="D647" s="105" t="s">
        <v>49</v>
      </c>
    </row>
    <row r="648" spans="3:4">
      <c r="C648" s="104" t="s">
        <v>1659</v>
      </c>
      <c r="D648" s="105" t="s">
        <v>49</v>
      </c>
    </row>
    <row r="649" spans="3:4">
      <c r="C649" s="104" t="s">
        <v>1661</v>
      </c>
      <c r="D649" s="105" t="s">
        <v>49</v>
      </c>
    </row>
    <row r="650" spans="3:4">
      <c r="C650" s="104" t="s">
        <v>1663</v>
      </c>
      <c r="D650" s="105" t="s">
        <v>49</v>
      </c>
    </row>
    <row r="651" spans="3:4">
      <c r="C651" s="104" t="s">
        <v>1665</v>
      </c>
      <c r="D651" s="105" t="s">
        <v>49</v>
      </c>
    </row>
    <row r="652" spans="3:4">
      <c r="C652" s="104" t="s">
        <v>1667</v>
      </c>
      <c r="D652" s="105" t="s">
        <v>60</v>
      </c>
    </row>
    <row r="653" spans="3:4">
      <c r="C653" s="104" t="s">
        <v>1670</v>
      </c>
      <c r="D653" s="105" t="s">
        <v>60</v>
      </c>
    </row>
    <row r="654" spans="3:4">
      <c r="C654" s="104" t="s">
        <v>1672</v>
      </c>
      <c r="D654" s="105" t="s">
        <v>60</v>
      </c>
    </row>
    <row r="655" spans="3:4">
      <c r="C655" s="104" t="s">
        <v>1674</v>
      </c>
      <c r="D655" s="105" t="s">
        <v>60</v>
      </c>
    </row>
    <row r="656" spans="3:4">
      <c r="C656" s="104" t="s">
        <v>1676</v>
      </c>
      <c r="D656" s="105" t="s">
        <v>17</v>
      </c>
    </row>
    <row r="657" spans="3:4">
      <c r="C657" s="104" t="s">
        <v>1678</v>
      </c>
      <c r="D657" s="105" t="s">
        <v>49</v>
      </c>
    </row>
    <row r="658" spans="3:4">
      <c r="C658" s="104" t="s">
        <v>1680</v>
      </c>
      <c r="D658" s="105" t="s">
        <v>49</v>
      </c>
    </row>
    <row r="659" spans="3:4">
      <c r="C659" s="104" t="s">
        <v>1682</v>
      </c>
      <c r="D659" s="105" t="s">
        <v>49</v>
      </c>
    </row>
    <row r="660" spans="3:4">
      <c r="C660" s="104" t="s">
        <v>1684</v>
      </c>
      <c r="D660" s="105" t="s">
        <v>49</v>
      </c>
    </row>
    <row r="661" spans="3:4">
      <c r="C661" s="104" t="s">
        <v>1687</v>
      </c>
      <c r="D661" s="105" t="s">
        <v>49</v>
      </c>
    </row>
    <row r="662" spans="3:4">
      <c r="C662" s="104" t="s">
        <v>1690</v>
      </c>
      <c r="D662" s="105" t="s">
        <v>49</v>
      </c>
    </row>
    <row r="663" spans="3:4">
      <c r="C663" s="104" t="s">
        <v>1692</v>
      </c>
      <c r="D663" s="105" t="s">
        <v>49</v>
      </c>
    </row>
    <row r="664" spans="3:4">
      <c r="C664" s="104" t="s">
        <v>1695</v>
      </c>
      <c r="D664" s="105" t="s">
        <v>49</v>
      </c>
    </row>
    <row r="665" spans="3:4">
      <c r="C665" s="104" t="s">
        <v>1697</v>
      </c>
      <c r="D665" s="105" t="s">
        <v>49</v>
      </c>
    </row>
    <row r="666" spans="3:4">
      <c r="C666" s="104" t="s">
        <v>1699</v>
      </c>
      <c r="D666" s="105" t="s">
        <v>49</v>
      </c>
    </row>
    <row r="667" spans="3:4">
      <c r="C667" s="104" t="s">
        <v>1702</v>
      </c>
      <c r="D667" s="105" t="s">
        <v>60</v>
      </c>
    </row>
    <row r="668" spans="3:4">
      <c r="C668" s="104" t="s">
        <v>1706</v>
      </c>
      <c r="D668" s="105" t="s">
        <v>60</v>
      </c>
    </row>
    <row r="669" spans="3:4">
      <c r="C669" s="104" t="s">
        <v>1708</v>
      </c>
      <c r="D669" s="105" t="s">
        <v>60</v>
      </c>
    </row>
    <row r="670" spans="3:4">
      <c r="C670" s="104" t="s">
        <v>1710</v>
      </c>
      <c r="D670" s="105" t="s">
        <v>60</v>
      </c>
    </row>
    <row r="671" spans="3:4">
      <c r="C671" s="104" t="s">
        <v>1711</v>
      </c>
      <c r="D671" s="105" t="s">
        <v>60</v>
      </c>
    </row>
    <row r="672" spans="3:4">
      <c r="C672" s="104" t="s">
        <v>1712</v>
      </c>
      <c r="D672" s="105" t="s">
        <v>60</v>
      </c>
    </row>
    <row r="673" spans="3:4">
      <c r="C673" s="104" t="s">
        <v>1713</v>
      </c>
      <c r="D673" s="105" t="s">
        <v>60</v>
      </c>
    </row>
    <row r="674" spans="3:4">
      <c r="C674" s="104" t="s">
        <v>1715</v>
      </c>
      <c r="D674" s="105" t="s">
        <v>60</v>
      </c>
    </row>
    <row r="675" spans="3:4">
      <c r="C675" s="104" t="s">
        <v>1716</v>
      </c>
      <c r="D675" s="105" t="s">
        <v>60</v>
      </c>
    </row>
    <row r="676" spans="3:4">
      <c r="C676" s="104" t="s">
        <v>1717</v>
      </c>
      <c r="D676" s="105" t="s">
        <v>60</v>
      </c>
    </row>
    <row r="677" spans="3:4">
      <c r="C677" s="104" t="s">
        <v>1719</v>
      </c>
      <c r="D677" s="105" t="s">
        <v>60</v>
      </c>
    </row>
    <row r="678" spans="3:4">
      <c r="C678" s="104" t="s">
        <v>1723</v>
      </c>
      <c r="D678" s="105" t="s">
        <v>17</v>
      </c>
    </row>
    <row r="679" spans="3:4">
      <c r="C679" s="104" t="s">
        <v>1725</v>
      </c>
      <c r="D679" s="105" t="s">
        <v>17</v>
      </c>
    </row>
    <row r="680" spans="3:4">
      <c r="C680" s="104" t="s">
        <v>1727</v>
      </c>
      <c r="D680" s="105" t="s">
        <v>17</v>
      </c>
    </row>
    <row r="681" spans="3:4">
      <c r="C681" s="104" t="s">
        <v>1729</v>
      </c>
      <c r="D681" s="105" t="s">
        <v>17</v>
      </c>
    </row>
    <row r="682" spans="3:4">
      <c r="C682" s="104" t="s">
        <v>1731</v>
      </c>
      <c r="D682" s="105" t="s">
        <v>49</v>
      </c>
    </row>
    <row r="683" spans="3:4">
      <c r="C683" s="104" t="s">
        <v>1733</v>
      </c>
      <c r="D683" s="105" t="s">
        <v>49</v>
      </c>
    </row>
    <row r="684" spans="3:4">
      <c r="C684" s="104" t="s">
        <v>1736</v>
      </c>
      <c r="D684" s="105" t="s">
        <v>869</v>
      </c>
    </row>
    <row r="685" spans="3:4">
      <c r="C685" s="104" t="s">
        <v>1739</v>
      </c>
      <c r="D685" s="105" t="s">
        <v>1617</v>
      </c>
    </row>
    <row r="686" spans="3:4">
      <c r="C686" s="104" t="s">
        <v>1747</v>
      </c>
      <c r="D686" s="105" t="s">
        <v>1617</v>
      </c>
    </row>
    <row r="687" spans="3:4">
      <c r="C687" s="104" t="s">
        <v>1750</v>
      </c>
      <c r="D687" s="105" t="s">
        <v>1617</v>
      </c>
    </row>
    <row r="688" spans="3:4">
      <c r="C688" s="104" t="s">
        <v>1753</v>
      </c>
      <c r="D688" s="105" t="s">
        <v>1617</v>
      </c>
    </row>
    <row r="689" spans="3:4">
      <c r="C689" s="104" t="s">
        <v>1755</v>
      </c>
      <c r="D689" s="105" t="s">
        <v>1617</v>
      </c>
    </row>
    <row r="690" spans="3:4">
      <c r="C690" s="104" t="s">
        <v>1758</v>
      </c>
      <c r="D690" s="105" t="s">
        <v>1617</v>
      </c>
    </row>
    <row r="691" spans="3:4">
      <c r="C691" s="104" t="s">
        <v>1760</v>
      </c>
      <c r="D691" s="105" t="s">
        <v>1617</v>
      </c>
    </row>
    <row r="692" spans="3:4">
      <c r="C692" s="104" t="s">
        <v>1763</v>
      </c>
      <c r="D692" s="105" t="s">
        <v>1617</v>
      </c>
    </row>
    <row r="693" spans="3:4">
      <c r="C693" s="104" t="s">
        <v>1766</v>
      </c>
      <c r="D693" s="105" t="s">
        <v>1617</v>
      </c>
    </row>
    <row r="694" spans="3:4">
      <c r="C694" s="104" t="s">
        <v>1768</v>
      </c>
      <c r="D694" s="105" t="s">
        <v>1617</v>
      </c>
    </row>
    <row r="695" spans="3:4">
      <c r="C695" s="104" t="s">
        <v>1770</v>
      </c>
      <c r="D695" s="105" t="s">
        <v>1617</v>
      </c>
    </row>
    <row r="696" spans="3:4">
      <c r="C696" s="104" t="s">
        <v>1773</v>
      </c>
      <c r="D696" s="105" t="s">
        <v>1617</v>
      </c>
    </row>
    <row r="697" spans="3:4">
      <c r="C697" s="104" t="s">
        <v>1777</v>
      </c>
      <c r="D697" s="105" t="s">
        <v>1617</v>
      </c>
    </row>
    <row r="698" spans="3:4">
      <c r="C698" s="104" t="s">
        <v>1779</v>
      </c>
      <c r="D698" s="105" t="s">
        <v>1617</v>
      </c>
    </row>
    <row r="699" spans="3:4">
      <c r="C699" s="104" t="s">
        <v>1781</v>
      </c>
      <c r="D699" s="105" t="s">
        <v>834</v>
      </c>
    </row>
    <row r="700" spans="3:4">
      <c r="C700" s="104" t="s">
        <v>1783</v>
      </c>
      <c r="D700" s="105" t="s">
        <v>17</v>
      </c>
    </row>
    <row r="701" spans="3:4">
      <c r="C701" s="104" t="s">
        <v>1785</v>
      </c>
      <c r="D701" s="105" t="s">
        <v>272</v>
      </c>
    </row>
    <row r="702" spans="3:4">
      <c r="C702" s="104" t="s">
        <v>1788</v>
      </c>
      <c r="D702" s="105" t="s">
        <v>272</v>
      </c>
    </row>
    <row r="703" spans="3:4">
      <c r="C703" s="104" t="s">
        <v>1790</v>
      </c>
      <c r="D703" s="105" t="s">
        <v>17</v>
      </c>
    </row>
    <row r="704" spans="3:4">
      <c r="C704" s="104" t="s">
        <v>1792</v>
      </c>
      <c r="D704" s="105" t="s">
        <v>49</v>
      </c>
    </row>
    <row r="705" spans="3:4">
      <c r="C705" s="104" t="s">
        <v>1794</v>
      </c>
      <c r="D705" s="105" t="s">
        <v>1795</v>
      </c>
    </row>
    <row r="706" spans="3:4">
      <c r="C706" s="104" t="s">
        <v>1797</v>
      </c>
      <c r="D706" s="105" t="s">
        <v>1798</v>
      </c>
    </row>
    <row r="707" spans="3:4">
      <c r="C707" s="104" t="s">
        <v>1800</v>
      </c>
      <c r="D707" s="105" t="s">
        <v>1798</v>
      </c>
    </row>
    <row r="708" spans="3:4">
      <c r="C708" s="104" t="s">
        <v>1802</v>
      </c>
      <c r="D708" s="105" t="s">
        <v>1798</v>
      </c>
    </row>
    <row r="709" spans="3:4">
      <c r="C709" s="104" t="s">
        <v>1804</v>
      </c>
      <c r="D709" s="105" t="s">
        <v>1798</v>
      </c>
    </row>
    <row r="710" spans="3:4">
      <c r="C710" s="104" t="s">
        <v>1807</v>
      </c>
      <c r="D710" s="105" t="s">
        <v>1798</v>
      </c>
    </row>
    <row r="711" spans="3:4">
      <c r="C711" s="104" t="s">
        <v>1810</v>
      </c>
      <c r="D711" s="105" t="s">
        <v>1798</v>
      </c>
    </row>
    <row r="712" spans="3:4">
      <c r="C712" s="104" t="s">
        <v>1812</v>
      </c>
      <c r="D712" s="105" t="s">
        <v>1798</v>
      </c>
    </row>
    <row r="713" spans="3:4">
      <c r="C713" s="104" t="s">
        <v>1815</v>
      </c>
      <c r="D713" s="105" t="s">
        <v>1798</v>
      </c>
    </row>
    <row r="714" spans="3:4">
      <c r="C714" s="104" t="s">
        <v>1818</v>
      </c>
      <c r="D714" s="105" t="s">
        <v>131</v>
      </c>
    </row>
    <row r="715" spans="3:4">
      <c r="C715" s="104" t="s">
        <v>1821</v>
      </c>
      <c r="D715" s="105" t="s">
        <v>131</v>
      </c>
    </row>
    <row r="716" spans="3:4">
      <c r="C716" s="104" t="s">
        <v>1841</v>
      </c>
      <c r="D716" s="105" t="s">
        <v>76</v>
      </c>
    </row>
    <row r="717" spans="3:4">
      <c r="C717" s="104" t="s">
        <v>1844</v>
      </c>
      <c r="D717" s="105" t="s">
        <v>76</v>
      </c>
    </row>
    <row r="718" spans="3:4">
      <c r="C718" s="104" t="s">
        <v>1849</v>
      </c>
      <c r="D718" s="105" t="s">
        <v>76</v>
      </c>
    </row>
    <row r="719" spans="3:4">
      <c r="C719" s="104" t="s">
        <v>1853</v>
      </c>
      <c r="D719" s="105" t="s">
        <v>76</v>
      </c>
    </row>
    <row r="720" spans="3:4">
      <c r="C720" s="104" t="s">
        <v>1856</v>
      </c>
      <c r="D720" s="105" t="s">
        <v>76</v>
      </c>
    </row>
    <row r="721" spans="3:4">
      <c r="C721" s="104" t="s">
        <v>1859</v>
      </c>
      <c r="D721" s="105" t="s">
        <v>76</v>
      </c>
    </row>
    <row r="722" spans="3:4">
      <c r="C722" s="104" t="s">
        <v>1863</v>
      </c>
      <c r="D722" s="105" t="s">
        <v>76</v>
      </c>
    </row>
    <row r="723" spans="3:4">
      <c r="C723" s="104" t="s">
        <v>1866</v>
      </c>
      <c r="D723" s="105" t="s">
        <v>76</v>
      </c>
    </row>
    <row r="724" spans="3:4">
      <c r="C724" s="104" t="s">
        <v>1868</v>
      </c>
      <c r="D724" s="105" t="s">
        <v>76</v>
      </c>
    </row>
    <row r="725" spans="3:4">
      <c r="C725" s="104" t="s">
        <v>1870</v>
      </c>
      <c r="D725" s="105" t="s">
        <v>76</v>
      </c>
    </row>
    <row r="726" spans="3:4">
      <c r="C726" s="104" t="s">
        <v>1874</v>
      </c>
      <c r="D726" s="105" t="s">
        <v>147</v>
      </c>
    </row>
    <row r="727" spans="3:4">
      <c r="C727" s="104" t="s">
        <v>1876</v>
      </c>
      <c r="D727" s="105" t="s">
        <v>94</v>
      </c>
    </row>
    <row r="728" spans="3:4">
      <c r="C728" s="104" t="s">
        <v>1879</v>
      </c>
      <c r="D728" s="105" t="s">
        <v>1880</v>
      </c>
    </row>
    <row r="729" spans="3:4">
      <c r="C729" s="104" t="s">
        <v>1883</v>
      </c>
      <c r="D729" s="105" t="s">
        <v>94</v>
      </c>
    </row>
    <row r="730" spans="3:4">
      <c r="C730" s="104" t="s">
        <v>1885</v>
      </c>
      <c r="D730" s="105" t="s">
        <v>1798</v>
      </c>
    </row>
    <row r="731" spans="3:4">
      <c r="C731" s="104" t="s">
        <v>1889</v>
      </c>
      <c r="D731" s="105" t="s">
        <v>1798</v>
      </c>
    </row>
    <row r="732" spans="3:4">
      <c r="C732" s="104" t="s">
        <v>1892</v>
      </c>
      <c r="D732" s="105" t="s">
        <v>1798</v>
      </c>
    </row>
    <row r="733" spans="3:4">
      <c r="C733" s="104" t="s">
        <v>1894</v>
      </c>
      <c r="D733" s="105" t="s">
        <v>1617</v>
      </c>
    </row>
    <row r="734" spans="3:4">
      <c r="C734" s="104" t="s">
        <v>1896</v>
      </c>
      <c r="D734" s="105" t="s">
        <v>94</v>
      </c>
    </row>
    <row r="735" spans="3:4">
      <c r="C735" s="104" t="s">
        <v>1898</v>
      </c>
      <c r="D735" s="105" t="s">
        <v>94</v>
      </c>
    </row>
    <row r="736" spans="3:4">
      <c r="C736" s="104" t="s">
        <v>1901</v>
      </c>
      <c r="D736" s="105" t="s">
        <v>1902</v>
      </c>
    </row>
    <row r="737" spans="3:4">
      <c r="C737" s="104" t="s">
        <v>1904</v>
      </c>
      <c r="D737" s="105" t="s">
        <v>1333</v>
      </c>
    </row>
    <row r="738" spans="3:4">
      <c r="C738" s="104" t="s">
        <v>1915</v>
      </c>
      <c r="D738" s="105" t="s">
        <v>1210</v>
      </c>
    </row>
    <row r="739" spans="3:4">
      <c r="C739" s="104" t="s">
        <v>1922</v>
      </c>
      <c r="D739" s="105" t="s">
        <v>1210</v>
      </c>
    </row>
    <row r="740" spans="3:4">
      <c r="C740" s="104" t="s">
        <v>1922</v>
      </c>
      <c r="D740" s="105" t="s">
        <v>26</v>
      </c>
    </row>
    <row r="741" spans="3:4">
      <c r="C741" s="104" t="s">
        <v>1938</v>
      </c>
      <c r="D741" s="105" t="s">
        <v>1210</v>
      </c>
    </row>
    <row r="742" spans="3:4">
      <c r="C742" s="104" t="s">
        <v>1941</v>
      </c>
      <c r="D742" s="105" t="s">
        <v>1210</v>
      </c>
    </row>
    <row r="743" spans="3:4">
      <c r="C743" s="104" t="s">
        <v>1952</v>
      </c>
      <c r="D743" s="105" t="s">
        <v>1902</v>
      </c>
    </row>
    <row r="744" spans="3:4">
      <c r="C744" s="104" t="s">
        <v>1960</v>
      </c>
      <c r="D744" s="105" t="s">
        <v>1962</v>
      </c>
    </row>
    <row r="745" spans="3:4">
      <c r="C745" s="104" t="s">
        <v>1964</v>
      </c>
      <c r="D745" s="105" t="s">
        <v>1962</v>
      </c>
    </row>
    <row r="746" spans="3:4">
      <c r="C746" s="104" t="s">
        <v>1964</v>
      </c>
      <c r="D746" s="105" t="s">
        <v>105</v>
      </c>
    </row>
    <row r="747" spans="3:4">
      <c r="C747" s="104" t="s">
        <v>1971</v>
      </c>
      <c r="D747" s="105" t="s">
        <v>1210</v>
      </c>
    </row>
    <row r="748" spans="3:4">
      <c r="C748" s="104" t="s">
        <v>1982</v>
      </c>
      <c r="D748" s="105" t="s">
        <v>1210</v>
      </c>
    </row>
    <row r="749" spans="3:4">
      <c r="C749" s="104" t="s">
        <v>1986</v>
      </c>
      <c r="D749" s="105" t="s">
        <v>114</v>
      </c>
    </row>
    <row r="750" spans="3:4">
      <c r="C750" s="104" t="s">
        <v>1994</v>
      </c>
      <c r="D750" s="105" t="s">
        <v>94</v>
      </c>
    </row>
    <row r="751" spans="3:4">
      <c r="C751" s="104" t="s">
        <v>1996</v>
      </c>
      <c r="D751" s="105" t="s">
        <v>94</v>
      </c>
    </row>
    <row r="752" spans="3:4">
      <c r="C752" s="104" t="s">
        <v>1998</v>
      </c>
      <c r="D752" s="105" t="s">
        <v>94</v>
      </c>
    </row>
    <row r="753" spans="3:4">
      <c r="C753" s="104" t="s">
        <v>2000</v>
      </c>
      <c r="D753" s="105" t="s">
        <v>94</v>
      </c>
    </row>
    <row r="754" spans="3:4">
      <c r="C754" s="104" t="s">
        <v>2002</v>
      </c>
      <c r="D754" s="105" t="s">
        <v>94</v>
      </c>
    </row>
    <row r="755" spans="3:4">
      <c r="C755" s="104" t="s">
        <v>2005</v>
      </c>
      <c r="D755" s="105" t="s">
        <v>181</v>
      </c>
    </row>
    <row r="756" spans="3:4">
      <c r="C756" s="104" t="s">
        <v>113</v>
      </c>
      <c r="D756" s="105" t="s">
        <v>76</v>
      </c>
    </row>
    <row r="757" spans="3:4">
      <c r="C757" s="104" t="s">
        <v>2011</v>
      </c>
      <c r="D757" s="105" t="s">
        <v>94</v>
      </c>
    </row>
    <row r="758" spans="3:4">
      <c r="C758" s="104" t="s">
        <v>2016</v>
      </c>
      <c r="D758" s="105" t="s">
        <v>303</v>
      </c>
    </row>
    <row r="759" spans="3:4">
      <c r="C759" s="104" t="s">
        <v>2019</v>
      </c>
      <c r="D759" s="105" t="s">
        <v>153</v>
      </c>
    </row>
    <row r="760" spans="3:4">
      <c r="C760" s="104" t="s">
        <v>2022</v>
      </c>
      <c r="D760" s="105" t="s">
        <v>94</v>
      </c>
    </row>
    <row r="761" spans="3:4">
      <c r="C761" s="104" t="s">
        <v>2027</v>
      </c>
      <c r="D761" s="105" t="s">
        <v>94</v>
      </c>
    </row>
    <row r="762" spans="3:4">
      <c r="C762" s="104" t="s">
        <v>2030</v>
      </c>
      <c r="D762" s="105" t="s">
        <v>94</v>
      </c>
    </row>
    <row r="763" spans="3:4">
      <c r="C763" s="104" t="s">
        <v>2032</v>
      </c>
      <c r="D763" s="105" t="s">
        <v>94</v>
      </c>
    </row>
    <row r="764" spans="3:4">
      <c r="C764" s="104" t="s">
        <v>2034</v>
      </c>
      <c r="D764" s="105" t="s">
        <v>94</v>
      </c>
    </row>
    <row r="765" spans="3:4">
      <c r="C765" s="104" t="s">
        <v>2037</v>
      </c>
      <c r="D765" s="105" t="s">
        <v>445</v>
      </c>
    </row>
    <row r="766" spans="3:4">
      <c r="C766" s="104" t="s">
        <v>2040</v>
      </c>
      <c r="D766" s="105" t="s">
        <v>79</v>
      </c>
    </row>
    <row r="767" spans="3:4">
      <c r="C767" s="104" t="s">
        <v>2043</v>
      </c>
      <c r="D767" s="105" t="s">
        <v>79</v>
      </c>
    </row>
    <row r="768" spans="3:4">
      <c r="C768" s="104" t="s">
        <v>2046</v>
      </c>
      <c r="D768" s="105" t="s">
        <v>2048</v>
      </c>
    </row>
    <row r="769" spans="3:4">
      <c r="C769" s="104" t="s">
        <v>2052</v>
      </c>
      <c r="D769" s="105" t="s">
        <v>2048</v>
      </c>
    </row>
    <row r="770" spans="3:4">
      <c r="C770" s="104" t="s">
        <v>2059</v>
      </c>
      <c r="D770" s="105" t="s">
        <v>60</v>
      </c>
    </row>
    <row r="771" spans="3:4">
      <c r="C771" s="104" t="s">
        <v>2062</v>
      </c>
      <c r="D771" s="105" t="s">
        <v>60</v>
      </c>
    </row>
    <row r="772" spans="3:4">
      <c r="C772" s="104" t="s">
        <v>2065</v>
      </c>
      <c r="D772" s="105" t="s">
        <v>60</v>
      </c>
    </row>
    <row r="773" spans="3:4">
      <c r="C773" s="104" t="s">
        <v>2067</v>
      </c>
      <c r="D773" s="105" t="s">
        <v>244</v>
      </c>
    </row>
    <row r="774" spans="3:4">
      <c r="C774" s="104" t="s">
        <v>2070</v>
      </c>
      <c r="D774" s="105" t="s">
        <v>60</v>
      </c>
    </row>
    <row r="775" spans="3:4">
      <c r="C775" s="104" t="s">
        <v>2073</v>
      </c>
      <c r="D775" s="105" t="s">
        <v>131</v>
      </c>
    </row>
    <row r="776" spans="3:4">
      <c r="C776" s="104" t="s">
        <v>2075</v>
      </c>
      <c r="D776" s="105" t="s">
        <v>131</v>
      </c>
    </row>
    <row r="777" spans="3:4">
      <c r="C777" s="104" t="s">
        <v>2076</v>
      </c>
      <c r="D777" s="105" t="s">
        <v>26</v>
      </c>
    </row>
    <row r="778" spans="3:4">
      <c r="C778" s="104" t="s">
        <v>2078</v>
      </c>
      <c r="D778" s="105" t="s">
        <v>49</v>
      </c>
    </row>
    <row r="779" spans="3:4">
      <c r="C779" s="104" t="s">
        <v>2081</v>
      </c>
      <c r="D779" s="105" t="s">
        <v>1101</v>
      </c>
    </row>
    <row r="780" spans="3:4">
      <c r="C780" s="104" t="s">
        <v>2083</v>
      </c>
      <c r="D780" s="105" t="s">
        <v>1040</v>
      </c>
    </row>
    <row r="781" spans="3:4">
      <c r="C781" s="104" t="s">
        <v>2086</v>
      </c>
      <c r="D781" s="105" t="s">
        <v>131</v>
      </c>
    </row>
    <row r="782" spans="3:4">
      <c r="C782" s="104" t="s">
        <v>2089</v>
      </c>
      <c r="D782" s="105" t="s">
        <v>1101</v>
      </c>
    </row>
    <row r="783" spans="3:4">
      <c r="C783" s="104" t="s">
        <v>2092</v>
      </c>
      <c r="D783" s="105" t="s">
        <v>1101</v>
      </c>
    </row>
    <row r="784" spans="3:4">
      <c r="C784" s="104" t="s">
        <v>2094</v>
      </c>
      <c r="D784" s="105" t="s">
        <v>114</v>
      </c>
    </row>
    <row r="785" spans="3:4">
      <c r="C785" s="104" t="s">
        <v>2096</v>
      </c>
      <c r="D785" s="105" t="s">
        <v>1101</v>
      </c>
    </row>
    <row r="786" spans="3:4">
      <c r="C786" s="104" t="s">
        <v>2098</v>
      </c>
      <c r="D786" s="105" t="s">
        <v>1101</v>
      </c>
    </row>
    <row r="787" spans="3:4">
      <c r="C787" s="104" t="s">
        <v>2101</v>
      </c>
      <c r="D787" s="105" t="s">
        <v>1101</v>
      </c>
    </row>
    <row r="788" spans="3:4">
      <c r="C788" s="104" t="s">
        <v>2103</v>
      </c>
      <c r="D788" s="105" t="s">
        <v>1101</v>
      </c>
    </row>
    <row r="789" spans="3:4">
      <c r="C789" s="104" t="s">
        <v>2105</v>
      </c>
      <c r="D789" s="105" t="s">
        <v>1210</v>
      </c>
    </row>
    <row r="790" spans="3:4">
      <c r="C790" s="104" t="s">
        <v>2108</v>
      </c>
      <c r="D790" s="105" t="s">
        <v>1902</v>
      </c>
    </row>
    <row r="791" spans="3:4">
      <c r="C791" s="104" t="s">
        <v>2110</v>
      </c>
      <c r="D791" s="105" t="s">
        <v>1101</v>
      </c>
    </row>
    <row r="792" spans="3:4">
      <c r="C792" s="104" t="s">
        <v>2112</v>
      </c>
      <c r="D792" s="105" t="s">
        <v>105</v>
      </c>
    </row>
    <row r="793" spans="3:4">
      <c r="C793" s="104" t="s">
        <v>2115</v>
      </c>
      <c r="D793" s="105" t="s">
        <v>1210</v>
      </c>
    </row>
    <row r="794" spans="3:4">
      <c r="C794" s="104" t="s">
        <v>2118</v>
      </c>
      <c r="D794" s="105" t="s">
        <v>1902</v>
      </c>
    </row>
    <row r="795" spans="3:4">
      <c r="C795" s="104" t="s">
        <v>2118</v>
      </c>
      <c r="D795" s="105" t="s">
        <v>1101</v>
      </c>
    </row>
    <row r="796" spans="3:4">
      <c r="C796" s="104" t="s">
        <v>2123</v>
      </c>
      <c r="D796" s="105" t="s">
        <v>1210</v>
      </c>
    </row>
    <row r="797" spans="3:4">
      <c r="C797" s="104" t="s">
        <v>2126</v>
      </c>
      <c r="D797" s="105" t="s">
        <v>1101</v>
      </c>
    </row>
    <row r="798" spans="3:4">
      <c r="C798" s="104" t="s">
        <v>2130</v>
      </c>
      <c r="D798" s="105" t="s">
        <v>1101</v>
      </c>
    </row>
    <row r="799" spans="3:4">
      <c r="C799" s="104" t="s">
        <v>2138</v>
      </c>
      <c r="D799" s="105" t="s">
        <v>1101</v>
      </c>
    </row>
    <row r="800" spans="3:4">
      <c r="C800" s="104" t="s">
        <v>2141</v>
      </c>
      <c r="D800" s="105" t="s">
        <v>1101</v>
      </c>
    </row>
    <row r="801" spans="3:4">
      <c r="C801" s="104" t="s">
        <v>2146</v>
      </c>
      <c r="D801" s="105" t="s">
        <v>1101</v>
      </c>
    </row>
    <row r="802" spans="3:4">
      <c r="C802" s="104" t="s">
        <v>2149</v>
      </c>
      <c r="D802" s="105" t="s">
        <v>1101</v>
      </c>
    </row>
    <row r="803" spans="3:4">
      <c r="C803" s="104" t="s">
        <v>2151</v>
      </c>
      <c r="D803" s="105" t="s">
        <v>1101</v>
      </c>
    </row>
    <row r="804" spans="3:4">
      <c r="C804" s="104" t="s">
        <v>2153</v>
      </c>
      <c r="D804" s="105" t="s">
        <v>1101</v>
      </c>
    </row>
    <row r="805" spans="3:4">
      <c r="C805" s="104" t="s">
        <v>2155</v>
      </c>
      <c r="D805" s="105" t="s">
        <v>2156</v>
      </c>
    </row>
    <row r="806" spans="3:4">
      <c r="C806" s="104" t="s">
        <v>2155</v>
      </c>
      <c r="D806" s="105" t="s">
        <v>1101</v>
      </c>
    </row>
    <row r="807" spans="3:4">
      <c r="C807" s="104" t="s">
        <v>2168</v>
      </c>
      <c r="D807" s="105" t="s">
        <v>153</v>
      </c>
    </row>
    <row r="808" spans="3:4">
      <c r="C808" s="104" t="s">
        <v>2171</v>
      </c>
      <c r="D808" s="105" t="s">
        <v>153</v>
      </c>
    </row>
    <row r="809" spans="3:4">
      <c r="C809" s="104" t="s">
        <v>2173</v>
      </c>
      <c r="D809" s="105" t="s">
        <v>2174</v>
      </c>
    </row>
    <row r="810" spans="3:4">
      <c r="C810" s="104" t="s">
        <v>2176</v>
      </c>
      <c r="D810" s="105" t="s">
        <v>181</v>
      </c>
    </row>
    <row r="811" spans="3:4">
      <c r="C811" s="104" t="s">
        <v>2179</v>
      </c>
      <c r="D811" s="105" t="s">
        <v>181</v>
      </c>
    </row>
    <row r="812" spans="3:4">
      <c r="C812" s="104" t="s">
        <v>2181</v>
      </c>
      <c r="D812" s="105" t="s">
        <v>1101</v>
      </c>
    </row>
    <row r="813" spans="3:4">
      <c r="C813" s="104" t="s">
        <v>2183</v>
      </c>
      <c r="D813" s="105" t="s">
        <v>1101</v>
      </c>
    </row>
    <row r="814" spans="3:4">
      <c r="C814" s="104" t="s">
        <v>2186</v>
      </c>
      <c r="D814" s="105" t="s">
        <v>2187</v>
      </c>
    </row>
    <row r="815" spans="3:4">
      <c r="C815" s="104" t="s">
        <v>2189</v>
      </c>
      <c r="D815" s="105" t="s">
        <v>2174</v>
      </c>
    </row>
    <row r="816" spans="3:4">
      <c r="C816" s="104" t="s">
        <v>2191</v>
      </c>
      <c r="D816" s="105" t="s">
        <v>1101</v>
      </c>
    </row>
    <row r="817" spans="3:4">
      <c r="C817" s="104" t="s">
        <v>2195</v>
      </c>
      <c r="D817" s="105" t="s">
        <v>94</v>
      </c>
    </row>
    <row r="818" spans="3:4">
      <c r="C818" s="104" t="s">
        <v>2197</v>
      </c>
      <c r="D818" s="105" t="s">
        <v>49</v>
      </c>
    </row>
    <row r="819" spans="3:4">
      <c r="C819" s="104" t="s">
        <v>2201</v>
      </c>
      <c r="D819" s="105" t="s">
        <v>49</v>
      </c>
    </row>
    <row r="820" spans="3:4">
      <c r="C820" s="104" t="s">
        <v>2203</v>
      </c>
      <c r="D820" s="105" t="s">
        <v>2205</v>
      </c>
    </row>
    <row r="821" spans="3:4">
      <c r="C821" s="104" t="s">
        <v>2207</v>
      </c>
      <c r="D821" s="105" t="s">
        <v>1101</v>
      </c>
    </row>
    <row r="822" spans="3:4">
      <c r="C822" s="104" t="s">
        <v>2209</v>
      </c>
      <c r="D822" s="105" t="s">
        <v>2210</v>
      </c>
    </row>
    <row r="823" spans="3:4">
      <c r="C823" s="104" t="s">
        <v>2212</v>
      </c>
      <c r="D823" s="105" t="s">
        <v>1413</v>
      </c>
    </row>
    <row r="824" spans="3:4">
      <c r="C824" s="104" t="s">
        <v>2214</v>
      </c>
      <c r="D824" s="105" t="s">
        <v>1101</v>
      </c>
    </row>
    <row r="825" spans="3:4">
      <c r="C825" s="104" t="s">
        <v>2217</v>
      </c>
      <c r="D825" s="105" t="s">
        <v>1101</v>
      </c>
    </row>
    <row r="826" spans="3:4">
      <c r="C826" s="104" t="s">
        <v>2219</v>
      </c>
      <c r="D826" s="105" t="s">
        <v>131</v>
      </c>
    </row>
    <row r="827" spans="3:4">
      <c r="C827" s="104" t="s">
        <v>2224</v>
      </c>
      <c r="D827" s="105" t="s">
        <v>180</v>
      </c>
    </row>
    <row r="828" spans="3:4">
      <c r="C828" s="104" t="s">
        <v>2224</v>
      </c>
      <c r="D828" s="105" t="s">
        <v>1101</v>
      </c>
    </row>
    <row r="829" spans="3:4">
      <c r="C829" s="104" t="s">
        <v>2233</v>
      </c>
      <c r="D829" s="105" t="s">
        <v>180</v>
      </c>
    </row>
    <row r="830" spans="3:4">
      <c r="C830" s="104" t="s">
        <v>2235</v>
      </c>
      <c r="D830" s="105" t="s">
        <v>180</v>
      </c>
    </row>
    <row r="831" spans="3:4">
      <c r="C831" s="104" t="s">
        <v>2238</v>
      </c>
      <c r="D831" s="105" t="s">
        <v>180</v>
      </c>
    </row>
    <row r="832" spans="3:4">
      <c r="C832" s="104" t="s">
        <v>2241</v>
      </c>
      <c r="D832" s="105" t="s">
        <v>180</v>
      </c>
    </row>
    <row r="833" spans="3:4">
      <c r="C833" s="104" t="s">
        <v>2244</v>
      </c>
      <c r="D833" s="105" t="s">
        <v>180</v>
      </c>
    </row>
    <row r="834" spans="3:4">
      <c r="C834" s="104" t="s">
        <v>2247</v>
      </c>
      <c r="D834" s="105" t="s">
        <v>180</v>
      </c>
    </row>
    <row r="835" spans="3:4">
      <c r="C835" s="104" t="s">
        <v>2248</v>
      </c>
      <c r="D835" s="105" t="s">
        <v>180</v>
      </c>
    </row>
    <row r="836" spans="3:4">
      <c r="C836" s="104" t="s">
        <v>2249</v>
      </c>
      <c r="D836" s="105" t="s">
        <v>180</v>
      </c>
    </row>
    <row r="837" spans="3:4">
      <c r="C837" s="104" t="s">
        <v>2250</v>
      </c>
      <c r="D837" s="105" t="s">
        <v>180</v>
      </c>
    </row>
    <row r="838" spans="3:4">
      <c r="C838" s="104" t="s">
        <v>2252</v>
      </c>
      <c r="D838" s="105" t="s">
        <v>180</v>
      </c>
    </row>
    <row r="839" spans="3:4">
      <c r="C839" s="104" t="s">
        <v>2254</v>
      </c>
      <c r="D839" s="105" t="s">
        <v>26</v>
      </c>
    </row>
    <row r="840" spans="3:4">
      <c r="C840" s="104" t="s">
        <v>2256</v>
      </c>
      <c r="D840" s="105" t="s">
        <v>445</v>
      </c>
    </row>
    <row r="841" spans="3:4">
      <c r="C841" s="104" t="s">
        <v>2258</v>
      </c>
      <c r="D841" s="105" t="s">
        <v>445</v>
      </c>
    </row>
    <row r="842" spans="3:4">
      <c r="C842" s="104" t="s">
        <v>2261</v>
      </c>
      <c r="D842" s="105" t="s">
        <v>445</v>
      </c>
    </row>
    <row r="843" spans="3:4">
      <c r="C843" s="104" t="s">
        <v>2263</v>
      </c>
      <c r="D843" s="105" t="s">
        <v>445</v>
      </c>
    </row>
    <row r="844" spans="3:4">
      <c r="C844" s="104" t="s">
        <v>2265</v>
      </c>
      <c r="D844" s="105" t="s">
        <v>445</v>
      </c>
    </row>
    <row r="845" spans="3:4">
      <c r="C845" s="104" t="s">
        <v>2266</v>
      </c>
      <c r="D845" s="105" t="s">
        <v>445</v>
      </c>
    </row>
    <row r="846" spans="3:4">
      <c r="C846" s="104" t="s">
        <v>2268</v>
      </c>
      <c r="D846" s="105" t="s">
        <v>445</v>
      </c>
    </row>
    <row r="847" spans="3:4">
      <c r="C847" s="104" t="s">
        <v>2270</v>
      </c>
      <c r="D847" s="105" t="s">
        <v>445</v>
      </c>
    </row>
    <row r="848" spans="3:4">
      <c r="C848" s="104" t="s">
        <v>2272</v>
      </c>
      <c r="D848" s="105" t="s">
        <v>180</v>
      </c>
    </row>
    <row r="849" spans="3:4">
      <c r="C849" s="104" t="s">
        <v>2275</v>
      </c>
      <c r="D849" s="105" t="s">
        <v>869</v>
      </c>
    </row>
    <row r="850" spans="3:4">
      <c r="C850" s="104" t="s">
        <v>2278</v>
      </c>
      <c r="D850" s="105" t="s">
        <v>111</v>
      </c>
    </row>
    <row r="851" spans="3:4">
      <c r="C851" s="104" t="s">
        <v>2278</v>
      </c>
      <c r="D851" s="105" t="s">
        <v>869</v>
      </c>
    </row>
    <row r="852" spans="3:4">
      <c r="C852" s="104" t="s">
        <v>2283</v>
      </c>
      <c r="D852" s="105" t="s">
        <v>111</v>
      </c>
    </row>
    <row r="853" spans="3:4">
      <c r="C853" s="104" t="s">
        <v>2286</v>
      </c>
      <c r="D853" s="105" t="s">
        <v>117</v>
      </c>
    </row>
    <row r="854" spans="3:4">
      <c r="C854" s="104" t="s">
        <v>2290</v>
      </c>
      <c r="D854" s="105" t="s">
        <v>1101</v>
      </c>
    </row>
    <row r="855" spans="3:4">
      <c r="C855" s="104" t="s">
        <v>2293</v>
      </c>
      <c r="D855" s="105" t="s">
        <v>147</v>
      </c>
    </row>
    <row r="856" spans="3:4">
      <c r="C856" s="104" t="s">
        <v>2296</v>
      </c>
      <c r="D856" s="105" t="s">
        <v>147</v>
      </c>
    </row>
    <row r="857" spans="3:4">
      <c r="C857" s="104" t="s">
        <v>2300</v>
      </c>
      <c r="D857" s="105" t="s">
        <v>147</v>
      </c>
    </row>
    <row r="858" spans="3:4">
      <c r="C858" s="104" t="s">
        <v>2302</v>
      </c>
      <c r="D858" s="105" t="s">
        <v>147</v>
      </c>
    </row>
    <row r="859" spans="3:4">
      <c r="C859" s="104" t="s">
        <v>2304</v>
      </c>
      <c r="D859" s="105" t="s">
        <v>147</v>
      </c>
    </row>
    <row r="860" spans="3:4">
      <c r="C860" s="104" t="s">
        <v>2307</v>
      </c>
      <c r="D860" s="105" t="s">
        <v>147</v>
      </c>
    </row>
    <row r="861" spans="3:4">
      <c r="C861" s="104" t="s">
        <v>2308</v>
      </c>
      <c r="D861" s="105" t="s">
        <v>147</v>
      </c>
    </row>
    <row r="862" spans="3:4">
      <c r="C862" s="104" t="s">
        <v>2311</v>
      </c>
      <c r="D862" s="105" t="s">
        <v>147</v>
      </c>
    </row>
    <row r="863" spans="3:4">
      <c r="C863" s="104" t="s">
        <v>2313</v>
      </c>
      <c r="D863" s="105" t="s">
        <v>2205</v>
      </c>
    </row>
    <row r="864" spans="3:4">
      <c r="C864" s="104" t="s">
        <v>2316</v>
      </c>
      <c r="D864" s="105" t="s">
        <v>49</v>
      </c>
    </row>
    <row r="865" spans="3:4">
      <c r="C865" s="104" t="s">
        <v>2319</v>
      </c>
      <c r="D865" s="105" t="s">
        <v>49</v>
      </c>
    </row>
    <row r="866" spans="3:4">
      <c r="C866" s="104" t="s">
        <v>2322</v>
      </c>
      <c r="D866" s="105" t="s">
        <v>49</v>
      </c>
    </row>
    <row r="867" spans="3:4">
      <c r="C867" s="104" t="s">
        <v>2324</v>
      </c>
      <c r="D867" s="105" t="s">
        <v>49</v>
      </c>
    </row>
    <row r="868" spans="3:4">
      <c r="C868" s="104" t="s">
        <v>2326</v>
      </c>
      <c r="D868" s="105" t="s">
        <v>49</v>
      </c>
    </row>
    <row r="869" spans="3:4">
      <c r="C869" s="104" t="s">
        <v>2328</v>
      </c>
      <c r="D869" s="105" t="s">
        <v>49</v>
      </c>
    </row>
    <row r="870" spans="3:4">
      <c r="C870" s="104" t="s">
        <v>2331</v>
      </c>
      <c r="D870" s="105" t="s">
        <v>49</v>
      </c>
    </row>
    <row r="871" spans="3:4">
      <c r="C871" s="104" t="s">
        <v>2333</v>
      </c>
      <c r="D871" s="105" t="s">
        <v>345</v>
      </c>
    </row>
    <row r="872" spans="3:4">
      <c r="C872" s="104" t="s">
        <v>2335</v>
      </c>
      <c r="D872" s="105" t="s">
        <v>2205</v>
      </c>
    </row>
    <row r="873" spans="3:4">
      <c r="C873" s="104" t="s">
        <v>2335</v>
      </c>
      <c r="D873" s="105" t="s">
        <v>49</v>
      </c>
    </row>
    <row r="874" spans="3:4">
      <c r="C874" s="104" t="s">
        <v>2338</v>
      </c>
      <c r="D874" s="105" t="s">
        <v>1008</v>
      </c>
    </row>
    <row r="875" spans="3:4">
      <c r="C875" s="104" t="s">
        <v>2341</v>
      </c>
      <c r="D875" s="105" t="s">
        <v>1008</v>
      </c>
    </row>
    <row r="876" spans="3:4">
      <c r="C876" s="104" t="s">
        <v>205</v>
      </c>
      <c r="D876" s="105" t="s">
        <v>2205</v>
      </c>
    </row>
    <row r="877" spans="3:4">
      <c r="C877" s="104" t="s">
        <v>2345</v>
      </c>
      <c r="D877" s="105" t="s">
        <v>345</v>
      </c>
    </row>
    <row r="878" spans="3:4">
      <c r="C878" s="104" t="s">
        <v>2347</v>
      </c>
      <c r="D878" s="105" t="s">
        <v>49</v>
      </c>
    </row>
    <row r="879" spans="3:4">
      <c r="C879" s="104" t="s">
        <v>2349</v>
      </c>
      <c r="D879" s="105" t="s">
        <v>49</v>
      </c>
    </row>
    <row r="880" spans="3:4">
      <c r="C880" s="104" t="s">
        <v>2352</v>
      </c>
      <c r="D880" s="105" t="s">
        <v>49</v>
      </c>
    </row>
    <row r="881" spans="3:4">
      <c r="C881" s="104" t="s">
        <v>2354</v>
      </c>
      <c r="D881" s="105" t="s">
        <v>891</v>
      </c>
    </row>
    <row r="882" spans="3:4">
      <c r="C882" s="104" t="s">
        <v>2357</v>
      </c>
      <c r="D882" s="105" t="s">
        <v>891</v>
      </c>
    </row>
    <row r="883" spans="3:4">
      <c r="C883" s="104" t="s">
        <v>2359</v>
      </c>
      <c r="D883" s="105" t="s">
        <v>1101</v>
      </c>
    </row>
    <row r="884" spans="3:4">
      <c r="C884" s="104" t="s">
        <v>2361</v>
      </c>
      <c r="D884" s="105" t="s">
        <v>131</v>
      </c>
    </row>
    <row r="885" spans="3:4">
      <c r="C885" s="104" t="s">
        <v>2364</v>
      </c>
      <c r="D885" s="105" t="s">
        <v>131</v>
      </c>
    </row>
    <row r="886" spans="3:4">
      <c r="C886" s="104" t="s">
        <v>2366</v>
      </c>
      <c r="D886" s="105" t="s">
        <v>131</v>
      </c>
    </row>
    <row r="887" spans="3:4">
      <c r="C887" s="104" t="s">
        <v>2370</v>
      </c>
      <c r="D887" s="105" t="s">
        <v>131</v>
      </c>
    </row>
    <row r="888" spans="3:4">
      <c r="C888" s="104" t="s">
        <v>2373</v>
      </c>
      <c r="D888" s="105" t="s">
        <v>131</v>
      </c>
    </row>
    <row r="889" spans="3:4">
      <c r="C889" s="104" t="s">
        <v>2376</v>
      </c>
      <c r="D889" s="105" t="s">
        <v>131</v>
      </c>
    </row>
    <row r="890" spans="3:4">
      <c r="C890" s="104" t="s">
        <v>2377</v>
      </c>
      <c r="D890" s="105" t="s">
        <v>131</v>
      </c>
    </row>
    <row r="891" spans="3:4">
      <c r="C891" s="104" t="s">
        <v>2381</v>
      </c>
      <c r="D891" s="105" t="s">
        <v>244</v>
      </c>
    </row>
    <row r="892" spans="3:4">
      <c r="C892" s="104" t="s">
        <v>2383</v>
      </c>
      <c r="D892" s="105" t="s">
        <v>94</v>
      </c>
    </row>
    <row r="893" spans="3:4">
      <c r="C893" s="104" t="s">
        <v>2387</v>
      </c>
      <c r="D893" s="105" t="s">
        <v>1333</v>
      </c>
    </row>
    <row r="894" spans="3:4">
      <c r="C894" s="104" t="s">
        <v>2390</v>
      </c>
      <c r="D894" s="105" t="s">
        <v>1333</v>
      </c>
    </row>
    <row r="895" spans="3:4">
      <c r="C895" s="104" t="s">
        <v>2392</v>
      </c>
      <c r="D895" s="105" t="s">
        <v>17</v>
      </c>
    </row>
    <row r="896" spans="3:4">
      <c r="C896" s="104" t="s">
        <v>2394</v>
      </c>
      <c r="D896" s="105" t="s">
        <v>17</v>
      </c>
    </row>
    <row r="897" spans="3:4">
      <c r="C897" s="104" t="s">
        <v>2396</v>
      </c>
      <c r="D897" s="105" t="s">
        <v>17</v>
      </c>
    </row>
    <row r="898" spans="3:4">
      <c r="C898" s="104" t="s">
        <v>2398</v>
      </c>
      <c r="D898" s="105" t="s">
        <v>26</v>
      </c>
    </row>
    <row r="899" spans="3:4">
      <c r="C899" s="104" t="s">
        <v>2400</v>
      </c>
      <c r="D899" s="105" t="s">
        <v>17</v>
      </c>
    </row>
    <row r="900" spans="3:4">
      <c r="C900" s="104" t="s">
        <v>2402</v>
      </c>
      <c r="D900" s="105" t="s">
        <v>17</v>
      </c>
    </row>
    <row r="901" spans="3:4">
      <c r="C901" s="104" t="s">
        <v>2404</v>
      </c>
      <c r="D901" s="105" t="s">
        <v>17</v>
      </c>
    </row>
    <row r="902" spans="3:4">
      <c r="C902" s="104" t="s">
        <v>2406</v>
      </c>
      <c r="D902" s="105" t="s">
        <v>17</v>
      </c>
    </row>
    <row r="903" spans="3:4">
      <c r="C903" s="104" t="s">
        <v>2407</v>
      </c>
      <c r="D903" s="105" t="s">
        <v>26</v>
      </c>
    </row>
    <row r="904" spans="3:4">
      <c r="C904" s="104" t="s">
        <v>2411</v>
      </c>
      <c r="D904" s="105" t="s">
        <v>244</v>
      </c>
    </row>
    <row r="905" spans="3:4">
      <c r="C905" s="104" t="s">
        <v>2414</v>
      </c>
      <c r="D905" s="105" t="s">
        <v>244</v>
      </c>
    </row>
    <row r="906" spans="3:4">
      <c r="C906" s="104" t="s">
        <v>2418</v>
      </c>
      <c r="D906" s="105" t="s">
        <v>26</v>
      </c>
    </row>
    <row r="907" spans="3:4">
      <c r="C907" s="104" t="s">
        <v>2423</v>
      </c>
      <c r="D907" s="105" t="s">
        <v>94</v>
      </c>
    </row>
    <row r="908" spans="3:4">
      <c r="C908" s="104" t="s">
        <v>2425</v>
      </c>
      <c r="D908" s="105" t="s">
        <v>94</v>
      </c>
    </row>
    <row r="909" spans="3:4">
      <c r="C909" s="104" t="s">
        <v>2427</v>
      </c>
      <c r="D909" s="105" t="s">
        <v>94</v>
      </c>
    </row>
    <row r="910" spans="3:4">
      <c r="C910" s="104" t="s">
        <v>2427</v>
      </c>
      <c r="D910" s="105" t="s">
        <v>26</v>
      </c>
    </row>
    <row r="911" spans="3:4">
      <c r="C911" s="104" t="s">
        <v>2432</v>
      </c>
      <c r="D911" s="105" t="s">
        <v>26</v>
      </c>
    </row>
    <row r="912" spans="3:4">
      <c r="C912" s="104" t="s">
        <v>2434</v>
      </c>
      <c r="D912" s="105" t="s">
        <v>131</v>
      </c>
    </row>
    <row r="913" spans="3:4">
      <c r="C913" s="104" t="s">
        <v>2438</v>
      </c>
      <c r="D913" s="105" t="s">
        <v>345</v>
      </c>
    </row>
    <row r="914" spans="3:4">
      <c r="C914" s="104" t="s">
        <v>2440</v>
      </c>
      <c r="D914" s="105" t="s">
        <v>1101</v>
      </c>
    </row>
    <row r="915" spans="3:4">
      <c r="C915" s="104" t="s">
        <v>2442</v>
      </c>
      <c r="D915" s="105" t="s">
        <v>1101</v>
      </c>
    </row>
    <row r="916" spans="3:4">
      <c r="C916" s="104" t="s">
        <v>2444</v>
      </c>
      <c r="D916" s="105" t="s">
        <v>1101</v>
      </c>
    </row>
    <row r="917" spans="3:4">
      <c r="C917" s="104" t="s">
        <v>2446</v>
      </c>
      <c r="D917" s="105" t="s">
        <v>2205</v>
      </c>
    </row>
    <row r="918" spans="3:4">
      <c r="C918" s="104" t="s">
        <v>2449</v>
      </c>
      <c r="D918" s="105" t="s">
        <v>345</v>
      </c>
    </row>
    <row r="919" spans="3:4">
      <c r="C919" s="104" t="s">
        <v>2452</v>
      </c>
      <c r="D919" s="105" t="s">
        <v>1335</v>
      </c>
    </row>
    <row r="920" spans="3:4">
      <c r="C920" s="104" t="s">
        <v>2454</v>
      </c>
      <c r="D920" s="105" t="s">
        <v>114</v>
      </c>
    </row>
    <row r="921" spans="3:4">
      <c r="C921" s="104" t="s">
        <v>2457</v>
      </c>
      <c r="D921" s="105" t="s">
        <v>1795</v>
      </c>
    </row>
    <row r="922" spans="3:4">
      <c r="C922" s="104" t="s">
        <v>2464</v>
      </c>
      <c r="D922" s="105" t="s">
        <v>1795</v>
      </c>
    </row>
    <row r="923" spans="3:4">
      <c r="C923" s="104" t="s">
        <v>282</v>
      </c>
      <c r="D923" s="105" t="s">
        <v>2474</v>
      </c>
    </row>
    <row r="924" spans="3:4">
      <c r="C924" s="104" t="s">
        <v>2476</v>
      </c>
      <c r="D924" s="105" t="s">
        <v>2474</v>
      </c>
    </row>
    <row r="925" spans="3:4">
      <c r="C925" s="104" t="s">
        <v>2479</v>
      </c>
      <c r="D925" s="105" t="s">
        <v>1101</v>
      </c>
    </row>
    <row r="926" spans="3:4">
      <c r="C926" s="104" t="s">
        <v>2481</v>
      </c>
      <c r="D926" s="105" t="s">
        <v>79</v>
      </c>
    </row>
    <row r="927" spans="3:4">
      <c r="C927" s="104" t="s">
        <v>2486</v>
      </c>
      <c r="D927" s="105" t="s">
        <v>1040</v>
      </c>
    </row>
    <row r="928" spans="3:4">
      <c r="C928" s="104" t="s">
        <v>2488</v>
      </c>
      <c r="D928" s="105" t="s">
        <v>250</v>
      </c>
    </row>
    <row r="929" spans="3:4">
      <c r="C929" s="104" t="s">
        <v>2491</v>
      </c>
      <c r="D929" s="105" t="s">
        <v>250</v>
      </c>
    </row>
    <row r="930" spans="3:4">
      <c r="C930" s="104" t="s">
        <v>2494</v>
      </c>
      <c r="D930" s="105" t="s">
        <v>250</v>
      </c>
    </row>
    <row r="931" spans="3:4">
      <c r="C931" s="104" t="s">
        <v>2495</v>
      </c>
      <c r="D931" s="105" t="s">
        <v>250</v>
      </c>
    </row>
    <row r="932" spans="3:4">
      <c r="C932" s="104" t="s">
        <v>2496</v>
      </c>
      <c r="D932" s="105" t="s">
        <v>250</v>
      </c>
    </row>
    <row r="933" spans="3:4">
      <c r="C933" s="104" t="s">
        <v>2497</v>
      </c>
      <c r="D933" s="105" t="s">
        <v>1880</v>
      </c>
    </row>
    <row r="934" spans="3:4">
      <c r="C934" s="104" t="s">
        <v>2500</v>
      </c>
      <c r="D934" s="105" t="s">
        <v>2502</v>
      </c>
    </row>
    <row r="935" spans="3:4">
      <c r="C935" s="104" t="s">
        <v>2504</v>
      </c>
      <c r="D935" s="105" t="s">
        <v>1880</v>
      </c>
    </row>
    <row r="936" spans="3:4">
      <c r="C936" s="104" t="s">
        <v>2506</v>
      </c>
      <c r="D936" s="105" t="s">
        <v>1880</v>
      </c>
    </row>
    <row r="937" spans="3:4">
      <c r="C937" s="104" t="s">
        <v>2508</v>
      </c>
      <c r="D937" s="105" t="s">
        <v>1880</v>
      </c>
    </row>
    <row r="938" spans="3:4">
      <c r="C938" s="104" t="s">
        <v>2511</v>
      </c>
      <c r="D938" s="105" t="s">
        <v>1880</v>
      </c>
    </row>
    <row r="939" spans="3:4">
      <c r="C939" s="104" t="s">
        <v>2513</v>
      </c>
      <c r="D939" s="105" t="s">
        <v>1880</v>
      </c>
    </row>
    <row r="940" spans="3:4">
      <c r="C940" s="104" t="s">
        <v>2515</v>
      </c>
      <c r="D940" s="105" t="s">
        <v>1795</v>
      </c>
    </row>
    <row r="941" spans="3:4">
      <c r="C941" s="104" t="s">
        <v>2527</v>
      </c>
      <c r="D941" s="105" t="s">
        <v>49</v>
      </c>
    </row>
    <row r="942" spans="3:4">
      <c r="C942" s="104" t="s">
        <v>2530</v>
      </c>
      <c r="D942" s="105" t="s">
        <v>303</v>
      </c>
    </row>
    <row r="943" spans="3:4">
      <c r="C943" s="104" t="s">
        <v>2533</v>
      </c>
      <c r="D943" s="105" t="s">
        <v>303</v>
      </c>
    </row>
    <row r="944" spans="3:4">
      <c r="C944" s="104" t="s">
        <v>2536</v>
      </c>
      <c r="D944" s="105" t="s">
        <v>1335</v>
      </c>
    </row>
    <row r="945" spans="3:4">
      <c r="C945" s="104" t="s">
        <v>2542</v>
      </c>
      <c r="D945" s="105" t="s">
        <v>143</v>
      </c>
    </row>
    <row r="946" spans="3:4">
      <c r="C946" s="104" t="s">
        <v>2544</v>
      </c>
      <c r="D946" s="105" t="s">
        <v>98</v>
      </c>
    </row>
    <row r="947" spans="3:4">
      <c r="C947" s="104" t="s">
        <v>2546</v>
      </c>
      <c r="D947" s="105" t="s">
        <v>98</v>
      </c>
    </row>
    <row r="948" spans="3:4">
      <c r="C948" s="104" t="s">
        <v>2547</v>
      </c>
      <c r="D948" s="105" t="s">
        <v>2547</v>
      </c>
    </row>
    <row r="949" spans="3:4">
      <c r="C949" s="104" t="s">
        <v>2547</v>
      </c>
      <c r="D949" s="105" t="s">
        <v>98</v>
      </c>
    </row>
    <row r="950" spans="3:4">
      <c r="C950" s="104" t="s">
        <v>2556</v>
      </c>
      <c r="D950" s="105" t="s">
        <v>2547</v>
      </c>
    </row>
    <row r="951" spans="3:4">
      <c r="C951" s="104" t="s">
        <v>2559</v>
      </c>
      <c r="D951" s="105" t="s">
        <v>2547</v>
      </c>
    </row>
    <row r="952" spans="3:4">
      <c r="C952" s="104" t="s">
        <v>2563</v>
      </c>
      <c r="D952" s="105" t="s">
        <v>2547</v>
      </c>
    </row>
    <row r="953" spans="3:4">
      <c r="C953" s="104" t="s">
        <v>2566</v>
      </c>
      <c r="D953" s="105" t="s">
        <v>2547</v>
      </c>
    </row>
    <row r="954" spans="3:4">
      <c r="C954" s="104" t="s">
        <v>2570</v>
      </c>
      <c r="D954" s="105" t="s">
        <v>60</v>
      </c>
    </row>
    <row r="955" spans="3:4">
      <c r="C955" s="104" t="s">
        <v>2573</v>
      </c>
      <c r="D955" s="105" t="s">
        <v>79</v>
      </c>
    </row>
    <row r="956" spans="3:4">
      <c r="C956" s="104" t="s">
        <v>2575</v>
      </c>
      <c r="D956" s="105" t="s">
        <v>79</v>
      </c>
    </row>
    <row r="957" spans="3:4">
      <c r="C957" s="104" t="s">
        <v>2578</v>
      </c>
      <c r="D957" s="105" t="s">
        <v>180</v>
      </c>
    </row>
    <row r="958" spans="3:4">
      <c r="C958" s="104" t="s">
        <v>2582</v>
      </c>
      <c r="D958" s="105" t="s">
        <v>1795</v>
      </c>
    </row>
    <row r="959" spans="3:4">
      <c r="C959" s="104" t="s">
        <v>2586</v>
      </c>
      <c r="D959" s="105" t="s">
        <v>49</v>
      </c>
    </row>
    <row r="960" spans="3:4">
      <c r="C960" s="104" t="s">
        <v>2588</v>
      </c>
      <c r="D960" s="105" t="s">
        <v>181</v>
      </c>
    </row>
    <row r="961" spans="3:4">
      <c r="C961" s="104" t="s">
        <v>2588</v>
      </c>
      <c r="D961" s="105" t="s">
        <v>1617</v>
      </c>
    </row>
    <row r="962" spans="3:4">
      <c r="C962" s="104" t="s">
        <v>2594</v>
      </c>
      <c r="D962" s="105" t="s">
        <v>94</v>
      </c>
    </row>
    <row r="963" spans="3:4">
      <c r="C963" s="104" t="s">
        <v>2599</v>
      </c>
      <c r="D963" s="105" t="s">
        <v>94</v>
      </c>
    </row>
    <row r="964" spans="3:4">
      <c r="C964" s="104" t="s">
        <v>2601</v>
      </c>
      <c r="D964" s="105" t="s">
        <v>94</v>
      </c>
    </row>
    <row r="965" spans="3:4">
      <c r="C965" s="104" t="s">
        <v>2604</v>
      </c>
      <c r="D965" s="105" t="s">
        <v>1101</v>
      </c>
    </row>
    <row r="966" spans="3:4">
      <c r="C966" s="104" t="s">
        <v>2606</v>
      </c>
      <c r="D966" s="105" t="s">
        <v>181</v>
      </c>
    </row>
    <row r="967" spans="3:4">
      <c r="C967" s="104" t="s">
        <v>2609</v>
      </c>
      <c r="D967" s="105" t="s">
        <v>244</v>
      </c>
    </row>
    <row r="968" spans="3:4">
      <c r="C968" s="104" t="s">
        <v>2612</v>
      </c>
      <c r="D968" s="105" t="s">
        <v>1617</v>
      </c>
    </row>
    <row r="969" spans="3:4">
      <c r="C969" s="104" t="s">
        <v>2614</v>
      </c>
      <c r="D969" s="105" t="s">
        <v>94</v>
      </c>
    </row>
    <row r="970" spans="3:4">
      <c r="C970" s="104" t="s">
        <v>2618</v>
      </c>
      <c r="D970" s="105" t="s">
        <v>181</v>
      </c>
    </row>
    <row r="971" spans="3:4">
      <c r="C971" s="104" t="s">
        <v>2620</v>
      </c>
      <c r="D971" s="105" t="s">
        <v>906</v>
      </c>
    </row>
    <row r="972" spans="3:4">
      <c r="C972" s="104" t="s">
        <v>2624</v>
      </c>
      <c r="D972" s="105" t="s">
        <v>906</v>
      </c>
    </row>
    <row r="973" spans="3:4">
      <c r="C973" s="104" t="s">
        <v>2627</v>
      </c>
      <c r="D973" s="105" t="s">
        <v>303</v>
      </c>
    </row>
    <row r="974" spans="3:4">
      <c r="C974" s="104" t="s">
        <v>2630</v>
      </c>
      <c r="D974" s="105" t="s">
        <v>181</v>
      </c>
    </row>
    <row r="975" spans="3:4">
      <c r="C975" s="104" t="s">
        <v>2632</v>
      </c>
      <c r="D975" s="105" t="s">
        <v>1281</v>
      </c>
    </row>
    <row r="976" spans="3:4">
      <c r="C976" s="104" t="s">
        <v>2634</v>
      </c>
      <c r="D976" s="105" t="s">
        <v>131</v>
      </c>
    </row>
    <row r="977" spans="3:4">
      <c r="C977" s="104" t="s">
        <v>2637</v>
      </c>
      <c r="D977" s="105" t="s">
        <v>1101</v>
      </c>
    </row>
    <row r="978" spans="3:4">
      <c r="C978" s="104" t="s">
        <v>356</v>
      </c>
      <c r="D978" s="105" t="s">
        <v>2639</v>
      </c>
    </row>
    <row r="979" spans="3:4">
      <c r="C979" s="104" t="s">
        <v>2642</v>
      </c>
      <c r="D979" s="105" t="s">
        <v>2644</v>
      </c>
    </row>
    <row r="980" spans="3:4">
      <c r="C980" s="104" t="s">
        <v>2646</v>
      </c>
      <c r="D980" s="105" t="s">
        <v>2644</v>
      </c>
    </row>
    <row r="981" spans="3:4">
      <c r="C981" s="104" t="s">
        <v>2652</v>
      </c>
      <c r="D981" s="105" t="s">
        <v>2644</v>
      </c>
    </row>
    <row r="982" spans="3:4">
      <c r="C982" s="104" t="s">
        <v>2639</v>
      </c>
      <c r="D982" s="105" t="s">
        <v>2639</v>
      </c>
    </row>
    <row r="983" spans="3:4">
      <c r="C983" s="104" t="s">
        <v>2660</v>
      </c>
      <c r="D983" s="105" t="s">
        <v>376</v>
      </c>
    </row>
    <row r="984" spans="3:4">
      <c r="C984" s="104" t="s">
        <v>2663</v>
      </c>
      <c r="D984" s="105" t="s">
        <v>376</v>
      </c>
    </row>
    <row r="985" spans="3:4">
      <c r="C985" s="104" t="s">
        <v>2665</v>
      </c>
      <c r="D985" s="105" t="s">
        <v>376</v>
      </c>
    </row>
    <row r="986" spans="3:4">
      <c r="C986" s="104" t="s">
        <v>2667</v>
      </c>
      <c r="D986" s="105" t="s">
        <v>376</v>
      </c>
    </row>
    <row r="987" spans="3:4">
      <c r="C987" s="104" t="s">
        <v>2669</v>
      </c>
      <c r="D987" s="105" t="s">
        <v>2644</v>
      </c>
    </row>
    <row r="988" spans="3:4">
      <c r="C988" s="104" t="s">
        <v>2671</v>
      </c>
      <c r="D988" s="105" t="s">
        <v>2644</v>
      </c>
    </row>
    <row r="989" spans="3:4">
      <c r="C989" s="104" t="s">
        <v>387</v>
      </c>
      <c r="D989" s="105" t="s">
        <v>2205</v>
      </c>
    </row>
    <row r="990" spans="3:4">
      <c r="C990" s="104" t="s">
        <v>2675</v>
      </c>
      <c r="D990" s="105" t="s">
        <v>1040</v>
      </c>
    </row>
    <row r="991" spans="3:4">
      <c r="C991" s="104" t="s">
        <v>2677</v>
      </c>
      <c r="D991" s="105" t="s">
        <v>250</v>
      </c>
    </row>
    <row r="992" spans="3:4">
      <c r="C992" s="104" t="s">
        <v>2679</v>
      </c>
      <c r="D992" s="105" t="s">
        <v>114</v>
      </c>
    </row>
    <row r="993" spans="3:4">
      <c r="C993" s="104" t="s">
        <v>2682</v>
      </c>
      <c r="D993" s="105" t="s">
        <v>1040</v>
      </c>
    </row>
    <row r="994" spans="3:4">
      <c r="C994" s="104" t="s">
        <v>2688</v>
      </c>
      <c r="D994" s="105" t="s">
        <v>254</v>
      </c>
    </row>
    <row r="995" spans="3:4">
      <c r="C995" s="104" t="s">
        <v>2690</v>
      </c>
      <c r="D995" s="105" t="s">
        <v>254</v>
      </c>
    </row>
    <row r="996" spans="3:4">
      <c r="C996" s="104" t="s">
        <v>2691</v>
      </c>
      <c r="D996" s="105" t="s">
        <v>254</v>
      </c>
    </row>
    <row r="997" spans="3:4">
      <c r="C997" s="104" t="s">
        <v>2692</v>
      </c>
      <c r="D997" s="105" t="s">
        <v>254</v>
      </c>
    </row>
    <row r="998" spans="3:4">
      <c r="C998" s="104" t="s">
        <v>2693</v>
      </c>
      <c r="D998" s="105" t="s">
        <v>254</v>
      </c>
    </row>
    <row r="999" spans="3:4">
      <c r="C999" s="104" t="s">
        <v>2695</v>
      </c>
      <c r="D999" s="105" t="s">
        <v>376</v>
      </c>
    </row>
    <row r="1000" spans="3:4">
      <c r="C1000" s="104" t="s">
        <v>2700</v>
      </c>
      <c r="D1000" s="105" t="s">
        <v>376</v>
      </c>
    </row>
    <row r="1001" spans="3:4">
      <c r="C1001" s="104" t="s">
        <v>2703</v>
      </c>
      <c r="D1001" s="105" t="s">
        <v>376</v>
      </c>
    </row>
    <row r="1002" spans="3:4">
      <c r="C1002" s="104" t="s">
        <v>2705</v>
      </c>
      <c r="D1002" s="105" t="s">
        <v>180</v>
      </c>
    </row>
    <row r="1003" spans="3:4">
      <c r="C1003" s="104" t="s">
        <v>2705</v>
      </c>
      <c r="D1003" s="105" t="s">
        <v>244</v>
      </c>
    </row>
    <row r="1004" spans="3:4">
      <c r="C1004" s="104" t="s">
        <v>2705</v>
      </c>
      <c r="D1004" s="105" t="s">
        <v>26</v>
      </c>
    </row>
    <row r="1005" spans="3:4">
      <c r="C1005" s="104" t="s">
        <v>2709</v>
      </c>
      <c r="D1005" s="105" t="s">
        <v>376</v>
      </c>
    </row>
    <row r="1006" spans="3:4">
      <c r="C1006" s="104" t="s">
        <v>2712</v>
      </c>
      <c r="D1006" s="105" t="s">
        <v>114</v>
      </c>
    </row>
    <row r="1007" spans="3:4">
      <c r="C1007" s="104" t="s">
        <v>2712</v>
      </c>
      <c r="D1007" s="105" t="s">
        <v>102</v>
      </c>
    </row>
    <row r="1008" spans="3:4">
      <c r="C1008" s="104" t="s">
        <v>2712</v>
      </c>
      <c r="D1008" s="105" t="s">
        <v>891</v>
      </c>
    </row>
    <row r="1009" spans="3:4">
      <c r="C1009" s="104" t="s">
        <v>2720</v>
      </c>
      <c r="D1009" s="105" t="s">
        <v>114</v>
      </c>
    </row>
    <row r="1010" spans="3:4">
      <c r="C1010" s="104" t="s">
        <v>2723</v>
      </c>
      <c r="D1010" s="105" t="s">
        <v>79</v>
      </c>
    </row>
    <row r="1011" spans="3:4">
      <c r="C1011" s="104" t="s">
        <v>2726</v>
      </c>
      <c r="D1011" s="105" t="s">
        <v>131</v>
      </c>
    </row>
    <row r="1012" spans="3:4">
      <c r="C1012" s="104" t="s">
        <v>2728</v>
      </c>
      <c r="D1012" s="105" t="s">
        <v>2210</v>
      </c>
    </row>
    <row r="1013" spans="3:4">
      <c r="C1013" s="104" t="s">
        <v>2731</v>
      </c>
      <c r="D1013" s="105" t="s">
        <v>2210</v>
      </c>
    </row>
    <row r="1014" spans="3:4">
      <c r="C1014" s="104" t="s">
        <v>2734</v>
      </c>
      <c r="D1014" s="105" t="s">
        <v>114</v>
      </c>
    </row>
    <row r="1015" spans="3:4">
      <c r="C1015" s="104" t="s">
        <v>2736</v>
      </c>
      <c r="D1015" s="105" t="s">
        <v>114</v>
      </c>
    </row>
    <row r="1016" spans="3:4">
      <c r="C1016" s="104" t="s">
        <v>2738</v>
      </c>
      <c r="D1016" s="105" t="s">
        <v>114</v>
      </c>
    </row>
    <row r="1017" spans="3:4">
      <c r="C1017" s="104" t="s">
        <v>2740</v>
      </c>
      <c r="D1017" s="105" t="s">
        <v>114</v>
      </c>
    </row>
    <row r="1018" spans="3:4">
      <c r="C1018" s="104" t="s">
        <v>2740</v>
      </c>
      <c r="D1018" s="105" t="s">
        <v>79</v>
      </c>
    </row>
    <row r="1019" spans="3:4">
      <c r="C1019" s="104" t="s">
        <v>2749</v>
      </c>
      <c r="D1019" s="105" t="s">
        <v>79</v>
      </c>
    </row>
    <row r="1020" spans="3:4">
      <c r="C1020" s="104" t="s">
        <v>2753</v>
      </c>
      <c r="D1020" s="105" t="s">
        <v>79</v>
      </c>
    </row>
    <row r="1021" spans="3:4">
      <c r="C1021" s="104" t="s">
        <v>2759</v>
      </c>
      <c r="D1021" s="105" t="s">
        <v>1040</v>
      </c>
    </row>
    <row r="1022" spans="3:4">
      <c r="C1022" s="104" t="s">
        <v>2761</v>
      </c>
      <c r="D1022" s="105" t="s">
        <v>1798</v>
      </c>
    </row>
    <row r="1023" spans="3:4">
      <c r="C1023" s="104" t="s">
        <v>2767</v>
      </c>
      <c r="D1023" s="105" t="s">
        <v>49</v>
      </c>
    </row>
    <row r="1024" spans="3:4">
      <c r="C1024" s="104" t="s">
        <v>2769</v>
      </c>
      <c r="D1024" s="105" t="s">
        <v>49</v>
      </c>
    </row>
    <row r="1025" spans="3:4">
      <c r="C1025" s="104" t="s">
        <v>2771</v>
      </c>
      <c r="D1025" s="105" t="s">
        <v>49</v>
      </c>
    </row>
    <row r="1026" spans="3:4">
      <c r="C1026" s="104" t="s">
        <v>2773</v>
      </c>
      <c r="D1026" s="105" t="s">
        <v>49</v>
      </c>
    </row>
    <row r="1027" spans="3:4">
      <c r="C1027" s="104" t="s">
        <v>2775</v>
      </c>
      <c r="D1027" s="105" t="s">
        <v>143</v>
      </c>
    </row>
    <row r="1028" spans="3:4">
      <c r="C1028" s="104" t="s">
        <v>2777</v>
      </c>
      <c r="D1028" s="105" t="s">
        <v>60</v>
      </c>
    </row>
    <row r="1029" spans="3:4">
      <c r="C1029" s="104" t="s">
        <v>2779</v>
      </c>
      <c r="D1029" s="105" t="s">
        <v>60</v>
      </c>
    </row>
    <row r="1030" spans="3:4">
      <c r="C1030" s="104" t="s">
        <v>2781</v>
      </c>
      <c r="D1030" s="105" t="s">
        <v>1880</v>
      </c>
    </row>
    <row r="1031" spans="3:4">
      <c r="C1031" s="104" t="s">
        <v>2781</v>
      </c>
      <c r="D1031" s="105" t="s">
        <v>1101</v>
      </c>
    </row>
    <row r="1032" spans="3:4">
      <c r="C1032" s="104" t="s">
        <v>2785</v>
      </c>
      <c r="D1032" s="105" t="s">
        <v>1101</v>
      </c>
    </row>
    <row r="1033" spans="3:4">
      <c r="C1033" s="104" t="s">
        <v>2785</v>
      </c>
      <c r="D1033" s="105" t="s">
        <v>1880</v>
      </c>
    </row>
    <row r="1034" spans="3:4">
      <c r="C1034" s="104" t="s">
        <v>2793</v>
      </c>
      <c r="D1034" s="105" t="s">
        <v>1880</v>
      </c>
    </row>
    <row r="1035" spans="3:4">
      <c r="C1035" s="104" t="s">
        <v>2795</v>
      </c>
      <c r="D1035" s="105" t="s">
        <v>1880</v>
      </c>
    </row>
    <row r="1036" spans="3:4">
      <c r="C1036" s="104" t="s">
        <v>2798</v>
      </c>
      <c r="D1036" s="105" t="s">
        <v>1101</v>
      </c>
    </row>
    <row r="1037" spans="3:4">
      <c r="C1037" s="104" t="s">
        <v>2802</v>
      </c>
      <c r="D1037" s="105" t="s">
        <v>1880</v>
      </c>
    </row>
    <row r="1038" spans="3:4">
      <c r="C1038" s="104" t="s">
        <v>2805</v>
      </c>
      <c r="D1038" s="105" t="s">
        <v>1101</v>
      </c>
    </row>
    <row r="1039" spans="3:4">
      <c r="C1039" s="104" t="s">
        <v>2812</v>
      </c>
      <c r="D1039" s="105" t="s">
        <v>1101</v>
      </c>
    </row>
    <row r="1040" spans="3:4">
      <c r="C1040" s="104" t="s">
        <v>2816</v>
      </c>
      <c r="D1040" s="105" t="s">
        <v>98</v>
      </c>
    </row>
    <row r="1041" spans="3:4">
      <c r="C1041" s="104" t="s">
        <v>2818</v>
      </c>
      <c r="D1041" s="105" t="s">
        <v>1880</v>
      </c>
    </row>
    <row r="1042" spans="3:4">
      <c r="C1042" s="104" t="s">
        <v>2820</v>
      </c>
      <c r="D1042" s="105" t="s">
        <v>147</v>
      </c>
    </row>
    <row r="1043" spans="3:4">
      <c r="C1043" s="104" t="s">
        <v>2820</v>
      </c>
      <c r="D1043" s="105" t="s">
        <v>1101</v>
      </c>
    </row>
    <row r="1044" spans="3:4">
      <c r="C1044" s="104" t="s">
        <v>2824</v>
      </c>
      <c r="D1044" s="105" t="s">
        <v>1880</v>
      </c>
    </row>
    <row r="1045" spans="3:4">
      <c r="C1045" s="104" t="s">
        <v>2827</v>
      </c>
      <c r="D1045" s="105" t="s">
        <v>1880</v>
      </c>
    </row>
    <row r="1046" spans="3:4">
      <c r="C1046" s="104" t="s">
        <v>2830</v>
      </c>
      <c r="D1046" s="105" t="s">
        <v>1880</v>
      </c>
    </row>
    <row r="1047" spans="3:4">
      <c r="C1047" s="104" t="s">
        <v>2833</v>
      </c>
      <c r="D1047" s="105" t="s">
        <v>1880</v>
      </c>
    </row>
    <row r="1048" spans="3:4">
      <c r="C1048" s="104" t="s">
        <v>2835</v>
      </c>
      <c r="D1048" s="105" t="s">
        <v>1880</v>
      </c>
    </row>
    <row r="1049" spans="3:4">
      <c r="C1049" s="104" t="s">
        <v>2837</v>
      </c>
      <c r="D1049" s="105" t="s">
        <v>1880</v>
      </c>
    </row>
    <row r="1050" spans="3:4">
      <c r="C1050" s="104" t="s">
        <v>2839</v>
      </c>
      <c r="D1050" s="105" t="s">
        <v>131</v>
      </c>
    </row>
    <row r="1051" spans="3:4">
      <c r="C1051" s="104" t="s">
        <v>2839</v>
      </c>
      <c r="D1051" s="105" t="s">
        <v>1101</v>
      </c>
    </row>
    <row r="1052" spans="3:4">
      <c r="C1052" s="104" t="s">
        <v>2842</v>
      </c>
      <c r="D1052" s="105" t="s">
        <v>1880</v>
      </c>
    </row>
    <row r="1053" spans="3:4">
      <c r="C1053" s="104" t="s">
        <v>2844</v>
      </c>
      <c r="D1053" s="105" t="s">
        <v>1880</v>
      </c>
    </row>
    <row r="1054" spans="3:4">
      <c r="C1054" s="104" t="s">
        <v>2846</v>
      </c>
      <c r="D1054" s="105" t="s">
        <v>1101</v>
      </c>
    </row>
    <row r="1055" spans="3:4">
      <c r="C1055" s="104" t="s">
        <v>2848</v>
      </c>
      <c r="D1055" s="105" t="s">
        <v>98</v>
      </c>
    </row>
    <row r="1056" spans="3:4">
      <c r="C1056" s="104" t="s">
        <v>2850</v>
      </c>
      <c r="D1056" s="105" t="s">
        <v>98</v>
      </c>
    </row>
    <row r="1057" spans="3:4">
      <c r="C1057" s="104" t="s">
        <v>2852</v>
      </c>
      <c r="D1057" s="105" t="s">
        <v>98</v>
      </c>
    </row>
    <row r="1058" spans="3:4">
      <c r="C1058" s="104" t="s">
        <v>407</v>
      </c>
      <c r="D1058" s="105" t="s">
        <v>1101</v>
      </c>
    </row>
    <row r="1059" spans="3:4">
      <c r="C1059" s="104" t="s">
        <v>2857</v>
      </c>
      <c r="D1059" s="105" t="s">
        <v>94</v>
      </c>
    </row>
    <row r="1060" spans="3:4">
      <c r="C1060" s="104" t="s">
        <v>2860</v>
      </c>
      <c r="D1060" s="105" t="s">
        <v>94</v>
      </c>
    </row>
    <row r="1061" spans="3:4">
      <c r="C1061" s="104" t="s">
        <v>2863</v>
      </c>
      <c r="D1061" s="105" t="s">
        <v>1880</v>
      </c>
    </row>
    <row r="1062" spans="3:4">
      <c r="C1062" s="104" t="s">
        <v>2864</v>
      </c>
      <c r="D1062" s="105" t="s">
        <v>1880</v>
      </c>
    </row>
    <row r="1063" spans="3:4">
      <c r="C1063" s="104" t="s">
        <v>2866</v>
      </c>
      <c r="D1063" s="105" t="s">
        <v>1880</v>
      </c>
    </row>
    <row r="1064" spans="3:4">
      <c r="C1064" s="104" t="s">
        <v>2866</v>
      </c>
      <c r="D1064" s="105" t="s">
        <v>1101</v>
      </c>
    </row>
    <row r="1065" spans="3:4">
      <c r="C1065" s="104" t="s">
        <v>2871</v>
      </c>
      <c r="D1065" s="105" t="s">
        <v>1880</v>
      </c>
    </row>
    <row r="1066" spans="3:4">
      <c r="C1066" s="104" t="s">
        <v>2873</v>
      </c>
      <c r="D1066" s="105" t="s">
        <v>1880</v>
      </c>
    </row>
    <row r="1067" spans="3:4">
      <c r="C1067" s="104" t="s">
        <v>2875</v>
      </c>
      <c r="D1067" s="105" t="s">
        <v>1880</v>
      </c>
    </row>
    <row r="1068" spans="3:4">
      <c r="C1068" s="104" t="s">
        <v>2877</v>
      </c>
      <c r="D1068" s="105" t="s">
        <v>1880</v>
      </c>
    </row>
    <row r="1069" spans="3:4">
      <c r="C1069" s="104" t="s">
        <v>2879</v>
      </c>
      <c r="D1069" s="105" t="s">
        <v>1880</v>
      </c>
    </row>
    <row r="1070" spans="3:4">
      <c r="C1070" s="104" t="s">
        <v>2881</v>
      </c>
      <c r="D1070" s="105" t="s">
        <v>1880</v>
      </c>
    </row>
    <row r="1071" spans="3:4">
      <c r="C1071" s="104" t="s">
        <v>2882</v>
      </c>
      <c r="D1071" s="105" t="s">
        <v>1880</v>
      </c>
    </row>
    <row r="1072" spans="3:4">
      <c r="C1072" s="104" t="s">
        <v>2884</v>
      </c>
      <c r="D1072" s="105" t="s">
        <v>1880</v>
      </c>
    </row>
    <row r="1073" spans="3:4">
      <c r="C1073" s="104" t="s">
        <v>2886</v>
      </c>
      <c r="D1073" s="105" t="s">
        <v>1008</v>
      </c>
    </row>
    <row r="1074" spans="3:4">
      <c r="C1074" s="104" t="s">
        <v>2889</v>
      </c>
      <c r="D1074" s="105" t="s">
        <v>272</v>
      </c>
    </row>
    <row r="1075" spans="3:4">
      <c r="C1075" s="104" t="s">
        <v>2892</v>
      </c>
      <c r="D1075" s="105" t="s">
        <v>49</v>
      </c>
    </row>
    <row r="1076" spans="3:4">
      <c r="C1076" s="104" t="s">
        <v>2895</v>
      </c>
      <c r="D1076" s="105" t="s">
        <v>1008</v>
      </c>
    </row>
    <row r="1077" spans="3:4">
      <c r="C1077" s="104" t="s">
        <v>2898</v>
      </c>
      <c r="D1077" s="105" t="s">
        <v>1008</v>
      </c>
    </row>
    <row r="1078" spans="3:4">
      <c r="C1078" s="104" t="s">
        <v>2901</v>
      </c>
      <c r="D1078" s="105" t="s">
        <v>2205</v>
      </c>
    </row>
    <row r="1079" spans="3:4">
      <c r="C1079" s="104" t="s">
        <v>2903</v>
      </c>
      <c r="D1079" s="105" t="s">
        <v>1101</v>
      </c>
    </row>
    <row r="1080" spans="3:4">
      <c r="C1080" s="104" t="s">
        <v>2906</v>
      </c>
      <c r="D1080" s="105" t="s">
        <v>1101</v>
      </c>
    </row>
    <row r="1081" spans="3:4">
      <c r="C1081" s="104" t="s">
        <v>2908</v>
      </c>
      <c r="D1081" s="105" t="s">
        <v>2174</v>
      </c>
    </row>
    <row r="1082" spans="3:4">
      <c r="C1082" s="104" t="s">
        <v>2911</v>
      </c>
      <c r="D1082" s="105" t="s">
        <v>94</v>
      </c>
    </row>
    <row r="1083" spans="3:4">
      <c r="C1083" s="104" t="s">
        <v>2918</v>
      </c>
      <c r="D1083" s="105" t="s">
        <v>49</v>
      </c>
    </row>
    <row r="1084" spans="3:4">
      <c r="C1084" s="104" t="s">
        <v>2920</v>
      </c>
      <c r="D1084" s="105" t="s">
        <v>1101</v>
      </c>
    </row>
    <row r="1085" spans="3:4">
      <c r="C1085" s="104" t="s">
        <v>2922</v>
      </c>
      <c r="D1085" s="105" t="s">
        <v>26</v>
      </c>
    </row>
    <row r="1086" spans="3:4">
      <c r="C1086" s="104" t="s">
        <v>2922</v>
      </c>
      <c r="D1086" s="105" t="s">
        <v>95</v>
      </c>
    </row>
    <row r="1087" spans="3:4">
      <c r="C1087" s="104" t="s">
        <v>2925</v>
      </c>
      <c r="D1087" s="105" t="s">
        <v>1798</v>
      </c>
    </row>
    <row r="1088" spans="3:4">
      <c r="C1088" s="104" t="s">
        <v>2927</v>
      </c>
      <c r="D1088" s="105" t="s">
        <v>26</v>
      </c>
    </row>
    <row r="1089" spans="3:4">
      <c r="C1089" s="104" t="s">
        <v>2929</v>
      </c>
      <c r="D1089" s="105" t="s">
        <v>1798</v>
      </c>
    </row>
    <row r="1090" spans="3:4">
      <c r="C1090" s="104" t="s">
        <v>2936</v>
      </c>
      <c r="D1090" s="105" t="s">
        <v>1798</v>
      </c>
    </row>
    <row r="1091" spans="3:4">
      <c r="C1091" s="104" t="s">
        <v>2938</v>
      </c>
      <c r="D1091" s="105" t="s">
        <v>1798</v>
      </c>
    </row>
    <row r="1092" spans="3:4">
      <c r="C1092" s="104" t="s">
        <v>2940</v>
      </c>
      <c r="D1092" s="105" t="s">
        <v>1798</v>
      </c>
    </row>
    <row r="1093" spans="3:4">
      <c r="C1093" s="104" t="s">
        <v>2943</v>
      </c>
      <c r="D1093" s="105" t="s">
        <v>1798</v>
      </c>
    </row>
    <row r="1094" spans="3:4">
      <c r="C1094" s="104" t="s">
        <v>2947</v>
      </c>
      <c r="D1094" s="105" t="s">
        <v>1798</v>
      </c>
    </row>
    <row r="1095" spans="3:4">
      <c r="C1095" s="104" t="s">
        <v>2950</v>
      </c>
      <c r="D1095" s="105" t="s">
        <v>1798</v>
      </c>
    </row>
    <row r="1096" spans="3:4">
      <c r="C1096" s="104" t="s">
        <v>2953</v>
      </c>
      <c r="D1096" s="105" t="s">
        <v>1798</v>
      </c>
    </row>
    <row r="1097" spans="3:4">
      <c r="C1097" s="104" t="s">
        <v>2957</v>
      </c>
      <c r="D1097" s="105" t="s">
        <v>2959</v>
      </c>
    </row>
    <row r="1098" spans="3:4">
      <c r="C1098" s="104" t="s">
        <v>2961</v>
      </c>
      <c r="D1098" s="105" t="s">
        <v>1798</v>
      </c>
    </row>
    <row r="1099" spans="3:4">
      <c r="C1099" s="104" t="s">
        <v>2963</v>
      </c>
      <c r="D1099" s="105" t="s">
        <v>1798</v>
      </c>
    </row>
    <row r="1100" spans="3:4">
      <c r="C1100" s="104" t="s">
        <v>2968</v>
      </c>
      <c r="D1100" s="105" t="s">
        <v>1798</v>
      </c>
    </row>
    <row r="1101" spans="3:4">
      <c r="C1101" s="104" t="s">
        <v>2971</v>
      </c>
      <c r="D1101" s="105" t="s">
        <v>1798</v>
      </c>
    </row>
    <row r="1102" spans="3:4">
      <c r="C1102" s="104" t="s">
        <v>2975</v>
      </c>
      <c r="D1102" s="105" t="s">
        <v>1798</v>
      </c>
    </row>
    <row r="1103" spans="3:4">
      <c r="C1103" s="104" t="s">
        <v>2977</v>
      </c>
      <c r="D1103" s="105" t="s">
        <v>1798</v>
      </c>
    </row>
    <row r="1104" spans="3:4">
      <c r="C1104" s="104" t="s">
        <v>2979</v>
      </c>
      <c r="D1104" s="105" t="s">
        <v>1798</v>
      </c>
    </row>
    <row r="1105" spans="3:4">
      <c r="C1105" s="104" t="s">
        <v>2981</v>
      </c>
      <c r="D1105" s="105" t="s">
        <v>1798</v>
      </c>
    </row>
    <row r="1106" spans="3:4">
      <c r="C1106" s="104" t="s">
        <v>2983</v>
      </c>
      <c r="D1106" s="105" t="s">
        <v>1210</v>
      </c>
    </row>
    <row r="1107" spans="3:4">
      <c r="C1107" s="104" t="s">
        <v>2986</v>
      </c>
      <c r="D1107" s="105" t="s">
        <v>2987</v>
      </c>
    </row>
    <row r="1108" spans="3:4">
      <c r="C1108" s="104" t="s">
        <v>2989</v>
      </c>
      <c r="D1108" s="105" t="s">
        <v>1210</v>
      </c>
    </row>
    <row r="1109" spans="3:4">
      <c r="C1109" s="104" t="s">
        <v>2991</v>
      </c>
      <c r="D1109" s="105" t="s">
        <v>1101</v>
      </c>
    </row>
    <row r="1110" spans="3:4">
      <c r="C1110" s="104" t="s">
        <v>2993</v>
      </c>
      <c r="D1110" s="105" t="s">
        <v>94</v>
      </c>
    </row>
    <row r="1111" spans="3:4">
      <c r="C1111" s="104" t="s">
        <v>2995</v>
      </c>
      <c r="D1111" s="105" t="s">
        <v>94</v>
      </c>
    </row>
    <row r="1112" spans="3:4">
      <c r="C1112" s="104" t="s">
        <v>2997</v>
      </c>
      <c r="D1112" s="105" t="s">
        <v>131</v>
      </c>
    </row>
    <row r="1113" spans="3:4">
      <c r="C1113" s="104" t="s">
        <v>3000</v>
      </c>
      <c r="D1113" s="105" t="s">
        <v>131</v>
      </c>
    </row>
    <row r="1114" spans="3:4">
      <c r="C1114" s="104" t="s">
        <v>3002</v>
      </c>
      <c r="D1114" s="105" t="s">
        <v>131</v>
      </c>
    </row>
    <row r="1115" spans="3:4">
      <c r="C1115" s="104" t="s">
        <v>3005</v>
      </c>
      <c r="D1115" s="105" t="s">
        <v>94</v>
      </c>
    </row>
    <row r="1116" spans="3:4">
      <c r="C1116" s="104" t="s">
        <v>441</v>
      </c>
      <c r="D1116" s="105" t="s">
        <v>94</v>
      </c>
    </row>
    <row r="1117" spans="3:4">
      <c r="C1117" s="104" t="s">
        <v>3009</v>
      </c>
      <c r="D1117" s="105" t="s">
        <v>95</v>
      </c>
    </row>
    <row r="1118" spans="3:4">
      <c r="C1118" s="104" t="s">
        <v>3012</v>
      </c>
      <c r="D1118" s="105" t="s">
        <v>1210</v>
      </c>
    </row>
    <row r="1119" spans="3:4">
      <c r="C1119" s="104" t="s">
        <v>3014</v>
      </c>
      <c r="D1119" s="105" t="s">
        <v>445</v>
      </c>
    </row>
    <row r="1120" spans="3:4">
      <c r="C1120" s="104" t="s">
        <v>3016</v>
      </c>
      <c r="D1120" s="105" t="s">
        <v>445</v>
      </c>
    </row>
    <row r="1121" spans="3:4">
      <c r="C1121" s="104" t="s">
        <v>3018</v>
      </c>
      <c r="D1121" s="105" t="s">
        <v>445</v>
      </c>
    </row>
    <row r="1122" spans="3:4">
      <c r="C1122" s="104" t="s">
        <v>3020</v>
      </c>
      <c r="D1122" s="105" t="s">
        <v>445</v>
      </c>
    </row>
    <row r="1123" spans="3:4">
      <c r="C1123" s="104" t="s">
        <v>3021</v>
      </c>
      <c r="D1123" s="105" t="s">
        <v>445</v>
      </c>
    </row>
    <row r="1124" spans="3:4">
      <c r="C1124" s="104" t="s">
        <v>3023</v>
      </c>
      <c r="D1124" s="105" t="s">
        <v>131</v>
      </c>
    </row>
    <row r="1125" spans="3:4">
      <c r="C1125" s="104" t="s">
        <v>3025</v>
      </c>
      <c r="D1125" s="105" t="s">
        <v>26</v>
      </c>
    </row>
    <row r="1126" spans="3:4">
      <c r="C1126" s="104" t="s">
        <v>3028</v>
      </c>
      <c r="D1126" s="105" t="s">
        <v>1101</v>
      </c>
    </row>
    <row r="1127" spans="3:4">
      <c r="C1127" s="104" t="s">
        <v>3028</v>
      </c>
      <c r="D1127" s="105" t="s">
        <v>147</v>
      </c>
    </row>
    <row r="1128" spans="3:4">
      <c r="C1128" s="104" t="s">
        <v>3033</v>
      </c>
      <c r="D1128" s="105" t="s">
        <v>153</v>
      </c>
    </row>
    <row r="1129" spans="3:4">
      <c r="C1129" s="104" t="s">
        <v>3036</v>
      </c>
      <c r="D1129" s="105" t="s">
        <v>153</v>
      </c>
    </row>
    <row r="1130" spans="3:4">
      <c r="C1130" s="104" t="s">
        <v>3039</v>
      </c>
      <c r="D1130" s="105" t="s">
        <v>49</v>
      </c>
    </row>
    <row r="1131" spans="3:4">
      <c r="C1131" s="104" t="s">
        <v>3041</v>
      </c>
      <c r="D1131" s="105" t="s">
        <v>2187</v>
      </c>
    </row>
    <row r="1132" spans="3:4">
      <c r="C1132" s="104" t="s">
        <v>3044</v>
      </c>
      <c r="D1132" s="105" t="s">
        <v>49</v>
      </c>
    </row>
    <row r="1133" spans="3:4">
      <c r="C1133" s="104" t="s">
        <v>3046</v>
      </c>
      <c r="D1133" s="105" t="s">
        <v>2205</v>
      </c>
    </row>
    <row r="1134" spans="3:4">
      <c r="C1134" s="104" t="s">
        <v>3049</v>
      </c>
      <c r="D1134" s="105" t="s">
        <v>1008</v>
      </c>
    </row>
    <row r="1135" spans="3:4">
      <c r="C1135" s="104" t="s">
        <v>3049</v>
      </c>
      <c r="D1135" s="105" t="s">
        <v>49</v>
      </c>
    </row>
    <row r="1136" spans="3:4">
      <c r="C1136" s="104" t="s">
        <v>3052</v>
      </c>
      <c r="D1136" s="105" t="s">
        <v>1413</v>
      </c>
    </row>
    <row r="1137" spans="3:4">
      <c r="C1137" s="104" t="s">
        <v>3054</v>
      </c>
      <c r="D1137" s="105" t="s">
        <v>1101</v>
      </c>
    </row>
    <row r="1138" spans="3:4">
      <c r="C1138" s="104" t="s">
        <v>3056</v>
      </c>
      <c r="D1138" s="105" t="s">
        <v>1101</v>
      </c>
    </row>
    <row r="1139" spans="3:4">
      <c r="C1139" s="104" t="s">
        <v>3059</v>
      </c>
      <c r="D1139" s="105" t="s">
        <v>1101</v>
      </c>
    </row>
    <row r="1140" spans="3:4">
      <c r="C1140" s="104" t="s">
        <v>498</v>
      </c>
      <c r="D1140" s="105" t="s">
        <v>1101</v>
      </c>
    </row>
    <row r="1141" spans="3:4">
      <c r="C1141" s="104" t="s">
        <v>3065</v>
      </c>
      <c r="D1141" s="105" t="s">
        <v>1101</v>
      </c>
    </row>
    <row r="1142" spans="3:4">
      <c r="C1142" s="104" t="s">
        <v>3067</v>
      </c>
      <c r="D1142" s="105" t="s">
        <v>1101</v>
      </c>
    </row>
    <row r="1143" spans="3:4">
      <c r="C1143" s="104" t="s">
        <v>3071</v>
      </c>
      <c r="D1143" s="105" t="s">
        <v>131</v>
      </c>
    </row>
    <row r="1144" spans="3:4">
      <c r="C1144" s="104" t="s">
        <v>3074</v>
      </c>
      <c r="D1144" s="105" t="s">
        <v>143</v>
      </c>
    </row>
    <row r="1145" spans="3:4">
      <c r="C1145" s="104" t="s">
        <v>3076</v>
      </c>
      <c r="D1145" s="105" t="s">
        <v>143</v>
      </c>
    </row>
    <row r="1146" spans="3:4">
      <c r="C1146" s="104" t="s">
        <v>3078</v>
      </c>
      <c r="D1146" s="105" t="s">
        <v>143</v>
      </c>
    </row>
    <row r="1147" spans="3:4">
      <c r="C1147" s="104" t="s">
        <v>3081</v>
      </c>
      <c r="D1147" s="105" t="s">
        <v>143</v>
      </c>
    </row>
    <row r="1148" spans="3:4">
      <c r="C1148" s="104" t="s">
        <v>3083</v>
      </c>
      <c r="D1148" s="105" t="s">
        <v>143</v>
      </c>
    </row>
    <row r="1149" spans="3:4">
      <c r="C1149" s="104" t="s">
        <v>3084</v>
      </c>
      <c r="D1149" s="105" t="s">
        <v>26</v>
      </c>
    </row>
    <row r="1150" spans="3:4">
      <c r="C1150" s="104" t="s">
        <v>3086</v>
      </c>
      <c r="D1150" s="105" t="s">
        <v>181</v>
      </c>
    </row>
    <row r="1151" spans="3:4">
      <c r="C1151" s="104" t="s">
        <v>3088</v>
      </c>
      <c r="D1151" s="105" t="s">
        <v>181</v>
      </c>
    </row>
    <row r="1152" spans="3:4">
      <c r="C1152" s="104" t="s">
        <v>3090</v>
      </c>
      <c r="D1152" s="105" t="s">
        <v>181</v>
      </c>
    </row>
    <row r="1153" spans="3:4">
      <c r="C1153" s="104" t="s">
        <v>3092</v>
      </c>
      <c r="D1153" s="105" t="s">
        <v>181</v>
      </c>
    </row>
    <row r="1154" spans="3:4">
      <c r="C1154" s="104" t="s">
        <v>3094</v>
      </c>
      <c r="D1154" s="105" t="s">
        <v>181</v>
      </c>
    </row>
    <row r="1155" spans="3:4">
      <c r="C1155" s="104" t="s">
        <v>3095</v>
      </c>
      <c r="D1155" s="105" t="s">
        <v>131</v>
      </c>
    </row>
    <row r="1156" spans="3:4">
      <c r="C1156" s="104" t="s">
        <v>3097</v>
      </c>
      <c r="D1156" s="105" t="s">
        <v>1101</v>
      </c>
    </row>
    <row r="1157" spans="3:4">
      <c r="C1157" s="104" t="s">
        <v>3099</v>
      </c>
      <c r="D1157" s="105" t="s">
        <v>1101</v>
      </c>
    </row>
    <row r="1158" spans="3:4">
      <c r="C1158" s="104" t="s">
        <v>3101</v>
      </c>
      <c r="D1158" s="105" t="s">
        <v>1101</v>
      </c>
    </row>
    <row r="1159" spans="3:4">
      <c r="C1159" s="104" t="s">
        <v>3104</v>
      </c>
      <c r="D1159" s="105" t="s">
        <v>49</v>
      </c>
    </row>
    <row r="1160" spans="3:4">
      <c r="C1160" s="104" t="s">
        <v>3106</v>
      </c>
      <c r="D1160" s="105" t="s">
        <v>17</v>
      </c>
    </row>
    <row r="1161" spans="3:4">
      <c r="C1161" s="104" t="s">
        <v>3109</v>
      </c>
      <c r="D1161" s="105" t="s">
        <v>143</v>
      </c>
    </row>
    <row r="1162" spans="3:4">
      <c r="C1162" s="104" t="s">
        <v>3109</v>
      </c>
      <c r="D1162" s="105" t="s">
        <v>98</v>
      </c>
    </row>
    <row r="1163" spans="3:4">
      <c r="C1163" s="104" t="s">
        <v>3114</v>
      </c>
      <c r="D1163" s="105" t="s">
        <v>49</v>
      </c>
    </row>
    <row r="1164" spans="3:4">
      <c r="C1164" s="104" t="s">
        <v>3116</v>
      </c>
      <c r="D1164" s="105" t="s">
        <v>303</v>
      </c>
    </row>
    <row r="1165" spans="3:4">
      <c r="C1165" s="104" t="s">
        <v>3118</v>
      </c>
      <c r="D1165" s="105" t="s">
        <v>49</v>
      </c>
    </row>
    <row r="1166" spans="3:4">
      <c r="C1166" s="104" t="s">
        <v>3122</v>
      </c>
      <c r="D1166" s="105" t="s">
        <v>1040</v>
      </c>
    </row>
    <row r="1167" spans="3:4">
      <c r="C1167" s="104" t="s">
        <v>3122</v>
      </c>
      <c r="D1167" s="105" t="s">
        <v>17</v>
      </c>
    </row>
    <row r="1168" spans="3:4">
      <c r="C1168" s="104" t="s">
        <v>3125</v>
      </c>
      <c r="D1168" s="105" t="s">
        <v>17</v>
      </c>
    </row>
    <row r="1169" spans="3:4">
      <c r="C1169" s="104" t="s">
        <v>3127</v>
      </c>
      <c r="D1169" s="105" t="s">
        <v>272</v>
      </c>
    </row>
    <row r="1170" spans="3:4">
      <c r="C1170" s="104" t="s">
        <v>604</v>
      </c>
      <c r="D1170" s="105" t="s">
        <v>94</v>
      </c>
    </row>
    <row r="1171" spans="3:4">
      <c r="C1171" s="104" t="s">
        <v>3133</v>
      </c>
      <c r="D1171" s="105" t="s">
        <v>1413</v>
      </c>
    </row>
    <row r="1172" spans="3:4">
      <c r="C1172" s="104" t="s">
        <v>3135</v>
      </c>
      <c r="D1172" s="105" t="s">
        <v>250</v>
      </c>
    </row>
    <row r="1173" spans="3:4">
      <c r="C1173" s="104" t="s">
        <v>3137</v>
      </c>
      <c r="D1173" s="105" t="s">
        <v>1040</v>
      </c>
    </row>
    <row r="1174" spans="3:4">
      <c r="C1174" s="104" t="s">
        <v>3140</v>
      </c>
      <c r="D1174" s="105" t="s">
        <v>1040</v>
      </c>
    </row>
    <row r="1175" spans="3:4">
      <c r="C1175" s="104" t="s">
        <v>3143</v>
      </c>
      <c r="D1175" s="105" t="s">
        <v>303</v>
      </c>
    </row>
    <row r="1176" spans="3:4">
      <c r="C1176" s="104" t="s">
        <v>3145</v>
      </c>
      <c r="D1176" s="105" t="s">
        <v>1335</v>
      </c>
    </row>
    <row r="1177" spans="3:4">
      <c r="C1177" s="104" t="s">
        <v>3147</v>
      </c>
      <c r="D1177" s="105" t="s">
        <v>3148</v>
      </c>
    </row>
    <row r="1178" spans="3:4">
      <c r="C1178" s="104" t="s">
        <v>3150</v>
      </c>
      <c r="D1178" s="105" t="s">
        <v>1040</v>
      </c>
    </row>
    <row r="1179" spans="3:4">
      <c r="C1179" s="104" t="s">
        <v>3152</v>
      </c>
      <c r="D1179" s="105" t="s">
        <v>1040</v>
      </c>
    </row>
    <row r="1180" spans="3:4">
      <c r="C1180" s="104" t="s">
        <v>3154</v>
      </c>
      <c r="D1180" s="105" t="s">
        <v>1335</v>
      </c>
    </row>
    <row r="1181" spans="3:4">
      <c r="C1181" s="104" t="s">
        <v>3156</v>
      </c>
      <c r="D1181" s="105" t="s">
        <v>3157</v>
      </c>
    </row>
    <row r="1182" spans="3:4">
      <c r="C1182" s="104" t="s">
        <v>3159</v>
      </c>
      <c r="D1182" s="105" t="s">
        <v>1008</v>
      </c>
    </row>
    <row r="1183" spans="3:4">
      <c r="C1183" s="104" t="s">
        <v>3161</v>
      </c>
      <c r="D1183" s="105" t="s">
        <v>1040</v>
      </c>
    </row>
    <row r="1184" spans="3:4">
      <c r="C1184" s="104" t="s">
        <v>3163</v>
      </c>
      <c r="D1184" s="105" t="s">
        <v>117</v>
      </c>
    </row>
    <row r="1185" spans="3:4">
      <c r="C1185" s="104" t="s">
        <v>3165</v>
      </c>
      <c r="D1185" s="105" t="s">
        <v>26</v>
      </c>
    </row>
    <row r="1186" spans="3:4">
      <c r="C1186" s="104" t="s">
        <v>3168</v>
      </c>
      <c r="D1186" s="105" t="s">
        <v>181</v>
      </c>
    </row>
    <row r="1187" spans="3:4">
      <c r="C1187" s="104" t="s">
        <v>3168</v>
      </c>
      <c r="D1187" s="105" t="s">
        <v>1101</v>
      </c>
    </row>
    <row r="1188" spans="3:4">
      <c r="C1188" s="104" t="s">
        <v>3174</v>
      </c>
      <c r="D1188" s="105" t="s">
        <v>181</v>
      </c>
    </row>
    <row r="1189" spans="3:4">
      <c r="C1189" s="104" t="s">
        <v>3176</v>
      </c>
      <c r="D1189" s="105" t="s">
        <v>181</v>
      </c>
    </row>
    <row r="1190" spans="3:4">
      <c r="C1190" s="104" t="s">
        <v>3178</v>
      </c>
      <c r="D1190" s="105" t="s">
        <v>181</v>
      </c>
    </row>
    <row r="1191" spans="3:4">
      <c r="C1191" s="104" t="s">
        <v>3181</v>
      </c>
      <c r="D1191" s="105" t="s">
        <v>1101</v>
      </c>
    </row>
    <row r="1192" spans="3:4">
      <c r="C1192" s="104" t="s">
        <v>3183</v>
      </c>
      <c r="D1192" s="105" t="s">
        <v>1798</v>
      </c>
    </row>
    <row r="1193" spans="3:4">
      <c r="C1193" s="104" t="s">
        <v>3185</v>
      </c>
      <c r="D1193" s="105" t="s">
        <v>1798</v>
      </c>
    </row>
    <row r="1194" spans="3:4">
      <c r="C1194" s="104" t="s">
        <v>3187</v>
      </c>
      <c r="D1194" s="105" t="s">
        <v>181</v>
      </c>
    </row>
    <row r="1195" spans="3:4">
      <c r="C1195" s="104" t="s">
        <v>3189</v>
      </c>
      <c r="D1195" s="105" t="s">
        <v>181</v>
      </c>
    </row>
    <row r="1196" spans="3:4">
      <c r="C1196" s="104" t="s">
        <v>3191</v>
      </c>
      <c r="D1196" s="105" t="s">
        <v>181</v>
      </c>
    </row>
    <row r="1197" spans="3:4">
      <c r="C1197" s="104" t="s">
        <v>3193</v>
      </c>
      <c r="D1197" s="105" t="s">
        <v>181</v>
      </c>
    </row>
    <row r="1198" spans="3:4">
      <c r="C1198" s="104" t="s">
        <v>3195</v>
      </c>
      <c r="D1198" s="105" t="s">
        <v>181</v>
      </c>
    </row>
    <row r="1199" spans="3:4">
      <c r="C1199" s="104" t="s">
        <v>3197</v>
      </c>
      <c r="D1199" s="105" t="s">
        <v>181</v>
      </c>
    </row>
    <row r="1200" spans="3:4">
      <c r="C1200" s="104" t="s">
        <v>3200</v>
      </c>
      <c r="D1200" s="105" t="s">
        <v>1101</v>
      </c>
    </row>
    <row r="1201" spans="3:4">
      <c r="C1201" s="104" t="s">
        <v>3203</v>
      </c>
      <c r="D1201" s="105" t="s">
        <v>244</v>
      </c>
    </row>
    <row r="1202" spans="3:4">
      <c r="C1202" s="104" t="s">
        <v>3206</v>
      </c>
      <c r="D1202" s="105" t="s">
        <v>376</v>
      </c>
    </row>
    <row r="1203" spans="3:4">
      <c r="C1203" s="104" t="s">
        <v>3208</v>
      </c>
      <c r="D1203" s="105" t="s">
        <v>376</v>
      </c>
    </row>
    <row r="1204" spans="3:4">
      <c r="C1204" s="104" t="s">
        <v>3213</v>
      </c>
      <c r="D1204" s="105" t="s">
        <v>131</v>
      </c>
    </row>
    <row r="1205" spans="3:4">
      <c r="C1205" s="104" t="s">
        <v>3215</v>
      </c>
      <c r="D1205" s="105" t="s">
        <v>3217</v>
      </c>
    </row>
    <row r="1206" spans="3:4">
      <c r="C1206" s="104" t="s">
        <v>3219</v>
      </c>
      <c r="D1206" s="105" t="s">
        <v>1101</v>
      </c>
    </row>
    <row r="1207" spans="3:4">
      <c r="C1207" s="104" t="s">
        <v>3221</v>
      </c>
      <c r="D1207" s="105" t="s">
        <v>49</v>
      </c>
    </row>
    <row r="1208" spans="3:4">
      <c r="C1208" s="104" t="s">
        <v>3223</v>
      </c>
      <c r="D1208" s="105" t="s">
        <v>1617</v>
      </c>
    </row>
    <row r="1209" spans="3:4">
      <c r="C1209" s="104" t="s">
        <v>3226</v>
      </c>
      <c r="D1209" s="105" t="s">
        <v>1617</v>
      </c>
    </row>
    <row r="1210" spans="3:4">
      <c r="C1210" s="104" t="s">
        <v>3229</v>
      </c>
      <c r="D1210" s="105" t="s">
        <v>1617</v>
      </c>
    </row>
    <row r="1211" spans="3:4">
      <c r="C1211" s="104" t="s">
        <v>3236</v>
      </c>
      <c r="D1211" s="105" t="s">
        <v>1617</v>
      </c>
    </row>
    <row r="1212" spans="3:4">
      <c r="C1212" s="104" t="s">
        <v>3239</v>
      </c>
      <c r="D1212" s="105" t="s">
        <v>1617</v>
      </c>
    </row>
    <row r="1213" spans="3:4">
      <c r="C1213" s="104" t="s">
        <v>3241</v>
      </c>
      <c r="D1213" s="105" t="s">
        <v>1617</v>
      </c>
    </row>
    <row r="1214" spans="3:4">
      <c r="C1214" s="104" t="s">
        <v>3244</v>
      </c>
      <c r="D1214" s="105" t="s">
        <v>1617</v>
      </c>
    </row>
    <row r="1215" spans="3:4">
      <c r="C1215" s="104" t="s">
        <v>3246</v>
      </c>
      <c r="D1215" s="105" t="s">
        <v>1617</v>
      </c>
    </row>
    <row r="1216" spans="3:4">
      <c r="C1216" s="104" t="s">
        <v>3248</v>
      </c>
      <c r="D1216" s="105" t="s">
        <v>1617</v>
      </c>
    </row>
    <row r="1217" spans="3:4">
      <c r="C1217" s="104" t="s">
        <v>3251</v>
      </c>
      <c r="D1217" s="105" t="s">
        <v>1617</v>
      </c>
    </row>
    <row r="1218" spans="3:4">
      <c r="C1218" s="104" t="s">
        <v>3258</v>
      </c>
      <c r="D1218" s="105" t="s">
        <v>1617</v>
      </c>
    </row>
    <row r="1219" spans="3:4">
      <c r="C1219" s="104" t="s">
        <v>3263</v>
      </c>
      <c r="D1219" s="105" t="s">
        <v>1617</v>
      </c>
    </row>
    <row r="1220" spans="3:4">
      <c r="C1220" s="104" t="s">
        <v>3265</v>
      </c>
      <c r="D1220" s="105" t="s">
        <v>1617</v>
      </c>
    </row>
    <row r="1221" spans="3:4">
      <c r="C1221" s="104" t="s">
        <v>3266</v>
      </c>
      <c r="D1221" s="105" t="s">
        <v>1617</v>
      </c>
    </row>
    <row r="1222" spans="3:4">
      <c r="C1222" s="104" t="s">
        <v>3268</v>
      </c>
      <c r="D1222" s="105" t="s">
        <v>1617</v>
      </c>
    </row>
    <row r="1223" spans="3:4">
      <c r="C1223" s="104" t="s">
        <v>3270</v>
      </c>
      <c r="D1223" s="105" t="s">
        <v>1617</v>
      </c>
    </row>
    <row r="1224" spans="3:4">
      <c r="C1224" s="104" t="s">
        <v>3271</v>
      </c>
      <c r="D1224" s="105" t="s">
        <v>1617</v>
      </c>
    </row>
    <row r="1225" spans="3:4">
      <c r="C1225" s="104" t="s">
        <v>3273</v>
      </c>
      <c r="D1225" s="105" t="s">
        <v>1617</v>
      </c>
    </row>
    <row r="1226" spans="3:4">
      <c r="C1226" s="104" t="s">
        <v>3275</v>
      </c>
      <c r="D1226" s="105" t="s">
        <v>1617</v>
      </c>
    </row>
    <row r="1227" spans="3:4">
      <c r="C1227" s="104" t="s">
        <v>3277</v>
      </c>
      <c r="D1227" s="105" t="s">
        <v>1617</v>
      </c>
    </row>
    <row r="1228" spans="3:4">
      <c r="C1228" s="104" t="s">
        <v>3279</v>
      </c>
      <c r="D1228" s="105" t="s">
        <v>1617</v>
      </c>
    </row>
    <row r="1229" spans="3:4">
      <c r="C1229" s="104" t="s">
        <v>3282</v>
      </c>
      <c r="D1229" s="105" t="s">
        <v>1617</v>
      </c>
    </row>
    <row r="1230" spans="3:4">
      <c r="C1230" s="104" t="s">
        <v>3283</v>
      </c>
      <c r="D1230" s="105" t="s">
        <v>1617</v>
      </c>
    </row>
    <row r="1231" spans="3:4">
      <c r="C1231" s="104" t="s">
        <v>3285</v>
      </c>
      <c r="D1231" s="105" t="s">
        <v>1617</v>
      </c>
    </row>
    <row r="1232" spans="3:4">
      <c r="C1232" s="104" t="s">
        <v>3286</v>
      </c>
      <c r="D1232" s="105" t="s">
        <v>1617</v>
      </c>
    </row>
    <row r="1233" spans="3:4">
      <c r="C1233" s="104" t="s">
        <v>3287</v>
      </c>
      <c r="D1233" s="105" t="s">
        <v>1617</v>
      </c>
    </row>
    <row r="1234" spans="3:4">
      <c r="C1234" s="104" t="s">
        <v>3289</v>
      </c>
      <c r="D1234" s="105" t="s">
        <v>1617</v>
      </c>
    </row>
    <row r="1235" spans="3:4">
      <c r="C1235" s="104" t="s">
        <v>3291</v>
      </c>
      <c r="D1235" s="105" t="s">
        <v>1617</v>
      </c>
    </row>
    <row r="1236" spans="3:4">
      <c r="C1236" s="104" t="s">
        <v>3293</v>
      </c>
      <c r="D1236" s="105" t="s">
        <v>1617</v>
      </c>
    </row>
    <row r="1237" spans="3:4">
      <c r="C1237" s="104" t="s">
        <v>3295</v>
      </c>
      <c r="D1237" s="105" t="s">
        <v>1617</v>
      </c>
    </row>
    <row r="1238" spans="3:4">
      <c r="C1238" s="104" t="s">
        <v>3298</v>
      </c>
      <c r="D1238" s="105" t="s">
        <v>1617</v>
      </c>
    </row>
    <row r="1239" spans="3:4">
      <c r="C1239" s="104" t="s">
        <v>3300</v>
      </c>
      <c r="D1239" s="105" t="s">
        <v>1617</v>
      </c>
    </row>
    <row r="1240" spans="3:4">
      <c r="C1240" s="104" t="s">
        <v>3302</v>
      </c>
      <c r="D1240" s="105" t="s">
        <v>1617</v>
      </c>
    </row>
    <row r="1241" spans="3:4">
      <c r="C1241" s="104" t="s">
        <v>3304</v>
      </c>
      <c r="D1241" s="105" t="s">
        <v>1617</v>
      </c>
    </row>
    <row r="1242" spans="3:4">
      <c r="C1242" s="104" t="s">
        <v>3306</v>
      </c>
      <c r="D1242" s="105" t="s">
        <v>1617</v>
      </c>
    </row>
    <row r="1243" spans="3:4">
      <c r="C1243" s="104" t="s">
        <v>3308</v>
      </c>
      <c r="D1243" s="105" t="s">
        <v>1617</v>
      </c>
    </row>
    <row r="1244" spans="3:4">
      <c r="C1244" s="104" t="s">
        <v>3311</v>
      </c>
      <c r="D1244" s="105" t="s">
        <v>1617</v>
      </c>
    </row>
    <row r="1245" spans="3:4">
      <c r="C1245" s="104" t="s">
        <v>3313</v>
      </c>
      <c r="D1245" s="105" t="s">
        <v>1617</v>
      </c>
    </row>
    <row r="1246" spans="3:4">
      <c r="C1246" s="104" t="s">
        <v>3319</v>
      </c>
      <c r="D1246" s="105" t="s">
        <v>1617</v>
      </c>
    </row>
    <row r="1247" spans="3:4">
      <c r="C1247" s="104" t="s">
        <v>3321</v>
      </c>
      <c r="D1247" s="105" t="s">
        <v>1617</v>
      </c>
    </row>
    <row r="1248" spans="3:4">
      <c r="C1248" s="104" t="s">
        <v>3325</v>
      </c>
      <c r="D1248" s="105" t="s">
        <v>1617</v>
      </c>
    </row>
    <row r="1249" spans="3:4">
      <c r="C1249" s="104" t="s">
        <v>3327</v>
      </c>
      <c r="D1249" s="105" t="s">
        <v>1617</v>
      </c>
    </row>
    <row r="1250" spans="3:4">
      <c r="C1250" s="104" t="s">
        <v>3329</v>
      </c>
      <c r="D1250" s="105" t="s">
        <v>1617</v>
      </c>
    </row>
    <row r="1251" spans="3:4">
      <c r="C1251" s="104" t="s">
        <v>3331</v>
      </c>
      <c r="D1251" s="105" t="s">
        <v>1617</v>
      </c>
    </row>
    <row r="1252" spans="3:4">
      <c r="C1252" s="104" t="s">
        <v>3333</v>
      </c>
      <c r="D1252" s="105" t="s">
        <v>1617</v>
      </c>
    </row>
    <row r="1253" spans="3:4">
      <c r="C1253" s="104" t="s">
        <v>3335</v>
      </c>
      <c r="D1253" s="105" t="s">
        <v>1617</v>
      </c>
    </row>
    <row r="1254" spans="3:4">
      <c r="C1254" s="104" t="s">
        <v>3337</v>
      </c>
      <c r="D1254" s="105" t="s">
        <v>1617</v>
      </c>
    </row>
    <row r="1255" spans="3:4">
      <c r="C1255" s="104" t="s">
        <v>3341</v>
      </c>
      <c r="D1255" s="105" t="s">
        <v>1617</v>
      </c>
    </row>
    <row r="1256" spans="3:4">
      <c r="C1256" s="104" t="s">
        <v>3343</v>
      </c>
      <c r="D1256" s="105" t="s">
        <v>1617</v>
      </c>
    </row>
    <row r="1257" spans="3:4">
      <c r="C1257" s="104" t="s">
        <v>3345</v>
      </c>
      <c r="D1257" s="105" t="s">
        <v>1617</v>
      </c>
    </row>
    <row r="1258" spans="3:4">
      <c r="C1258" s="104" t="s">
        <v>3347</v>
      </c>
      <c r="D1258" s="105" t="s">
        <v>1617</v>
      </c>
    </row>
    <row r="1259" spans="3:4">
      <c r="C1259" s="104" t="s">
        <v>3351</v>
      </c>
      <c r="D1259" s="105" t="s">
        <v>131</v>
      </c>
    </row>
    <row r="1260" spans="3:4">
      <c r="C1260" s="104" t="s">
        <v>3353</v>
      </c>
      <c r="D1260" s="105" t="s">
        <v>1617</v>
      </c>
    </row>
    <row r="1261" spans="3:4">
      <c r="C1261" s="104" t="s">
        <v>3355</v>
      </c>
      <c r="D1261" s="105" t="s">
        <v>143</v>
      </c>
    </row>
    <row r="1262" spans="3:4">
      <c r="C1262" s="104" t="s">
        <v>3357</v>
      </c>
      <c r="D1262" s="105" t="s">
        <v>181</v>
      </c>
    </row>
    <row r="1263" spans="3:4">
      <c r="C1263" s="104" t="s">
        <v>3362</v>
      </c>
      <c r="D1263" s="105" t="s">
        <v>131</v>
      </c>
    </row>
    <row r="1264" spans="3:4">
      <c r="C1264" s="104" t="s">
        <v>3365</v>
      </c>
      <c r="D1264" s="105" t="s">
        <v>1040</v>
      </c>
    </row>
    <row r="1265" spans="3:4">
      <c r="C1265" s="104" t="s">
        <v>685</v>
      </c>
      <c r="D1265" s="105" t="s">
        <v>1008</v>
      </c>
    </row>
    <row r="1266" spans="3:4">
      <c r="C1266" s="104" t="s">
        <v>685</v>
      </c>
      <c r="D1266" s="105" t="s">
        <v>2205</v>
      </c>
    </row>
    <row r="1267" spans="3:4">
      <c r="C1267" s="104" t="s">
        <v>3374</v>
      </c>
      <c r="D1267" s="105" t="s">
        <v>2205</v>
      </c>
    </row>
    <row r="1268" spans="3:4">
      <c r="C1268" s="104" t="s">
        <v>3377</v>
      </c>
      <c r="D1268" s="105" t="s">
        <v>244</v>
      </c>
    </row>
    <row r="1269" spans="3:4">
      <c r="C1269" s="104" t="s">
        <v>2987</v>
      </c>
      <c r="D1269" s="105" t="s">
        <v>2987</v>
      </c>
    </row>
    <row r="1270" spans="3:4">
      <c r="C1270" s="104" t="s">
        <v>2987</v>
      </c>
      <c r="D1270" s="105" t="s">
        <v>26</v>
      </c>
    </row>
    <row r="1271" spans="3:4">
      <c r="C1271" s="104" t="s">
        <v>2987</v>
      </c>
      <c r="D1271" s="105" t="s">
        <v>95</v>
      </c>
    </row>
    <row r="1272" spans="3:4">
      <c r="C1272" s="104" t="s">
        <v>3400</v>
      </c>
      <c r="D1272" s="105" t="s">
        <v>26</v>
      </c>
    </row>
    <row r="1273" spans="3:4">
      <c r="C1273" s="104" t="s">
        <v>3402</v>
      </c>
      <c r="D1273" s="105" t="s">
        <v>26</v>
      </c>
    </row>
    <row r="1274" spans="3:4">
      <c r="C1274" s="104" t="s">
        <v>3405</v>
      </c>
      <c r="D1274" s="105" t="s">
        <v>26</v>
      </c>
    </row>
    <row r="1275" spans="3:4">
      <c r="C1275" s="104" t="s">
        <v>3406</v>
      </c>
      <c r="D1275" s="105" t="s">
        <v>2987</v>
      </c>
    </row>
    <row r="1276" spans="3:4">
      <c r="C1276" s="104" t="s">
        <v>3409</v>
      </c>
      <c r="D1276" s="105" t="s">
        <v>2987</v>
      </c>
    </row>
    <row r="1277" spans="3:4">
      <c r="C1277" s="104" t="s">
        <v>3413</v>
      </c>
      <c r="D1277" s="105" t="s">
        <v>2987</v>
      </c>
    </row>
    <row r="1278" spans="3:4">
      <c r="C1278" s="104" t="s">
        <v>3416</v>
      </c>
      <c r="D1278" s="105" t="s">
        <v>2987</v>
      </c>
    </row>
    <row r="1279" spans="3:4">
      <c r="C1279" s="104" t="s">
        <v>3418</v>
      </c>
      <c r="D1279" s="105" t="s">
        <v>26</v>
      </c>
    </row>
    <row r="1280" spans="3:4">
      <c r="C1280" s="104" t="s">
        <v>3420</v>
      </c>
      <c r="D1280" s="105" t="s">
        <v>2987</v>
      </c>
    </row>
    <row r="1281" spans="3:4">
      <c r="C1281" s="104" t="s">
        <v>3422</v>
      </c>
      <c r="D1281" s="105" t="s">
        <v>2987</v>
      </c>
    </row>
    <row r="1282" spans="3:4">
      <c r="C1282" s="104" t="s">
        <v>3423</v>
      </c>
      <c r="D1282" s="105" t="s">
        <v>2987</v>
      </c>
    </row>
    <row r="1283" spans="3:4">
      <c r="C1283" s="104" t="s">
        <v>3425</v>
      </c>
      <c r="D1283" s="105" t="s">
        <v>26</v>
      </c>
    </row>
    <row r="1284" spans="3:4">
      <c r="C1284" s="104" t="s">
        <v>3427</v>
      </c>
      <c r="D1284" s="105" t="s">
        <v>26</v>
      </c>
    </row>
    <row r="1285" spans="3:4">
      <c r="C1285" s="104" t="s">
        <v>3430</v>
      </c>
      <c r="D1285" s="105" t="s">
        <v>26</v>
      </c>
    </row>
    <row r="1286" spans="3:4">
      <c r="C1286" s="104" t="s">
        <v>3431</v>
      </c>
      <c r="D1286" s="105" t="s">
        <v>26</v>
      </c>
    </row>
    <row r="1287" spans="3:4">
      <c r="C1287" s="104" t="s">
        <v>3432</v>
      </c>
      <c r="D1287" s="105" t="s">
        <v>26</v>
      </c>
    </row>
    <row r="1288" spans="3:4">
      <c r="C1288" s="104" t="s">
        <v>3434</v>
      </c>
      <c r="D1288" s="105" t="s">
        <v>26</v>
      </c>
    </row>
    <row r="1289" spans="3:4">
      <c r="C1289" s="104" t="s">
        <v>3435</v>
      </c>
      <c r="D1289" s="105" t="s">
        <v>26</v>
      </c>
    </row>
    <row r="1290" spans="3:4">
      <c r="C1290" s="104" t="s">
        <v>3436</v>
      </c>
      <c r="D1290" s="105" t="s">
        <v>26</v>
      </c>
    </row>
    <row r="1291" spans="3:4">
      <c r="C1291" s="104" t="s">
        <v>724</v>
      </c>
      <c r="D1291" s="105" t="s">
        <v>2987</v>
      </c>
    </row>
    <row r="1292" spans="3:4">
      <c r="C1292" s="104" t="s">
        <v>3441</v>
      </c>
      <c r="D1292" s="105" t="s">
        <v>26</v>
      </c>
    </row>
    <row r="1293" spans="3:4">
      <c r="C1293" s="104" t="s">
        <v>3442</v>
      </c>
      <c r="D1293" s="105" t="s">
        <v>26</v>
      </c>
    </row>
    <row r="1294" spans="3:4">
      <c r="C1294" s="104" t="s">
        <v>3442</v>
      </c>
      <c r="D1294" s="105" t="s">
        <v>2987</v>
      </c>
    </row>
    <row r="1295" spans="3:4">
      <c r="C1295" s="104" t="s">
        <v>3442</v>
      </c>
      <c r="D1295" s="105" t="s">
        <v>244</v>
      </c>
    </row>
    <row r="1296" spans="3:4">
      <c r="C1296" s="104" t="s">
        <v>3444</v>
      </c>
      <c r="D1296" s="105" t="s">
        <v>26</v>
      </c>
    </row>
    <row r="1297" spans="3:4">
      <c r="C1297" s="104" t="s">
        <v>3444</v>
      </c>
      <c r="D1297" s="105" t="s">
        <v>2987</v>
      </c>
    </row>
    <row r="1298" spans="3:4">
      <c r="C1298" s="104" t="s">
        <v>3444</v>
      </c>
      <c r="D1298" s="105" t="s">
        <v>244</v>
      </c>
    </row>
    <row r="1299" spans="3:4">
      <c r="C1299" s="104" t="s">
        <v>3445</v>
      </c>
      <c r="D1299" s="105" t="s">
        <v>2987</v>
      </c>
    </row>
    <row r="1300" spans="3:4">
      <c r="C1300" s="104" t="s">
        <v>3449</v>
      </c>
      <c r="D1300" s="105" t="s">
        <v>254</v>
      </c>
    </row>
    <row r="1301" spans="3:4">
      <c r="C1301" s="104" t="s">
        <v>3452</v>
      </c>
      <c r="D1301" s="105" t="s">
        <v>254</v>
      </c>
    </row>
    <row r="1302" spans="3:4">
      <c r="C1302" s="104" t="s">
        <v>3454</v>
      </c>
      <c r="D1302" s="105" t="s">
        <v>254</v>
      </c>
    </row>
    <row r="1303" spans="3:4">
      <c r="C1303" s="104" t="s">
        <v>3455</v>
      </c>
      <c r="D1303" s="105" t="s">
        <v>254</v>
      </c>
    </row>
    <row r="1304" spans="3:4">
      <c r="C1304" s="104" t="s">
        <v>3456</v>
      </c>
      <c r="D1304" s="105" t="s">
        <v>254</v>
      </c>
    </row>
    <row r="1305" spans="3:4">
      <c r="C1305" s="104" t="s">
        <v>3457</v>
      </c>
      <c r="D1305" s="105" t="s">
        <v>131</v>
      </c>
    </row>
    <row r="1306" spans="3:4">
      <c r="C1306" s="104" t="s">
        <v>3461</v>
      </c>
      <c r="D1306" s="105" t="s">
        <v>131</v>
      </c>
    </row>
    <row r="1307" spans="3:4">
      <c r="C1307" s="104" t="s">
        <v>3463</v>
      </c>
      <c r="D1307" s="105" t="s">
        <v>131</v>
      </c>
    </row>
    <row r="1308" spans="3:4">
      <c r="C1308" s="104" t="s">
        <v>3465</v>
      </c>
      <c r="D1308" s="105" t="s">
        <v>131</v>
      </c>
    </row>
    <row r="1309" spans="3:4">
      <c r="C1309" s="104" t="s">
        <v>3467</v>
      </c>
      <c r="D1309" s="105" t="s">
        <v>1040</v>
      </c>
    </row>
    <row r="1310" spans="3:4">
      <c r="C1310" s="104" t="s">
        <v>3469</v>
      </c>
      <c r="D1310" s="105" t="s">
        <v>131</v>
      </c>
    </row>
    <row r="1311" spans="3:4">
      <c r="C1311" s="104" t="s">
        <v>3471</v>
      </c>
      <c r="D1311" s="105" t="s">
        <v>1335</v>
      </c>
    </row>
    <row r="1312" spans="3:4">
      <c r="C1312" s="104" t="s">
        <v>3217</v>
      </c>
      <c r="D1312" s="105" t="s">
        <v>3217</v>
      </c>
    </row>
    <row r="1313" spans="3:4">
      <c r="C1313" s="104" t="s">
        <v>3217</v>
      </c>
      <c r="D1313" s="105" t="s">
        <v>1101</v>
      </c>
    </row>
    <row r="1314" spans="3:4">
      <c r="C1314" s="104" t="s">
        <v>3479</v>
      </c>
      <c r="D1314" s="105" t="s">
        <v>1101</v>
      </c>
    </row>
    <row r="1315" spans="3:4">
      <c r="C1315" s="104" t="s">
        <v>3482</v>
      </c>
      <c r="D1315" s="105" t="s">
        <v>3217</v>
      </c>
    </row>
    <row r="1316" spans="3:4">
      <c r="C1316" s="104" t="s">
        <v>3485</v>
      </c>
      <c r="D1316" s="105" t="s">
        <v>3217</v>
      </c>
    </row>
    <row r="1317" spans="3:4">
      <c r="C1317" s="104" t="s">
        <v>3487</v>
      </c>
      <c r="D1317" s="105" t="s">
        <v>3217</v>
      </c>
    </row>
    <row r="1318" spans="3:4">
      <c r="C1318" s="104" t="s">
        <v>3490</v>
      </c>
      <c r="D1318" s="105" t="s">
        <v>3217</v>
      </c>
    </row>
    <row r="1319" spans="3:4">
      <c r="C1319" s="104" t="s">
        <v>3492</v>
      </c>
      <c r="D1319" s="105" t="s">
        <v>3217</v>
      </c>
    </row>
    <row r="1320" spans="3:4">
      <c r="C1320" s="104" t="s">
        <v>3494</v>
      </c>
      <c r="D1320" s="105" t="s">
        <v>3217</v>
      </c>
    </row>
    <row r="1321" spans="3:4">
      <c r="C1321" s="104" t="s">
        <v>3498</v>
      </c>
      <c r="D1321" s="105" t="s">
        <v>3217</v>
      </c>
    </row>
    <row r="1322" spans="3:4">
      <c r="C1322" s="104" t="s">
        <v>3500</v>
      </c>
      <c r="D1322" s="105" t="s">
        <v>3217</v>
      </c>
    </row>
    <row r="1323" spans="3:4">
      <c r="C1323" s="104" t="s">
        <v>3502</v>
      </c>
      <c r="D1323" s="105" t="s">
        <v>3217</v>
      </c>
    </row>
    <row r="1324" spans="3:4">
      <c r="C1324" s="104" t="s">
        <v>3505</v>
      </c>
      <c r="D1324" s="105" t="s">
        <v>3217</v>
      </c>
    </row>
    <row r="1325" spans="3:4">
      <c r="C1325" s="104" t="s">
        <v>3507</v>
      </c>
      <c r="D1325" s="105" t="s">
        <v>3217</v>
      </c>
    </row>
    <row r="1326" spans="3:4">
      <c r="C1326" s="104" t="s">
        <v>3510</v>
      </c>
      <c r="D1326" s="105" t="s">
        <v>3217</v>
      </c>
    </row>
    <row r="1327" spans="3:4">
      <c r="C1327" s="104" t="s">
        <v>3512</v>
      </c>
      <c r="D1327" s="105" t="s">
        <v>3217</v>
      </c>
    </row>
    <row r="1328" spans="3:4">
      <c r="C1328" s="104" t="s">
        <v>3516</v>
      </c>
      <c r="D1328" s="105" t="s">
        <v>3217</v>
      </c>
    </row>
    <row r="1329" spans="3:4">
      <c r="C1329" s="104" t="s">
        <v>3518</v>
      </c>
      <c r="D1329" s="105" t="s">
        <v>3217</v>
      </c>
    </row>
    <row r="1330" spans="3:4">
      <c r="C1330" s="104" t="s">
        <v>3520</v>
      </c>
      <c r="D1330" s="105" t="s">
        <v>3217</v>
      </c>
    </row>
    <row r="1331" spans="3:4">
      <c r="C1331" s="104" t="s">
        <v>3524</v>
      </c>
      <c r="D1331" s="105" t="s">
        <v>3217</v>
      </c>
    </row>
    <row r="1332" spans="3:4">
      <c r="C1332" s="104" t="s">
        <v>3526</v>
      </c>
      <c r="D1332" s="105" t="s">
        <v>3217</v>
      </c>
    </row>
    <row r="1333" spans="3:4">
      <c r="C1333" s="104" t="s">
        <v>3528</v>
      </c>
      <c r="D1333" s="105" t="s">
        <v>3217</v>
      </c>
    </row>
    <row r="1334" spans="3:4">
      <c r="C1334" s="104" t="s">
        <v>3531</v>
      </c>
      <c r="D1334" s="105" t="s">
        <v>3217</v>
      </c>
    </row>
    <row r="1335" spans="3:4">
      <c r="C1335" s="104" t="s">
        <v>3533</v>
      </c>
      <c r="D1335" s="105" t="s">
        <v>3217</v>
      </c>
    </row>
    <row r="1336" spans="3:4">
      <c r="C1336" s="104" t="s">
        <v>3536</v>
      </c>
      <c r="D1336" s="105" t="s">
        <v>3217</v>
      </c>
    </row>
    <row r="1337" spans="3:4">
      <c r="C1337" s="104" t="s">
        <v>3538</v>
      </c>
      <c r="D1337" s="105" t="s">
        <v>3217</v>
      </c>
    </row>
    <row r="1338" spans="3:4">
      <c r="C1338" s="104" t="s">
        <v>3540</v>
      </c>
      <c r="D1338" s="105" t="s">
        <v>3217</v>
      </c>
    </row>
    <row r="1339" spans="3:4">
      <c r="C1339" s="104" t="s">
        <v>3543</v>
      </c>
      <c r="D1339" s="105" t="s">
        <v>3217</v>
      </c>
    </row>
    <row r="1340" spans="3:4">
      <c r="C1340" s="104" t="s">
        <v>3546</v>
      </c>
      <c r="D1340" s="105" t="s">
        <v>3217</v>
      </c>
    </row>
    <row r="1341" spans="3:4">
      <c r="C1341" s="104" t="s">
        <v>3549</v>
      </c>
      <c r="D1341" s="105" t="s">
        <v>1798</v>
      </c>
    </row>
    <row r="1342" spans="3:4">
      <c r="C1342" s="104" t="s">
        <v>3551</v>
      </c>
      <c r="D1342" s="105" t="s">
        <v>3217</v>
      </c>
    </row>
    <row r="1343" spans="3:4">
      <c r="C1343" s="104" t="s">
        <v>3553</v>
      </c>
      <c r="D1343" s="105" t="s">
        <v>3217</v>
      </c>
    </row>
    <row r="1344" spans="3:4">
      <c r="C1344" s="104" t="s">
        <v>3555</v>
      </c>
      <c r="D1344" s="105" t="s">
        <v>3217</v>
      </c>
    </row>
    <row r="1345" spans="3:4">
      <c r="C1345" s="104" t="s">
        <v>3555</v>
      </c>
      <c r="D1345" s="105" t="s">
        <v>1101</v>
      </c>
    </row>
    <row r="1346" spans="3:4">
      <c r="C1346" s="104" t="s">
        <v>3559</v>
      </c>
      <c r="D1346" s="105" t="s">
        <v>26</v>
      </c>
    </row>
    <row r="1347" spans="3:4">
      <c r="C1347" s="104" t="s">
        <v>3561</v>
      </c>
      <c r="D1347" s="105" t="s">
        <v>26</v>
      </c>
    </row>
    <row r="1348" spans="3:4">
      <c r="C1348" s="104" t="s">
        <v>3564</v>
      </c>
      <c r="D1348" s="105" t="s">
        <v>3217</v>
      </c>
    </row>
    <row r="1349" spans="3:4">
      <c r="C1349" s="104" t="s">
        <v>3567</v>
      </c>
      <c r="D1349" s="105" t="s">
        <v>834</v>
      </c>
    </row>
    <row r="1350" spans="3:4">
      <c r="C1350" s="104" t="s">
        <v>3569</v>
      </c>
      <c r="D1350" s="105" t="s">
        <v>2205</v>
      </c>
    </row>
    <row r="1351" spans="3:4">
      <c r="C1351" s="104" t="s">
        <v>3571</v>
      </c>
      <c r="D1351" s="105" t="s">
        <v>1101</v>
      </c>
    </row>
    <row r="1352" spans="3:4">
      <c r="C1352" s="104" t="s">
        <v>3573</v>
      </c>
      <c r="D1352" s="105" t="s">
        <v>1101</v>
      </c>
    </row>
    <row r="1353" spans="3:4">
      <c r="C1353" s="104" t="s">
        <v>3576</v>
      </c>
      <c r="D1353" s="105" t="s">
        <v>1101</v>
      </c>
    </row>
    <row r="1354" spans="3:4">
      <c r="C1354" s="104" t="s">
        <v>3578</v>
      </c>
      <c r="D1354" s="105" t="s">
        <v>1101</v>
      </c>
    </row>
    <row r="1355" spans="3:4">
      <c r="C1355" s="104" t="s">
        <v>3581</v>
      </c>
      <c r="D1355" s="105" t="s">
        <v>98</v>
      </c>
    </row>
    <row r="1356" spans="3:4">
      <c r="C1356" s="104" t="s">
        <v>3583</v>
      </c>
      <c r="D1356" s="105" t="s">
        <v>147</v>
      </c>
    </row>
    <row r="1357" spans="3:4">
      <c r="C1357" s="104" t="s">
        <v>3585</v>
      </c>
      <c r="D1357" s="105" t="s">
        <v>131</v>
      </c>
    </row>
    <row r="1358" spans="3:4">
      <c r="C1358" s="104" t="s">
        <v>3587</v>
      </c>
      <c r="D1358" s="105" t="s">
        <v>2959</v>
      </c>
    </row>
    <row r="1359" spans="3:4">
      <c r="C1359" s="104" t="s">
        <v>3590</v>
      </c>
      <c r="D1359" s="105" t="s">
        <v>3591</v>
      </c>
    </row>
    <row r="1360" spans="3:4">
      <c r="C1360" s="104" t="s">
        <v>3593</v>
      </c>
      <c r="D1360" s="105" t="s">
        <v>3591</v>
      </c>
    </row>
    <row r="1361" spans="3:4">
      <c r="C1361" s="104" t="s">
        <v>3594</v>
      </c>
      <c r="D1361" s="105" t="s">
        <v>3591</v>
      </c>
    </row>
    <row r="1362" spans="3:4">
      <c r="C1362" s="104" t="s">
        <v>3595</v>
      </c>
      <c r="D1362" s="105" t="s">
        <v>3591</v>
      </c>
    </row>
    <row r="1363" spans="3:4">
      <c r="C1363" s="104" t="s">
        <v>3597</v>
      </c>
      <c r="D1363" s="105" t="s">
        <v>2174</v>
      </c>
    </row>
    <row r="1364" spans="3:4">
      <c r="C1364" s="104" t="s">
        <v>3599</v>
      </c>
      <c r="D1364" s="105" t="s">
        <v>60</v>
      </c>
    </row>
    <row r="1365" spans="3:4">
      <c r="C1365" s="104" t="s">
        <v>3601</v>
      </c>
      <c r="D1365" s="105" t="s">
        <v>60</v>
      </c>
    </row>
    <row r="1366" spans="3:4">
      <c r="C1366" s="104" t="s">
        <v>3602</v>
      </c>
      <c r="D1366" s="105" t="s">
        <v>60</v>
      </c>
    </row>
    <row r="1367" spans="3:4">
      <c r="C1367" s="104" t="s">
        <v>3603</v>
      </c>
      <c r="D1367" s="105" t="s">
        <v>60</v>
      </c>
    </row>
    <row r="1368" spans="3:4">
      <c r="C1368" s="104" t="s">
        <v>3604</v>
      </c>
      <c r="D1368" s="105" t="s">
        <v>60</v>
      </c>
    </row>
    <row r="1369" spans="3:4">
      <c r="C1369" s="104" t="s">
        <v>3605</v>
      </c>
      <c r="D1369" s="105" t="s">
        <v>60</v>
      </c>
    </row>
    <row r="1370" spans="3:4">
      <c r="C1370" s="104" t="s">
        <v>3606</v>
      </c>
      <c r="D1370" s="105" t="s">
        <v>244</v>
      </c>
    </row>
    <row r="1371" spans="3:4">
      <c r="C1371" s="104" t="s">
        <v>3608</v>
      </c>
      <c r="D1371" s="105" t="s">
        <v>26</v>
      </c>
    </row>
    <row r="1372" spans="3:4">
      <c r="C1372" s="104" t="s">
        <v>3611</v>
      </c>
      <c r="D1372" s="105" t="s">
        <v>26</v>
      </c>
    </row>
    <row r="1373" spans="3:4">
      <c r="C1373" s="104" t="s">
        <v>3613</v>
      </c>
      <c r="D1373" s="105" t="s">
        <v>26</v>
      </c>
    </row>
    <row r="1374" spans="3:4">
      <c r="C1374" s="104" t="s">
        <v>3615</v>
      </c>
      <c r="D1374" s="105" t="s">
        <v>26</v>
      </c>
    </row>
    <row r="1375" spans="3:4">
      <c r="C1375" s="104" t="s">
        <v>790</v>
      </c>
      <c r="D1375" s="105" t="s">
        <v>26</v>
      </c>
    </row>
    <row r="1376" spans="3:4">
      <c r="C1376" s="104" t="s">
        <v>790</v>
      </c>
      <c r="D1376" s="105" t="s">
        <v>2205</v>
      </c>
    </row>
    <row r="1377" spans="3:4">
      <c r="C1377" s="104" t="s">
        <v>3621</v>
      </c>
      <c r="D1377" s="105" t="s">
        <v>131</v>
      </c>
    </row>
    <row r="1378" spans="3:4">
      <c r="C1378" s="104" t="s">
        <v>3623</v>
      </c>
      <c r="D1378" s="105" t="s">
        <v>1008</v>
      </c>
    </row>
    <row r="1379" spans="3:4">
      <c r="C1379" s="104" t="s">
        <v>3625</v>
      </c>
      <c r="D1379" s="105" t="s">
        <v>131</v>
      </c>
    </row>
    <row r="1380" spans="3:4">
      <c r="C1380" s="104" t="s">
        <v>3627</v>
      </c>
      <c r="D1380" s="105" t="s">
        <v>60</v>
      </c>
    </row>
    <row r="1381" spans="3:4">
      <c r="C1381" s="104" t="s">
        <v>3629</v>
      </c>
      <c r="D1381" s="105" t="s">
        <v>1413</v>
      </c>
    </row>
    <row r="1382" spans="3:4">
      <c r="C1382" s="104" t="s">
        <v>377</v>
      </c>
      <c r="D1382" s="105" t="s">
        <v>376</v>
      </c>
    </row>
    <row r="1383" spans="3:4">
      <c r="C1383" s="104" t="s">
        <v>3636</v>
      </c>
      <c r="D1383" s="105" t="s">
        <v>181</v>
      </c>
    </row>
    <row r="1384" spans="3:4">
      <c r="C1384" s="104" t="s">
        <v>3636</v>
      </c>
      <c r="D1384" s="105" t="s">
        <v>1101</v>
      </c>
    </row>
    <row r="1385" spans="3:4">
      <c r="C1385" s="104" t="s">
        <v>3640</v>
      </c>
      <c r="D1385" s="105" t="s">
        <v>3641</v>
      </c>
    </row>
    <row r="1386" spans="3:4">
      <c r="C1386" s="104" t="s">
        <v>3643</v>
      </c>
      <c r="D1386" s="105" t="s">
        <v>1008</v>
      </c>
    </row>
    <row r="1387" spans="3:4">
      <c r="C1387" s="104" t="s">
        <v>3646</v>
      </c>
      <c r="D1387" s="105" t="s">
        <v>147</v>
      </c>
    </row>
    <row r="1388" spans="3:4">
      <c r="C1388" s="104" t="s">
        <v>3648</v>
      </c>
      <c r="D1388" s="105" t="s">
        <v>1902</v>
      </c>
    </row>
    <row r="1389" spans="3:4">
      <c r="C1389" s="104" t="s">
        <v>3651</v>
      </c>
      <c r="D1389" s="105" t="s">
        <v>869</v>
      </c>
    </row>
    <row r="1390" spans="3:4">
      <c r="C1390" s="104" t="s">
        <v>3654</v>
      </c>
      <c r="D1390" s="105" t="s">
        <v>834</v>
      </c>
    </row>
    <row r="1391" spans="3:4">
      <c r="C1391" s="104" t="s">
        <v>3657</v>
      </c>
      <c r="D1391" s="105" t="s">
        <v>834</v>
      </c>
    </row>
    <row r="1392" spans="3:4">
      <c r="C1392" s="104" t="s">
        <v>3659</v>
      </c>
      <c r="D1392" s="105" t="s">
        <v>834</v>
      </c>
    </row>
    <row r="1393" spans="3:4">
      <c r="C1393" s="104" t="s">
        <v>3659</v>
      </c>
      <c r="D1393" s="105" t="s">
        <v>303</v>
      </c>
    </row>
    <row r="1394" spans="3:4">
      <c r="C1394" s="104" t="s">
        <v>3663</v>
      </c>
      <c r="D1394" s="105" t="s">
        <v>244</v>
      </c>
    </row>
    <row r="1395" spans="3:4">
      <c r="C1395" s="104" t="s">
        <v>3663</v>
      </c>
      <c r="D1395" s="105" t="s">
        <v>834</v>
      </c>
    </row>
    <row r="1396" spans="3:4">
      <c r="C1396" s="104" t="s">
        <v>3666</v>
      </c>
      <c r="D1396" s="105" t="s">
        <v>244</v>
      </c>
    </row>
    <row r="1397" spans="3:4">
      <c r="C1397" s="104" t="s">
        <v>3669</v>
      </c>
      <c r="D1397" s="105" t="s">
        <v>1101</v>
      </c>
    </row>
    <row r="1398" spans="3:4">
      <c r="C1398" s="104" t="s">
        <v>3673</v>
      </c>
      <c r="D1398" s="105" t="s">
        <v>1101</v>
      </c>
    </row>
    <row r="1399" spans="3:4">
      <c r="C1399" s="104" t="s">
        <v>3675</v>
      </c>
      <c r="D1399" s="105" t="s">
        <v>181</v>
      </c>
    </row>
    <row r="1400" spans="3:4">
      <c r="C1400" s="104" t="s">
        <v>3677</v>
      </c>
      <c r="D1400" s="105" t="s">
        <v>1101</v>
      </c>
    </row>
    <row r="1401" spans="3:4">
      <c r="C1401" s="104" t="s">
        <v>3680</v>
      </c>
      <c r="D1401" s="105" t="s">
        <v>2502</v>
      </c>
    </row>
    <row r="1402" spans="3:4">
      <c r="C1402" s="104" t="s">
        <v>3683</v>
      </c>
      <c r="D1402" s="105" t="s">
        <v>2502</v>
      </c>
    </row>
    <row r="1403" spans="3:4">
      <c r="C1403" s="104" t="s">
        <v>3686</v>
      </c>
      <c r="D1403" s="105" t="s">
        <v>2502</v>
      </c>
    </row>
    <row r="1404" spans="3:4">
      <c r="C1404" s="104" t="s">
        <v>3688</v>
      </c>
      <c r="D1404" s="105" t="s">
        <v>2502</v>
      </c>
    </row>
    <row r="1405" spans="3:4">
      <c r="C1405" s="104" t="s">
        <v>3690</v>
      </c>
      <c r="D1405" s="105" t="s">
        <v>2502</v>
      </c>
    </row>
    <row r="1406" spans="3:4">
      <c r="C1406" s="104" t="s">
        <v>3692</v>
      </c>
      <c r="D1406" s="105" t="s">
        <v>2502</v>
      </c>
    </row>
    <row r="1407" spans="3:4">
      <c r="C1407" s="104" t="s">
        <v>3694</v>
      </c>
      <c r="D1407" s="105" t="s">
        <v>2502</v>
      </c>
    </row>
    <row r="1408" spans="3:4">
      <c r="C1408" s="104" t="s">
        <v>3696</v>
      </c>
      <c r="D1408" s="105" t="s">
        <v>143</v>
      </c>
    </row>
    <row r="1409" spans="3:4">
      <c r="C1409" s="104" t="s">
        <v>3698</v>
      </c>
      <c r="D1409" s="105" t="s">
        <v>143</v>
      </c>
    </row>
    <row r="1410" spans="3:4">
      <c r="C1410" s="104" t="s">
        <v>3699</v>
      </c>
      <c r="D1410" s="105" t="s">
        <v>376</v>
      </c>
    </row>
    <row r="1411" spans="3:4">
      <c r="C1411" s="104" t="s">
        <v>3701</v>
      </c>
      <c r="D1411" s="105" t="s">
        <v>376</v>
      </c>
    </row>
    <row r="1412" spans="3:4">
      <c r="C1412" s="104" t="s">
        <v>3703</v>
      </c>
      <c r="D1412" s="105" t="s">
        <v>49</v>
      </c>
    </row>
    <row r="1413" spans="3:4">
      <c r="C1413" s="104" t="s">
        <v>3705</v>
      </c>
      <c r="D1413" s="105" t="s">
        <v>1333</v>
      </c>
    </row>
    <row r="1414" spans="3:4">
      <c r="C1414" s="104" t="s">
        <v>3708</v>
      </c>
      <c r="D1414" s="105" t="s">
        <v>1333</v>
      </c>
    </row>
    <row r="1415" spans="3:4">
      <c r="C1415" s="104" t="s">
        <v>3710</v>
      </c>
      <c r="D1415" s="105" t="s">
        <v>1333</v>
      </c>
    </row>
    <row r="1416" spans="3:4">
      <c r="C1416" s="104" t="s">
        <v>3712</v>
      </c>
      <c r="D1416" s="105" t="s">
        <v>869</v>
      </c>
    </row>
    <row r="1417" spans="3:4">
      <c r="C1417" s="104" t="s">
        <v>3714</v>
      </c>
      <c r="D1417" s="105" t="s">
        <v>114</v>
      </c>
    </row>
    <row r="1418" spans="3:4">
      <c r="C1418" s="104" t="s">
        <v>3715</v>
      </c>
      <c r="D1418" s="105" t="s">
        <v>94</v>
      </c>
    </row>
    <row r="1419" spans="3:4">
      <c r="C1419" s="104" t="s">
        <v>3718</v>
      </c>
      <c r="D1419" s="105" t="s">
        <v>94</v>
      </c>
    </row>
    <row r="1420" spans="3:4">
      <c r="C1420" s="104" t="s">
        <v>3720</v>
      </c>
      <c r="D1420" s="105" t="s">
        <v>94</v>
      </c>
    </row>
    <row r="1421" spans="3:4">
      <c r="C1421" s="104" t="s">
        <v>3722</v>
      </c>
      <c r="D1421" s="105" t="s">
        <v>181</v>
      </c>
    </row>
    <row r="1422" spans="3:4">
      <c r="C1422" s="104" t="s">
        <v>3724</v>
      </c>
      <c r="D1422" s="105" t="s">
        <v>1798</v>
      </c>
    </row>
    <row r="1423" spans="3:4">
      <c r="C1423" s="104" t="s">
        <v>3727</v>
      </c>
      <c r="D1423" s="105" t="s">
        <v>1798</v>
      </c>
    </row>
    <row r="1424" spans="3:4">
      <c r="C1424" s="104" t="s">
        <v>3730</v>
      </c>
      <c r="D1424" s="105" t="s">
        <v>1798</v>
      </c>
    </row>
    <row r="1425" spans="3:4">
      <c r="C1425" s="104" t="s">
        <v>3733</v>
      </c>
      <c r="D1425" s="105" t="s">
        <v>1798</v>
      </c>
    </row>
    <row r="1426" spans="3:4">
      <c r="C1426" s="104" t="s">
        <v>3735</v>
      </c>
      <c r="D1426" s="105" t="s">
        <v>1798</v>
      </c>
    </row>
    <row r="1427" spans="3:4">
      <c r="C1427" s="104" t="s">
        <v>3737</v>
      </c>
      <c r="D1427" s="105" t="s">
        <v>1798</v>
      </c>
    </row>
    <row r="1428" spans="3:4">
      <c r="C1428" s="104" t="s">
        <v>3739</v>
      </c>
      <c r="D1428" s="105" t="s">
        <v>131</v>
      </c>
    </row>
    <row r="1429" spans="3:4">
      <c r="C1429" s="104" t="s">
        <v>3742</v>
      </c>
      <c r="D1429" s="105" t="s">
        <v>2502</v>
      </c>
    </row>
    <row r="1430" spans="3:4">
      <c r="C1430" s="104" t="s">
        <v>3746</v>
      </c>
      <c r="D1430" s="105" t="s">
        <v>131</v>
      </c>
    </row>
    <row r="1431" spans="3:4">
      <c r="C1431" s="104" t="s">
        <v>3748</v>
      </c>
      <c r="D1431" s="105" t="s">
        <v>2502</v>
      </c>
    </row>
    <row r="1432" spans="3:4">
      <c r="C1432" s="104" t="s">
        <v>844</v>
      </c>
      <c r="D1432" s="105" t="s">
        <v>181</v>
      </c>
    </row>
    <row r="1433" spans="3:4">
      <c r="C1433" s="104" t="s">
        <v>3753</v>
      </c>
      <c r="D1433" s="105" t="s">
        <v>2174</v>
      </c>
    </row>
    <row r="1434" spans="3:4">
      <c r="C1434" s="104" t="s">
        <v>3755</v>
      </c>
      <c r="D1434" s="105" t="s">
        <v>2174</v>
      </c>
    </row>
    <row r="1435" spans="3:4">
      <c r="C1435" s="104" t="s">
        <v>3756</v>
      </c>
      <c r="D1435" s="105" t="s">
        <v>2174</v>
      </c>
    </row>
    <row r="1436" spans="3:4">
      <c r="C1436" s="104" t="s">
        <v>3757</v>
      </c>
      <c r="D1436" s="105" t="s">
        <v>2174</v>
      </c>
    </row>
    <row r="1437" spans="3:4">
      <c r="C1437" s="104" t="s">
        <v>3758</v>
      </c>
      <c r="D1437" s="105" t="s">
        <v>2174</v>
      </c>
    </row>
    <row r="1438" spans="3:4">
      <c r="C1438" s="104" t="s">
        <v>3759</v>
      </c>
      <c r="D1438" s="105" t="s">
        <v>2959</v>
      </c>
    </row>
    <row r="1439" spans="3:4">
      <c r="C1439" s="104" t="s">
        <v>3761</v>
      </c>
      <c r="D1439" s="105" t="s">
        <v>2959</v>
      </c>
    </row>
    <row r="1440" spans="3:4">
      <c r="C1440" s="104" t="s">
        <v>3766</v>
      </c>
      <c r="D1440" s="105" t="s">
        <v>2959</v>
      </c>
    </row>
    <row r="1441" spans="3:4">
      <c r="C1441" s="104" t="s">
        <v>3770</v>
      </c>
      <c r="D1441" s="105" t="s">
        <v>2959</v>
      </c>
    </row>
    <row r="1442" spans="3:4">
      <c r="C1442" s="104" t="s">
        <v>3774</v>
      </c>
      <c r="D1442" s="105" t="s">
        <v>2959</v>
      </c>
    </row>
    <row r="1443" spans="3:4">
      <c r="C1443" s="104" t="s">
        <v>3776</v>
      </c>
      <c r="D1443" s="105" t="s">
        <v>2959</v>
      </c>
    </row>
    <row r="1444" spans="3:4">
      <c r="C1444" s="104" t="s">
        <v>2959</v>
      </c>
      <c r="D1444" s="105" t="s">
        <v>2959</v>
      </c>
    </row>
    <row r="1445" spans="3:4">
      <c r="C1445" s="104" t="s">
        <v>3783</v>
      </c>
      <c r="D1445" s="105" t="s">
        <v>2959</v>
      </c>
    </row>
    <row r="1446" spans="3:4">
      <c r="C1446" s="104" t="s">
        <v>3785</v>
      </c>
      <c r="D1446" s="105" t="s">
        <v>2959</v>
      </c>
    </row>
    <row r="1447" spans="3:4">
      <c r="C1447" s="104" t="s">
        <v>3787</v>
      </c>
      <c r="D1447" s="105" t="s">
        <v>1101</v>
      </c>
    </row>
    <row r="1448" spans="3:4">
      <c r="C1448" s="104" t="s">
        <v>3789</v>
      </c>
      <c r="D1448" s="105" t="s">
        <v>2959</v>
      </c>
    </row>
    <row r="1449" spans="3:4">
      <c r="C1449" s="104" t="s">
        <v>3791</v>
      </c>
      <c r="D1449" s="105" t="s">
        <v>1101</v>
      </c>
    </row>
    <row r="1450" spans="3:4">
      <c r="C1450" s="104" t="s">
        <v>3793</v>
      </c>
      <c r="D1450" s="105" t="s">
        <v>2959</v>
      </c>
    </row>
    <row r="1451" spans="3:4">
      <c r="C1451" s="104" t="s">
        <v>3797</v>
      </c>
      <c r="D1451" s="105" t="s">
        <v>2959</v>
      </c>
    </row>
    <row r="1452" spans="3:4">
      <c r="C1452" s="104" t="s">
        <v>3800</v>
      </c>
      <c r="D1452" s="105" t="s">
        <v>2959</v>
      </c>
    </row>
    <row r="1453" spans="3:4">
      <c r="C1453" s="104" t="s">
        <v>3803</v>
      </c>
      <c r="D1453" s="105" t="s">
        <v>2959</v>
      </c>
    </row>
    <row r="1454" spans="3:4">
      <c r="C1454" s="104" t="s">
        <v>3809</v>
      </c>
      <c r="D1454" s="105" t="s">
        <v>2959</v>
      </c>
    </row>
    <row r="1455" spans="3:4">
      <c r="C1455" s="104" t="s">
        <v>3810</v>
      </c>
      <c r="D1455" s="105" t="s">
        <v>1101</v>
      </c>
    </row>
    <row r="1456" spans="3:4">
      <c r="C1456" s="104" t="s">
        <v>3810</v>
      </c>
      <c r="D1456" s="105" t="s">
        <v>2959</v>
      </c>
    </row>
    <row r="1457" spans="3:4">
      <c r="C1457" s="104" t="s">
        <v>3814</v>
      </c>
      <c r="D1457" s="105" t="s">
        <v>2959</v>
      </c>
    </row>
    <row r="1458" spans="3:4">
      <c r="C1458" s="104" t="s">
        <v>3817</v>
      </c>
      <c r="D1458" s="105" t="s">
        <v>2959</v>
      </c>
    </row>
    <row r="1459" spans="3:4">
      <c r="C1459" s="104" t="s">
        <v>3817</v>
      </c>
      <c r="D1459" s="105" t="s">
        <v>1101</v>
      </c>
    </row>
    <row r="1460" spans="3:4">
      <c r="C1460" s="104" t="s">
        <v>3824</v>
      </c>
      <c r="D1460" s="105" t="s">
        <v>2959</v>
      </c>
    </row>
    <row r="1461" spans="3:4">
      <c r="C1461" s="104" t="s">
        <v>3824</v>
      </c>
      <c r="D1461" s="105" t="s">
        <v>94</v>
      </c>
    </row>
    <row r="1462" spans="3:4">
      <c r="C1462" s="104" t="s">
        <v>3829</v>
      </c>
      <c r="D1462" s="105" t="s">
        <v>1798</v>
      </c>
    </row>
    <row r="1463" spans="3:4">
      <c r="C1463" s="104" t="s">
        <v>3837</v>
      </c>
      <c r="D1463" s="105" t="s">
        <v>2959</v>
      </c>
    </row>
    <row r="1464" spans="3:4">
      <c r="C1464" s="104" t="s">
        <v>3839</v>
      </c>
      <c r="D1464" s="105" t="s">
        <v>2959</v>
      </c>
    </row>
    <row r="1465" spans="3:4">
      <c r="C1465" s="104" t="s">
        <v>3840</v>
      </c>
      <c r="D1465" s="105" t="s">
        <v>2959</v>
      </c>
    </row>
    <row r="1466" spans="3:4">
      <c r="C1466" s="104" t="s">
        <v>3841</v>
      </c>
      <c r="D1466" s="105" t="s">
        <v>181</v>
      </c>
    </row>
    <row r="1467" spans="3:4">
      <c r="C1467" s="104" t="s">
        <v>3841</v>
      </c>
      <c r="D1467" s="105" t="s">
        <v>2174</v>
      </c>
    </row>
    <row r="1468" spans="3:4">
      <c r="C1468" s="104" t="s">
        <v>3845</v>
      </c>
      <c r="D1468" s="105" t="s">
        <v>2174</v>
      </c>
    </row>
    <row r="1469" spans="3:4">
      <c r="C1469" s="104" t="s">
        <v>3848</v>
      </c>
      <c r="D1469" s="105" t="s">
        <v>102</v>
      </c>
    </row>
    <row r="1470" spans="3:4">
      <c r="C1470" s="104" t="s">
        <v>3851</v>
      </c>
      <c r="D1470" s="105" t="s">
        <v>102</v>
      </c>
    </row>
    <row r="1471" spans="3:4">
      <c r="C1471" s="104" t="s">
        <v>3853</v>
      </c>
      <c r="D1471" s="105" t="s">
        <v>102</v>
      </c>
    </row>
    <row r="1472" spans="3:4">
      <c r="C1472" s="104" t="s">
        <v>3856</v>
      </c>
      <c r="D1472" s="105" t="s">
        <v>102</v>
      </c>
    </row>
    <row r="1473" spans="3:4">
      <c r="C1473" s="104" t="s">
        <v>3858</v>
      </c>
      <c r="D1473" s="105" t="s">
        <v>102</v>
      </c>
    </row>
    <row r="1474" spans="3:4">
      <c r="C1474" s="104" t="s">
        <v>3860</v>
      </c>
      <c r="D1474" s="105" t="s">
        <v>102</v>
      </c>
    </row>
    <row r="1475" spans="3:4">
      <c r="C1475" s="104" t="s">
        <v>3862</v>
      </c>
      <c r="D1475" s="105" t="s">
        <v>102</v>
      </c>
    </row>
    <row r="1476" spans="3:4">
      <c r="C1476" s="104" t="s">
        <v>3864</v>
      </c>
      <c r="D1476" s="105" t="s">
        <v>102</v>
      </c>
    </row>
    <row r="1477" spans="3:4">
      <c r="C1477" s="104" t="s">
        <v>3866</v>
      </c>
      <c r="D1477" s="105" t="s">
        <v>102</v>
      </c>
    </row>
    <row r="1478" spans="3:4">
      <c r="C1478" s="104" t="s">
        <v>3869</v>
      </c>
      <c r="D1478" s="105" t="s">
        <v>102</v>
      </c>
    </row>
    <row r="1479" spans="3:4">
      <c r="C1479" s="104" t="s">
        <v>3872</v>
      </c>
      <c r="D1479" s="105" t="s">
        <v>102</v>
      </c>
    </row>
    <row r="1480" spans="3:4">
      <c r="C1480" s="104" t="s">
        <v>3874</v>
      </c>
      <c r="D1480" s="105" t="s">
        <v>102</v>
      </c>
    </row>
    <row r="1481" spans="3:4">
      <c r="C1481" s="104" t="s">
        <v>3877</v>
      </c>
      <c r="D1481" s="105" t="s">
        <v>102</v>
      </c>
    </row>
    <row r="1482" spans="3:4">
      <c r="C1482" s="104" t="s">
        <v>3879</v>
      </c>
      <c r="D1482" s="105" t="s">
        <v>102</v>
      </c>
    </row>
    <row r="1483" spans="3:4">
      <c r="C1483" s="104" t="s">
        <v>3881</v>
      </c>
      <c r="D1483" s="105" t="s">
        <v>102</v>
      </c>
    </row>
    <row r="1484" spans="3:4">
      <c r="C1484" s="104" t="s">
        <v>3883</v>
      </c>
      <c r="D1484" s="105" t="s">
        <v>102</v>
      </c>
    </row>
    <row r="1485" spans="3:4">
      <c r="C1485" s="104" t="s">
        <v>3885</v>
      </c>
      <c r="D1485" s="105" t="s">
        <v>102</v>
      </c>
    </row>
    <row r="1486" spans="3:4">
      <c r="C1486" s="104" t="s">
        <v>3887</v>
      </c>
      <c r="D1486" s="105" t="s">
        <v>102</v>
      </c>
    </row>
    <row r="1487" spans="3:4">
      <c r="C1487" s="104" t="s">
        <v>3889</v>
      </c>
      <c r="D1487" s="105" t="s">
        <v>102</v>
      </c>
    </row>
    <row r="1488" spans="3:4">
      <c r="C1488" s="104" t="s">
        <v>3895</v>
      </c>
      <c r="D1488" s="105" t="s">
        <v>102</v>
      </c>
    </row>
    <row r="1489" spans="3:4">
      <c r="C1489" s="104" t="s">
        <v>3899</v>
      </c>
      <c r="D1489" s="105" t="s">
        <v>102</v>
      </c>
    </row>
    <row r="1490" spans="3:4">
      <c r="C1490" s="104" t="s">
        <v>3901</v>
      </c>
      <c r="D1490" s="105" t="s">
        <v>102</v>
      </c>
    </row>
    <row r="1491" spans="3:4">
      <c r="C1491" s="104" t="s">
        <v>3903</v>
      </c>
      <c r="D1491" s="105" t="s">
        <v>102</v>
      </c>
    </row>
    <row r="1492" spans="3:4">
      <c r="C1492" s="104" t="s">
        <v>3904</v>
      </c>
      <c r="D1492" s="105" t="s">
        <v>102</v>
      </c>
    </row>
    <row r="1493" spans="3:4">
      <c r="C1493" s="104" t="s">
        <v>3906</v>
      </c>
      <c r="D1493" s="105" t="s">
        <v>102</v>
      </c>
    </row>
    <row r="1494" spans="3:4">
      <c r="C1494" s="104" t="s">
        <v>3908</v>
      </c>
      <c r="D1494" s="105" t="s">
        <v>102</v>
      </c>
    </row>
    <row r="1495" spans="3:4">
      <c r="C1495" s="104" t="s">
        <v>3910</v>
      </c>
      <c r="D1495" s="105" t="s">
        <v>102</v>
      </c>
    </row>
    <row r="1496" spans="3:4">
      <c r="C1496" s="104" t="s">
        <v>3912</v>
      </c>
      <c r="D1496" s="105" t="s">
        <v>102</v>
      </c>
    </row>
    <row r="1497" spans="3:4">
      <c r="C1497" s="104" t="s">
        <v>3917</v>
      </c>
      <c r="D1497" s="105" t="s">
        <v>102</v>
      </c>
    </row>
    <row r="1498" spans="3:4">
      <c r="C1498" s="104" t="s">
        <v>3919</v>
      </c>
      <c r="D1498" s="105" t="s">
        <v>102</v>
      </c>
    </row>
    <row r="1499" spans="3:4">
      <c r="C1499" s="104" t="s">
        <v>3922</v>
      </c>
      <c r="D1499" s="105" t="s">
        <v>102</v>
      </c>
    </row>
    <row r="1500" spans="3:4">
      <c r="C1500" s="104" t="s">
        <v>3924</v>
      </c>
      <c r="D1500" s="105" t="s">
        <v>102</v>
      </c>
    </row>
    <row r="1501" spans="3:4">
      <c r="C1501" s="104" t="s">
        <v>3926</v>
      </c>
      <c r="D1501" s="105" t="s">
        <v>102</v>
      </c>
    </row>
    <row r="1502" spans="3:4">
      <c r="C1502" s="104" t="s">
        <v>3928</v>
      </c>
      <c r="D1502" s="105" t="s">
        <v>102</v>
      </c>
    </row>
    <row r="1503" spans="3:4">
      <c r="C1503" s="104" t="s">
        <v>3930</v>
      </c>
      <c r="D1503" s="105" t="s">
        <v>2205</v>
      </c>
    </row>
    <row r="1504" spans="3:4">
      <c r="C1504" s="104" t="s">
        <v>3930</v>
      </c>
      <c r="D1504" s="105" t="s">
        <v>49</v>
      </c>
    </row>
    <row r="1505" spans="3:4">
      <c r="C1505" s="104" t="s">
        <v>3934</v>
      </c>
      <c r="D1505" s="105" t="s">
        <v>49</v>
      </c>
    </row>
    <row r="1506" spans="3:4">
      <c r="C1506" s="104" t="s">
        <v>3936</v>
      </c>
      <c r="D1506" s="105" t="s">
        <v>49</v>
      </c>
    </row>
    <row r="1507" spans="3:4">
      <c r="C1507" s="104" t="s">
        <v>3937</v>
      </c>
      <c r="D1507" s="105" t="s">
        <v>49</v>
      </c>
    </row>
    <row r="1508" spans="3:4">
      <c r="C1508" s="104" t="s">
        <v>3939</v>
      </c>
      <c r="D1508" s="105" t="s">
        <v>49</v>
      </c>
    </row>
    <row r="1509" spans="3:4">
      <c r="C1509" s="104" t="s">
        <v>3940</v>
      </c>
      <c r="D1509" s="105" t="s">
        <v>114</v>
      </c>
    </row>
    <row r="1510" spans="3:4">
      <c r="C1510" s="104" t="s">
        <v>3944</v>
      </c>
      <c r="D1510" s="105" t="s">
        <v>114</v>
      </c>
    </row>
    <row r="1511" spans="3:4">
      <c r="C1511" s="104" t="s">
        <v>3948</v>
      </c>
      <c r="D1511" s="105" t="s">
        <v>1210</v>
      </c>
    </row>
    <row r="1512" spans="3:4">
      <c r="C1512" s="104" t="s">
        <v>3951</v>
      </c>
      <c r="D1512" s="105" t="s">
        <v>1101</v>
      </c>
    </row>
    <row r="1513" spans="3:4">
      <c r="C1513" s="104" t="s">
        <v>3953</v>
      </c>
      <c r="D1513" s="105" t="s">
        <v>1210</v>
      </c>
    </row>
    <row r="1514" spans="3:4">
      <c r="C1514" s="104" t="s">
        <v>3956</v>
      </c>
      <c r="D1514" s="105" t="s">
        <v>1210</v>
      </c>
    </row>
    <row r="1515" spans="3:4">
      <c r="C1515" s="104" t="s">
        <v>3959</v>
      </c>
      <c r="D1515" s="105" t="s">
        <v>1962</v>
      </c>
    </row>
    <row r="1516" spans="3:4">
      <c r="C1516" s="104" t="s">
        <v>3964</v>
      </c>
      <c r="D1516" s="105" t="s">
        <v>1962</v>
      </c>
    </row>
    <row r="1517" spans="3:4">
      <c r="C1517" s="104" t="s">
        <v>3966</v>
      </c>
      <c r="D1517" s="105" t="s">
        <v>1962</v>
      </c>
    </row>
    <row r="1518" spans="3:4">
      <c r="C1518" s="104" t="s">
        <v>3968</v>
      </c>
      <c r="D1518" s="105" t="s">
        <v>1962</v>
      </c>
    </row>
    <row r="1519" spans="3:4">
      <c r="C1519" s="104" t="s">
        <v>3973</v>
      </c>
      <c r="D1519" s="105" t="s">
        <v>1962</v>
      </c>
    </row>
    <row r="1520" spans="3:4">
      <c r="C1520" s="104" t="s">
        <v>3976</v>
      </c>
      <c r="D1520" s="105" t="s">
        <v>1962</v>
      </c>
    </row>
    <row r="1521" spans="3:4">
      <c r="C1521" s="104" t="s">
        <v>3977</v>
      </c>
      <c r="D1521" s="105" t="s">
        <v>1962</v>
      </c>
    </row>
    <row r="1522" spans="3:4">
      <c r="C1522" s="104" t="s">
        <v>3978</v>
      </c>
      <c r="D1522" s="105" t="s">
        <v>1962</v>
      </c>
    </row>
    <row r="1523" spans="3:4">
      <c r="C1523" s="104" t="s">
        <v>3979</v>
      </c>
      <c r="D1523" s="105" t="s">
        <v>1962</v>
      </c>
    </row>
    <row r="1524" spans="3:4">
      <c r="C1524" s="104" t="s">
        <v>3980</v>
      </c>
      <c r="D1524" s="105" t="s">
        <v>1962</v>
      </c>
    </row>
    <row r="1525" spans="3:4">
      <c r="C1525" s="104" t="s">
        <v>3981</v>
      </c>
      <c r="D1525" s="105" t="s">
        <v>1962</v>
      </c>
    </row>
    <row r="1526" spans="3:4">
      <c r="C1526" s="104" t="s">
        <v>3982</v>
      </c>
      <c r="D1526" s="105" t="s">
        <v>1962</v>
      </c>
    </row>
    <row r="1527" spans="3:4">
      <c r="C1527" s="104" t="s">
        <v>3983</v>
      </c>
      <c r="D1527" s="105" t="s">
        <v>105</v>
      </c>
    </row>
    <row r="1528" spans="3:4">
      <c r="C1528" s="104" t="s">
        <v>3985</v>
      </c>
      <c r="D1528" s="105" t="s">
        <v>1210</v>
      </c>
    </row>
    <row r="1529" spans="3:4">
      <c r="C1529" s="104" t="s">
        <v>3989</v>
      </c>
      <c r="D1529" s="105" t="s">
        <v>1210</v>
      </c>
    </row>
    <row r="1530" spans="3:4">
      <c r="C1530" s="104" t="s">
        <v>3990</v>
      </c>
      <c r="D1530" s="105" t="s">
        <v>1962</v>
      </c>
    </row>
    <row r="1531" spans="3:4">
      <c r="C1531" s="104" t="s">
        <v>3995</v>
      </c>
      <c r="D1531" s="105" t="s">
        <v>1210</v>
      </c>
    </row>
    <row r="1532" spans="3:4">
      <c r="C1532" s="104" t="s">
        <v>3999</v>
      </c>
      <c r="D1532" s="105" t="s">
        <v>1210</v>
      </c>
    </row>
    <row r="1533" spans="3:4">
      <c r="C1533" s="104" t="s">
        <v>4003</v>
      </c>
      <c r="D1533" s="105" t="s">
        <v>1210</v>
      </c>
    </row>
    <row r="1534" spans="3:4">
      <c r="C1534" s="104" t="s">
        <v>4005</v>
      </c>
      <c r="D1534" s="105" t="s">
        <v>1210</v>
      </c>
    </row>
    <row r="1535" spans="3:4">
      <c r="C1535" s="104" t="s">
        <v>4007</v>
      </c>
      <c r="D1535" s="105" t="s">
        <v>1210</v>
      </c>
    </row>
    <row r="1536" spans="3:4">
      <c r="C1536" s="104" t="s">
        <v>4015</v>
      </c>
      <c r="D1536" s="105" t="s">
        <v>1962</v>
      </c>
    </row>
    <row r="1537" spans="3:4">
      <c r="C1537" s="104" t="s">
        <v>4019</v>
      </c>
      <c r="D1537" s="105" t="s">
        <v>1210</v>
      </c>
    </row>
    <row r="1538" spans="3:4">
      <c r="C1538" s="104" t="s">
        <v>4022</v>
      </c>
      <c r="D1538" s="105" t="s">
        <v>1210</v>
      </c>
    </row>
    <row r="1539" spans="3:4">
      <c r="C1539" s="104" t="s">
        <v>4024</v>
      </c>
      <c r="D1539" s="105" t="s">
        <v>1902</v>
      </c>
    </row>
    <row r="1540" spans="3:4">
      <c r="C1540" s="104" t="s">
        <v>1902</v>
      </c>
      <c r="D1540" s="105" t="s">
        <v>1902</v>
      </c>
    </row>
    <row r="1541" spans="3:4">
      <c r="C1541" s="104" t="s">
        <v>1902</v>
      </c>
      <c r="D1541" s="105" t="s">
        <v>1101</v>
      </c>
    </row>
    <row r="1542" spans="3:4">
      <c r="C1542" s="104" t="s">
        <v>4036</v>
      </c>
      <c r="D1542" s="105" t="s">
        <v>1101</v>
      </c>
    </row>
    <row r="1543" spans="3:4">
      <c r="C1543" s="104" t="s">
        <v>4039</v>
      </c>
      <c r="D1543" s="105" t="s">
        <v>1902</v>
      </c>
    </row>
    <row r="1544" spans="3:4">
      <c r="C1544" s="104" t="s">
        <v>4049</v>
      </c>
      <c r="D1544" s="105" t="s">
        <v>105</v>
      </c>
    </row>
    <row r="1545" spans="3:4">
      <c r="C1545" s="104" t="s">
        <v>4051</v>
      </c>
      <c r="D1545" s="105" t="s">
        <v>105</v>
      </c>
    </row>
    <row r="1546" spans="3:4">
      <c r="C1546" s="104" t="s">
        <v>4055</v>
      </c>
      <c r="D1546" s="105" t="s">
        <v>105</v>
      </c>
    </row>
    <row r="1547" spans="3:4">
      <c r="C1547" s="104" t="s">
        <v>4057</v>
      </c>
      <c r="D1547" s="105" t="s">
        <v>105</v>
      </c>
    </row>
    <row r="1548" spans="3:4">
      <c r="C1548" s="104" t="s">
        <v>4061</v>
      </c>
      <c r="D1548" s="105" t="s">
        <v>105</v>
      </c>
    </row>
    <row r="1549" spans="3:4">
      <c r="C1549" s="104" t="s">
        <v>4067</v>
      </c>
      <c r="D1549" s="105" t="s">
        <v>105</v>
      </c>
    </row>
    <row r="1550" spans="3:4">
      <c r="C1550" s="104" t="s">
        <v>4072</v>
      </c>
      <c r="D1550" s="105" t="s">
        <v>105</v>
      </c>
    </row>
    <row r="1551" spans="3:4">
      <c r="C1551" s="104" t="s">
        <v>4076</v>
      </c>
      <c r="D1551" s="105" t="s">
        <v>105</v>
      </c>
    </row>
    <row r="1552" spans="3:4">
      <c r="C1552" s="104" t="s">
        <v>4078</v>
      </c>
      <c r="D1552" s="105" t="s">
        <v>105</v>
      </c>
    </row>
    <row r="1553" spans="3:4">
      <c r="C1553" s="104" t="s">
        <v>4080</v>
      </c>
      <c r="D1553" s="105" t="s">
        <v>105</v>
      </c>
    </row>
    <row r="1554" spans="3:4">
      <c r="C1554" s="104" t="s">
        <v>4083</v>
      </c>
      <c r="D1554" s="105" t="s">
        <v>1210</v>
      </c>
    </row>
    <row r="1555" spans="3:4">
      <c r="C1555" s="104" t="s">
        <v>4087</v>
      </c>
      <c r="D1555" s="105" t="s">
        <v>1210</v>
      </c>
    </row>
    <row r="1556" spans="3:4">
      <c r="C1556" s="104" t="s">
        <v>4089</v>
      </c>
      <c r="D1556" s="105" t="s">
        <v>1210</v>
      </c>
    </row>
    <row r="1557" spans="3:4">
      <c r="C1557" s="104" t="s">
        <v>4094</v>
      </c>
      <c r="D1557" s="105" t="s">
        <v>1962</v>
      </c>
    </row>
    <row r="1558" spans="3:4">
      <c r="C1558" s="104" t="s">
        <v>4099</v>
      </c>
      <c r="D1558" s="105" t="s">
        <v>1962</v>
      </c>
    </row>
    <row r="1559" spans="3:4">
      <c r="C1559" s="104" t="s">
        <v>4102</v>
      </c>
      <c r="D1559" s="105" t="s">
        <v>1101</v>
      </c>
    </row>
    <row r="1560" spans="3:4">
      <c r="C1560" s="104" t="s">
        <v>4104</v>
      </c>
      <c r="D1560" s="105" t="s">
        <v>1101</v>
      </c>
    </row>
    <row r="1561" spans="3:4">
      <c r="C1561" s="104" t="s">
        <v>4106</v>
      </c>
      <c r="D1561" s="105" t="s">
        <v>1101</v>
      </c>
    </row>
    <row r="1562" spans="3:4">
      <c r="C1562" s="104" t="s">
        <v>4108</v>
      </c>
      <c r="D1562" s="105" t="s">
        <v>105</v>
      </c>
    </row>
    <row r="1563" spans="3:4">
      <c r="C1563" s="104" t="s">
        <v>4111</v>
      </c>
      <c r="D1563" s="105" t="s">
        <v>105</v>
      </c>
    </row>
    <row r="1564" spans="3:4">
      <c r="C1564" s="104" t="s">
        <v>4113</v>
      </c>
      <c r="D1564" s="105" t="s">
        <v>105</v>
      </c>
    </row>
    <row r="1565" spans="3:4">
      <c r="C1565" s="104" t="s">
        <v>4115</v>
      </c>
      <c r="D1565" s="105" t="s">
        <v>105</v>
      </c>
    </row>
    <row r="1566" spans="3:4">
      <c r="C1566" s="104" t="s">
        <v>4117</v>
      </c>
      <c r="D1566" s="105" t="s">
        <v>105</v>
      </c>
    </row>
    <row r="1567" spans="3:4">
      <c r="C1567" s="104" t="s">
        <v>4119</v>
      </c>
      <c r="D1567" s="105" t="s">
        <v>105</v>
      </c>
    </row>
    <row r="1568" spans="3:4">
      <c r="C1568" s="104" t="s">
        <v>4121</v>
      </c>
      <c r="D1568" s="105" t="s">
        <v>105</v>
      </c>
    </row>
    <row r="1569" spans="3:4">
      <c r="C1569" s="104" t="s">
        <v>4123</v>
      </c>
      <c r="D1569" s="105" t="s">
        <v>105</v>
      </c>
    </row>
    <row r="1570" spans="3:4">
      <c r="C1570" s="104" t="s">
        <v>4125</v>
      </c>
      <c r="D1570" s="105" t="s">
        <v>105</v>
      </c>
    </row>
    <row r="1571" spans="3:4">
      <c r="C1571" s="104" t="s">
        <v>4127</v>
      </c>
      <c r="D1571" s="105" t="s">
        <v>105</v>
      </c>
    </row>
    <row r="1572" spans="3:4">
      <c r="C1572" s="104" t="s">
        <v>4129</v>
      </c>
      <c r="D1572" s="105" t="s">
        <v>1210</v>
      </c>
    </row>
    <row r="1573" spans="3:4">
      <c r="C1573" s="104" t="s">
        <v>4131</v>
      </c>
      <c r="D1573" s="105" t="s">
        <v>1210</v>
      </c>
    </row>
    <row r="1574" spans="3:4">
      <c r="C1574" s="104" t="s">
        <v>4134</v>
      </c>
      <c r="D1574" s="105" t="s">
        <v>1210</v>
      </c>
    </row>
    <row r="1575" spans="3:4">
      <c r="C1575" s="104" t="s">
        <v>4136</v>
      </c>
      <c r="D1575" s="105" t="s">
        <v>1962</v>
      </c>
    </row>
    <row r="1576" spans="3:4">
      <c r="C1576" s="104" t="s">
        <v>4138</v>
      </c>
      <c r="D1576" s="105" t="s">
        <v>1962</v>
      </c>
    </row>
    <row r="1577" spans="3:4">
      <c r="C1577" s="104" t="s">
        <v>4141</v>
      </c>
      <c r="D1577" s="105" t="s">
        <v>1962</v>
      </c>
    </row>
    <row r="1578" spans="3:4">
      <c r="C1578" s="104" t="s">
        <v>4143</v>
      </c>
      <c r="D1578" s="105" t="s">
        <v>1962</v>
      </c>
    </row>
    <row r="1579" spans="3:4">
      <c r="C1579" s="104" t="s">
        <v>4146</v>
      </c>
      <c r="D1579" s="105" t="s">
        <v>250</v>
      </c>
    </row>
    <row r="1580" spans="3:4">
      <c r="C1580" s="104" t="s">
        <v>4148</v>
      </c>
      <c r="D1580" s="105" t="s">
        <v>250</v>
      </c>
    </row>
    <row r="1581" spans="3:4">
      <c r="C1581" s="104" t="s">
        <v>4150</v>
      </c>
      <c r="D1581" s="105" t="s">
        <v>869</v>
      </c>
    </row>
    <row r="1582" spans="3:4">
      <c r="C1582" s="104" t="s">
        <v>4152</v>
      </c>
      <c r="D1582" s="105" t="s">
        <v>869</v>
      </c>
    </row>
    <row r="1583" spans="3:4">
      <c r="C1583" s="104" t="s">
        <v>4155</v>
      </c>
      <c r="D1583" s="105" t="s">
        <v>869</v>
      </c>
    </row>
    <row r="1584" spans="3:4">
      <c r="C1584" s="104" t="s">
        <v>4163</v>
      </c>
      <c r="D1584" s="105" t="s">
        <v>869</v>
      </c>
    </row>
    <row r="1585" spans="3:4">
      <c r="C1585" s="104" t="s">
        <v>4165</v>
      </c>
      <c r="D1585" s="105" t="s">
        <v>869</v>
      </c>
    </row>
    <row r="1586" spans="3:4">
      <c r="C1586" s="104" t="s">
        <v>4167</v>
      </c>
      <c r="D1586" s="105" t="s">
        <v>869</v>
      </c>
    </row>
    <row r="1587" spans="3:4">
      <c r="C1587" s="104" t="s">
        <v>4169</v>
      </c>
      <c r="D1587" s="105" t="s">
        <v>869</v>
      </c>
    </row>
    <row r="1588" spans="3:4">
      <c r="C1588" s="104" t="s">
        <v>4171</v>
      </c>
      <c r="D1588" s="105" t="s">
        <v>869</v>
      </c>
    </row>
    <row r="1589" spans="3:4">
      <c r="C1589" s="104" t="s">
        <v>4173</v>
      </c>
      <c r="D1589" s="105" t="s">
        <v>869</v>
      </c>
    </row>
    <row r="1590" spans="3:4">
      <c r="C1590" s="104" t="s">
        <v>4175</v>
      </c>
      <c r="D1590" s="105" t="s">
        <v>869</v>
      </c>
    </row>
    <row r="1591" spans="3:4">
      <c r="C1591" s="104" t="s">
        <v>4178</v>
      </c>
      <c r="D1591" s="105" t="s">
        <v>869</v>
      </c>
    </row>
    <row r="1592" spans="3:4">
      <c r="C1592" s="104" t="s">
        <v>4182</v>
      </c>
      <c r="D1592" s="105" t="s">
        <v>869</v>
      </c>
    </row>
    <row r="1593" spans="3:4">
      <c r="C1593" s="104" t="s">
        <v>4184</v>
      </c>
      <c r="D1593" s="105" t="s">
        <v>869</v>
      </c>
    </row>
    <row r="1594" spans="3:4">
      <c r="C1594" s="104" t="s">
        <v>4187</v>
      </c>
      <c r="D1594" s="105" t="s">
        <v>869</v>
      </c>
    </row>
    <row r="1595" spans="3:4">
      <c r="C1595" s="104" t="s">
        <v>4189</v>
      </c>
      <c r="D1595" s="105" t="s">
        <v>869</v>
      </c>
    </row>
    <row r="1596" spans="3:4">
      <c r="C1596" s="104" t="s">
        <v>4192</v>
      </c>
      <c r="D1596" s="105" t="s">
        <v>1101</v>
      </c>
    </row>
    <row r="1597" spans="3:4">
      <c r="C1597" s="104" t="s">
        <v>4194</v>
      </c>
      <c r="D1597" s="105" t="s">
        <v>114</v>
      </c>
    </row>
    <row r="1598" spans="3:4">
      <c r="C1598" s="104" t="s">
        <v>4196</v>
      </c>
      <c r="D1598" s="105" t="s">
        <v>114</v>
      </c>
    </row>
    <row r="1599" spans="3:4">
      <c r="C1599" s="104" t="s">
        <v>4198</v>
      </c>
      <c r="D1599" s="105" t="s">
        <v>114</v>
      </c>
    </row>
    <row r="1600" spans="3:4">
      <c r="C1600" s="104" t="s">
        <v>4200</v>
      </c>
      <c r="D1600" s="105" t="s">
        <v>114</v>
      </c>
    </row>
    <row r="1601" spans="3:4">
      <c r="C1601" s="104" t="s">
        <v>4203</v>
      </c>
      <c r="D1601" s="105" t="s">
        <v>114</v>
      </c>
    </row>
    <row r="1602" spans="3:4">
      <c r="C1602" s="104" t="s">
        <v>4205</v>
      </c>
      <c r="D1602" s="105" t="s">
        <v>114</v>
      </c>
    </row>
    <row r="1603" spans="3:4">
      <c r="C1603" s="104" t="s">
        <v>4207</v>
      </c>
      <c r="D1603" s="105" t="s">
        <v>114</v>
      </c>
    </row>
    <row r="1604" spans="3:4">
      <c r="C1604" s="104" t="s">
        <v>4209</v>
      </c>
      <c r="D1604" s="105" t="s">
        <v>114</v>
      </c>
    </row>
    <row r="1605" spans="3:4">
      <c r="C1605" s="104" t="s">
        <v>4211</v>
      </c>
      <c r="D1605" s="105" t="s">
        <v>114</v>
      </c>
    </row>
    <row r="1606" spans="3:4">
      <c r="C1606" s="104" t="s">
        <v>4216</v>
      </c>
      <c r="D1606" s="105" t="s">
        <v>114</v>
      </c>
    </row>
    <row r="1607" spans="3:4">
      <c r="C1607" s="104" t="s">
        <v>4218</v>
      </c>
      <c r="D1607" s="105" t="s">
        <v>114</v>
      </c>
    </row>
    <row r="1608" spans="3:4">
      <c r="C1608" s="104" t="s">
        <v>4220</v>
      </c>
      <c r="D1608" s="105" t="s">
        <v>114</v>
      </c>
    </row>
    <row r="1609" spans="3:4">
      <c r="C1609" s="104" t="s">
        <v>4222</v>
      </c>
      <c r="D1609" s="105" t="s">
        <v>114</v>
      </c>
    </row>
    <row r="1610" spans="3:4">
      <c r="C1610" s="104" t="s">
        <v>4224</v>
      </c>
      <c r="D1610" s="105" t="s">
        <v>114</v>
      </c>
    </row>
    <row r="1611" spans="3:4">
      <c r="C1611" s="104" t="s">
        <v>4228</v>
      </c>
      <c r="D1611" s="105" t="s">
        <v>114</v>
      </c>
    </row>
    <row r="1612" spans="3:4">
      <c r="C1612" s="104" t="s">
        <v>4229</v>
      </c>
      <c r="D1612" s="105" t="s">
        <v>114</v>
      </c>
    </row>
    <row r="1613" spans="3:4">
      <c r="C1613" s="104" t="s">
        <v>4230</v>
      </c>
      <c r="D1613" s="105" t="s">
        <v>114</v>
      </c>
    </row>
    <row r="1614" spans="3:4">
      <c r="C1614" s="104" t="s">
        <v>4231</v>
      </c>
      <c r="D1614" s="105" t="s">
        <v>114</v>
      </c>
    </row>
    <row r="1615" spans="3:4">
      <c r="C1615" s="104" t="s">
        <v>4232</v>
      </c>
      <c r="D1615" s="105" t="s">
        <v>114</v>
      </c>
    </row>
    <row r="1616" spans="3:4">
      <c r="C1616" s="104" t="s">
        <v>4235</v>
      </c>
      <c r="D1616" s="105" t="s">
        <v>114</v>
      </c>
    </row>
    <row r="1617" spans="3:4">
      <c r="C1617" s="104" t="s">
        <v>4237</v>
      </c>
      <c r="D1617" s="105" t="s">
        <v>114</v>
      </c>
    </row>
    <row r="1618" spans="3:4">
      <c r="C1618" s="104" t="s">
        <v>4239</v>
      </c>
      <c r="D1618" s="105" t="s">
        <v>114</v>
      </c>
    </row>
    <row r="1619" spans="3:4">
      <c r="C1619" s="104" t="s">
        <v>4241</v>
      </c>
      <c r="D1619" s="105" t="s">
        <v>114</v>
      </c>
    </row>
    <row r="1620" spans="3:4">
      <c r="C1620" s="104" t="s">
        <v>4245</v>
      </c>
      <c r="D1620" s="105" t="s">
        <v>114</v>
      </c>
    </row>
    <row r="1621" spans="3:4">
      <c r="C1621" s="104" t="s">
        <v>4250</v>
      </c>
      <c r="D1621" s="105" t="s">
        <v>114</v>
      </c>
    </row>
    <row r="1622" spans="3:4">
      <c r="C1622" s="104" t="s">
        <v>4253</v>
      </c>
      <c r="D1622" s="105" t="s">
        <v>114</v>
      </c>
    </row>
    <row r="1623" spans="3:4">
      <c r="C1623" s="104" t="s">
        <v>4256</v>
      </c>
      <c r="D1623" s="105" t="s">
        <v>114</v>
      </c>
    </row>
    <row r="1624" spans="3:4">
      <c r="C1624" s="104" t="s">
        <v>4258</v>
      </c>
      <c r="D1624" s="105" t="s">
        <v>114</v>
      </c>
    </row>
    <row r="1625" spans="3:4">
      <c r="C1625" s="104" t="s">
        <v>4261</v>
      </c>
      <c r="D1625" s="105" t="s">
        <v>114</v>
      </c>
    </row>
    <row r="1626" spans="3:4">
      <c r="C1626" s="104" t="s">
        <v>4264</v>
      </c>
      <c r="D1626" s="105" t="s">
        <v>114</v>
      </c>
    </row>
    <row r="1627" spans="3:4">
      <c r="C1627" s="104" t="s">
        <v>4266</v>
      </c>
      <c r="D1627" s="105" t="s">
        <v>114</v>
      </c>
    </row>
    <row r="1628" spans="3:4">
      <c r="C1628" s="104" t="s">
        <v>4268</v>
      </c>
      <c r="D1628" s="105" t="s">
        <v>114</v>
      </c>
    </row>
    <row r="1629" spans="3:4">
      <c r="C1629" s="104" t="s">
        <v>4270</v>
      </c>
      <c r="D1629" s="105" t="s">
        <v>114</v>
      </c>
    </row>
    <row r="1630" spans="3:4">
      <c r="C1630" s="104" t="s">
        <v>4272</v>
      </c>
      <c r="D1630" s="105" t="s">
        <v>114</v>
      </c>
    </row>
    <row r="1631" spans="3:4">
      <c r="C1631" s="104" t="s">
        <v>4273</v>
      </c>
      <c r="D1631" s="105" t="s">
        <v>114</v>
      </c>
    </row>
    <row r="1632" spans="3:4">
      <c r="C1632" s="104" t="s">
        <v>4280</v>
      </c>
      <c r="D1632" s="105" t="s">
        <v>114</v>
      </c>
    </row>
    <row r="1633" spans="3:4">
      <c r="C1633" s="104" t="s">
        <v>4282</v>
      </c>
      <c r="D1633" s="105" t="s">
        <v>114</v>
      </c>
    </row>
    <row r="1634" spans="3:4">
      <c r="C1634" s="104" t="s">
        <v>4284</v>
      </c>
      <c r="D1634" s="105" t="s">
        <v>114</v>
      </c>
    </row>
    <row r="1635" spans="3:4">
      <c r="C1635" s="104" t="s">
        <v>4286</v>
      </c>
      <c r="D1635" s="105" t="s">
        <v>114</v>
      </c>
    </row>
    <row r="1636" spans="3:4">
      <c r="C1636" s="104" t="s">
        <v>4288</v>
      </c>
      <c r="D1636" s="105" t="s">
        <v>114</v>
      </c>
    </row>
    <row r="1637" spans="3:4">
      <c r="C1637" s="104" t="s">
        <v>4290</v>
      </c>
      <c r="D1637" s="105" t="s">
        <v>114</v>
      </c>
    </row>
    <row r="1638" spans="3:4">
      <c r="C1638" s="104" t="s">
        <v>4292</v>
      </c>
      <c r="D1638" s="105" t="s">
        <v>114</v>
      </c>
    </row>
    <row r="1639" spans="3:4">
      <c r="C1639" s="104" t="s">
        <v>4294</v>
      </c>
      <c r="D1639" s="105" t="s">
        <v>114</v>
      </c>
    </row>
    <row r="1640" spans="3:4">
      <c r="C1640" s="104" t="s">
        <v>4296</v>
      </c>
      <c r="D1640" s="105" t="s">
        <v>114</v>
      </c>
    </row>
    <row r="1641" spans="3:4">
      <c r="C1641" s="104" t="s">
        <v>4298</v>
      </c>
      <c r="D1641" s="105" t="s">
        <v>114</v>
      </c>
    </row>
    <row r="1642" spans="3:4">
      <c r="C1642" s="104" t="s">
        <v>4300</v>
      </c>
      <c r="D1642" s="105" t="s">
        <v>114</v>
      </c>
    </row>
    <row r="1643" spans="3:4">
      <c r="C1643" s="104" t="s">
        <v>4302</v>
      </c>
      <c r="D1643" s="105" t="s">
        <v>114</v>
      </c>
    </row>
    <row r="1644" spans="3:4">
      <c r="C1644" s="104" t="s">
        <v>4303</v>
      </c>
      <c r="D1644" s="105" t="s">
        <v>114</v>
      </c>
    </row>
    <row r="1645" spans="3:4">
      <c r="C1645" s="104" t="s">
        <v>4305</v>
      </c>
      <c r="D1645" s="105" t="s">
        <v>114</v>
      </c>
    </row>
    <row r="1646" spans="3:4">
      <c r="C1646" s="104" t="s">
        <v>4309</v>
      </c>
      <c r="D1646" s="105" t="s">
        <v>114</v>
      </c>
    </row>
    <row r="1647" spans="3:4">
      <c r="C1647" s="104" t="s">
        <v>4311</v>
      </c>
      <c r="D1647" s="105" t="s">
        <v>114</v>
      </c>
    </row>
    <row r="1648" spans="3:4">
      <c r="C1648" s="104" t="s">
        <v>4313</v>
      </c>
      <c r="D1648" s="105" t="s">
        <v>114</v>
      </c>
    </row>
    <row r="1649" spans="3:4">
      <c r="C1649" s="104" t="s">
        <v>4315</v>
      </c>
      <c r="D1649" s="105" t="s">
        <v>114</v>
      </c>
    </row>
    <row r="1650" spans="3:4">
      <c r="C1650" s="104" t="s">
        <v>4317</v>
      </c>
      <c r="D1650" s="105" t="s">
        <v>114</v>
      </c>
    </row>
    <row r="1651" spans="3:4">
      <c r="C1651" s="104" t="s">
        <v>4319</v>
      </c>
      <c r="D1651" s="105" t="s">
        <v>114</v>
      </c>
    </row>
    <row r="1652" spans="3:4">
      <c r="C1652" s="104" t="s">
        <v>4320</v>
      </c>
      <c r="D1652" s="105" t="s">
        <v>114</v>
      </c>
    </row>
    <row r="1653" spans="3:4">
      <c r="C1653" s="104" t="s">
        <v>4321</v>
      </c>
      <c r="D1653" s="105" t="s">
        <v>114</v>
      </c>
    </row>
    <row r="1654" spans="3:4">
      <c r="C1654" s="104" t="s">
        <v>4323</v>
      </c>
      <c r="D1654" s="105" t="s">
        <v>114</v>
      </c>
    </row>
    <row r="1655" spans="3:4">
      <c r="C1655" s="104" t="s">
        <v>4326</v>
      </c>
      <c r="D1655" s="105" t="s">
        <v>114</v>
      </c>
    </row>
    <row r="1656" spans="3:4">
      <c r="C1656" s="104" t="s">
        <v>4332</v>
      </c>
      <c r="D1656" s="105" t="s">
        <v>114</v>
      </c>
    </row>
    <row r="1657" spans="3:4">
      <c r="C1657" s="104" t="s">
        <v>4334</v>
      </c>
      <c r="D1657" s="105" t="s">
        <v>114</v>
      </c>
    </row>
    <row r="1658" spans="3:4">
      <c r="C1658" s="104" t="s">
        <v>4337</v>
      </c>
      <c r="D1658" s="105" t="s">
        <v>114</v>
      </c>
    </row>
    <row r="1659" spans="3:4">
      <c r="C1659" s="104" t="s">
        <v>4340</v>
      </c>
      <c r="D1659" s="105" t="s">
        <v>114</v>
      </c>
    </row>
    <row r="1660" spans="3:4">
      <c r="C1660" s="104" t="s">
        <v>4344</v>
      </c>
      <c r="D1660" s="105" t="s">
        <v>114</v>
      </c>
    </row>
    <row r="1661" spans="3:4">
      <c r="C1661" s="104" t="s">
        <v>4346</v>
      </c>
      <c r="D1661" s="105" t="s">
        <v>114</v>
      </c>
    </row>
    <row r="1662" spans="3:4">
      <c r="C1662" s="104" t="s">
        <v>4349</v>
      </c>
      <c r="D1662" s="105" t="s">
        <v>114</v>
      </c>
    </row>
    <row r="1663" spans="3:4">
      <c r="C1663" s="104" t="s">
        <v>4352</v>
      </c>
      <c r="D1663" s="105" t="s">
        <v>114</v>
      </c>
    </row>
    <row r="1664" spans="3:4">
      <c r="C1664" s="104" t="s">
        <v>4354</v>
      </c>
      <c r="D1664" s="105" t="s">
        <v>114</v>
      </c>
    </row>
    <row r="1665" spans="3:4">
      <c r="C1665" s="104" t="s">
        <v>4357</v>
      </c>
      <c r="D1665" s="105" t="s">
        <v>49</v>
      </c>
    </row>
    <row r="1666" spans="3:4">
      <c r="C1666" s="104" t="s">
        <v>4360</v>
      </c>
      <c r="D1666" s="105" t="s">
        <v>60</v>
      </c>
    </row>
    <row r="1667" spans="3:4">
      <c r="C1667" s="104" t="s">
        <v>4362</v>
      </c>
      <c r="D1667" s="105" t="s">
        <v>60</v>
      </c>
    </row>
    <row r="1668" spans="3:4">
      <c r="C1668" s="104" t="s">
        <v>4364</v>
      </c>
      <c r="D1668" s="105" t="s">
        <v>49</v>
      </c>
    </row>
    <row r="1669" spans="3:4">
      <c r="C1669" s="104" t="s">
        <v>4366</v>
      </c>
      <c r="D1669" s="105" t="s">
        <v>1008</v>
      </c>
    </row>
    <row r="1670" spans="3:4">
      <c r="C1670" s="104" t="s">
        <v>4369</v>
      </c>
      <c r="D1670" s="105" t="s">
        <v>2205</v>
      </c>
    </row>
    <row r="1671" spans="3:4">
      <c r="C1671" s="104" t="s">
        <v>4369</v>
      </c>
      <c r="D1671" s="105" t="s">
        <v>49</v>
      </c>
    </row>
    <row r="1672" spans="3:4">
      <c r="C1672" s="104" t="s">
        <v>4372</v>
      </c>
      <c r="D1672" s="105" t="s">
        <v>49</v>
      </c>
    </row>
    <row r="1673" spans="3:4">
      <c r="C1673" s="104" t="s">
        <v>4374</v>
      </c>
      <c r="D1673" s="105" t="s">
        <v>49</v>
      </c>
    </row>
    <row r="1674" spans="3:4">
      <c r="C1674" s="104" t="s">
        <v>4376</v>
      </c>
      <c r="D1674" s="105" t="s">
        <v>834</v>
      </c>
    </row>
    <row r="1675" spans="3:4">
      <c r="C1675" s="104" t="s">
        <v>4376</v>
      </c>
      <c r="D1675" s="105" t="s">
        <v>49</v>
      </c>
    </row>
    <row r="1676" spans="3:4">
      <c r="C1676" s="104" t="s">
        <v>4380</v>
      </c>
      <c r="D1676" s="105" t="s">
        <v>49</v>
      </c>
    </row>
    <row r="1677" spans="3:4">
      <c r="C1677" s="104" t="s">
        <v>4382</v>
      </c>
      <c r="D1677" s="105" t="s">
        <v>272</v>
      </c>
    </row>
    <row r="1678" spans="3:4">
      <c r="C1678" s="104" t="s">
        <v>4384</v>
      </c>
      <c r="D1678" s="105" t="s">
        <v>834</v>
      </c>
    </row>
    <row r="1679" spans="3:4">
      <c r="C1679" s="104" t="s">
        <v>4386</v>
      </c>
      <c r="D1679" s="105" t="s">
        <v>1008</v>
      </c>
    </row>
    <row r="1680" spans="3:4">
      <c r="C1680" s="104" t="s">
        <v>4390</v>
      </c>
      <c r="D1680" s="105" t="s">
        <v>3217</v>
      </c>
    </row>
    <row r="1681" spans="3:4">
      <c r="C1681" s="104" t="s">
        <v>4392</v>
      </c>
      <c r="D1681" s="105" t="s">
        <v>1384</v>
      </c>
    </row>
    <row r="1682" spans="3:4">
      <c r="C1682" s="104" t="s">
        <v>4394</v>
      </c>
      <c r="D1682" s="105" t="s">
        <v>4396</v>
      </c>
    </row>
    <row r="1683" spans="3:4">
      <c r="C1683" s="104" t="s">
        <v>4398</v>
      </c>
      <c r="D1683" s="105" t="s">
        <v>26</v>
      </c>
    </row>
    <row r="1684" spans="3:4">
      <c r="C1684" s="104" t="s">
        <v>4400</v>
      </c>
      <c r="D1684" s="105" t="s">
        <v>26</v>
      </c>
    </row>
    <row r="1685" spans="3:4">
      <c r="C1685" s="104" t="s">
        <v>4402</v>
      </c>
      <c r="D1685" s="105" t="s">
        <v>98</v>
      </c>
    </row>
    <row r="1686" spans="3:4">
      <c r="C1686" s="104" t="s">
        <v>4404</v>
      </c>
      <c r="D1686" s="105" t="s">
        <v>79</v>
      </c>
    </row>
    <row r="1687" spans="3:4">
      <c r="C1687" s="104" t="s">
        <v>4408</v>
      </c>
      <c r="D1687" s="105" t="s">
        <v>1617</v>
      </c>
    </row>
    <row r="1688" spans="3:4">
      <c r="C1688" s="104" t="s">
        <v>4411</v>
      </c>
      <c r="D1688" s="105" t="s">
        <v>1617</v>
      </c>
    </row>
    <row r="1689" spans="3:4">
      <c r="C1689" s="104" t="s">
        <v>4412</v>
      </c>
      <c r="D1689" s="105" t="s">
        <v>1617</v>
      </c>
    </row>
    <row r="1690" spans="3:4">
      <c r="C1690" s="104" t="s">
        <v>4415</v>
      </c>
      <c r="D1690" s="105" t="s">
        <v>1617</v>
      </c>
    </row>
    <row r="1691" spans="3:4">
      <c r="C1691" s="104" t="s">
        <v>4417</v>
      </c>
      <c r="D1691" s="105" t="s">
        <v>1617</v>
      </c>
    </row>
    <row r="1692" spans="3:4">
      <c r="C1692" s="104" t="s">
        <v>4419</v>
      </c>
      <c r="D1692" s="105" t="s">
        <v>1617</v>
      </c>
    </row>
    <row r="1693" spans="3:4">
      <c r="C1693" s="104" t="s">
        <v>4422</v>
      </c>
      <c r="D1693" s="105" t="s">
        <v>1617</v>
      </c>
    </row>
    <row r="1694" spans="3:4">
      <c r="C1694" s="104" t="s">
        <v>4424</v>
      </c>
      <c r="D1694" s="105" t="s">
        <v>1617</v>
      </c>
    </row>
    <row r="1695" spans="3:4">
      <c r="C1695" s="104" t="s">
        <v>4426</v>
      </c>
      <c r="D1695" s="105" t="s">
        <v>131</v>
      </c>
    </row>
    <row r="1696" spans="3:4">
      <c r="C1696" s="104" t="s">
        <v>4428</v>
      </c>
      <c r="D1696" s="105" t="s">
        <v>131</v>
      </c>
    </row>
    <row r="1697" spans="3:4">
      <c r="C1697" s="104" t="s">
        <v>4430</v>
      </c>
      <c r="D1697" s="105" t="s">
        <v>1617</v>
      </c>
    </row>
    <row r="1698" spans="3:4">
      <c r="C1698" s="104" t="s">
        <v>4432</v>
      </c>
      <c r="D1698" s="105" t="s">
        <v>1617</v>
      </c>
    </row>
    <row r="1699" spans="3:4">
      <c r="C1699" s="104" t="s">
        <v>4434</v>
      </c>
      <c r="D1699" s="105" t="s">
        <v>94</v>
      </c>
    </row>
    <row r="1700" spans="3:4">
      <c r="C1700" s="104" t="s">
        <v>4437</v>
      </c>
      <c r="D1700" s="105" t="s">
        <v>2959</v>
      </c>
    </row>
    <row r="1701" spans="3:4">
      <c r="C1701" s="104" t="s">
        <v>4441</v>
      </c>
      <c r="D1701" s="105" t="s">
        <v>181</v>
      </c>
    </row>
    <row r="1702" spans="3:4">
      <c r="C1702" s="104" t="s">
        <v>4443</v>
      </c>
      <c r="D1702" s="105" t="s">
        <v>2502</v>
      </c>
    </row>
    <row r="1703" spans="3:4">
      <c r="C1703" s="104" t="s">
        <v>4445</v>
      </c>
      <c r="D1703" s="105" t="s">
        <v>244</v>
      </c>
    </row>
    <row r="1704" spans="3:4">
      <c r="C1704" s="104" t="s">
        <v>4448</v>
      </c>
      <c r="D1704" s="105" t="s">
        <v>2502</v>
      </c>
    </row>
    <row r="1705" spans="3:4">
      <c r="C1705" s="104" t="s">
        <v>4450</v>
      </c>
      <c r="D1705" s="105" t="s">
        <v>181</v>
      </c>
    </row>
    <row r="1706" spans="3:4">
      <c r="C1706" s="104" t="s">
        <v>4452</v>
      </c>
      <c r="D1706" s="105" t="s">
        <v>1101</v>
      </c>
    </row>
    <row r="1707" spans="3:4">
      <c r="C1707" s="104" t="s">
        <v>4455</v>
      </c>
      <c r="D1707" s="105" t="s">
        <v>1008</v>
      </c>
    </row>
    <row r="1708" spans="3:4">
      <c r="C1708" s="104" t="s">
        <v>4458</v>
      </c>
      <c r="D1708" s="105" t="s">
        <v>143</v>
      </c>
    </row>
    <row r="1709" spans="3:4">
      <c r="C1709" s="104" t="s">
        <v>4462</v>
      </c>
      <c r="D1709" s="105" t="s">
        <v>143</v>
      </c>
    </row>
    <row r="1710" spans="3:4">
      <c r="C1710" s="104" t="s">
        <v>4464</v>
      </c>
      <c r="D1710" s="105" t="s">
        <v>143</v>
      </c>
    </row>
    <row r="1711" spans="3:4">
      <c r="C1711" s="104" t="s">
        <v>4466</v>
      </c>
      <c r="D1711" s="105" t="s">
        <v>143</v>
      </c>
    </row>
    <row r="1712" spans="3:4">
      <c r="C1712" s="104" t="s">
        <v>4468</v>
      </c>
      <c r="D1712" s="105" t="s">
        <v>143</v>
      </c>
    </row>
    <row r="1713" spans="3:4">
      <c r="C1713" s="104" t="s">
        <v>4470</v>
      </c>
      <c r="D1713" s="105" t="s">
        <v>2187</v>
      </c>
    </row>
    <row r="1714" spans="3:4">
      <c r="C1714" s="104" t="s">
        <v>4473</v>
      </c>
      <c r="D1714" s="105" t="s">
        <v>1101</v>
      </c>
    </row>
    <row r="1715" spans="3:4">
      <c r="C1715" s="104" t="s">
        <v>4475</v>
      </c>
      <c r="D1715" s="105" t="s">
        <v>250</v>
      </c>
    </row>
    <row r="1716" spans="3:4">
      <c r="C1716" s="104" t="s">
        <v>4481</v>
      </c>
      <c r="D1716" s="105" t="s">
        <v>906</v>
      </c>
    </row>
    <row r="1717" spans="3:4">
      <c r="C1717" s="104" t="s">
        <v>4484</v>
      </c>
      <c r="D1717" s="105" t="s">
        <v>1101</v>
      </c>
    </row>
    <row r="1718" spans="3:4">
      <c r="C1718" s="104" t="s">
        <v>4488</v>
      </c>
      <c r="D1718" s="105" t="s">
        <v>1101</v>
      </c>
    </row>
    <row r="1719" spans="3:4">
      <c r="C1719" s="104" t="s">
        <v>4490</v>
      </c>
      <c r="D1719" s="105" t="s">
        <v>1101</v>
      </c>
    </row>
    <row r="1720" spans="3:4">
      <c r="C1720" s="104" t="s">
        <v>4492</v>
      </c>
      <c r="D1720" s="105" t="s">
        <v>1101</v>
      </c>
    </row>
    <row r="1721" spans="3:4">
      <c r="C1721" s="104" t="s">
        <v>4496</v>
      </c>
      <c r="D1721" s="105" t="s">
        <v>1040</v>
      </c>
    </row>
    <row r="1722" spans="3:4">
      <c r="C1722" s="104" t="s">
        <v>4499</v>
      </c>
      <c r="D1722" s="105" t="s">
        <v>1040</v>
      </c>
    </row>
    <row r="1723" spans="3:4">
      <c r="C1723" s="104" t="s">
        <v>4501</v>
      </c>
      <c r="D1723" s="105" t="s">
        <v>1040</v>
      </c>
    </row>
    <row r="1724" spans="3:4">
      <c r="C1724" s="104" t="s">
        <v>4503</v>
      </c>
      <c r="D1724" s="105" t="s">
        <v>1040</v>
      </c>
    </row>
    <row r="1725" spans="3:4">
      <c r="C1725" s="104" t="s">
        <v>4505</v>
      </c>
      <c r="D1725" s="105" t="s">
        <v>111</v>
      </c>
    </row>
    <row r="1726" spans="3:4">
      <c r="C1726" s="104" t="s">
        <v>4507</v>
      </c>
      <c r="D1726" s="105" t="s">
        <v>2205</v>
      </c>
    </row>
    <row r="1727" spans="3:4">
      <c r="C1727" s="104" t="s">
        <v>4509</v>
      </c>
      <c r="D1727" s="105" t="s">
        <v>111</v>
      </c>
    </row>
    <row r="1728" spans="3:4">
      <c r="C1728" s="104" t="s">
        <v>4509</v>
      </c>
      <c r="D1728" s="105" t="s">
        <v>49</v>
      </c>
    </row>
    <row r="1729" spans="3:4">
      <c r="C1729" s="104" t="s">
        <v>4512</v>
      </c>
      <c r="D1729" s="105" t="s">
        <v>111</v>
      </c>
    </row>
    <row r="1730" spans="3:4">
      <c r="C1730" s="104" t="s">
        <v>4514</v>
      </c>
      <c r="D1730" s="105" t="s">
        <v>111</v>
      </c>
    </row>
    <row r="1731" spans="3:4">
      <c r="C1731" s="104" t="s">
        <v>4517</v>
      </c>
      <c r="D1731" s="105" t="s">
        <v>4518</v>
      </c>
    </row>
    <row r="1732" spans="3:4">
      <c r="C1732" s="104" t="s">
        <v>4520</v>
      </c>
      <c r="D1732" s="105" t="s">
        <v>111</v>
      </c>
    </row>
    <row r="1733" spans="3:4">
      <c r="C1733" s="104" t="s">
        <v>4524</v>
      </c>
      <c r="D1733" s="105" t="s">
        <v>111</v>
      </c>
    </row>
    <row r="1734" spans="3:4">
      <c r="C1734" s="104" t="s">
        <v>4527</v>
      </c>
      <c r="D1734" s="105" t="s">
        <v>111</v>
      </c>
    </row>
    <row r="1735" spans="3:4">
      <c r="C1735" s="104" t="s">
        <v>4534</v>
      </c>
      <c r="D1735" s="105" t="s">
        <v>111</v>
      </c>
    </row>
    <row r="1736" spans="3:4">
      <c r="C1736" s="104" t="s">
        <v>4536</v>
      </c>
      <c r="D1736" s="105" t="s">
        <v>111</v>
      </c>
    </row>
    <row r="1737" spans="3:4">
      <c r="C1737" s="104" t="s">
        <v>4538</v>
      </c>
      <c r="D1737" s="105" t="s">
        <v>111</v>
      </c>
    </row>
    <row r="1738" spans="3:4">
      <c r="C1738" s="104" t="s">
        <v>4540</v>
      </c>
      <c r="D1738" s="105" t="s">
        <v>111</v>
      </c>
    </row>
    <row r="1739" spans="3:4">
      <c r="C1739" s="104" t="s">
        <v>4548</v>
      </c>
      <c r="D1739" s="105" t="s">
        <v>111</v>
      </c>
    </row>
    <row r="1740" spans="3:4">
      <c r="C1740" s="104" t="s">
        <v>4556</v>
      </c>
      <c r="D1740" s="105" t="s">
        <v>111</v>
      </c>
    </row>
    <row r="1741" spans="3:4">
      <c r="C1741" s="104" t="s">
        <v>4561</v>
      </c>
      <c r="D1741" s="105" t="s">
        <v>111</v>
      </c>
    </row>
    <row r="1742" spans="3:4">
      <c r="C1742" s="104" t="s">
        <v>4561</v>
      </c>
      <c r="D1742" s="105" t="s">
        <v>4563</v>
      </c>
    </row>
    <row r="1743" spans="3:4">
      <c r="C1743" s="104" t="s">
        <v>4565</v>
      </c>
      <c r="D1743" s="105" t="s">
        <v>111</v>
      </c>
    </row>
    <row r="1744" spans="3:4">
      <c r="C1744" s="104" t="s">
        <v>4574</v>
      </c>
      <c r="D1744" s="105" t="s">
        <v>111</v>
      </c>
    </row>
    <row r="1745" spans="3:4">
      <c r="C1745" s="104" t="s">
        <v>4582</v>
      </c>
      <c r="D1745" s="105" t="s">
        <v>111</v>
      </c>
    </row>
    <row r="1746" spans="3:4">
      <c r="C1746" s="104" t="s">
        <v>4584</v>
      </c>
      <c r="D1746" s="105" t="s">
        <v>111</v>
      </c>
    </row>
    <row r="1747" spans="3:4">
      <c r="C1747" s="104" t="s">
        <v>4590</v>
      </c>
      <c r="D1747" s="105" t="s">
        <v>131</v>
      </c>
    </row>
    <row r="1748" spans="3:4">
      <c r="C1748" s="104" t="s">
        <v>4592</v>
      </c>
      <c r="D1748" s="105" t="s">
        <v>111</v>
      </c>
    </row>
    <row r="1749" spans="3:4">
      <c r="C1749" s="104" t="s">
        <v>4594</v>
      </c>
      <c r="D1749" s="105" t="s">
        <v>111</v>
      </c>
    </row>
    <row r="1750" spans="3:4">
      <c r="C1750" s="104" t="s">
        <v>4598</v>
      </c>
      <c r="D1750" s="105" t="s">
        <v>111</v>
      </c>
    </row>
    <row r="1751" spans="3:4">
      <c r="C1751" s="104" t="s">
        <v>4600</v>
      </c>
      <c r="D1751" s="105" t="s">
        <v>111</v>
      </c>
    </row>
    <row r="1752" spans="3:4">
      <c r="C1752" s="104" t="s">
        <v>4602</v>
      </c>
      <c r="D1752" s="105" t="s">
        <v>111</v>
      </c>
    </row>
    <row r="1753" spans="3:4">
      <c r="C1753" s="104" t="s">
        <v>4604</v>
      </c>
      <c r="D1753" s="105" t="s">
        <v>111</v>
      </c>
    </row>
    <row r="1754" spans="3:4">
      <c r="C1754" s="104" t="s">
        <v>932</v>
      </c>
      <c r="D1754" s="105" t="s">
        <v>1040</v>
      </c>
    </row>
    <row r="1755" spans="3:4">
      <c r="C1755" s="104" t="s">
        <v>936</v>
      </c>
      <c r="D1755" s="105" t="s">
        <v>98</v>
      </c>
    </row>
    <row r="1756" spans="3:4">
      <c r="C1756" s="104" t="s">
        <v>4611</v>
      </c>
      <c r="D1756" s="105" t="s">
        <v>98</v>
      </c>
    </row>
    <row r="1757" spans="3:4">
      <c r="C1757" s="104" t="s">
        <v>4613</v>
      </c>
      <c r="D1757" s="105" t="s">
        <v>2205</v>
      </c>
    </row>
    <row r="1758" spans="3:4">
      <c r="C1758" s="104" t="s">
        <v>4613</v>
      </c>
      <c r="D1758" s="105" t="s">
        <v>49</v>
      </c>
    </row>
    <row r="1759" spans="3:4">
      <c r="C1759" s="104" t="s">
        <v>4617</v>
      </c>
      <c r="D1759" s="105" t="s">
        <v>49</v>
      </c>
    </row>
    <row r="1760" spans="3:4">
      <c r="C1760" s="104" t="s">
        <v>3157</v>
      </c>
      <c r="D1760" s="105" t="s">
        <v>17</v>
      </c>
    </row>
    <row r="1761" spans="3:4">
      <c r="C1761" s="104" t="s">
        <v>3157</v>
      </c>
      <c r="D1761" s="105" t="s">
        <v>1348</v>
      </c>
    </row>
    <row r="1762" spans="3:4">
      <c r="C1762" s="104" t="s">
        <v>4621</v>
      </c>
      <c r="D1762" s="105" t="s">
        <v>2205</v>
      </c>
    </row>
    <row r="1763" spans="3:4">
      <c r="C1763" s="104" t="s">
        <v>4623</v>
      </c>
      <c r="D1763" s="105" t="s">
        <v>49</v>
      </c>
    </row>
    <row r="1764" spans="3:4">
      <c r="C1764" s="104" t="s">
        <v>4625</v>
      </c>
      <c r="D1764" s="105" t="s">
        <v>49</v>
      </c>
    </row>
    <row r="1765" spans="3:4">
      <c r="C1765" s="104" t="s">
        <v>966</v>
      </c>
      <c r="D1765" s="105" t="s">
        <v>1348</v>
      </c>
    </row>
    <row r="1766" spans="3:4">
      <c r="C1766" s="104" t="s">
        <v>4629</v>
      </c>
      <c r="D1766" s="105" t="s">
        <v>2205</v>
      </c>
    </row>
    <row r="1767" spans="3:4">
      <c r="C1767" s="104" t="s">
        <v>4629</v>
      </c>
      <c r="D1767" s="105" t="s">
        <v>49</v>
      </c>
    </row>
    <row r="1768" spans="3:4">
      <c r="C1768" s="104" t="s">
        <v>4632</v>
      </c>
      <c r="D1768" s="105" t="s">
        <v>49</v>
      </c>
    </row>
    <row r="1769" spans="3:4">
      <c r="C1769" s="104" t="s">
        <v>4634</v>
      </c>
      <c r="D1769" s="105" t="s">
        <v>1348</v>
      </c>
    </row>
    <row r="1770" spans="3:4">
      <c r="C1770" s="104" t="s">
        <v>4634</v>
      </c>
      <c r="D1770" s="105" t="s">
        <v>49</v>
      </c>
    </row>
    <row r="1771" spans="3:4">
      <c r="C1771" s="104" t="s">
        <v>4637</v>
      </c>
      <c r="D1771" s="105" t="s">
        <v>2205</v>
      </c>
    </row>
    <row r="1772" spans="3:4">
      <c r="C1772" s="104" t="s">
        <v>4639</v>
      </c>
      <c r="D1772" s="105" t="s">
        <v>49</v>
      </c>
    </row>
    <row r="1773" spans="3:4">
      <c r="C1773" s="104" t="s">
        <v>4641</v>
      </c>
      <c r="D1773" s="105" t="s">
        <v>49</v>
      </c>
    </row>
    <row r="1774" spans="3:4">
      <c r="C1774" s="104" t="s">
        <v>4644</v>
      </c>
      <c r="D1774" s="105" t="s">
        <v>131</v>
      </c>
    </row>
    <row r="1775" spans="3:4">
      <c r="C1775" s="104" t="s">
        <v>4646</v>
      </c>
      <c r="D1775" s="105" t="s">
        <v>131</v>
      </c>
    </row>
    <row r="1776" spans="3:4">
      <c r="C1776" s="104" t="s">
        <v>4648</v>
      </c>
      <c r="D1776" s="105" t="s">
        <v>1617</v>
      </c>
    </row>
    <row r="1777" spans="3:4">
      <c r="C1777" s="104" t="s">
        <v>4650</v>
      </c>
      <c r="D1777" s="105" t="s">
        <v>1617</v>
      </c>
    </row>
    <row r="1778" spans="3:4">
      <c r="C1778" s="104" t="s">
        <v>4653</v>
      </c>
      <c r="D1778" s="105" t="s">
        <v>1617</v>
      </c>
    </row>
    <row r="1779" spans="3:4">
      <c r="C1779" s="104" t="s">
        <v>4654</v>
      </c>
      <c r="D1779" s="105" t="s">
        <v>60</v>
      </c>
    </row>
    <row r="1780" spans="3:4">
      <c r="C1780" s="104" t="s">
        <v>4656</v>
      </c>
      <c r="D1780" s="105" t="s">
        <v>906</v>
      </c>
    </row>
    <row r="1781" spans="3:4">
      <c r="C1781" s="104" t="s">
        <v>4661</v>
      </c>
      <c r="D1781" s="105" t="s">
        <v>60</v>
      </c>
    </row>
    <row r="1782" spans="3:4">
      <c r="C1782" s="104" t="s">
        <v>4661</v>
      </c>
      <c r="D1782" s="105" t="s">
        <v>98</v>
      </c>
    </row>
    <row r="1783" spans="3:4">
      <c r="C1783" s="104" t="s">
        <v>4664</v>
      </c>
      <c r="D1783" s="105" t="s">
        <v>1335</v>
      </c>
    </row>
    <row r="1784" spans="3:4">
      <c r="C1784" s="104" t="s">
        <v>4664</v>
      </c>
      <c r="D1784" s="105" t="s">
        <v>98</v>
      </c>
    </row>
    <row r="1785" spans="3:4">
      <c r="C1785" s="104" t="s">
        <v>4664</v>
      </c>
      <c r="D1785" s="105" t="s">
        <v>49</v>
      </c>
    </row>
    <row r="1786" spans="3:4">
      <c r="C1786" s="104" t="s">
        <v>4674</v>
      </c>
      <c r="D1786" s="105" t="s">
        <v>98</v>
      </c>
    </row>
    <row r="1787" spans="3:4">
      <c r="C1787" s="104" t="s">
        <v>4676</v>
      </c>
      <c r="D1787" s="105" t="s">
        <v>1335</v>
      </c>
    </row>
    <row r="1788" spans="3:4">
      <c r="C1788" s="104" t="s">
        <v>4679</v>
      </c>
      <c r="D1788" s="105" t="s">
        <v>60</v>
      </c>
    </row>
    <row r="1789" spans="3:4">
      <c r="C1789" s="104" t="s">
        <v>4679</v>
      </c>
      <c r="D1789" s="105" t="s">
        <v>98</v>
      </c>
    </row>
    <row r="1790" spans="3:4">
      <c r="C1790" s="104" t="s">
        <v>4679</v>
      </c>
      <c r="D1790" s="105" t="s">
        <v>2474</v>
      </c>
    </row>
    <row r="1791" spans="3:4">
      <c r="C1791" s="104" t="s">
        <v>4683</v>
      </c>
      <c r="D1791" s="105" t="s">
        <v>60</v>
      </c>
    </row>
    <row r="1792" spans="3:4">
      <c r="C1792" s="104" t="s">
        <v>4685</v>
      </c>
      <c r="D1792" s="105" t="s">
        <v>60</v>
      </c>
    </row>
    <row r="1793" spans="3:4">
      <c r="C1793" s="104" t="s">
        <v>4687</v>
      </c>
      <c r="D1793" s="105" t="s">
        <v>26</v>
      </c>
    </row>
    <row r="1794" spans="3:4">
      <c r="C1794" s="104" t="s">
        <v>4689</v>
      </c>
      <c r="D1794" s="105" t="s">
        <v>906</v>
      </c>
    </row>
    <row r="1795" spans="3:4">
      <c r="C1795" s="104" t="s">
        <v>4693</v>
      </c>
      <c r="D1795" s="105" t="s">
        <v>2474</v>
      </c>
    </row>
    <row r="1796" spans="3:4">
      <c r="C1796" s="104" t="s">
        <v>4697</v>
      </c>
      <c r="D1796" s="105" t="s">
        <v>1008</v>
      </c>
    </row>
    <row r="1797" spans="3:4">
      <c r="C1797" s="104" t="s">
        <v>4699</v>
      </c>
      <c r="D1797" s="105" t="s">
        <v>49</v>
      </c>
    </row>
    <row r="1798" spans="3:4">
      <c r="C1798" s="104" t="s">
        <v>4701</v>
      </c>
      <c r="D1798" s="105" t="s">
        <v>60</v>
      </c>
    </row>
    <row r="1799" spans="3:4">
      <c r="C1799" s="104" t="s">
        <v>4701</v>
      </c>
      <c r="D1799" s="105" t="s">
        <v>98</v>
      </c>
    </row>
    <row r="1800" spans="3:4">
      <c r="C1800" s="104" t="s">
        <v>4704</v>
      </c>
      <c r="D1800" s="105" t="s">
        <v>1348</v>
      </c>
    </row>
    <row r="1801" spans="3:4">
      <c r="C1801" s="104" t="s">
        <v>4706</v>
      </c>
      <c r="D1801" s="105" t="s">
        <v>1040</v>
      </c>
    </row>
    <row r="1802" spans="3:4">
      <c r="C1802" s="104" t="s">
        <v>4708</v>
      </c>
      <c r="D1802" s="105" t="s">
        <v>49</v>
      </c>
    </row>
    <row r="1803" spans="3:4">
      <c r="C1803" s="104" t="s">
        <v>4710</v>
      </c>
      <c r="D1803" s="105" t="s">
        <v>2474</v>
      </c>
    </row>
    <row r="1804" spans="3:4">
      <c r="C1804" s="104" t="s">
        <v>4712</v>
      </c>
      <c r="D1804" s="105" t="s">
        <v>4713</v>
      </c>
    </row>
    <row r="1805" spans="3:4">
      <c r="C1805" s="104" t="s">
        <v>4715</v>
      </c>
      <c r="D1805" s="105" t="s">
        <v>98</v>
      </c>
    </row>
    <row r="1806" spans="3:4">
      <c r="C1806" s="104" t="s">
        <v>4717</v>
      </c>
      <c r="D1806" s="105" t="s">
        <v>98</v>
      </c>
    </row>
    <row r="1807" spans="3:4">
      <c r="C1807" s="104" t="s">
        <v>4720</v>
      </c>
      <c r="D1807" s="105" t="s">
        <v>98</v>
      </c>
    </row>
    <row r="1808" spans="3:4">
      <c r="C1808" s="104" t="s">
        <v>4723</v>
      </c>
      <c r="D1808" s="105" t="s">
        <v>98</v>
      </c>
    </row>
    <row r="1809" spans="3:4">
      <c r="C1809" s="104" t="s">
        <v>4726</v>
      </c>
      <c r="D1809" s="105" t="s">
        <v>244</v>
      </c>
    </row>
    <row r="1810" spans="3:4">
      <c r="C1810" s="104" t="s">
        <v>4728</v>
      </c>
      <c r="D1810" s="105" t="s">
        <v>60</v>
      </c>
    </row>
    <row r="1811" spans="3:4">
      <c r="C1811" s="104" t="s">
        <v>4731</v>
      </c>
      <c r="D1811" s="105" t="s">
        <v>49</v>
      </c>
    </row>
    <row r="1812" spans="3:4">
      <c r="C1812" s="104" t="s">
        <v>4732</v>
      </c>
      <c r="D1812" s="105" t="s">
        <v>49</v>
      </c>
    </row>
    <row r="1813" spans="3:4">
      <c r="C1813" s="104" t="s">
        <v>4733</v>
      </c>
      <c r="D1813" s="105" t="s">
        <v>1101</v>
      </c>
    </row>
    <row r="1814" spans="3:4">
      <c r="C1814" s="104" t="s">
        <v>4740</v>
      </c>
      <c r="D1814" s="105" t="s">
        <v>1101</v>
      </c>
    </row>
    <row r="1815" spans="3:4">
      <c r="C1815" s="104" t="s">
        <v>4742</v>
      </c>
      <c r="D1815" s="105" t="s">
        <v>147</v>
      </c>
    </row>
    <row r="1816" spans="3:4">
      <c r="C1816" s="104" t="s">
        <v>4744</v>
      </c>
      <c r="D1816" s="105" t="s">
        <v>1101</v>
      </c>
    </row>
    <row r="1817" spans="3:4">
      <c r="C1817" s="104" t="s">
        <v>4746</v>
      </c>
      <c r="D1817" s="105" t="s">
        <v>1101</v>
      </c>
    </row>
    <row r="1818" spans="3:4">
      <c r="C1818" s="104" t="s">
        <v>4748</v>
      </c>
      <c r="D1818" s="105" t="s">
        <v>1101</v>
      </c>
    </row>
    <row r="1819" spans="3:4">
      <c r="C1819" s="104" t="s">
        <v>4750</v>
      </c>
      <c r="D1819" s="105" t="s">
        <v>1101</v>
      </c>
    </row>
    <row r="1820" spans="3:4">
      <c r="C1820" s="104" t="s">
        <v>4752</v>
      </c>
      <c r="D1820" s="105" t="s">
        <v>49</v>
      </c>
    </row>
    <row r="1821" spans="3:4">
      <c r="C1821" s="104" t="s">
        <v>3641</v>
      </c>
      <c r="D1821" s="105" t="s">
        <v>3641</v>
      </c>
    </row>
    <row r="1822" spans="3:4">
      <c r="C1822" s="104" t="s">
        <v>4756</v>
      </c>
      <c r="D1822" s="105" t="s">
        <v>3641</v>
      </c>
    </row>
    <row r="1823" spans="3:4">
      <c r="C1823" s="104" t="s">
        <v>4759</v>
      </c>
      <c r="D1823" s="105" t="s">
        <v>3641</v>
      </c>
    </row>
    <row r="1824" spans="3:4">
      <c r="C1824" s="104" t="s">
        <v>4761</v>
      </c>
      <c r="D1824" s="105" t="s">
        <v>3641</v>
      </c>
    </row>
    <row r="1825" spans="3:4">
      <c r="C1825" s="104" t="s">
        <v>4763</v>
      </c>
      <c r="D1825" s="105" t="s">
        <v>3641</v>
      </c>
    </row>
    <row r="1826" spans="3:4">
      <c r="C1826" s="104" t="s">
        <v>4765</v>
      </c>
      <c r="D1826" s="105" t="s">
        <v>3641</v>
      </c>
    </row>
    <row r="1827" spans="3:4">
      <c r="C1827" s="104" t="s">
        <v>4767</v>
      </c>
      <c r="D1827" s="105" t="s">
        <v>3641</v>
      </c>
    </row>
    <row r="1828" spans="3:4">
      <c r="C1828" s="104" t="s">
        <v>4769</v>
      </c>
      <c r="D1828" s="105" t="s">
        <v>3641</v>
      </c>
    </row>
    <row r="1829" spans="3:4">
      <c r="C1829" s="104" t="s">
        <v>4771</v>
      </c>
      <c r="D1829" s="105" t="s">
        <v>76</v>
      </c>
    </row>
    <row r="1830" spans="3:4">
      <c r="C1830" s="104" t="s">
        <v>4773</v>
      </c>
      <c r="D1830" s="105" t="s">
        <v>3641</v>
      </c>
    </row>
    <row r="1831" spans="3:4">
      <c r="C1831" s="104" t="s">
        <v>4775</v>
      </c>
      <c r="D1831" s="105" t="s">
        <v>4777</v>
      </c>
    </row>
    <row r="1832" spans="3:4">
      <c r="C1832" s="104" t="s">
        <v>1027</v>
      </c>
      <c r="D1832" s="105" t="s">
        <v>1795</v>
      </c>
    </row>
    <row r="1833" spans="3:4">
      <c r="C1833" s="104" t="s">
        <v>4784</v>
      </c>
      <c r="D1833" s="105" t="s">
        <v>181</v>
      </c>
    </row>
    <row r="1834" spans="3:4">
      <c r="C1834" s="104" t="s">
        <v>4787</v>
      </c>
      <c r="D1834" s="105" t="s">
        <v>181</v>
      </c>
    </row>
    <row r="1835" spans="3:4">
      <c r="C1835" s="104" t="s">
        <v>4789</v>
      </c>
      <c r="D1835" s="105" t="s">
        <v>181</v>
      </c>
    </row>
    <row r="1836" spans="3:4">
      <c r="C1836" s="104" t="s">
        <v>4791</v>
      </c>
      <c r="D1836" s="105" t="s">
        <v>181</v>
      </c>
    </row>
    <row r="1837" spans="3:4">
      <c r="C1837" s="104" t="s">
        <v>4793</v>
      </c>
      <c r="D1837" s="105" t="s">
        <v>181</v>
      </c>
    </row>
    <row r="1838" spans="3:4">
      <c r="C1838" s="104" t="s">
        <v>4795</v>
      </c>
      <c r="D1838" s="105" t="s">
        <v>181</v>
      </c>
    </row>
    <row r="1839" spans="3:4">
      <c r="C1839" s="104" t="s">
        <v>4797</v>
      </c>
      <c r="D1839" s="105" t="s">
        <v>181</v>
      </c>
    </row>
    <row r="1840" spans="3:4">
      <c r="C1840" s="104" t="s">
        <v>4799</v>
      </c>
      <c r="D1840" s="105" t="s">
        <v>181</v>
      </c>
    </row>
    <row r="1841" spans="3:4">
      <c r="C1841" s="104" t="s">
        <v>4801</v>
      </c>
      <c r="D1841" s="105" t="s">
        <v>181</v>
      </c>
    </row>
    <row r="1842" spans="3:4">
      <c r="C1842" s="104" t="s">
        <v>4803</v>
      </c>
      <c r="D1842" s="105" t="s">
        <v>181</v>
      </c>
    </row>
    <row r="1843" spans="3:4">
      <c r="C1843" s="104" t="s">
        <v>4805</v>
      </c>
      <c r="D1843" s="105" t="s">
        <v>2174</v>
      </c>
    </row>
    <row r="1844" spans="3:4">
      <c r="C1844" s="104" t="s">
        <v>4808</v>
      </c>
      <c r="D1844" s="105" t="s">
        <v>2174</v>
      </c>
    </row>
    <row r="1845" spans="3:4">
      <c r="C1845" s="104" t="s">
        <v>4811</v>
      </c>
      <c r="D1845" s="105" t="s">
        <v>2174</v>
      </c>
    </row>
    <row r="1846" spans="3:4">
      <c r="C1846" s="104" t="s">
        <v>4813</v>
      </c>
      <c r="D1846" s="105" t="s">
        <v>376</v>
      </c>
    </row>
    <row r="1847" spans="3:4">
      <c r="C1847" s="104" t="s">
        <v>4815</v>
      </c>
      <c r="D1847" s="105" t="s">
        <v>1101</v>
      </c>
    </row>
    <row r="1848" spans="3:4">
      <c r="C1848" s="104" t="s">
        <v>4817</v>
      </c>
      <c r="D1848" s="105" t="s">
        <v>1101</v>
      </c>
    </row>
    <row r="1849" spans="3:4">
      <c r="C1849" s="104" t="s">
        <v>4820</v>
      </c>
      <c r="D1849" s="105" t="s">
        <v>1101</v>
      </c>
    </row>
    <row r="1850" spans="3:4">
      <c r="C1850" s="104" t="s">
        <v>4822</v>
      </c>
      <c r="D1850" s="105" t="s">
        <v>1101</v>
      </c>
    </row>
    <row r="1851" spans="3:4">
      <c r="C1851" s="104" t="s">
        <v>4824</v>
      </c>
      <c r="D1851" s="105" t="s">
        <v>1101</v>
      </c>
    </row>
    <row r="1852" spans="3:4">
      <c r="C1852" s="104" t="s">
        <v>4828</v>
      </c>
      <c r="D1852" s="105" t="s">
        <v>1101</v>
      </c>
    </row>
    <row r="1853" spans="3:4">
      <c r="C1853" s="104" t="s">
        <v>4830</v>
      </c>
      <c r="D1853" s="105" t="s">
        <v>1101</v>
      </c>
    </row>
    <row r="1854" spans="3:4">
      <c r="C1854" s="104" t="s">
        <v>4832</v>
      </c>
      <c r="D1854" s="105" t="s">
        <v>1101</v>
      </c>
    </row>
    <row r="1855" spans="3:4">
      <c r="C1855" s="104" t="s">
        <v>4834</v>
      </c>
      <c r="D1855" s="105" t="s">
        <v>105</v>
      </c>
    </row>
    <row r="1856" spans="3:4">
      <c r="C1856" s="104" t="s">
        <v>4836</v>
      </c>
      <c r="D1856" s="105" t="s">
        <v>1101</v>
      </c>
    </row>
    <row r="1857" spans="3:4">
      <c r="C1857" s="104" t="s">
        <v>4838</v>
      </c>
      <c r="D1857" s="105" t="s">
        <v>1101</v>
      </c>
    </row>
    <row r="1858" spans="3:4">
      <c r="C1858" s="104" t="s">
        <v>4842</v>
      </c>
      <c r="D1858" s="105" t="s">
        <v>1101</v>
      </c>
    </row>
    <row r="1859" spans="3:4">
      <c r="C1859" s="104" t="s">
        <v>4844</v>
      </c>
      <c r="D1859" s="105" t="s">
        <v>1101</v>
      </c>
    </row>
    <row r="1860" spans="3:4">
      <c r="C1860" s="104" t="s">
        <v>4846</v>
      </c>
      <c r="D1860" s="105" t="s">
        <v>147</v>
      </c>
    </row>
    <row r="1861" spans="3:4">
      <c r="C1861" s="104" t="s">
        <v>4849</v>
      </c>
      <c r="D1861" s="105" t="s">
        <v>1101</v>
      </c>
    </row>
    <row r="1862" spans="3:4">
      <c r="C1862" s="104" t="s">
        <v>4851</v>
      </c>
      <c r="D1862" s="105" t="s">
        <v>1101</v>
      </c>
    </row>
    <row r="1863" spans="3:4">
      <c r="C1863" s="104" t="s">
        <v>4853</v>
      </c>
      <c r="D1863" s="105" t="s">
        <v>1101</v>
      </c>
    </row>
    <row r="1864" spans="3:4">
      <c r="C1864" s="104" t="s">
        <v>4855</v>
      </c>
      <c r="D1864" s="105" t="s">
        <v>1101</v>
      </c>
    </row>
    <row r="1865" spans="3:4">
      <c r="C1865" s="104" t="s">
        <v>4857</v>
      </c>
      <c r="D1865" s="105" t="s">
        <v>1101</v>
      </c>
    </row>
    <row r="1866" spans="3:4">
      <c r="C1866" s="104" t="s">
        <v>4859</v>
      </c>
      <c r="D1866" s="105" t="s">
        <v>1101</v>
      </c>
    </row>
    <row r="1867" spans="3:4">
      <c r="C1867" s="104" t="s">
        <v>4861</v>
      </c>
      <c r="D1867" s="105" t="s">
        <v>105</v>
      </c>
    </row>
    <row r="1868" spans="3:4">
      <c r="C1868" s="104" t="s">
        <v>4863</v>
      </c>
      <c r="D1868" s="105" t="s">
        <v>1101</v>
      </c>
    </row>
    <row r="1869" spans="3:4">
      <c r="C1869" s="104" t="s">
        <v>4865</v>
      </c>
      <c r="D1869" s="105" t="s">
        <v>1101</v>
      </c>
    </row>
    <row r="1870" spans="3:4">
      <c r="C1870" s="104" t="s">
        <v>4867</v>
      </c>
      <c r="D1870" s="105" t="s">
        <v>1101</v>
      </c>
    </row>
    <row r="1871" spans="3:4">
      <c r="C1871" s="104" t="s">
        <v>4869</v>
      </c>
      <c r="D1871" s="105" t="s">
        <v>1101</v>
      </c>
    </row>
    <row r="1872" spans="3:4">
      <c r="C1872" s="104" t="s">
        <v>180</v>
      </c>
      <c r="D1872" s="105" t="s">
        <v>180</v>
      </c>
    </row>
    <row r="1873" spans="3:4">
      <c r="C1873" s="104" t="s">
        <v>180</v>
      </c>
      <c r="D1873" s="105" t="s">
        <v>1101</v>
      </c>
    </row>
    <row r="1874" spans="3:4">
      <c r="C1874" s="104" t="s">
        <v>4875</v>
      </c>
      <c r="D1874" s="105" t="s">
        <v>180</v>
      </c>
    </row>
    <row r="1875" spans="3:4">
      <c r="C1875" s="104" t="s">
        <v>4878</v>
      </c>
      <c r="D1875" s="105" t="s">
        <v>180</v>
      </c>
    </row>
    <row r="1876" spans="3:4">
      <c r="C1876" s="104" t="s">
        <v>4880</v>
      </c>
      <c r="D1876" s="105" t="s">
        <v>180</v>
      </c>
    </row>
    <row r="1877" spans="3:4">
      <c r="C1877" s="104" t="s">
        <v>4882</v>
      </c>
      <c r="D1877" s="105" t="s">
        <v>180</v>
      </c>
    </row>
    <row r="1878" spans="3:4">
      <c r="C1878" s="104" t="s">
        <v>4886</v>
      </c>
      <c r="D1878" s="105" t="s">
        <v>180</v>
      </c>
    </row>
    <row r="1879" spans="3:4">
      <c r="C1879" s="104" t="s">
        <v>4890</v>
      </c>
      <c r="D1879" s="105" t="s">
        <v>180</v>
      </c>
    </row>
    <row r="1880" spans="3:4">
      <c r="C1880" s="104" t="s">
        <v>4892</v>
      </c>
      <c r="D1880" s="105" t="s">
        <v>180</v>
      </c>
    </row>
    <row r="1881" spans="3:4">
      <c r="C1881" s="104" t="s">
        <v>4894</v>
      </c>
      <c r="D1881" s="105" t="s">
        <v>180</v>
      </c>
    </row>
    <row r="1882" spans="3:4">
      <c r="C1882" s="104" t="s">
        <v>4896</v>
      </c>
      <c r="D1882" s="105" t="s">
        <v>180</v>
      </c>
    </row>
    <row r="1883" spans="3:4">
      <c r="C1883" s="104" t="s">
        <v>4898</v>
      </c>
      <c r="D1883" s="105" t="s">
        <v>180</v>
      </c>
    </row>
    <row r="1884" spans="3:4">
      <c r="C1884" s="104" t="s">
        <v>4901</v>
      </c>
      <c r="D1884" s="105" t="s">
        <v>180</v>
      </c>
    </row>
    <row r="1885" spans="3:4">
      <c r="C1885" s="104" t="s">
        <v>4903</v>
      </c>
      <c r="D1885" s="105" t="s">
        <v>180</v>
      </c>
    </row>
    <row r="1886" spans="3:4">
      <c r="C1886" s="104" t="s">
        <v>4905</v>
      </c>
      <c r="D1886" s="105" t="s">
        <v>180</v>
      </c>
    </row>
    <row r="1887" spans="3:4">
      <c r="C1887" s="104" t="s">
        <v>4907</v>
      </c>
      <c r="D1887" s="105" t="s">
        <v>180</v>
      </c>
    </row>
    <row r="1888" spans="3:4">
      <c r="C1888" s="104" t="s">
        <v>4909</v>
      </c>
      <c r="D1888" s="105" t="s">
        <v>180</v>
      </c>
    </row>
    <row r="1889" spans="3:4">
      <c r="C1889" s="104" t="s">
        <v>4912</v>
      </c>
      <c r="D1889" s="105" t="s">
        <v>180</v>
      </c>
    </row>
    <row r="1890" spans="3:4">
      <c r="C1890" s="104" t="s">
        <v>4914</v>
      </c>
      <c r="D1890" s="105" t="s">
        <v>180</v>
      </c>
    </row>
    <row r="1891" spans="3:4">
      <c r="C1891" s="104" t="s">
        <v>4917</v>
      </c>
      <c r="D1891" s="105" t="s">
        <v>180</v>
      </c>
    </row>
    <row r="1892" spans="3:4">
      <c r="C1892" s="104" t="s">
        <v>4919</v>
      </c>
      <c r="D1892" s="105" t="s">
        <v>180</v>
      </c>
    </row>
    <row r="1893" spans="3:4">
      <c r="C1893" s="104" t="s">
        <v>4921</v>
      </c>
      <c r="D1893" s="105" t="s">
        <v>180</v>
      </c>
    </row>
    <row r="1894" spans="3:4">
      <c r="C1894" s="104" t="s">
        <v>4924</v>
      </c>
      <c r="D1894" s="105" t="s">
        <v>180</v>
      </c>
    </row>
    <row r="1895" spans="3:4">
      <c r="C1895" s="104" t="s">
        <v>4926</v>
      </c>
      <c r="D1895" s="105" t="s">
        <v>180</v>
      </c>
    </row>
    <row r="1896" spans="3:4">
      <c r="C1896" s="104" t="s">
        <v>4930</v>
      </c>
      <c r="D1896" s="105" t="s">
        <v>180</v>
      </c>
    </row>
    <row r="1897" spans="3:4">
      <c r="C1897" s="104" t="s">
        <v>4932</v>
      </c>
      <c r="D1897" s="105" t="s">
        <v>180</v>
      </c>
    </row>
    <row r="1898" spans="3:4">
      <c r="C1898" s="104" t="s">
        <v>4935</v>
      </c>
      <c r="D1898" s="105" t="s">
        <v>180</v>
      </c>
    </row>
    <row r="1899" spans="3:4">
      <c r="C1899" s="104" t="s">
        <v>4940</v>
      </c>
      <c r="D1899" s="105" t="s">
        <v>180</v>
      </c>
    </row>
    <row r="1900" spans="3:4">
      <c r="C1900" s="104" t="s">
        <v>4942</v>
      </c>
      <c r="D1900" s="105" t="s">
        <v>180</v>
      </c>
    </row>
    <row r="1901" spans="3:4">
      <c r="C1901" s="104" t="s">
        <v>4944</v>
      </c>
      <c r="D1901" s="105" t="s">
        <v>180</v>
      </c>
    </row>
    <row r="1902" spans="3:4">
      <c r="C1902" s="104" t="s">
        <v>4947</v>
      </c>
      <c r="D1902" s="105" t="s">
        <v>180</v>
      </c>
    </row>
    <row r="1903" spans="3:4">
      <c r="C1903" s="104" t="s">
        <v>4950</v>
      </c>
      <c r="D1903" s="105" t="s">
        <v>180</v>
      </c>
    </row>
    <row r="1904" spans="3:4">
      <c r="C1904" s="104" t="s">
        <v>4953</v>
      </c>
      <c r="D1904" s="105" t="s">
        <v>180</v>
      </c>
    </row>
    <row r="1905" spans="3:4">
      <c r="C1905" s="104" t="s">
        <v>4956</v>
      </c>
      <c r="D1905" s="105" t="s">
        <v>180</v>
      </c>
    </row>
    <row r="1906" spans="3:4">
      <c r="C1906" s="104" t="s">
        <v>4959</v>
      </c>
      <c r="D1906" s="105" t="s">
        <v>131</v>
      </c>
    </row>
    <row r="1907" spans="3:4">
      <c r="C1907" s="104" t="s">
        <v>4961</v>
      </c>
      <c r="D1907" s="105" t="s">
        <v>180</v>
      </c>
    </row>
    <row r="1908" spans="3:4">
      <c r="C1908" s="104" t="s">
        <v>4963</v>
      </c>
      <c r="D1908" s="105" t="s">
        <v>180</v>
      </c>
    </row>
    <row r="1909" spans="3:4">
      <c r="C1909" s="104" t="s">
        <v>4965</v>
      </c>
      <c r="D1909" s="105" t="s">
        <v>131</v>
      </c>
    </row>
    <row r="1910" spans="3:4">
      <c r="C1910" s="104" t="s">
        <v>4969</v>
      </c>
      <c r="D1910" s="105" t="s">
        <v>131</v>
      </c>
    </row>
    <row r="1911" spans="3:4">
      <c r="C1911" s="104" t="s">
        <v>4972</v>
      </c>
      <c r="D1911" s="105" t="s">
        <v>131</v>
      </c>
    </row>
    <row r="1912" spans="3:4">
      <c r="C1912" s="104" t="s">
        <v>4974</v>
      </c>
      <c r="D1912" s="105" t="s">
        <v>131</v>
      </c>
    </row>
    <row r="1913" spans="3:4">
      <c r="C1913" s="104" t="s">
        <v>4976</v>
      </c>
      <c r="D1913" s="105" t="s">
        <v>131</v>
      </c>
    </row>
    <row r="1914" spans="3:4">
      <c r="C1914" s="104" t="s">
        <v>4978</v>
      </c>
      <c r="D1914" s="105" t="s">
        <v>131</v>
      </c>
    </row>
    <row r="1915" spans="3:4">
      <c r="C1915" s="104" t="s">
        <v>4979</v>
      </c>
      <c r="D1915" s="105" t="s">
        <v>131</v>
      </c>
    </row>
    <row r="1916" spans="3:4">
      <c r="C1916" s="104" t="s">
        <v>4981</v>
      </c>
      <c r="D1916" s="105" t="s">
        <v>250</v>
      </c>
    </row>
    <row r="1917" spans="3:4">
      <c r="C1917" s="104" t="s">
        <v>4984</v>
      </c>
      <c r="D1917" s="105" t="s">
        <v>250</v>
      </c>
    </row>
    <row r="1918" spans="3:4">
      <c r="C1918" s="104" t="s">
        <v>4986</v>
      </c>
      <c r="D1918" s="105" t="s">
        <v>250</v>
      </c>
    </row>
    <row r="1919" spans="3:4">
      <c r="C1919" s="104" t="s">
        <v>4988</v>
      </c>
      <c r="D1919" s="105" t="s">
        <v>250</v>
      </c>
    </row>
    <row r="1920" spans="3:4">
      <c r="C1920" s="104" t="s">
        <v>4990</v>
      </c>
      <c r="D1920" s="105" t="s">
        <v>250</v>
      </c>
    </row>
    <row r="1921" spans="3:4">
      <c r="C1921" s="104" t="s">
        <v>4992</v>
      </c>
      <c r="D1921" s="105" t="s">
        <v>250</v>
      </c>
    </row>
    <row r="1922" spans="3:4">
      <c r="C1922" s="104" t="s">
        <v>4994</v>
      </c>
      <c r="D1922" s="105" t="s">
        <v>250</v>
      </c>
    </row>
    <row r="1923" spans="3:4">
      <c r="C1923" s="104" t="s">
        <v>4996</v>
      </c>
      <c r="D1923" s="105" t="s">
        <v>250</v>
      </c>
    </row>
    <row r="1924" spans="3:4">
      <c r="C1924" s="104" t="s">
        <v>4998</v>
      </c>
      <c r="D1924" s="105" t="s">
        <v>250</v>
      </c>
    </row>
    <row r="1925" spans="3:4">
      <c r="C1925" s="104" t="s">
        <v>5000</v>
      </c>
      <c r="D1925" s="105" t="s">
        <v>250</v>
      </c>
    </row>
    <row r="1926" spans="3:4">
      <c r="C1926" s="104" t="s">
        <v>94</v>
      </c>
      <c r="D1926" s="105" t="s">
        <v>94</v>
      </c>
    </row>
    <row r="1927" spans="3:4">
      <c r="C1927" s="104" t="s">
        <v>5004</v>
      </c>
      <c r="D1927" s="105" t="s">
        <v>94</v>
      </c>
    </row>
    <row r="1928" spans="3:4">
      <c r="C1928" s="104" t="s">
        <v>5007</v>
      </c>
      <c r="D1928" s="105" t="s">
        <v>94</v>
      </c>
    </row>
    <row r="1929" spans="3:4">
      <c r="C1929" s="104" t="s">
        <v>5009</v>
      </c>
      <c r="D1929" s="105" t="s">
        <v>94</v>
      </c>
    </row>
    <row r="1930" spans="3:4">
      <c r="C1930" s="104" t="s">
        <v>5011</v>
      </c>
      <c r="D1930" s="105" t="s">
        <v>94</v>
      </c>
    </row>
    <row r="1931" spans="3:4">
      <c r="C1931" s="104" t="s">
        <v>5013</v>
      </c>
      <c r="D1931" s="105" t="s">
        <v>94</v>
      </c>
    </row>
    <row r="1932" spans="3:4">
      <c r="C1932" s="104" t="s">
        <v>5016</v>
      </c>
      <c r="D1932" s="105" t="s">
        <v>94</v>
      </c>
    </row>
    <row r="1933" spans="3:4">
      <c r="C1933" s="104" t="s">
        <v>5018</v>
      </c>
      <c r="D1933" s="105" t="s">
        <v>94</v>
      </c>
    </row>
    <row r="1934" spans="3:4">
      <c r="C1934" s="104" t="s">
        <v>5020</v>
      </c>
      <c r="D1934" s="105" t="s">
        <v>94</v>
      </c>
    </row>
    <row r="1935" spans="3:4">
      <c r="C1935" s="104" t="s">
        <v>5022</v>
      </c>
      <c r="D1935" s="105" t="s">
        <v>1101</v>
      </c>
    </row>
    <row r="1936" spans="3:4">
      <c r="C1936" s="104" t="s">
        <v>5024</v>
      </c>
      <c r="D1936" s="105" t="s">
        <v>1101</v>
      </c>
    </row>
    <row r="1937" spans="3:4">
      <c r="C1937" s="104" t="s">
        <v>5026</v>
      </c>
      <c r="D1937" s="105" t="s">
        <v>1101</v>
      </c>
    </row>
    <row r="1938" spans="3:4">
      <c r="C1938" s="104" t="s">
        <v>5028</v>
      </c>
      <c r="D1938" s="105" t="s">
        <v>94</v>
      </c>
    </row>
    <row r="1939" spans="3:4">
      <c r="C1939" s="104" t="s">
        <v>5031</v>
      </c>
      <c r="D1939" s="105" t="s">
        <v>94</v>
      </c>
    </row>
    <row r="1940" spans="3:4">
      <c r="C1940" s="104" t="s">
        <v>5034</v>
      </c>
      <c r="D1940" s="105" t="s">
        <v>94</v>
      </c>
    </row>
    <row r="1941" spans="3:4">
      <c r="C1941" s="104" t="s">
        <v>5037</v>
      </c>
      <c r="D1941" s="105" t="s">
        <v>79</v>
      </c>
    </row>
    <row r="1942" spans="3:4">
      <c r="C1942" s="104" t="s">
        <v>5039</v>
      </c>
      <c r="D1942" s="105" t="s">
        <v>102</v>
      </c>
    </row>
    <row r="1943" spans="3:4">
      <c r="C1943" s="104" t="s">
        <v>5041</v>
      </c>
      <c r="D1943" s="105" t="s">
        <v>114</v>
      </c>
    </row>
    <row r="1944" spans="3:4">
      <c r="C1944" s="104" t="s">
        <v>5044</v>
      </c>
      <c r="D1944" s="105" t="s">
        <v>114</v>
      </c>
    </row>
    <row r="1945" spans="3:4">
      <c r="C1945" s="104" t="s">
        <v>5046</v>
      </c>
      <c r="D1945" s="105" t="s">
        <v>114</v>
      </c>
    </row>
    <row r="1946" spans="3:4">
      <c r="C1946" s="104" t="s">
        <v>5048</v>
      </c>
      <c r="D1946" s="105" t="s">
        <v>114</v>
      </c>
    </row>
    <row r="1947" spans="3:4">
      <c r="C1947" s="104" t="s">
        <v>5050</v>
      </c>
      <c r="D1947" s="105" t="s">
        <v>114</v>
      </c>
    </row>
    <row r="1948" spans="3:4">
      <c r="C1948" s="104" t="s">
        <v>5052</v>
      </c>
      <c r="D1948" s="105" t="s">
        <v>114</v>
      </c>
    </row>
    <row r="1949" spans="3:4">
      <c r="C1949" s="104" t="s">
        <v>5054</v>
      </c>
      <c r="D1949" s="105" t="s">
        <v>114</v>
      </c>
    </row>
    <row r="1950" spans="3:4">
      <c r="C1950" s="104" t="s">
        <v>5056</v>
      </c>
      <c r="D1950" s="105" t="s">
        <v>114</v>
      </c>
    </row>
    <row r="1951" spans="3:4">
      <c r="C1951" s="104" t="s">
        <v>5058</v>
      </c>
      <c r="D1951" s="105" t="s">
        <v>114</v>
      </c>
    </row>
    <row r="1952" spans="3:4">
      <c r="C1952" s="104" t="s">
        <v>5060</v>
      </c>
      <c r="D1952" s="105" t="s">
        <v>1040</v>
      </c>
    </row>
    <row r="1953" spans="3:4">
      <c r="C1953" s="104" t="s">
        <v>5062</v>
      </c>
      <c r="D1953" s="105" t="s">
        <v>1040</v>
      </c>
    </row>
    <row r="1954" spans="3:4">
      <c r="C1954" s="104" t="s">
        <v>5064</v>
      </c>
      <c r="D1954" s="105" t="s">
        <v>1040</v>
      </c>
    </row>
    <row r="1955" spans="3:4">
      <c r="C1955" s="104" t="s">
        <v>5066</v>
      </c>
      <c r="D1955" s="105" t="s">
        <v>1040</v>
      </c>
    </row>
    <row r="1956" spans="3:4">
      <c r="C1956" s="104" t="s">
        <v>1037</v>
      </c>
      <c r="D1956" s="105" t="s">
        <v>1101</v>
      </c>
    </row>
    <row r="1957" spans="3:4">
      <c r="C1957" s="104" t="s">
        <v>5074</v>
      </c>
      <c r="D1957" s="105" t="s">
        <v>1101</v>
      </c>
    </row>
    <row r="1958" spans="3:4">
      <c r="C1958" s="104" t="s">
        <v>5077</v>
      </c>
      <c r="D1958" s="105" t="s">
        <v>1101</v>
      </c>
    </row>
    <row r="1959" spans="3:4">
      <c r="C1959" s="104" t="s">
        <v>5081</v>
      </c>
      <c r="D1959" s="105" t="s">
        <v>1101</v>
      </c>
    </row>
    <row r="1960" spans="3:4">
      <c r="C1960" s="104" t="s">
        <v>5083</v>
      </c>
      <c r="D1960" s="105" t="s">
        <v>1101</v>
      </c>
    </row>
    <row r="1961" spans="3:4">
      <c r="C1961" s="104" t="s">
        <v>5085</v>
      </c>
      <c r="D1961" s="105" t="s">
        <v>1101</v>
      </c>
    </row>
    <row r="1962" spans="3:4">
      <c r="C1962" s="104" t="s">
        <v>5088</v>
      </c>
      <c r="D1962" s="105" t="s">
        <v>1101</v>
      </c>
    </row>
    <row r="1963" spans="3:4">
      <c r="C1963" s="104" t="s">
        <v>5090</v>
      </c>
      <c r="D1963" s="105" t="s">
        <v>147</v>
      </c>
    </row>
    <row r="1964" spans="3:4">
      <c r="C1964" s="104" t="s">
        <v>5090</v>
      </c>
      <c r="D1964" s="105" t="s">
        <v>1101</v>
      </c>
    </row>
    <row r="1965" spans="3:4">
      <c r="C1965" s="104" t="s">
        <v>5093</v>
      </c>
      <c r="D1965" s="105" t="s">
        <v>1101</v>
      </c>
    </row>
    <row r="1966" spans="3:4">
      <c r="C1966" s="104" t="s">
        <v>5094</v>
      </c>
      <c r="D1966" s="105" t="s">
        <v>1101</v>
      </c>
    </row>
    <row r="1967" spans="3:4">
      <c r="C1967" s="104" t="s">
        <v>5096</v>
      </c>
      <c r="D1967" s="105" t="s">
        <v>131</v>
      </c>
    </row>
    <row r="1968" spans="3:4">
      <c r="C1968" s="104" t="s">
        <v>5099</v>
      </c>
      <c r="D1968" s="105" t="s">
        <v>79</v>
      </c>
    </row>
    <row r="1969" spans="3:4">
      <c r="C1969" s="104" t="s">
        <v>5099</v>
      </c>
      <c r="D1969" s="105" t="s">
        <v>376</v>
      </c>
    </row>
    <row r="1970" spans="3:4">
      <c r="C1970" s="104" t="s">
        <v>1413</v>
      </c>
      <c r="D1970" s="105" t="s">
        <v>1413</v>
      </c>
    </row>
    <row r="1971" spans="3:4">
      <c r="C1971" s="104" t="s">
        <v>5103</v>
      </c>
      <c r="D1971" s="105" t="s">
        <v>1413</v>
      </c>
    </row>
    <row r="1972" spans="3:4">
      <c r="C1972" s="104" t="s">
        <v>5106</v>
      </c>
      <c r="D1972" s="105" t="s">
        <v>1413</v>
      </c>
    </row>
    <row r="1973" spans="3:4">
      <c r="C1973" s="104" t="s">
        <v>5107</v>
      </c>
      <c r="D1973" s="105" t="s">
        <v>1413</v>
      </c>
    </row>
    <row r="1974" spans="3:4">
      <c r="C1974" s="104" t="s">
        <v>5108</v>
      </c>
      <c r="D1974" s="105" t="s">
        <v>1413</v>
      </c>
    </row>
    <row r="1975" spans="3:4">
      <c r="C1975" s="104" t="s">
        <v>5109</v>
      </c>
      <c r="D1975" s="105" t="s">
        <v>1413</v>
      </c>
    </row>
    <row r="1976" spans="3:4">
      <c r="C1976" s="104" t="s">
        <v>5110</v>
      </c>
      <c r="D1976" s="105" t="s">
        <v>1413</v>
      </c>
    </row>
    <row r="1977" spans="3:4">
      <c r="C1977" s="104" t="s">
        <v>5111</v>
      </c>
      <c r="D1977" s="105" t="s">
        <v>131</v>
      </c>
    </row>
    <row r="1978" spans="3:4">
      <c r="C1978" s="104" t="s">
        <v>5113</v>
      </c>
      <c r="D1978" s="105" t="s">
        <v>131</v>
      </c>
    </row>
    <row r="1979" spans="3:4">
      <c r="C1979" s="104" t="s">
        <v>5115</v>
      </c>
      <c r="D1979" s="105" t="s">
        <v>131</v>
      </c>
    </row>
    <row r="1980" spans="3:4">
      <c r="C1980" s="104" t="s">
        <v>5116</v>
      </c>
      <c r="D1980" s="105" t="s">
        <v>131</v>
      </c>
    </row>
    <row r="1981" spans="3:4">
      <c r="C1981" s="104" t="s">
        <v>5117</v>
      </c>
      <c r="D1981" s="105" t="s">
        <v>869</v>
      </c>
    </row>
    <row r="1982" spans="3:4">
      <c r="C1982" s="104" t="s">
        <v>5120</v>
      </c>
      <c r="D1982" s="105" t="s">
        <v>869</v>
      </c>
    </row>
    <row r="1983" spans="3:4">
      <c r="C1983" s="104" t="s">
        <v>5122</v>
      </c>
      <c r="D1983" s="105" t="s">
        <v>869</v>
      </c>
    </row>
    <row r="1984" spans="3:4">
      <c r="C1984" s="104" t="s">
        <v>5124</v>
      </c>
      <c r="D1984" s="105" t="s">
        <v>869</v>
      </c>
    </row>
    <row r="1985" spans="3:4">
      <c r="C1985" s="104" t="s">
        <v>5126</v>
      </c>
      <c r="D1985" s="105" t="s">
        <v>869</v>
      </c>
    </row>
    <row r="1986" spans="3:4">
      <c r="C1986" s="104" t="s">
        <v>5128</v>
      </c>
      <c r="D1986" s="105" t="s">
        <v>869</v>
      </c>
    </row>
    <row r="1987" spans="3:4">
      <c r="C1987" s="104" t="s">
        <v>5130</v>
      </c>
      <c r="D1987" s="105" t="s">
        <v>869</v>
      </c>
    </row>
    <row r="1988" spans="3:4">
      <c r="C1988" s="104" t="s">
        <v>5132</v>
      </c>
      <c r="D1988" s="105" t="s">
        <v>869</v>
      </c>
    </row>
    <row r="1989" spans="3:4">
      <c r="C1989" s="104" t="s">
        <v>5134</v>
      </c>
      <c r="D1989" s="105" t="s">
        <v>869</v>
      </c>
    </row>
    <row r="1990" spans="3:4">
      <c r="C1990" s="104" t="s">
        <v>5136</v>
      </c>
      <c r="D1990" s="105" t="s">
        <v>869</v>
      </c>
    </row>
    <row r="1991" spans="3:4">
      <c r="C1991" s="104" t="s">
        <v>5138</v>
      </c>
      <c r="D1991" s="105" t="s">
        <v>869</v>
      </c>
    </row>
    <row r="1992" spans="3:4">
      <c r="C1992" s="104" t="s">
        <v>5140</v>
      </c>
      <c r="D1992" s="105" t="s">
        <v>869</v>
      </c>
    </row>
    <row r="1993" spans="3:4">
      <c r="C1993" s="104" t="s">
        <v>5142</v>
      </c>
      <c r="D1993" s="105" t="s">
        <v>869</v>
      </c>
    </row>
    <row r="1994" spans="3:4">
      <c r="C1994" s="104" t="s">
        <v>5144</v>
      </c>
      <c r="D1994" s="105" t="s">
        <v>869</v>
      </c>
    </row>
    <row r="1995" spans="3:4">
      <c r="C1995" s="104" t="s">
        <v>5146</v>
      </c>
      <c r="D1995" s="105" t="s">
        <v>869</v>
      </c>
    </row>
    <row r="1996" spans="3:4">
      <c r="C1996" s="104" t="s">
        <v>5148</v>
      </c>
      <c r="D1996" s="105" t="s">
        <v>869</v>
      </c>
    </row>
    <row r="1997" spans="3:4">
      <c r="C1997" s="104" t="s">
        <v>5150</v>
      </c>
      <c r="D1997" s="105" t="s">
        <v>869</v>
      </c>
    </row>
    <row r="1998" spans="3:4">
      <c r="C1998" s="104" t="s">
        <v>5153</v>
      </c>
      <c r="D1998" s="105" t="s">
        <v>869</v>
      </c>
    </row>
    <row r="1999" spans="3:4">
      <c r="C1999" s="104" t="s">
        <v>5156</v>
      </c>
      <c r="D1999" s="105" t="s">
        <v>869</v>
      </c>
    </row>
    <row r="2000" spans="3:4">
      <c r="C2000" s="104" t="s">
        <v>5160</v>
      </c>
      <c r="D2000" s="105" t="s">
        <v>869</v>
      </c>
    </row>
    <row r="2001" spans="3:4">
      <c r="C2001" s="104" t="s">
        <v>5163</v>
      </c>
      <c r="D2001" s="105" t="s">
        <v>869</v>
      </c>
    </row>
    <row r="2002" spans="3:4">
      <c r="C2002" s="104" t="s">
        <v>5165</v>
      </c>
      <c r="D2002" s="105" t="s">
        <v>869</v>
      </c>
    </row>
    <row r="2003" spans="3:4">
      <c r="C2003" s="104" t="s">
        <v>5168</v>
      </c>
      <c r="D2003" s="105" t="s">
        <v>869</v>
      </c>
    </row>
    <row r="2004" spans="3:4">
      <c r="C2004" s="104" t="s">
        <v>5170</v>
      </c>
      <c r="D2004" s="105" t="s">
        <v>869</v>
      </c>
    </row>
    <row r="2005" spans="3:4">
      <c r="C2005" s="104" t="s">
        <v>5172</v>
      </c>
      <c r="D2005" s="105" t="s">
        <v>869</v>
      </c>
    </row>
    <row r="2006" spans="3:4">
      <c r="C2006" s="104" t="s">
        <v>5174</v>
      </c>
      <c r="D2006" s="105" t="s">
        <v>869</v>
      </c>
    </row>
    <row r="2007" spans="3:4">
      <c r="C2007" s="104" t="s">
        <v>2502</v>
      </c>
      <c r="D2007" s="105" t="s">
        <v>2502</v>
      </c>
    </row>
    <row r="2008" spans="3:4">
      <c r="C2008" s="104" t="s">
        <v>2502</v>
      </c>
      <c r="D2008" s="105" t="s">
        <v>1101</v>
      </c>
    </row>
    <row r="2009" spans="3:4">
      <c r="C2009" s="104" t="s">
        <v>5185</v>
      </c>
      <c r="D2009" s="105" t="s">
        <v>2502</v>
      </c>
    </row>
    <row r="2010" spans="3:4">
      <c r="C2010" s="104" t="s">
        <v>5187</v>
      </c>
      <c r="D2010" s="105" t="s">
        <v>2502</v>
      </c>
    </row>
    <row r="2011" spans="3:4">
      <c r="C2011" s="104" t="s">
        <v>5189</v>
      </c>
      <c r="D2011" s="105" t="s">
        <v>2502</v>
      </c>
    </row>
    <row r="2012" spans="3:4">
      <c r="C2012" s="104" t="s">
        <v>5191</v>
      </c>
      <c r="D2012" s="105" t="s">
        <v>2502</v>
      </c>
    </row>
    <row r="2013" spans="3:4">
      <c r="C2013" s="104" t="s">
        <v>5193</v>
      </c>
      <c r="D2013" s="105" t="s">
        <v>2502</v>
      </c>
    </row>
    <row r="2014" spans="3:4">
      <c r="C2014" s="104" t="s">
        <v>5195</v>
      </c>
      <c r="D2014" s="105" t="s">
        <v>4563</v>
      </c>
    </row>
    <row r="2015" spans="3:4">
      <c r="C2015" s="104" t="s">
        <v>5197</v>
      </c>
      <c r="D2015" s="105" t="s">
        <v>4563</v>
      </c>
    </row>
    <row r="2016" spans="3:4">
      <c r="C2016" s="104" t="s">
        <v>5199</v>
      </c>
      <c r="D2016" s="105" t="s">
        <v>4563</v>
      </c>
    </row>
    <row r="2017" spans="3:4">
      <c r="C2017" s="104" t="s">
        <v>5202</v>
      </c>
      <c r="D2017" s="105" t="s">
        <v>4563</v>
      </c>
    </row>
    <row r="2018" spans="3:4">
      <c r="C2018" s="104" t="s">
        <v>5204</v>
      </c>
      <c r="D2018" s="105" t="s">
        <v>4563</v>
      </c>
    </row>
    <row r="2019" spans="3:4">
      <c r="C2019" s="104" t="s">
        <v>5206</v>
      </c>
      <c r="D2019" s="105" t="s">
        <v>4563</v>
      </c>
    </row>
    <row r="2020" spans="3:4">
      <c r="C2020" s="104" t="s">
        <v>5208</v>
      </c>
      <c r="D2020" s="105" t="s">
        <v>4563</v>
      </c>
    </row>
    <row r="2021" spans="3:4">
      <c r="C2021" s="104" t="s">
        <v>5211</v>
      </c>
      <c r="D2021" s="105" t="s">
        <v>4563</v>
      </c>
    </row>
    <row r="2022" spans="3:4">
      <c r="C2022" s="104" t="s">
        <v>5213</v>
      </c>
      <c r="D2022" s="105" t="s">
        <v>4563</v>
      </c>
    </row>
    <row r="2023" spans="3:4">
      <c r="C2023" s="104" t="s">
        <v>5215</v>
      </c>
      <c r="D2023" s="105" t="s">
        <v>4563</v>
      </c>
    </row>
    <row r="2024" spans="3:4">
      <c r="C2024" s="104" t="s">
        <v>5219</v>
      </c>
      <c r="D2024" s="105" t="s">
        <v>4563</v>
      </c>
    </row>
    <row r="2025" spans="3:4">
      <c r="C2025" s="104" t="s">
        <v>5221</v>
      </c>
      <c r="D2025" s="105" t="s">
        <v>4563</v>
      </c>
    </row>
    <row r="2026" spans="3:4">
      <c r="C2026" s="104" t="s">
        <v>5223</v>
      </c>
      <c r="D2026" s="105" t="s">
        <v>4563</v>
      </c>
    </row>
    <row r="2027" spans="3:4">
      <c r="C2027" s="104" t="s">
        <v>5226</v>
      </c>
      <c r="D2027" s="105" t="s">
        <v>4563</v>
      </c>
    </row>
    <row r="2028" spans="3:4">
      <c r="C2028" s="104" t="s">
        <v>5228</v>
      </c>
      <c r="D2028" s="105" t="s">
        <v>1413</v>
      </c>
    </row>
    <row r="2029" spans="3:4">
      <c r="C2029" s="104" t="s">
        <v>5230</v>
      </c>
      <c r="D2029" s="105" t="s">
        <v>1413</v>
      </c>
    </row>
    <row r="2030" spans="3:4">
      <c r="C2030" s="104" t="s">
        <v>5232</v>
      </c>
      <c r="D2030" s="105" t="s">
        <v>1413</v>
      </c>
    </row>
    <row r="2031" spans="3:4">
      <c r="C2031" s="104" t="s">
        <v>5234</v>
      </c>
      <c r="D2031" s="105" t="s">
        <v>250</v>
      </c>
    </row>
    <row r="2032" spans="3:4">
      <c r="C2032" s="104" t="s">
        <v>5237</v>
      </c>
      <c r="D2032" s="105" t="s">
        <v>131</v>
      </c>
    </row>
    <row r="2033" spans="3:4">
      <c r="C2033" s="104" t="s">
        <v>5239</v>
      </c>
      <c r="D2033" s="105" t="s">
        <v>869</v>
      </c>
    </row>
    <row r="2034" spans="3:4">
      <c r="C2034" s="104" t="s">
        <v>5241</v>
      </c>
      <c r="D2034" s="105" t="s">
        <v>1101</v>
      </c>
    </row>
    <row r="2035" spans="3:4">
      <c r="C2035" s="104" t="s">
        <v>5243</v>
      </c>
      <c r="D2035" s="105" t="s">
        <v>131</v>
      </c>
    </row>
    <row r="2036" spans="3:4">
      <c r="C2036" s="104" t="s">
        <v>5245</v>
      </c>
      <c r="D2036" s="105" t="s">
        <v>442</v>
      </c>
    </row>
    <row r="2037" spans="3:4">
      <c r="C2037" s="104" t="s">
        <v>5248</v>
      </c>
      <c r="D2037" s="105" t="s">
        <v>442</v>
      </c>
    </row>
    <row r="2038" spans="3:4">
      <c r="C2038" s="104" t="s">
        <v>5250</v>
      </c>
      <c r="D2038" s="105" t="s">
        <v>1101</v>
      </c>
    </row>
    <row r="2039" spans="3:4">
      <c r="C2039" s="104" t="s">
        <v>5250</v>
      </c>
      <c r="D2039" s="105" t="s">
        <v>147</v>
      </c>
    </row>
    <row r="2040" spans="3:4">
      <c r="C2040" s="104" t="s">
        <v>5250</v>
      </c>
      <c r="D2040" s="105" t="s">
        <v>442</v>
      </c>
    </row>
    <row r="2041" spans="3:4">
      <c r="C2041" s="104" t="s">
        <v>5250</v>
      </c>
      <c r="D2041" s="105" t="s">
        <v>131</v>
      </c>
    </row>
    <row r="2042" spans="3:4">
      <c r="C2042" s="104" t="s">
        <v>5264</v>
      </c>
      <c r="D2042" s="105" t="s">
        <v>442</v>
      </c>
    </row>
    <row r="2043" spans="3:4">
      <c r="C2043" s="104" t="s">
        <v>5266</v>
      </c>
      <c r="D2043" s="105" t="s">
        <v>442</v>
      </c>
    </row>
    <row r="2044" spans="3:4">
      <c r="C2044" s="104" t="s">
        <v>5268</v>
      </c>
      <c r="D2044" s="105" t="s">
        <v>442</v>
      </c>
    </row>
    <row r="2045" spans="3:4">
      <c r="C2045" s="104" t="s">
        <v>5270</v>
      </c>
      <c r="D2045" s="105" t="s">
        <v>147</v>
      </c>
    </row>
    <row r="2046" spans="3:4">
      <c r="C2046" s="104" t="s">
        <v>5272</v>
      </c>
      <c r="D2046" s="105" t="s">
        <v>1101</v>
      </c>
    </row>
    <row r="2047" spans="3:4">
      <c r="C2047" s="104" t="s">
        <v>5275</v>
      </c>
      <c r="D2047" s="105" t="s">
        <v>1101</v>
      </c>
    </row>
    <row r="2048" spans="3:4">
      <c r="C2048" s="104" t="s">
        <v>5277</v>
      </c>
      <c r="D2048" s="105" t="s">
        <v>1101</v>
      </c>
    </row>
    <row r="2049" spans="3:4">
      <c r="C2049" s="104" t="s">
        <v>5279</v>
      </c>
      <c r="D2049" s="105" t="s">
        <v>1101</v>
      </c>
    </row>
    <row r="2050" spans="3:4">
      <c r="C2050" s="104" t="s">
        <v>5281</v>
      </c>
      <c r="D2050" s="105" t="s">
        <v>1101</v>
      </c>
    </row>
    <row r="2051" spans="3:4">
      <c r="C2051" s="104" t="s">
        <v>5283</v>
      </c>
      <c r="D2051" s="105" t="s">
        <v>1101</v>
      </c>
    </row>
    <row r="2052" spans="3:4">
      <c r="C2052" s="104" t="s">
        <v>5285</v>
      </c>
      <c r="D2052" s="105" t="s">
        <v>3217</v>
      </c>
    </row>
    <row r="2053" spans="3:4">
      <c r="C2053" s="104" t="s">
        <v>5290</v>
      </c>
      <c r="D2053" s="105" t="s">
        <v>3217</v>
      </c>
    </row>
    <row r="2054" spans="3:4">
      <c r="C2054" s="104" t="s">
        <v>5292</v>
      </c>
      <c r="D2054" s="105" t="s">
        <v>3217</v>
      </c>
    </row>
    <row r="2055" spans="3:4">
      <c r="C2055" s="104" t="s">
        <v>5294</v>
      </c>
      <c r="D2055" s="105" t="s">
        <v>3217</v>
      </c>
    </row>
    <row r="2056" spans="3:4">
      <c r="C2056" s="104" t="s">
        <v>5296</v>
      </c>
      <c r="D2056" s="105" t="s">
        <v>3217</v>
      </c>
    </row>
    <row r="2057" spans="3:4">
      <c r="C2057" s="104" t="s">
        <v>5298</v>
      </c>
      <c r="D2057" s="105" t="s">
        <v>3217</v>
      </c>
    </row>
    <row r="2058" spans="3:4">
      <c r="C2058" s="104" t="s">
        <v>5300</v>
      </c>
      <c r="D2058" s="105" t="s">
        <v>3217</v>
      </c>
    </row>
    <row r="2059" spans="3:4">
      <c r="C2059" s="104" t="s">
        <v>5302</v>
      </c>
      <c r="D2059" s="105" t="s">
        <v>114</v>
      </c>
    </row>
    <row r="2060" spans="3:4">
      <c r="C2060" s="104" t="s">
        <v>5305</v>
      </c>
      <c r="D2060" s="105" t="s">
        <v>1040</v>
      </c>
    </row>
    <row r="2061" spans="3:4">
      <c r="C2061" s="104" t="s">
        <v>2205</v>
      </c>
      <c r="D2061" s="105" t="s">
        <v>834</v>
      </c>
    </row>
    <row r="2062" spans="3:4">
      <c r="C2062" s="104" t="s">
        <v>5309</v>
      </c>
      <c r="D2062" s="105" t="s">
        <v>834</v>
      </c>
    </row>
    <row r="2063" spans="3:4">
      <c r="C2063" s="104" t="s">
        <v>5311</v>
      </c>
      <c r="D2063" s="105" t="s">
        <v>834</v>
      </c>
    </row>
    <row r="2064" spans="3:4">
      <c r="C2064" s="104" t="s">
        <v>5313</v>
      </c>
      <c r="D2064" s="105" t="s">
        <v>834</v>
      </c>
    </row>
    <row r="2065" spans="3:4">
      <c r="C2065" s="104" t="s">
        <v>5315</v>
      </c>
      <c r="D2065" s="105" t="s">
        <v>834</v>
      </c>
    </row>
    <row r="2066" spans="3:4">
      <c r="C2066" s="104" t="s">
        <v>5317</v>
      </c>
      <c r="D2066" s="105" t="s">
        <v>131</v>
      </c>
    </row>
    <row r="2067" spans="3:4">
      <c r="C2067" s="104" t="s">
        <v>5319</v>
      </c>
      <c r="D2067" s="105" t="s">
        <v>114</v>
      </c>
    </row>
    <row r="2068" spans="3:4">
      <c r="C2068" s="104" t="s">
        <v>5321</v>
      </c>
      <c r="D2068" s="105" t="s">
        <v>250</v>
      </c>
    </row>
    <row r="2069" spans="3:4">
      <c r="C2069" s="104" t="s">
        <v>5324</v>
      </c>
      <c r="D2069" s="105" t="s">
        <v>4713</v>
      </c>
    </row>
    <row r="2070" spans="3:4">
      <c r="C2070" s="104" t="s">
        <v>5327</v>
      </c>
      <c r="D2070" s="105" t="s">
        <v>3157</v>
      </c>
    </row>
    <row r="2071" spans="3:4">
      <c r="C2071" s="104" t="s">
        <v>5329</v>
      </c>
      <c r="D2071" s="105" t="s">
        <v>3157</v>
      </c>
    </row>
    <row r="2072" spans="3:4">
      <c r="C2072" s="104" t="s">
        <v>5331</v>
      </c>
      <c r="D2072" s="105" t="s">
        <v>3157</v>
      </c>
    </row>
    <row r="2073" spans="3:4">
      <c r="C2073" s="104" t="s">
        <v>5333</v>
      </c>
      <c r="D2073" s="105" t="s">
        <v>3157</v>
      </c>
    </row>
    <row r="2074" spans="3:4">
      <c r="C2074" s="104" t="s">
        <v>5335</v>
      </c>
      <c r="D2074" s="105" t="s">
        <v>1040</v>
      </c>
    </row>
    <row r="2075" spans="3:4">
      <c r="C2075" s="104" t="s">
        <v>5337</v>
      </c>
      <c r="D2075" s="105" t="s">
        <v>5338</v>
      </c>
    </row>
    <row r="2076" spans="3:4">
      <c r="C2076" s="104" t="s">
        <v>5340</v>
      </c>
      <c r="D2076" s="105" t="s">
        <v>114</v>
      </c>
    </row>
    <row r="2077" spans="3:4">
      <c r="C2077" s="104" t="s">
        <v>5342</v>
      </c>
      <c r="D2077" s="105" t="s">
        <v>114</v>
      </c>
    </row>
    <row r="2078" spans="3:4">
      <c r="C2078" s="104" t="s">
        <v>5344</v>
      </c>
      <c r="D2078" s="105" t="s">
        <v>1101</v>
      </c>
    </row>
    <row r="2079" spans="3:4">
      <c r="C2079" s="104" t="s">
        <v>5344</v>
      </c>
      <c r="D2079" s="105" t="s">
        <v>442</v>
      </c>
    </row>
    <row r="2080" spans="3:4">
      <c r="C2080" s="104" t="s">
        <v>5347</v>
      </c>
      <c r="D2080" s="105" t="s">
        <v>131</v>
      </c>
    </row>
    <row r="2081" spans="3:4">
      <c r="C2081" s="104" t="s">
        <v>5349</v>
      </c>
      <c r="D2081" s="105" t="s">
        <v>1101</v>
      </c>
    </row>
    <row r="2082" spans="3:4">
      <c r="C2082" s="104" t="s">
        <v>5351</v>
      </c>
      <c r="D2082" s="105" t="s">
        <v>1101</v>
      </c>
    </row>
    <row r="2083" spans="3:4">
      <c r="C2083" s="104" t="s">
        <v>5353</v>
      </c>
      <c r="D2083" s="105" t="s">
        <v>1101</v>
      </c>
    </row>
    <row r="2084" spans="3:4">
      <c r="C2084" s="104" t="s">
        <v>5356</v>
      </c>
      <c r="D2084" s="105" t="s">
        <v>1101</v>
      </c>
    </row>
    <row r="2085" spans="3:4">
      <c r="C2085" s="104" t="s">
        <v>272</v>
      </c>
      <c r="D2085" s="105" t="s">
        <v>272</v>
      </c>
    </row>
    <row r="2086" spans="3:4">
      <c r="C2086" s="104" t="s">
        <v>5363</v>
      </c>
      <c r="D2086" s="105" t="s">
        <v>272</v>
      </c>
    </row>
    <row r="2087" spans="3:4">
      <c r="C2087" s="104" t="s">
        <v>5365</v>
      </c>
      <c r="D2087" s="105" t="s">
        <v>272</v>
      </c>
    </row>
    <row r="2088" spans="3:4">
      <c r="C2088" s="104" t="s">
        <v>5367</v>
      </c>
      <c r="D2088" s="105" t="s">
        <v>272</v>
      </c>
    </row>
    <row r="2089" spans="3:4">
      <c r="C2089" s="104" t="s">
        <v>5369</v>
      </c>
      <c r="D2089" s="105" t="s">
        <v>272</v>
      </c>
    </row>
    <row r="2090" spans="3:4">
      <c r="C2090" s="104" t="s">
        <v>5371</v>
      </c>
      <c r="D2090" s="105" t="s">
        <v>272</v>
      </c>
    </row>
    <row r="2091" spans="3:4">
      <c r="C2091" s="104" t="s">
        <v>5373</v>
      </c>
      <c r="D2091" s="105" t="s">
        <v>272</v>
      </c>
    </row>
    <row r="2092" spans="3:4">
      <c r="C2092" s="104" t="s">
        <v>5375</v>
      </c>
      <c r="D2092" s="105" t="s">
        <v>272</v>
      </c>
    </row>
    <row r="2093" spans="3:4">
      <c r="C2093" s="104" t="s">
        <v>5377</v>
      </c>
      <c r="D2093" s="105" t="s">
        <v>272</v>
      </c>
    </row>
    <row r="2094" spans="3:4">
      <c r="C2094" s="104" t="s">
        <v>5379</v>
      </c>
      <c r="D2094" s="105" t="s">
        <v>272</v>
      </c>
    </row>
    <row r="2095" spans="3:4">
      <c r="C2095" s="104" t="s">
        <v>5381</v>
      </c>
      <c r="D2095" s="105" t="s">
        <v>272</v>
      </c>
    </row>
    <row r="2096" spans="3:4">
      <c r="C2096" s="104" t="s">
        <v>5383</v>
      </c>
      <c r="D2096" s="105" t="s">
        <v>272</v>
      </c>
    </row>
    <row r="2097" spans="3:4">
      <c r="C2097" s="104" t="s">
        <v>5385</v>
      </c>
      <c r="D2097" s="105" t="s">
        <v>272</v>
      </c>
    </row>
    <row r="2098" spans="3:4">
      <c r="C2098" s="104" t="s">
        <v>5387</v>
      </c>
      <c r="D2098" s="105" t="s">
        <v>272</v>
      </c>
    </row>
    <row r="2099" spans="3:4">
      <c r="C2099" s="104" t="s">
        <v>5389</v>
      </c>
      <c r="D2099" s="105" t="s">
        <v>272</v>
      </c>
    </row>
    <row r="2100" spans="3:4">
      <c r="C2100" s="104" t="s">
        <v>5391</v>
      </c>
      <c r="D2100" s="105" t="s">
        <v>272</v>
      </c>
    </row>
    <row r="2101" spans="3:4">
      <c r="C2101" s="104" t="s">
        <v>5393</v>
      </c>
      <c r="D2101" s="105" t="s">
        <v>272</v>
      </c>
    </row>
    <row r="2102" spans="3:4">
      <c r="C2102" s="104" t="s">
        <v>5395</v>
      </c>
      <c r="D2102" s="105" t="s">
        <v>1040</v>
      </c>
    </row>
    <row r="2103" spans="3:4">
      <c r="C2103" s="104" t="s">
        <v>5397</v>
      </c>
      <c r="D2103" s="105" t="s">
        <v>1040</v>
      </c>
    </row>
    <row r="2104" spans="3:4">
      <c r="C2104" s="104" t="s">
        <v>5399</v>
      </c>
      <c r="D2104" s="105" t="s">
        <v>1040</v>
      </c>
    </row>
    <row r="2105" spans="3:4">
      <c r="C2105" s="104" t="s">
        <v>5400</v>
      </c>
      <c r="D2105" s="105" t="s">
        <v>1040</v>
      </c>
    </row>
    <row r="2106" spans="3:4">
      <c r="C2106" s="104" t="s">
        <v>5401</v>
      </c>
      <c r="D2106" s="105" t="s">
        <v>1040</v>
      </c>
    </row>
    <row r="2107" spans="3:4">
      <c r="C2107" s="104" t="s">
        <v>5403</v>
      </c>
      <c r="D2107" s="105" t="s">
        <v>1040</v>
      </c>
    </row>
    <row r="2108" spans="3:4">
      <c r="C2108" s="104" t="s">
        <v>5405</v>
      </c>
      <c r="D2108" s="105" t="s">
        <v>1040</v>
      </c>
    </row>
    <row r="2109" spans="3:4">
      <c r="C2109" s="104" t="s">
        <v>5406</v>
      </c>
      <c r="D2109" s="105" t="s">
        <v>114</v>
      </c>
    </row>
    <row r="2110" spans="3:4">
      <c r="C2110" s="104" t="s">
        <v>5409</v>
      </c>
      <c r="D2110" s="105" t="s">
        <v>114</v>
      </c>
    </row>
    <row r="2111" spans="3:4">
      <c r="C2111" s="104" t="s">
        <v>5410</v>
      </c>
      <c r="D2111" s="105" t="s">
        <v>250</v>
      </c>
    </row>
    <row r="2112" spans="3:4">
      <c r="C2112" s="104" t="s">
        <v>5412</v>
      </c>
      <c r="D2112" s="105" t="s">
        <v>250</v>
      </c>
    </row>
    <row r="2113" spans="3:4">
      <c r="C2113" s="104" t="s">
        <v>5414</v>
      </c>
      <c r="D2113" s="105" t="s">
        <v>250</v>
      </c>
    </row>
    <row r="2114" spans="3:4">
      <c r="C2114" s="104" t="s">
        <v>5416</v>
      </c>
      <c r="D2114" s="105" t="s">
        <v>250</v>
      </c>
    </row>
    <row r="2115" spans="3:4">
      <c r="C2115" s="104" t="s">
        <v>5418</v>
      </c>
      <c r="D2115" s="105" t="s">
        <v>250</v>
      </c>
    </row>
    <row r="2116" spans="3:4">
      <c r="C2116" s="104" t="s">
        <v>5420</v>
      </c>
      <c r="D2116" s="105" t="s">
        <v>250</v>
      </c>
    </row>
    <row r="2117" spans="3:4">
      <c r="C2117" s="104" t="s">
        <v>5422</v>
      </c>
      <c r="D2117" s="105" t="s">
        <v>250</v>
      </c>
    </row>
    <row r="2118" spans="3:4">
      <c r="C2118" s="104" t="s">
        <v>5424</v>
      </c>
      <c r="D2118" s="105" t="s">
        <v>250</v>
      </c>
    </row>
    <row r="2119" spans="3:4">
      <c r="C2119" s="104" t="s">
        <v>5426</v>
      </c>
      <c r="D2119" s="105" t="s">
        <v>1040</v>
      </c>
    </row>
    <row r="2120" spans="3:4">
      <c r="C2120" s="104" t="s">
        <v>5428</v>
      </c>
      <c r="D2120" s="105" t="s">
        <v>1040</v>
      </c>
    </row>
    <row r="2121" spans="3:4">
      <c r="C2121" s="104" t="s">
        <v>5431</v>
      </c>
      <c r="D2121" s="105" t="s">
        <v>1040</v>
      </c>
    </row>
    <row r="2122" spans="3:4">
      <c r="C2122" s="104" t="s">
        <v>5434</v>
      </c>
      <c r="D2122" s="105" t="s">
        <v>1040</v>
      </c>
    </row>
    <row r="2123" spans="3:4">
      <c r="C2123" s="104" t="s">
        <v>5437</v>
      </c>
      <c r="D2123" s="105" t="s">
        <v>1040</v>
      </c>
    </row>
    <row r="2124" spans="3:4">
      <c r="C2124" s="104" t="s">
        <v>5439</v>
      </c>
      <c r="D2124" s="105" t="s">
        <v>1040</v>
      </c>
    </row>
    <row r="2125" spans="3:4">
      <c r="C2125" s="104" t="s">
        <v>5441</v>
      </c>
      <c r="D2125" s="105" t="s">
        <v>1040</v>
      </c>
    </row>
    <row r="2126" spans="3:4">
      <c r="C2126" s="104" t="s">
        <v>5443</v>
      </c>
      <c r="D2126" s="105" t="s">
        <v>1040</v>
      </c>
    </row>
    <row r="2127" spans="3:4">
      <c r="C2127" s="104" t="s">
        <v>5444</v>
      </c>
      <c r="D2127" s="105" t="s">
        <v>1040</v>
      </c>
    </row>
    <row r="2128" spans="3:4">
      <c r="C2128" s="104" t="s">
        <v>5445</v>
      </c>
      <c r="D2128" s="105" t="s">
        <v>1040</v>
      </c>
    </row>
    <row r="2129" spans="3:4">
      <c r="C2129" s="104" t="s">
        <v>5448</v>
      </c>
      <c r="D2129" s="105" t="s">
        <v>1040</v>
      </c>
    </row>
    <row r="2130" spans="3:4">
      <c r="C2130" s="104" t="s">
        <v>5449</v>
      </c>
      <c r="D2130" s="105" t="s">
        <v>1040</v>
      </c>
    </row>
    <row r="2131" spans="3:4">
      <c r="C2131" s="104" t="s">
        <v>5451</v>
      </c>
      <c r="D2131" s="105" t="s">
        <v>1040</v>
      </c>
    </row>
    <row r="2132" spans="3:4">
      <c r="C2132" s="104" t="s">
        <v>5453</v>
      </c>
      <c r="D2132" s="105" t="s">
        <v>3157</v>
      </c>
    </row>
    <row r="2133" spans="3:4">
      <c r="C2133" s="104" t="s">
        <v>5457</v>
      </c>
      <c r="D2133" s="105" t="s">
        <v>3157</v>
      </c>
    </row>
    <row r="2134" spans="3:4">
      <c r="C2134" s="104" t="s">
        <v>5460</v>
      </c>
      <c r="D2134" s="105" t="s">
        <v>3157</v>
      </c>
    </row>
    <row r="2135" spans="3:4">
      <c r="C2135" s="104" t="s">
        <v>5463</v>
      </c>
      <c r="D2135" s="105" t="s">
        <v>3157</v>
      </c>
    </row>
    <row r="2136" spans="3:4">
      <c r="C2136" s="104" t="s">
        <v>5466</v>
      </c>
      <c r="D2136" s="105" t="s">
        <v>3157</v>
      </c>
    </row>
    <row r="2137" spans="3:4">
      <c r="C2137" s="104" t="s">
        <v>5469</v>
      </c>
      <c r="D2137" s="105" t="s">
        <v>1040</v>
      </c>
    </row>
    <row r="2138" spans="3:4">
      <c r="C2138" s="104" t="s">
        <v>5472</v>
      </c>
      <c r="D2138" s="105" t="s">
        <v>1040</v>
      </c>
    </row>
    <row r="2139" spans="3:4">
      <c r="C2139" s="104" t="s">
        <v>5474</v>
      </c>
      <c r="D2139" s="105" t="s">
        <v>1040</v>
      </c>
    </row>
    <row r="2140" spans="3:4">
      <c r="C2140" s="104" t="s">
        <v>5475</v>
      </c>
      <c r="D2140" s="105" t="s">
        <v>1040</v>
      </c>
    </row>
    <row r="2141" spans="3:4">
      <c r="C2141" s="104" t="s">
        <v>1798</v>
      </c>
      <c r="D2141" s="105" t="s">
        <v>1798</v>
      </c>
    </row>
    <row r="2142" spans="3:4">
      <c r="C2142" s="104" t="s">
        <v>5483</v>
      </c>
      <c r="D2142" s="105" t="s">
        <v>1798</v>
      </c>
    </row>
    <row r="2143" spans="3:4">
      <c r="C2143" s="104" t="s">
        <v>5485</v>
      </c>
      <c r="D2143" s="105" t="s">
        <v>1798</v>
      </c>
    </row>
    <row r="2144" spans="3:4">
      <c r="C2144" s="104" t="s">
        <v>5487</v>
      </c>
      <c r="D2144" s="105" t="s">
        <v>3591</v>
      </c>
    </row>
    <row r="2145" spans="3:4">
      <c r="C2145" s="104" t="s">
        <v>5491</v>
      </c>
      <c r="D2145" s="105" t="s">
        <v>1040</v>
      </c>
    </row>
    <row r="2146" spans="3:4">
      <c r="C2146" s="104" t="s">
        <v>5493</v>
      </c>
      <c r="D2146" s="105" t="s">
        <v>3157</v>
      </c>
    </row>
    <row r="2147" spans="3:4">
      <c r="C2147" s="104" t="s">
        <v>5495</v>
      </c>
      <c r="D2147" s="105" t="s">
        <v>3157</v>
      </c>
    </row>
    <row r="2148" spans="3:4">
      <c r="C2148" s="104" t="s">
        <v>5496</v>
      </c>
      <c r="D2148" s="105" t="s">
        <v>3157</v>
      </c>
    </row>
    <row r="2149" spans="3:4">
      <c r="C2149" s="104" t="s">
        <v>5497</v>
      </c>
      <c r="D2149" s="105" t="s">
        <v>3157</v>
      </c>
    </row>
    <row r="2150" spans="3:4">
      <c r="C2150" s="104" t="s">
        <v>5498</v>
      </c>
      <c r="D2150" s="105" t="s">
        <v>1040</v>
      </c>
    </row>
    <row r="2151" spans="3:4">
      <c r="C2151" s="104" t="s">
        <v>5505</v>
      </c>
      <c r="D2151" s="105" t="s">
        <v>102</v>
      </c>
    </row>
    <row r="2152" spans="3:4">
      <c r="C2152" s="104" t="s">
        <v>5507</v>
      </c>
      <c r="D2152" s="105" t="s">
        <v>102</v>
      </c>
    </row>
    <row r="2153" spans="3:4">
      <c r="C2153" s="104" t="s">
        <v>5509</v>
      </c>
      <c r="D2153" s="105" t="s">
        <v>102</v>
      </c>
    </row>
    <row r="2154" spans="3:4">
      <c r="C2154" s="104" t="s">
        <v>5512</v>
      </c>
      <c r="D2154" s="105" t="s">
        <v>102</v>
      </c>
    </row>
    <row r="2155" spans="3:4">
      <c r="C2155" s="104" t="s">
        <v>5514</v>
      </c>
      <c r="D2155" s="105" t="s">
        <v>102</v>
      </c>
    </row>
    <row r="2156" spans="3:4">
      <c r="C2156" s="104" t="s">
        <v>5515</v>
      </c>
      <c r="D2156" s="105" t="s">
        <v>102</v>
      </c>
    </row>
    <row r="2157" spans="3:4">
      <c r="C2157" s="104" t="s">
        <v>5517</v>
      </c>
      <c r="D2157" s="105" t="s">
        <v>102</v>
      </c>
    </row>
    <row r="2158" spans="3:4">
      <c r="C2158" s="104" t="s">
        <v>5520</v>
      </c>
      <c r="D2158" s="105" t="s">
        <v>102</v>
      </c>
    </row>
    <row r="2159" spans="3:4">
      <c r="C2159" s="104" t="s">
        <v>5523</v>
      </c>
      <c r="D2159" s="105" t="s">
        <v>102</v>
      </c>
    </row>
    <row r="2160" spans="3:4">
      <c r="C2160" s="104" t="s">
        <v>5524</v>
      </c>
      <c r="D2160" s="105" t="s">
        <v>102</v>
      </c>
    </row>
    <row r="2161" spans="3:4">
      <c r="C2161" s="104" t="s">
        <v>5527</v>
      </c>
      <c r="D2161" s="105" t="s">
        <v>102</v>
      </c>
    </row>
    <row r="2162" spans="3:4">
      <c r="C2162" s="104" t="s">
        <v>5529</v>
      </c>
      <c r="D2162" s="105" t="s">
        <v>3641</v>
      </c>
    </row>
    <row r="2163" spans="3:4">
      <c r="C2163" s="104" t="s">
        <v>5531</v>
      </c>
      <c r="D2163" s="105" t="s">
        <v>114</v>
      </c>
    </row>
    <row r="2164" spans="3:4">
      <c r="C2164" s="104" t="s">
        <v>5533</v>
      </c>
      <c r="D2164" s="105" t="s">
        <v>114</v>
      </c>
    </row>
    <row r="2165" spans="3:4">
      <c r="C2165" s="104" t="s">
        <v>5534</v>
      </c>
      <c r="D2165" s="105" t="s">
        <v>114</v>
      </c>
    </row>
    <row r="2166" spans="3:4">
      <c r="C2166" s="104" t="s">
        <v>5536</v>
      </c>
      <c r="D2166" s="105" t="s">
        <v>114</v>
      </c>
    </row>
    <row r="2167" spans="3:4">
      <c r="C2167" s="104" t="s">
        <v>5538</v>
      </c>
      <c r="D2167" s="105" t="s">
        <v>114</v>
      </c>
    </row>
    <row r="2168" spans="3:4">
      <c r="C2168" s="104" t="s">
        <v>5540</v>
      </c>
      <c r="D2168" s="105" t="s">
        <v>114</v>
      </c>
    </row>
    <row r="2169" spans="3:4">
      <c r="C2169" s="104" t="s">
        <v>5542</v>
      </c>
      <c r="D2169" s="105" t="s">
        <v>2205</v>
      </c>
    </row>
    <row r="2170" spans="3:4">
      <c r="C2170" s="104" t="s">
        <v>5544</v>
      </c>
      <c r="D2170" s="105" t="s">
        <v>49</v>
      </c>
    </row>
    <row r="2171" spans="3:4">
      <c r="C2171" s="104" t="s">
        <v>5546</v>
      </c>
      <c r="D2171" s="105" t="s">
        <v>49</v>
      </c>
    </row>
    <row r="2172" spans="3:4">
      <c r="C2172" s="104" t="s">
        <v>5547</v>
      </c>
      <c r="D2172" s="105" t="s">
        <v>834</v>
      </c>
    </row>
    <row r="2173" spans="3:4">
      <c r="C2173" s="104" t="s">
        <v>5550</v>
      </c>
      <c r="D2173" s="105" t="s">
        <v>49</v>
      </c>
    </row>
    <row r="2174" spans="3:4">
      <c r="C2174" s="104" t="s">
        <v>5552</v>
      </c>
      <c r="D2174" s="105" t="s">
        <v>49</v>
      </c>
    </row>
    <row r="2175" spans="3:4">
      <c r="C2175" s="104" t="s">
        <v>5553</v>
      </c>
      <c r="D2175" s="105" t="s">
        <v>834</v>
      </c>
    </row>
    <row r="2176" spans="3:4">
      <c r="C2176" s="104" t="s">
        <v>5556</v>
      </c>
      <c r="D2176" s="105" t="s">
        <v>49</v>
      </c>
    </row>
    <row r="2177" spans="3:4">
      <c r="C2177" s="104" t="s">
        <v>5558</v>
      </c>
      <c r="D2177" s="105" t="s">
        <v>49</v>
      </c>
    </row>
    <row r="2178" spans="3:4">
      <c r="C2178" s="104" t="s">
        <v>5559</v>
      </c>
      <c r="D2178" s="105" t="s">
        <v>131</v>
      </c>
    </row>
    <row r="2179" spans="3:4">
      <c r="C2179" s="104" t="s">
        <v>5561</v>
      </c>
      <c r="D2179" s="105" t="s">
        <v>26</v>
      </c>
    </row>
    <row r="2180" spans="3:4">
      <c r="C2180" s="104" t="s">
        <v>5563</v>
      </c>
      <c r="D2180" s="105" t="s">
        <v>26</v>
      </c>
    </row>
    <row r="2181" spans="3:4">
      <c r="C2181" s="104" t="s">
        <v>5565</v>
      </c>
      <c r="D2181" s="105" t="s">
        <v>131</v>
      </c>
    </row>
    <row r="2182" spans="3:4">
      <c r="C2182" s="104" t="s">
        <v>1080</v>
      </c>
      <c r="D2182" s="105" t="s">
        <v>153</v>
      </c>
    </row>
    <row r="2183" spans="3:4">
      <c r="C2183" s="104" t="s">
        <v>5575</v>
      </c>
      <c r="D2183" s="105" t="s">
        <v>1101</v>
      </c>
    </row>
    <row r="2184" spans="3:4">
      <c r="C2184" s="104" t="s">
        <v>5577</v>
      </c>
      <c r="D2184" s="105" t="s">
        <v>79</v>
      </c>
    </row>
    <row r="2185" spans="3:4">
      <c r="C2185" s="104" t="s">
        <v>5579</v>
      </c>
      <c r="D2185" s="105" t="s">
        <v>79</v>
      </c>
    </row>
    <row r="2186" spans="3:4">
      <c r="C2186" s="104" t="s">
        <v>5582</v>
      </c>
      <c r="D2186" s="105">
        <v>1</v>
      </c>
    </row>
    <row r="2187" spans="3:4">
      <c r="C2187" s="104" t="s">
        <v>5584</v>
      </c>
      <c r="D2187" s="105" t="s">
        <v>2474</v>
      </c>
    </row>
    <row r="2188" spans="3:4">
      <c r="C2188" s="104" t="s">
        <v>5587</v>
      </c>
      <c r="D2188" s="105" t="s">
        <v>2474</v>
      </c>
    </row>
    <row r="2189" spans="3:4">
      <c r="C2189" s="104" t="s">
        <v>5589</v>
      </c>
      <c r="D2189" s="105" t="s">
        <v>2474</v>
      </c>
    </row>
    <row r="2190" spans="3:4">
      <c r="C2190" s="104" t="s">
        <v>5591</v>
      </c>
      <c r="D2190" s="105" t="s">
        <v>1040</v>
      </c>
    </row>
    <row r="2191" spans="3:4">
      <c r="C2191" s="104" t="s">
        <v>5593</v>
      </c>
      <c r="D2191" s="105" t="s">
        <v>5595</v>
      </c>
    </row>
    <row r="2192" spans="3:4">
      <c r="C2192" s="104" t="s">
        <v>5597</v>
      </c>
      <c r="D2192" s="105" t="s">
        <v>98</v>
      </c>
    </row>
    <row r="2193" spans="3:4">
      <c r="C2193" s="104" t="s">
        <v>1094</v>
      </c>
      <c r="D2193" s="105" t="s">
        <v>906</v>
      </c>
    </row>
    <row r="2194" spans="3:4">
      <c r="C2194" s="104" t="s">
        <v>1094</v>
      </c>
      <c r="D2194" s="105" t="s">
        <v>2474</v>
      </c>
    </row>
    <row r="2195" spans="3:4">
      <c r="C2195" s="104" t="s">
        <v>5604</v>
      </c>
      <c r="D2195" s="105" t="s">
        <v>98</v>
      </c>
    </row>
    <row r="2196" spans="3:4">
      <c r="C2196" s="104" t="s">
        <v>5607</v>
      </c>
      <c r="D2196" s="105" t="s">
        <v>98</v>
      </c>
    </row>
    <row r="2197" spans="3:4">
      <c r="C2197" s="104" t="s">
        <v>5610</v>
      </c>
      <c r="D2197" s="105" t="s">
        <v>98</v>
      </c>
    </row>
    <row r="2198" spans="3:4">
      <c r="C2198" s="104" t="s">
        <v>5612</v>
      </c>
      <c r="D2198" s="105" t="s">
        <v>98</v>
      </c>
    </row>
    <row r="2199" spans="3:4">
      <c r="C2199" s="104" t="s">
        <v>5613</v>
      </c>
      <c r="D2199" s="105" t="s">
        <v>98</v>
      </c>
    </row>
    <row r="2200" spans="3:4">
      <c r="C2200" s="104" t="s">
        <v>5615</v>
      </c>
      <c r="D2200" s="105" t="s">
        <v>98</v>
      </c>
    </row>
    <row r="2201" spans="3:4">
      <c r="C2201" s="104" t="s">
        <v>5616</v>
      </c>
      <c r="D2201" s="105" t="s">
        <v>1101</v>
      </c>
    </row>
    <row r="2202" spans="3:4">
      <c r="C2202" s="104" t="s">
        <v>5618</v>
      </c>
      <c r="D2202" s="105" t="s">
        <v>1101</v>
      </c>
    </row>
    <row r="2203" spans="3:4">
      <c r="C2203" s="104" t="s">
        <v>5621</v>
      </c>
      <c r="D2203" s="105" t="s">
        <v>131</v>
      </c>
    </row>
    <row r="2204" spans="3:4">
      <c r="C2204" s="104" t="s">
        <v>5623</v>
      </c>
      <c r="D2204" s="105" t="s">
        <v>131</v>
      </c>
    </row>
    <row r="2205" spans="3:4">
      <c r="C2205" s="104" t="s">
        <v>5624</v>
      </c>
      <c r="D2205" s="105" t="s">
        <v>131</v>
      </c>
    </row>
    <row r="2206" spans="3:4">
      <c r="C2206" s="104" t="s">
        <v>5627</v>
      </c>
      <c r="D2206" s="105" t="s">
        <v>131</v>
      </c>
    </row>
    <row r="2207" spans="3:4">
      <c r="C2207" s="104" t="s">
        <v>5629</v>
      </c>
      <c r="D2207" s="105" t="s">
        <v>131</v>
      </c>
    </row>
    <row r="2208" spans="3:4">
      <c r="C2208" s="104" t="s">
        <v>5630</v>
      </c>
      <c r="D2208" s="105" t="s">
        <v>131</v>
      </c>
    </row>
    <row r="2209" spans="3:4">
      <c r="C2209" s="104" t="s">
        <v>5631</v>
      </c>
      <c r="D2209" s="105" t="s">
        <v>131</v>
      </c>
    </row>
    <row r="2210" spans="3:4">
      <c r="C2210" s="104" t="s">
        <v>5632</v>
      </c>
      <c r="D2210" s="105" t="s">
        <v>131</v>
      </c>
    </row>
    <row r="2211" spans="3:4">
      <c r="C2211" s="104" t="s">
        <v>5633</v>
      </c>
      <c r="D2211" s="105" t="s">
        <v>131</v>
      </c>
    </row>
    <row r="2212" spans="3:4">
      <c r="C2212" s="104" t="s">
        <v>5634</v>
      </c>
      <c r="D2212" s="105" t="s">
        <v>131</v>
      </c>
    </row>
    <row r="2213" spans="3:4">
      <c r="C2213" s="104" t="s">
        <v>5635</v>
      </c>
      <c r="D2213" s="105" t="s">
        <v>131</v>
      </c>
    </row>
    <row r="2214" spans="3:4">
      <c r="C2214" s="104" t="s">
        <v>5636</v>
      </c>
      <c r="D2214" s="105" t="s">
        <v>1008</v>
      </c>
    </row>
    <row r="2215" spans="3:4">
      <c r="C2215" s="104" t="s">
        <v>5638</v>
      </c>
      <c r="D2215" s="105" t="s">
        <v>1008</v>
      </c>
    </row>
    <row r="2216" spans="3:4">
      <c r="C2216" s="104" t="s">
        <v>5640</v>
      </c>
      <c r="D2216" s="105" t="s">
        <v>1008</v>
      </c>
    </row>
    <row r="2217" spans="3:4">
      <c r="C2217" s="104" t="s">
        <v>5642</v>
      </c>
      <c r="D2217" s="105" t="s">
        <v>2174</v>
      </c>
    </row>
    <row r="2218" spans="3:4">
      <c r="C2218" s="104" t="s">
        <v>5644</v>
      </c>
      <c r="D2218" s="105" t="s">
        <v>1962</v>
      </c>
    </row>
    <row r="2219" spans="3:4">
      <c r="C2219" s="104" t="s">
        <v>5647</v>
      </c>
      <c r="D2219" s="105" t="s">
        <v>1101</v>
      </c>
    </row>
    <row r="2220" spans="3:4">
      <c r="C2220" s="104" t="s">
        <v>5649</v>
      </c>
      <c r="D2220" s="105" t="s">
        <v>2174</v>
      </c>
    </row>
    <row r="2221" spans="3:4">
      <c r="C2221" s="104" t="s">
        <v>5651</v>
      </c>
      <c r="D2221" s="105" t="s">
        <v>1962</v>
      </c>
    </row>
    <row r="2222" spans="3:4">
      <c r="C2222" s="104" t="s">
        <v>5653</v>
      </c>
      <c r="D2222" s="105" t="s">
        <v>60</v>
      </c>
    </row>
    <row r="2223" spans="3:4">
      <c r="C2223" s="104" t="s">
        <v>5655</v>
      </c>
      <c r="D2223" s="105" t="s">
        <v>60</v>
      </c>
    </row>
    <row r="2224" spans="3:4">
      <c r="C2224" s="104" t="s">
        <v>5657</v>
      </c>
      <c r="D2224" s="105" t="s">
        <v>60</v>
      </c>
    </row>
    <row r="2225" spans="3:4">
      <c r="C2225" s="104" t="s">
        <v>5659</v>
      </c>
      <c r="D2225" s="105" t="s">
        <v>60</v>
      </c>
    </row>
    <row r="2226" spans="3:4">
      <c r="C2226" s="104" t="s">
        <v>5661</v>
      </c>
      <c r="D2226" s="105" t="s">
        <v>60</v>
      </c>
    </row>
    <row r="2227" spans="3:4">
      <c r="C2227" s="104" t="s">
        <v>5663</v>
      </c>
      <c r="D2227" s="105" t="s">
        <v>1101</v>
      </c>
    </row>
    <row r="2228" spans="3:4">
      <c r="C2228" s="104" t="s">
        <v>5666</v>
      </c>
      <c r="D2228" s="105" t="s">
        <v>1101</v>
      </c>
    </row>
    <row r="2229" spans="3:4">
      <c r="C2229" s="104" t="s">
        <v>5669</v>
      </c>
      <c r="D2229" s="105" t="s">
        <v>1101</v>
      </c>
    </row>
    <row r="2230" spans="3:4">
      <c r="C2230" s="104" t="s">
        <v>5671</v>
      </c>
      <c r="D2230" s="105" t="s">
        <v>1101</v>
      </c>
    </row>
    <row r="2231" spans="3:4">
      <c r="C2231" s="104" t="s">
        <v>5673</v>
      </c>
      <c r="D2231" s="105" t="s">
        <v>1101</v>
      </c>
    </row>
    <row r="2232" spans="3:4">
      <c r="C2232" s="104" t="s">
        <v>5675</v>
      </c>
      <c r="D2232" s="105" t="s">
        <v>1101</v>
      </c>
    </row>
    <row r="2233" spans="3:4">
      <c r="C2233" s="104" t="s">
        <v>5677</v>
      </c>
      <c r="D2233" s="105" t="s">
        <v>1101</v>
      </c>
    </row>
    <row r="2234" spans="3:4">
      <c r="C2234" s="104" t="s">
        <v>5681</v>
      </c>
      <c r="D2234" s="105" t="s">
        <v>1101</v>
      </c>
    </row>
    <row r="2235" spans="3:4">
      <c r="C2235" s="104" t="s">
        <v>5684</v>
      </c>
      <c r="D2235" s="105" t="s">
        <v>1101</v>
      </c>
    </row>
    <row r="2236" spans="3:4">
      <c r="C2236" s="104" t="s">
        <v>5687</v>
      </c>
      <c r="D2236" s="105" t="s">
        <v>1101</v>
      </c>
    </row>
    <row r="2237" spans="3:4">
      <c r="C2237" s="104" t="s">
        <v>5689</v>
      </c>
      <c r="D2237" s="105" t="s">
        <v>1101</v>
      </c>
    </row>
    <row r="2238" spans="3:4">
      <c r="C2238" s="104" t="s">
        <v>5691</v>
      </c>
      <c r="D2238" s="105" t="s">
        <v>1101</v>
      </c>
    </row>
    <row r="2239" spans="3:4">
      <c r="C2239" s="104" t="s">
        <v>5698</v>
      </c>
      <c r="D2239" s="105" t="s">
        <v>1101</v>
      </c>
    </row>
    <row r="2240" spans="3:4">
      <c r="C2240" s="104" t="s">
        <v>5700</v>
      </c>
      <c r="D2240" s="105" t="s">
        <v>1101</v>
      </c>
    </row>
    <row r="2241" spans="3:4">
      <c r="C2241" s="104" t="s">
        <v>5702</v>
      </c>
      <c r="D2241" s="105" t="s">
        <v>1101</v>
      </c>
    </row>
    <row r="2242" spans="3:4">
      <c r="C2242" s="104" t="s">
        <v>5704</v>
      </c>
      <c r="D2242" s="105" t="s">
        <v>1101</v>
      </c>
    </row>
    <row r="2243" spans="3:4">
      <c r="C2243" s="104" t="s">
        <v>5706</v>
      </c>
      <c r="D2243" s="105" t="s">
        <v>1101</v>
      </c>
    </row>
    <row r="2244" spans="3:4">
      <c r="C2244" s="104" t="s">
        <v>5708</v>
      </c>
      <c r="D2244" s="105" t="s">
        <v>1101</v>
      </c>
    </row>
    <row r="2245" spans="3:4">
      <c r="C2245" s="104" t="s">
        <v>5710</v>
      </c>
      <c r="D2245" s="105" t="s">
        <v>1101</v>
      </c>
    </row>
    <row r="2246" spans="3:4">
      <c r="C2246" s="104" t="s">
        <v>5712</v>
      </c>
      <c r="D2246" s="105" t="s">
        <v>1101</v>
      </c>
    </row>
    <row r="2247" spans="3:4">
      <c r="C2247" s="104" t="s">
        <v>5714</v>
      </c>
      <c r="D2247" s="105" t="s">
        <v>1101</v>
      </c>
    </row>
    <row r="2248" spans="3:4">
      <c r="C2248" s="104" t="s">
        <v>5717</v>
      </c>
      <c r="D2248" s="105" t="s">
        <v>1101</v>
      </c>
    </row>
    <row r="2249" spans="3:4">
      <c r="C2249" s="104" t="s">
        <v>5721</v>
      </c>
      <c r="D2249" s="105" t="s">
        <v>1101</v>
      </c>
    </row>
    <row r="2250" spans="3:4">
      <c r="C2250" s="104" t="s">
        <v>5724</v>
      </c>
      <c r="D2250" s="105" t="s">
        <v>1101</v>
      </c>
    </row>
    <row r="2251" spans="3:4">
      <c r="C2251" s="104" t="s">
        <v>5727</v>
      </c>
      <c r="D2251" s="105" t="s">
        <v>147</v>
      </c>
    </row>
    <row r="2252" spans="3:4">
      <c r="C2252" s="104" t="s">
        <v>5727</v>
      </c>
      <c r="D2252" s="105" t="s">
        <v>1101</v>
      </c>
    </row>
    <row r="2253" spans="3:4">
      <c r="C2253" s="104" t="s">
        <v>5731</v>
      </c>
      <c r="D2253" s="105" t="s">
        <v>3217</v>
      </c>
    </row>
    <row r="2254" spans="3:4">
      <c r="C2254" s="104" t="s">
        <v>5731</v>
      </c>
      <c r="D2254" s="105" t="s">
        <v>147</v>
      </c>
    </row>
    <row r="2255" spans="3:4">
      <c r="C2255" s="104" t="s">
        <v>5731</v>
      </c>
      <c r="D2255" s="105" t="s">
        <v>1101</v>
      </c>
    </row>
    <row r="2256" spans="3:4">
      <c r="C2256" s="104" t="s">
        <v>5731</v>
      </c>
      <c r="D2256" s="105" t="s">
        <v>131</v>
      </c>
    </row>
    <row r="2257" spans="3:4">
      <c r="C2257" s="104" t="s">
        <v>5745</v>
      </c>
      <c r="D2257" s="105" t="s">
        <v>1101</v>
      </c>
    </row>
    <row r="2258" spans="3:4">
      <c r="C2258" s="104" t="s">
        <v>5747</v>
      </c>
      <c r="D2258" s="105" t="s">
        <v>1101</v>
      </c>
    </row>
    <row r="2259" spans="3:4">
      <c r="C2259" s="104" t="s">
        <v>5747</v>
      </c>
      <c r="D2259" s="105" t="s">
        <v>3217</v>
      </c>
    </row>
    <row r="2260" spans="3:4">
      <c r="C2260" s="104" t="s">
        <v>5747</v>
      </c>
      <c r="D2260" s="105" t="s">
        <v>147</v>
      </c>
    </row>
    <row r="2261" spans="3:4">
      <c r="C2261" s="104" t="s">
        <v>5754</v>
      </c>
      <c r="D2261" s="105" t="s">
        <v>1101</v>
      </c>
    </row>
    <row r="2262" spans="3:4">
      <c r="C2262" s="104" t="s">
        <v>5756</v>
      </c>
      <c r="D2262" s="105" t="s">
        <v>1101</v>
      </c>
    </row>
    <row r="2263" spans="3:4">
      <c r="C2263" s="104" t="s">
        <v>5756</v>
      </c>
      <c r="D2263" s="105" t="s">
        <v>3217</v>
      </c>
    </row>
    <row r="2264" spans="3:4">
      <c r="C2264" s="104" t="s">
        <v>5756</v>
      </c>
      <c r="D2264" s="105" t="s">
        <v>147</v>
      </c>
    </row>
    <row r="2265" spans="3:4">
      <c r="C2265" s="104" t="s">
        <v>5761</v>
      </c>
      <c r="D2265" s="105" t="s">
        <v>1101</v>
      </c>
    </row>
    <row r="2266" spans="3:4">
      <c r="C2266" s="104" t="s">
        <v>5763</v>
      </c>
      <c r="D2266" s="105" t="s">
        <v>1101</v>
      </c>
    </row>
    <row r="2267" spans="3:4">
      <c r="C2267" s="104" t="s">
        <v>5772</v>
      </c>
      <c r="D2267" s="105" t="s">
        <v>1101</v>
      </c>
    </row>
    <row r="2268" spans="3:4">
      <c r="C2268" s="104" t="s">
        <v>5774</v>
      </c>
      <c r="D2268" s="105" t="s">
        <v>147</v>
      </c>
    </row>
    <row r="2269" spans="3:4">
      <c r="C2269" s="104" t="s">
        <v>5776</v>
      </c>
      <c r="D2269" s="105" t="s">
        <v>1101</v>
      </c>
    </row>
    <row r="2270" spans="3:4">
      <c r="C2270" s="104" t="s">
        <v>5778</v>
      </c>
      <c r="D2270" s="105" t="s">
        <v>1101</v>
      </c>
    </row>
    <row r="2271" spans="3:4">
      <c r="C2271" s="104" t="s">
        <v>5780</v>
      </c>
      <c r="D2271" s="105" t="s">
        <v>1101</v>
      </c>
    </row>
    <row r="2272" spans="3:4">
      <c r="C2272" s="104" t="s">
        <v>5782</v>
      </c>
      <c r="D2272" s="105" t="s">
        <v>1101</v>
      </c>
    </row>
    <row r="2273" spans="3:4">
      <c r="C2273" s="104" t="s">
        <v>5785</v>
      </c>
      <c r="D2273" s="105" t="s">
        <v>1101</v>
      </c>
    </row>
    <row r="2274" spans="3:4">
      <c r="C2274" s="104" t="s">
        <v>5787</v>
      </c>
      <c r="D2274" s="105" t="s">
        <v>1101</v>
      </c>
    </row>
    <row r="2275" spans="3:4">
      <c r="C2275" s="104" t="s">
        <v>5789</v>
      </c>
      <c r="D2275" s="105" t="s">
        <v>1101</v>
      </c>
    </row>
    <row r="2276" spans="3:4">
      <c r="C2276" s="104" t="s">
        <v>5791</v>
      </c>
      <c r="D2276" s="105" t="s">
        <v>1101</v>
      </c>
    </row>
    <row r="2277" spans="3:4">
      <c r="C2277" s="104" t="s">
        <v>5793</v>
      </c>
      <c r="D2277" s="105" t="s">
        <v>1101</v>
      </c>
    </row>
    <row r="2278" spans="3:4">
      <c r="C2278" s="104" t="s">
        <v>5795</v>
      </c>
      <c r="D2278" s="105" t="s">
        <v>1101</v>
      </c>
    </row>
    <row r="2279" spans="3:4">
      <c r="C2279" s="104" t="s">
        <v>5797</v>
      </c>
      <c r="D2279" s="105" t="s">
        <v>1101</v>
      </c>
    </row>
    <row r="2280" spans="3:4">
      <c r="C2280" s="104" t="s">
        <v>5799</v>
      </c>
      <c r="D2280" s="105" t="s">
        <v>1101</v>
      </c>
    </row>
    <row r="2281" spans="3:4">
      <c r="C2281" s="104" t="s">
        <v>5801</v>
      </c>
      <c r="D2281" s="105" t="s">
        <v>1101</v>
      </c>
    </row>
    <row r="2282" spans="3:4">
      <c r="C2282" s="104" t="s">
        <v>5803</v>
      </c>
      <c r="D2282" s="105" t="s">
        <v>26</v>
      </c>
    </row>
    <row r="2283" spans="3:4">
      <c r="C2283" s="104" t="s">
        <v>5805</v>
      </c>
      <c r="D2283" s="105" t="s">
        <v>1101</v>
      </c>
    </row>
    <row r="2284" spans="3:4">
      <c r="C2284" s="104" t="s">
        <v>5808</v>
      </c>
      <c r="D2284" s="105" t="s">
        <v>1101</v>
      </c>
    </row>
    <row r="2285" spans="3:4">
      <c r="C2285" s="104" t="s">
        <v>5810</v>
      </c>
      <c r="D2285" s="105" t="s">
        <v>1101</v>
      </c>
    </row>
    <row r="2286" spans="3:4">
      <c r="C2286" s="104" t="s">
        <v>5812</v>
      </c>
      <c r="D2286" s="105" t="s">
        <v>1101</v>
      </c>
    </row>
    <row r="2287" spans="3:4">
      <c r="C2287" s="104" t="s">
        <v>5814</v>
      </c>
      <c r="D2287" s="105" t="s">
        <v>1101</v>
      </c>
    </row>
    <row r="2288" spans="3:4">
      <c r="C2288" s="104" t="s">
        <v>5816</v>
      </c>
      <c r="D2288" s="105" t="s">
        <v>1101</v>
      </c>
    </row>
    <row r="2289" spans="3:4">
      <c r="C2289" s="104" t="s">
        <v>4777</v>
      </c>
      <c r="D2289" s="105" t="s">
        <v>4777</v>
      </c>
    </row>
    <row r="2290" spans="3:4">
      <c r="C2290" s="104" t="s">
        <v>4777</v>
      </c>
      <c r="D2290" s="105" t="s">
        <v>2156</v>
      </c>
    </row>
    <row r="2291" spans="3:4">
      <c r="C2291" s="104" t="s">
        <v>5824</v>
      </c>
      <c r="D2291" s="105" t="s">
        <v>1101</v>
      </c>
    </row>
    <row r="2292" spans="3:4">
      <c r="C2292" s="104" t="s">
        <v>5826</v>
      </c>
      <c r="D2292" s="105" t="s">
        <v>4777</v>
      </c>
    </row>
    <row r="2293" spans="3:4">
      <c r="C2293" s="104" t="s">
        <v>5828</v>
      </c>
      <c r="D2293" s="105" t="s">
        <v>1101</v>
      </c>
    </row>
    <row r="2294" spans="3:4">
      <c r="C2294" s="104" t="s">
        <v>5830</v>
      </c>
      <c r="D2294" s="105" t="s">
        <v>1101</v>
      </c>
    </row>
    <row r="2295" spans="3:4">
      <c r="C2295" s="104" t="s">
        <v>5833</v>
      </c>
      <c r="D2295" s="105" t="s">
        <v>1101</v>
      </c>
    </row>
    <row r="2296" spans="3:4">
      <c r="C2296" s="104" t="s">
        <v>5835</v>
      </c>
      <c r="D2296" s="105" t="s">
        <v>180</v>
      </c>
    </row>
    <row r="2297" spans="3:4">
      <c r="C2297" s="104" t="s">
        <v>5838</v>
      </c>
      <c r="D2297" s="105" t="s">
        <v>4777</v>
      </c>
    </row>
    <row r="2298" spans="3:4">
      <c r="C2298" s="104" t="s">
        <v>5841</v>
      </c>
      <c r="D2298" s="105" t="s">
        <v>4777</v>
      </c>
    </row>
    <row r="2299" spans="3:4">
      <c r="C2299" s="104" t="s">
        <v>5843</v>
      </c>
      <c r="D2299" s="105" t="s">
        <v>94</v>
      </c>
    </row>
    <row r="2300" spans="3:4">
      <c r="C2300" s="104" t="s">
        <v>5846</v>
      </c>
      <c r="D2300" s="105" t="s">
        <v>94</v>
      </c>
    </row>
    <row r="2301" spans="3:4">
      <c r="C2301" s="104" t="s">
        <v>5849</v>
      </c>
      <c r="D2301" s="105" t="s">
        <v>94</v>
      </c>
    </row>
    <row r="2302" spans="3:4">
      <c r="C2302" s="104" t="s">
        <v>5851</v>
      </c>
      <c r="D2302" s="105" t="s">
        <v>1101</v>
      </c>
    </row>
    <row r="2303" spans="3:4">
      <c r="C2303" s="104" t="s">
        <v>5853</v>
      </c>
      <c r="D2303" s="105" t="s">
        <v>2156</v>
      </c>
    </row>
    <row r="2304" spans="3:4">
      <c r="C2304" s="104" t="s">
        <v>5853</v>
      </c>
      <c r="D2304" s="105" t="s">
        <v>1101</v>
      </c>
    </row>
    <row r="2305" spans="3:4">
      <c r="C2305" s="104" t="s">
        <v>5853</v>
      </c>
      <c r="D2305" s="105" t="s">
        <v>4777</v>
      </c>
    </row>
    <row r="2306" spans="3:4">
      <c r="C2306" s="104" t="s">
        <v>5862</v>
      </c>
      <c r="D2306" s="105" t="s">
        <v>1101</v>
      </c>
    </row>
    <row r="2307" spans="3:4">
      <c r="C2307" s="104" t="s">
        <v>5864</v>
      </c>
      <c r="D2307" s="105" t="s">
        <v>1101</v>
      </c>
    </row>
    <row r="2308" spans="3:4">
      <c r="C2308" s="104" t="s">
        <v>5866</v>
      </c>
      <c r="D2308" s="105" t="s">
        <v>1101</v>
      </c>
    </row>
    <row r="2309" spans="3:4">
      <c r="C2309" s="104" t="s">
        <v>5868</v>
      </c>
      <c r="D2309" s="105" t="s">
        <v>1101</v>
      </c>
    </row>
    <row r="2310" spans="3:4">
      <c r="C2310" s="104" t="s">
        <v>5870</v>
      </c>
      <c r="D2310" s="105" t="s">
        <v>98</v>
      </c>
    </row>
    <row r="2311" spans="3:4">
      <c r="C2311" s="104" t="s">
        <v>5872</v>
      </c>
      <c r="D2311" s="105" t="s">
        <v>1101</v>
      </c>
    </row>
    <row r="2312" spans="3:4">
      <c r="C2312" s="104" t="s">
        <v>5874</v>
      </c>
      <c r="D2312" s="105" t="s">
        <v>1101</v>
      </c>
    </row>
    <row r="2313" spans="3:4">
      <c r="C2313" s="104" t="s">
        <v>5876</v>
      </c>
      <c r="D2313" s="105" t="s">
        <v>1101</v>
      </c>
    </row>
    <row r="2314" spans="3:4">
      <c r="C2314" s="104" t="s">
        <v>5878</v>
      </c>
      <c r="D2314" s="105" t="s">
        <v>1101</v>
      </c>
    </row>
    <row r="2315" spans="3:4">
      <c r="C2315" s="104" t="s">
        <v>5880</v>
      </c>
      <c r="D2315" s="105" t="s">
        <v>4777</v>
      </c>
    </row>
    <row r="2316" spans="3:4">
      <c r="C2316" s="104" t="s">
        <v>5883</v>
      </c>
      <c r="D2316" s="105" t="s">
        <v>4777</v>
      </c>
    </row>
    <row r="2317" spans="3:4">
      <c r="C2317" s="104" t="s">
        <v>5886</v>
      </c>
      <c r="D2317" s="105" t="s">
        <v>4777</v>
      </c>
    </row>
    <row r="2318" spans="3:4">
      <c r="C2318" s="104" t="s">
        <v>5888</v>
      </c>
      <c r="D2318" s="105" t="s">
        <v>4777</v>
      </c>
    </row>
    <row r="2319" spans="3:4">
      <c r="C2319" s="104" t="s">
        <v>5890</v>
      </c>
      <c r="D2319" s="105" t="s">
        <v>4777</v>
      </c>
    </row>
    <row r="2320" spans="3:4">
      <c r="C2320" s="104" t="s">
        <v>5892</v>
      </c>
      <c r="D2320" s="105" t="s">
        <v>4777</v>
      </c>
    </row>
    <row r="2321" spans="3:4">
      <c r="C2321" s="104" t="s">
        <v>5894</v>
      </c>
      <c r="D2321" s="105" t="s">
        <v>4777</v>
      </c>
    </row>
    <row r="2322" spans="3:4">
      <c r="C2322" s="104" t="s">
        <v>5896</v>
      </c>
      <c r="D2322" s="105" t="s">
        <v>4777</v>
      </c>
    </row>
    <row r="2323" spans="3:4">
      <c r="C2323" s="104" t="s">
        <v>5898</v>
      </c>
      <c r="D2323" s="105" t="s">
        <v>1101</v>
      </c>
    </row>
    <row r="2324" spans="3:4">
      <c r="C2324" s="104" t="s">
        <v>5903</v>
      </c>
      <c r="D2324" s="105" t="s">
        <v>1101</v>
      </c>
    </row>
    <row r="2325" spans="3:4">
      <c r="C2325" s="104" t="s">
        <v>5905</v>
      </c>
      <c r="D2325" s="105" t="s">
        <v>4777</v>
      </c>
    </row>
    <row r="2326" spans="3:4">
      <c r="C2326" s="104" t="s">
        <v>5907</v>
      </c>
      <c r="D2326" s="105" t="s">
        <v>4777</v>
      </c>
    </row>
    <row r="2327" spans="3:4">
      <c r="C2327" s="104" t="s">
        <v>5909</v>
      </c>
      <c r="D2327" s="105" t="s">
        <v>4777</v>
      </c>
    </row>
    <row r="2328" spans="3:4">
      <c r="C2328" s="104" t="s">
        <v>5911</v>
      </c>
      <c r="D2328" s="105" t="s">
        <v>4777</v>
      </c>
    </row>
    <row r="2329" spans="3:4">
      <c r="C2329" s="104" t="s">
        <v>5911</v>
      </c>
      <c r="D2329" s="105" t="s">
        <v>98</v>
      </c>
    </row>
    <row r="2330" spans="3:4">
      <c r="C2330" s="104" t="s">
        <v>5916</v>
      </c>
      <c r="D2330" s="105" t="s">
        <v>147</v>
      </c>
    </row>
    <row r="2331" spans="3:4">
      <c r="C2331" s="104" t="s">
        <v>5916</v>
      </c>
      <c r="D2331" s="105" t="s">
        <v>1101</v>
      </c>
    </row>
    <row r="2332" spans="3:4">
      <c r="C2332" s="104" t="s">
        <v>5924</v>
      </c>
      <c r="D2332" s="105" t="s">
        <v>1101</v>
      </c>
    </row>
    <row r="2333" spans="3:4">
      <c r="C2333" s="104" t="s">
        <v>1127</v>
      </c>
      <c r="D2333" s="105" t="s">
        <v>1101</v>
      </c>
    </row>
    <row r="2334" spans="3:4">
      <c r="C2334" s="104" t="s">
        <v>1127</v>
      </c>
      <c r="D2334" s="105" t="s">
        <v>131</v>
      </c>
    </row>
    <row r="2335" spans="3:4">
      <c r="C2335" s="104" t="s">
        <v>5937</v>
      </c>
      <c r="D2335" s="105" t="s">
        <v>147</v>
      </c>
    </row>
    <row r="2336" spans="3:4">
      <c r="C2336" s="104" t="s">
        <v>5939</v>
      </c>
      <c r="D2336" s="105" t="s">
        <v>147</v>
      </c>
    </row>
    <row r="2337" spans="3:4">
      <c r="C2337" s="104" t="s">
        <v>5942</v>
      </c>
      <c r="D2337" s="105" t="s">
        <v>4777</v>
      </c>
    </row>
    <row r="2338" spans="3:4">
      <c r="C2338" s="104" t="s">
        <v>5945</v>
      </c>
      <c r="D2338" s="105" t="s">
        <v>4777</v>
      </c>
    </row>
    <row r="2339" spans="3:4">
      <c r="C2339" s="104" t="s">
        <v>5946</v>
      </c>
      <c r="D2339" s="105" t="s">
        <v>4777</v>
      </c>
    </row>
    <row r="2340" spans="3:4">
      <c r="C2340" s="104" t="s">
        <v>5947</v>
      </c>
      <c r="D2340" s="105" t="s">
        <v>4777</v>
      </c>
    </row>
    <row r="2341" spans="3:4">
      <c r="C2341" s="104" t="s">
        <v>5949</v>
      </c>
      <c r="D2341" s="105" t="s">
        <v>1008</v>
      </c>
    </row>
    <row r="2342" spans="3:4">
      <c r="C2342" s="104" t="s">
        <v>5952</v>
      </c>
      <c r="D2342" s="105" t="s">
        <v>1008</v>
      </c>
    </row>
    <row r="2343" spans="3:4">
      <c r="C2343" s="104" t="s">
        <v>5954</v>
      </c>
      <c r="D2343" s="105" t="s">
        <v>1008</v>
      </c>
    </row>
    <row r="2344" spans="3:4">
      <c r="C2344" s="104" t="s">
        <v>5956</v>
      </c>
      <c r="D2344" s="105" t="s">
        <v>1008</v>
      </c>
    </row>
    <row r="2345" spans="3:4">
      <c r="C2345" s="104" t="s">
        <v>5338</v>
      </c>
      <c r="D2345" s="105" t="s">
        <v>2187</v>
      </c>
    </row>
    <row r="2346" spans="3:4">
      <c r="C2346" s="104" t="s">
        <v>1134</v>
      </c>
      <c r="D2346" s="105" t="s">
        <v>131</v>
      </c>
    </row>
    <row r="2347" spans="3:4">
      <c r="C2347" s="104" t="s">
        <v>5960</v>
      </c>
      <c r="D2347" s="105" t="s">
        <v>131</v>
      </c>
    </row>
    <row r="2348" spans="3:4">
      <c r="C2348" s="104" t="s">
        <v>5962</v>
      </c>
      <c r="D2348" s="105" t="s">
        <v>891</v>
      </c>
    </row>
    <row r="2349" spans="3:4">
      <c r="C2349" s="104" t="s">
        <v>5965</v>
      </c>
      <c r="D2349" s="105" t="s">
        <v>17</v>
      </c>
    </row>
    <row r="2350" spans="3:4">
      <c r="C2350" s="104" t="s">
        <v>5967</v>
      </c>
      <c r="D2350" s="105" t="s">
        <v>17</v>
      </c>
    </row>
    <row r="2351" spans="3:4">
      <c r="C2351" s="104" t="s">
        <v>5969</v>
      </c>
      <c r="D2351" s="105" t="s">
        <v>114</v>
      </c>
    </row>
    <row r="2352" spans="3:4">
      <c r="C2352" s="104" t="s">
        <v>5972</v>
      </c>
      <c r="D2352" s="105" t="s">
        <v>49</v>
      </c>
    </row>
    <row r="2353" spans="3:4">
      <c r="C2353" s="104" t="s">
        <v>5974</v>
      </c>
      <c r="D2353" s="105" t="s">
        <v>1335</v>
      </c>
    </row>
    <row r="2354" spans="3:4">
      <c r="C2354" s="104" t="s">
        <v>5977</v>
      </c>
      <c r="D2354" s="105" t="s">
        <v>1335</v>
      </c>
    </row>
    <row r="2355" spans="3:4">
      <c r="C2355" s="104" t="s">
        <v>5979</v>
      </c>
      <c r="D2355" s="105" t="s">
        <v>1335</v>
      </c>
    </row>
    <row r="2356" spans="3:4">
      <c r="C2356" s="104" t="s">
        <v>5983</v>
      </c>
      <c r="D2356" s="105" t="s">
        <v>1335</v>
      </c>
    </row>
    <row r="2357" spans="3:4">
      <c r="C2357" s="104" t="s">
        <v>5985</v>
      </c>
      <c r="D2357" s="105" t="s">
        <v>1384</v>
      </c>
    </row>
    <row r="2358" spans="3:4">
      <c r="C2358" s="104" t="s">
        <v>5987</v>
      </c>
      <c r="D2358" s="105" t="s">
        <v>1384</v>
      </c>
    </row>
    <row r="2359" spans="3:4">
      <c r="C2359" s="104" t="s">
        <v>5989</v>
      </c>
      <c r="D2359" s="105" t="s">
        <v>376</v>
      </c>
    </row>
    <row r="2360" spans="3:4">
      <c r="C2360" s="104" t="s">
        <v>5991</v>
      </c>
      <c r="D2360" s="105" t="s">
        <v>17</v>
      </c>
    </row>
    <row r="2361" spans="3:4">
      <c r="C2361" s="104" t="s">
        <v>5993</v>
      </c>
      <c r="D2361" s="105" t="s">
        <v>117</v>
      </c>
    </row>
    <row r="2362" spans="3:4">
      <c r="C2362" s="104" t="s">
        <v>5995</v>
      </c>
      <c r="D2362" s="105" t="s">
        <v>17</v>
      </c>
    </row>
    <row r="2363" spans="3:4">
      <c r="C2363" s="104" t="s">
        <v>5997</v>
      </c>
      <c r="D2363" s="105" t="s">
        <v>442</v>
      </c>
    </row>
    <row r="2364" spans="3:4">
      <c r="C2364" s="104" t="s">
        <v>5999</v>
      </c>
      <c r="D2364" s="105" t="s">
        <v>49</v>
      </c>
    </row>
    <row r="2365" spans="3:4">
      <c r="C2365" s="104" t="s">
        <v>6001</v>
      </c>
      <c r="D2365" s="105" t="s">
        <v>1008</v>
      </c>
    </row>
    <row r="2366" spans="3:4">
      <c r="C2366" s="104" t="s">
        <v>6003</v>
      </c>
      <c r="D2366" s="105" t="s">
        <v>1008</v>
      </c>
    </row>
    <row r="2367" spans="3:4">
      <c r="C2367" s="104" t="s">
        <v>6006</v>
      </c>
      <c r="D2367" s="105" t="s">
        <v>117</v>
      </c>
    </row>
    <row r="2368" spans="3:4">
      <c r="C2368" s="104" t="s">
        <v>6010</v>
      </c>
      <c r="D2368" s="105" t="s">
        <v>117</v>
      </c>
    </row>
    <row r="2369" spans="3:4">
      <c r="C2369" s="104" t="s">
        <v>6012</v>
      </c>
      <c r="D2369" s="105" t="s">
        <v>117</v>
      </c>
    </row>
    <row r="2370" spans="3:4">
      <c r="C2370" s="104" t="s">
        <v>6013</v>
      </c>
      <c r="D2370" s="105" t="s">
        <v>117</v>
      </c>
    </row>
    <row r="2371" spans="3:4">
      <c r="C2371" s="104" t="s">
        <v>6014</v>
      </c>
      <c r="D2371" s="105" t="s">
        <v>117</v>
      </c>
    </row>
    <row r="2372" spans="3:4">
      <c r="C2372" s="104" t="s">
        <v>6017</v>
      </c>
      <c r="D2372" s="105" t="s">
        <v>117</v>
      </c>
    </row>
    <row r="2373" spans="3:4">
      <c r="C2373" s="104" t="s">
        <v>6019</v>
      </c>
      <c r="D2373" s="105" t="s">
        <v>117</v>
      </c>
    </row>
    <row r="2374" spans="3:4">
      <c r="C2374" s="104" t="s">
        <v>6021</v>
      </c>
      <c r="D2374" s="105" t="s">
        <v>117</v>
      </c>
    </row>
    <row r="2375" spans="3:4">
      <c r="C2375" s="104" t="s">
        <v>6023</v>
      </c>
      <c r="D2375" s="105" t="s">
        <v>117</v>
      </c>
    </row>
    <row r="2376" spans="3:4">
      <c r="C2376" s="104" t="s">
        <v>6025</v>
      </c>
      <c r="D2376" s="105" t="s">
        <v>117</v>
      </c>
    </row>
    <row r="2377" spans="3:4">
      <c r="C2377" s="104" t="s">
        <v>6028</v>
      </c>
      <c r="D2377" s="105" t="s">
        <v>79</v>
      </c>
    </row>
    <row r="2378" spans="3:4">
      <c r="C2378" s="104" t="s">
        <v>6030</v>
      </c>
      <c r="D2378" s="105" t="s">
        <v>1413</v>
      </c>
    </row>
    <row r="2379" spans="3:4">
      <c r="C2379" s="104" t="s">
        <v>6033</v>
      </c>
      <c r="D2379" s="105" t="s">
        <v>79</v>
      </c>
    </row>
    <row r="2380" spans="3:4">
      <c r="C2380" s="104" t="s">
        <v>6036</v>
      </c>
      <c r="D2380" s="105" t="s">
        <v>1798</v>
      </c>
    </row>
    <row r="2381" spans="3:4">
      <c r="C2381" s="104" t="s">
        <v>6039</v>
      </c>
      <c r="D2381" s="105" t="s">
        <v>1798</v>
      </c>
    </row>
    <row r="2382" spans="3:4">
      <c r="C2382" s="104" t="s">
        <v>6041</v>
      </c>
      <c r="D2382" s="105" t="s">
        <v>1798</v>
      </c>
    </row>
    <row r="2383" spans="3:4">
      <c r="C2383" s="104" t="s">
        <v>6043</v>
      </c>
      <c r="D2383" s="105" t="s">
        <v>1798</v>
      </c>
    </row>
    <row r="2384" spans="3:4">
      <c r="C2384" s="104" t="s">
        <v>6045</v>
      </c>
      <c r="D2384" s="105" t="s">
        <v>1798</v>
      </c>
    </row>
    <row r="2385" spans="3:4">
      <c r="C2385" s="104" t="s">
        <v>6047</v>
      </c>
      <c r="D2385" s="105" t="s">
        <v>1798</v>
      </c>
    </row>
    <row r="2386" spans="3:4">
      <c r="C2386" s="104" t="s">
        <v>6049</v>
      </c>
      <c r="D2386" s="105" t="s">
        <v>1798</v>
      </c>
    </row>
    <row r="2387" spans="3:4">
      <c r="C2387" s="104" t="s">
        <v>6051</v>
      </c>
      <c r="D2387" s="105" t="s">
        <v>1798</v>
      </c>
    </row>
    <row r="2388" spans="3:4">
      <c r="C2388" s="104" t="s">
        <v>6053</v>
      </c>
      <c r="D2388" s="105" t="s">
        <v>1798</v>
      </c>
    </row>
    <row r="2389" spans="3:4">
      <c r="C2389" s="104" t="s">
        <v>6055</v>
      </c>
      <c r="D2389" s="105" t="s">
        <v>1798</v>
      </c>
    </row>
    <row r="2390" spans="3:4">
      <c r="C2390" s="104" t="s">
        <v>6057</v>
      </c>
      <c r="D2390" s="105" t="s">
        <v>1798</v>
      </c>
    </row>
    <row r="2391" spans="3:4">
      <c r="C2391" s="104" t="s">
        <v>117</v>
      </c>
      <c r="D2391" s="105" t="s">
        <v>117</v>
      </c>
    </row>
    <row r="2392" spans="3:4">
      <c r="C2392" s="104" t="s">
        <v>6066</v>
      </c>
      <c r="D2392" s="105" t="s">
        <v>117</v>
      </c>
    </row>
    <row r="2393" spans="3:4">
      <c r="C2393" s="104" t="s">
        <v>6067</v>
      </c>
      <c r="D2393" s="105" t="s">
        <v>114</v>
      </c>
    </row>
    <row r="2394" spans="3:4">
      <c r="C2394" s="104" t="s">
        <v>6069</v>
      </c>
      <c r="D2394" s="105" t="s">
        <v>114</v>
      </c>
    </row>
    <row r="2395" spans="3:4">
      <c r="C2395" s="104" t="s">
        <v>6070</v>
      </c>
      <c r="D2395" s="105" t="s">
        <v>114</v>
      </c>
    </row>
    <row r="2396" spans="3:4">
      <c r="C2396" s="104" t="s">
        <v>6071</v>
      </c>
      <c r="D2396" s="105" t="s">
        <v>114</v>
      </c>
    </row>
    <row r="2397" spans="3:4">
      <c r="C2397" s="104" t="s">
        <v>6072</v>
      </c>
      <c r="D2397" s="105" t="s">
        <v>117</v>
      </c>
    </row>
    <row r="2398" spans="3:4">
      <c r="C2398" s="104" t="s">
        <v>6074</v>
      </c>
      <c r="D2398" s="105" t="s">
        <v>117</v>
      </c>
    </row>
    <row r="2399" spans="3:4">
      <c r="C2399" s="104" t="s">
        <v>6076</v>
      </c>
      <c r="D2399" s="105" t="s">
        <v>117</v>
      </c>
    </row>
    <row r="2400" spans="3:4">
      <c r="C2400" s="104" t="s">
        <v>6080</v>
      </c>
      <c r="D2400" s="105" t="s">
        <v>117</v>
      </c>
    </row>
    <row r="2401" spans="3:4">
      <c r="C2401" s="104" t="s">
        <v>6083</v>
      </c>
      <c r="D2401" s="105" t="s">
        <v>117</v>
      </c>
    </row>
    <row r="2402" spans="3:4">
      <c r="C2402" s="104" t="s">
        <v>6085</v>
      </c>
      <c r="D2402" s="105" t="s">
        <v>117</v>
      </c>
    </row>
    <row r="2403" spans="3:4">
      <c r="C2403" s="104" t="s">
        <v>6087</v>
      </c>
      <c r="D2403" s="105" t="s">
        <v>117</v>
      </c>
    </row>
    <row r="2404" spans="3:4">
      <c r="C2404" s="104" t="s">
        <v>6089</v>
      </c>
      <c r="D2404" s="105" t="s">
        <v>117</v>
      </c>
    </row>
    <row r="2405" spans="3:4">
      <c r="C2405" s="104" t="s">
        <v>6093</v>
      </c>
      <c r="D2405" s="105" t="s">
        <v>117</v>
      </c>
    </row>
    <row r="2406" spans="3:4">
      <c r="C2406" s="104" t="s">
        <v>6096</v>
      </c>
      <c r="D2406" s="105" t="s">
        <v>117</v>
      </c>
    </row>
    <row r="2407" spans="3:4">
      <c r="C2407" s="104" t="s">
        <v>6100</v>
      </c>
      <c r="D2407" s="105" t="s">
        <v>117</v>
      </c>
    </row>
    <row r="2408" spans="3:4">
      <c r="C2408" s="104" t="s">
        <v>6102</v>
      </c>
      <c r="D2408" s="105" t="s">
        <v>117</v>
      </c>
    </row>
    <row r="2409" spans="3:4">
      <c r="C2409" s="104" t="s">
        <v>6103</v>
      </c>
      <c r="D2409" s="105" t="s">
        <v>117</v>
      </c>
    </row>
    <row r="2410" spans="3:4">
      <c r="C2410" s="104" t="s">
        <v>6105</v>
      </c>
      <c r="D2410" s="105" t="s">
        <v>117</v>
      </c>
    </row>
    <row r="2411" spans="3:4">
      <c r="C2411" s="104" t="s">
        <v>6108</v>
      </c>
      <c r="D2411" s="105" t="s">
        <v>117</v>
      </c>
    </row>
    <row r="2412" spans="3:4">
      <c r="C2412" s="104" t="s">
        <v>6110</v>
      </c>
      <c r="D2412" s="105" t="s">
        <v>117</v>
      </c>
    </row>
    <row r="2413" spans="3:4">
      <c r="C2413" s="104" t="s">
        <v>6112</v>
      </c>
      <c r="D2413" s="105" t="s">
        <v>117</v>
      </c>
    </row>
    <row r="2414" spans="3:4">
      <c r="C2414" s="104" t="s">
        <v>6114</v>
      </c>
      <c r="D2414" s="105" t="s">
        <v>117</v>
      </c>
    </row>
    <row r="2415" spans="3:4">
      <c r="C2415" s="104" t="s">
        <v>6117</v>
      </c>
      <c r="D2415" s="105" t="s">
        <v>117</v>
      </c>
    </row>
    <row r="2416" spans="3:4">
      <c r="C2416" s="104" t="s">
        <v>6118</v>
      </c>
      <c r="D2416" s="105" t="s">
        <v>117</v>
      </c>
    </row>
    <row r="2417" spans="3:4">
      <c r="C2417" s="104" t="s">
        <v>6119</v>
      </c>
      <c r="D2417" s="105" t="s">
        <v>117</v>
      </c>
    </row>
    <row r="2418" spans="3:4">
      <c r="C2418" s="104" t="s">
        <v>6122</v>
      </c>
      <c r="D2418" s="105" t="s">
        <v>117</v>
      </c>
    </row>
    <row r="2419" spans="3:4">
      <c r="C2419" s="104" t="s">
        <v>6123</v>
      </c>
      <c r="D2419" s="105" t="s">
        <v>117</v>
      </c>
    </row>
    <row r="2420" spans="3:4">
      <c r="C2420" s="104" t="s">
        <v>6126</v>
      </c>
      <c r="D2420" s="105" t="s">
        <v>117</v>
      </c>
    </row>
    <row r="2421" spans="3:4">
      <c r="C2421" s="104" t="s">
        <v>6130</v>
      </c>
      <c r="D2421" s="105" t="s">
        <v>117</v>
      </c>
    </row>
    <row r="2422" spans="3:4">
      <c r="C2422" s="104" t="s">
        <v>6132</v>
      </c>
      <c r="D2422" s="105" t="s">
        <v>117</v>
      </c>
    </row>
    <row r="2423" spans="3:4">
      <c r="C2423" s="104" t="s">
        <v>6133</v>
      </c>
      <c r="D2423" s="105" t="s">
        <v>117</v>
      </c>
    </row>
    <row r="2424" spans="3:4">
      <c r="C2424" s="104" t="s">
        <v>6134</v>
      </c>
      <c r="D2424" s="105" t="s">
        <v>60</v>
      </c>
    </row>
    <row r="2425" spans="3:4">
      <c r="C2425" s="104" t="s">
        <v>6136</v>
      </c>
      <c r="D2425" s="105" t="s">
        <v>60</v>
      </c>
    </row>
    <row r="2426" spans="3:4">
      <c r="C2426" s="104" t="s">
        <v>6138</v>
      </c>
      <c r="D2426" s="105" t="s">
        <v>60</v>
      </c>
    </row>
    <row r="2427" spans="3:4">
      <c r="C2427" s="104" t="s">
        <v>6140</v>
      </c>
      <c r="D2427" s="105" t="s">
        <v>60</v>
      </c>
    </row>
    <row r="2428" spans="3:4">
      <c r="C2428" s="104" t="s">
        <v>6142</v>
      </c>
      <c r="D2428" s="105" t="s">
        <v>60</v>
      </c>
    </row>
    <row r="2429" spans="3:4">
      <c r="C2429" s="104" t="s">
        <v>6144</v>
      </c>
      <c r="D2429" s="105" t="s">
        <v>1795</v>
      </c>
    </row>
    <row r="2430" spans="3:4">
      <c r="C2430" s="104" t="s">
        <v>6148</v>
      </c>
      <c r="D2430" s="105" t="s">
        <v>1101</v>
      </c>
    </row>
    <row r="2431" spans="3:4">
      <c r="C2431" s="104" t="s">
        <v>6151</v>
      </c>
      <c r="D2431" s="105" t="s">
        <v>1101</v>
      </c>
    </row>
    <row r="2432" spans="3:4">
      <c r="C2432" s="104" t="s">
        <v>6153</v>
      </c>
      <c r="D2432" s="105" t="s">
        <v>1101</v>
      </c>
    </row>
    <row r="2433" spans="3:4">
      <c r="C2433" s="104" t="s">
        <v>6155</v>
      </c>
      <c r="D2433" s="105" t="s">
        <v>1101</v>
      </c>
    </row>
    <row r="2434" spans="3:4">
      <c r="C2434" s="104" t="s">
        <v>6157</v>
      </c>
      <c r="D2434" s="105" t="s">
        <v>1101</v>
      </c>
    </row>
    <row r="2435" spans="3:4">
      <c r="C2435" s="104" t="s">
        <v>6159</v>
      </c>
      <c r="D2435" s="105" t="s">
        <v>1101</v>
      </c>
    </row>
    <row r="2436" spans="3:4">
      <c r="C2436" s="104" t="s">
        <v>6162</v>
      </c>
      <c r="D2436" s="105" t="s">
        <v>1101</v>
      </c>
    </row>
    <row r="2437" spans="3:4">
      <c r="C2437" s="104" t="s">
        <v>6165</v>
      </c>
      <c r="D2437" s="105" t="s">
        <v>1101</v>
      </c>
    </row>
    <row r="2438" spans="3:4">
      <c r="C2438" s="104" t="s">
        <v>6168</v>
      </c>
      <c r="D2438" s="105" t="s">
        <v>1101</v>
      </c>
    </row>
    <row r="2439" spans="3:4">
      <c r="C2439" s="104" t="s">
        <v>6171</v>
      </c>
      <c r="D2439" s="105" t="s">
        <v>1101</v>
      </c>
    </row>
    <row r="2440" spans="3:4">
      <c r="C2440" s="104" t="s">
        <v>6173</v>
      </c>
      <c r="D2440" s="105" t="s">
        <v>1101</v>
      </c>
    </row>
    <row r="2441" spans="3:4">
      <c r="C2441" s="104" t="s">
        <v>6175</v>
      </c>
      <c r="D2441" s="105" t="s">
        <v>1101</v>
      </c>
    </row>
    <row r="2442" spans="3:4">
      <c r="C2442" s="104" t="s">
        <v>6177</v>
      </c>
      <c r="D2442" s="105" t="s">
        <v>1101</v>
      </c>
    </row>
    <row r="2443" spans="3:4">
      <c r="C2443" s="104" t="s">
        <v>6179</v>
      </c>
      <c r="D2443" s="105" t="s">
        <v>1101</v>
      </c>
    </row>
    <row r="2444" spans="3:4">
      <c r="C2444" s="104" t="s">
        <v>6181</v>
      </c>
      <c r="D2444" s="105" t="s">
        <v>891</v>
      </c>
    </row>
    <row r="2445" spans="3:4">
      <c r="C2445" s="104" t="s">
        <v>6184</v>
      </c>
      <c r="D2445" s="105" t="s">
        <v>1101</v>
      </c>
    </row>
    <row r="2446" spans="3:4">
      <c r="C2446" s="104" t="s">
        <v>6186</v>
      </c>
      <c r="D2446" s="105" t="s">
        <v>60</v>
      </c>
    </row>
    <row r="2447" spans="3:4">
      <c r="C2447" s="104" t="s">
        <v>6188</v>
      </c>
      <c r="D2447" s="105" t="s">
        <v>869</v>
      </c>
    </row>
    <row r="2448" spans="3:4">
      <c r="C2448" s="104" t="s">
        <v>6190</v>
      </c>
      <c r="D2448" s="105" t="s">
        <v>244</v>
      </c>
    </row>
    <row r="2449" spans="3:4">
      <c r="C2449" s="104" t="s">
        <v>6193</v>
      </c>
      <c r="D2449" s="105" t="s">
        <v>244</v>
      </c>
    </row>
    <row r="2450" spans="3:4">
      <c r="C2450" s="104" t="s">
        <v>6196</v>
      </c>
      <c r="D2450" s="105" t="s">
        <v>244</v>
      </c>
    </row>
    <row r="2451" spans="3:4">
      <c r="C2451" s="104" t="s">
        <v>6198</v>
      </c>
      <c r="D2451" s="105" t="s">
        <v>244</v>
      </c>
    </row>
    <row r="2452" spans="3:4">
      <c r="C2452" s="104" t="s">
        <v>6201</v>
      </c>
      <c r="D2452" s="105" t="s">
        <v>244</v>
      </c>
    </row>
    <row r="2453" spans="3:4">
      <c r="C2453" s="104" t="s">
        <v>6203</v>
      </c>
      <c r="D2453" s="105" t="s">
        <v>244</v>
      </c>
    </row>
    <row r="2454" spans="3:4">
      <c r="C2454" s="104" t="s">
        <v>6205</v>
      </c>
      <c r="D2454" s="105" t="s">
        <v>244</v>
      </c>
    </row>
    <row r="2455" spans="3:4">
      <c r="C2455" s="104" t="s">
        <v>6207</v>
      </c>
      <c r="D2455" s="105" t="s">
        <v>244</v>
      </c>
    </row>
    <row r="2456" spans="3:4">
      <c r="C2456" s="104" t="s">
        <v>6209</v>
      </c>
      <c r="D2456" s="105" t="s">
        <v>244</v>
      </c>
    </row>
    <row r="2457" spans="3:4">
      <c r="C2457" s="104" t="s">
        <v>6211</v>
      </c>
      <c r="D2457" s="105" t="s">
        <v>376</v>
      </c>
    </row>
    <row r="2458" spans="3:4">
      <c r="C2458" s="104" t="s">
        <v>6214</v>
      </c>
      <c r="D2458" s="105" t="s">
        <v>376</v>
      </c>
    </row>
    <row r="2459" spans="3:4">
      <c r="C2459" s="104" t="s">
        <v>6217</v>
      </c>
      <c r="D2459" s="105" t="s">
        <v>131</v>
      </c>
    </row>
    <row r="2460" spans="3:4">
      <c r="C2460" s="104" t="s">
        <v>6221</v>
      </c>
      <c r="D2460" s="105" t="s">
        <v>131</v>
      </c>
    </row>
    <row r="2461" spans="3:4">
      <c r="C2461" s="104" t="s">
        <v>6223</v>
      </c>
      <c r="D2461" s="105" t="s">
        <v>1101</v>
      </c>
    </row>
    <row r="2462" spans="3:4">
      <c r="C2462" s="104" t="s">
        <v>6225</v>
      </c>
      <c r="D2462" s="105" t="s">
        <v>49</v>
      </c>
    </row>
    <row r="2463" spans="3:4">
      <c r="C2463" s="104" t="s">
        <v>6227</v>
      </c>
      <c r="D2463" s="105" t="s">
        <v>26</v>
      </c>
    </row>
    <row r="2464" spans="3:4">
      <c r="C2464" s="104" t="s">
        <v>6229</v>
      </c>
      <c r="D2464" s="105" t="s">
        <v>1210</v>
      </c>
    </row>
    <row r="2465" spans="3:4">
      <c r="C2465" s="104" t="s">
        <v>6232</v>
      </c>
      <c r="D2465" s="105" t="s">
        <v>1210</v>
      </c>
    </row>
    <row r="2466" spans="3:4">
      <c r="C2466" s="104" t="s">
        <v>6236</v>
      </c>
      <c r="D2466" s="105" t="s">
        <v>1210</v>
      </c>
    </row>
    <row r="2467" spans="3:4">
      <c r="C2467" s="104" t="s">
        <v>6238</v>
      </c>
      <c r="D2467" s="105" t="s">
        <v>1962</v>
      </c>
    </row>
    <row r="2468" spans="3:4">
      <c r="C2468" s="104" t="s">
        <v>1213</v>
      </c>
      <c r="D2468" s="105" t="s">
        <v>1210</v>
      </c>
    </row>
    <row r="2469" spans="3:4">
      <c r="C2469" s="104" t="s">
        <v>1215</v>
      </c>
      <c r="D2469" s="105" t="s">
        <v>1902</v>
      </c>
    </row>
    <row r="2470" spans="3:4">
      <c r="C2470" s="104" t="s">
        <v>6254</v>
      </c>
      <c r="D2470" s="105" t="s">
        <v>1210</v>
      </c>
    </row>
    <row r="2471" spans="3:4">
      <c r="C2471" s="104" t="s">
        <v>6256</v>
      </c>
      <c r="D2471" s="105" t="s">
        <v>244</v>
      </c>
    </row>
    <row r="2472" spans="3:4">
      <c r="C2472" s="104" t="s">
        <v>6258</v>
      </c>
      <c r="D2472" s="105" t="s">
        <v>153</v>
      </c>
    </row>
    <row r="2473" spans="3:4">
      <c r="C2473" s="104" t="s">
        <v>6262</v>
      </c>
      <c r="D2473" s="105" t="s">
        <v>102</v>
      </c>
    </row>
    <row r="2474" spans="3:4">
      <c r="C2474" s="104" t="s">
        <v>6264</v>
      </c>
      <c r="D2474" s="105" t="s">
        <v>102</v>
      </c>
    </row>
    <row r="2475" spans="3:4">
      <c r="C2475" s="104" t="s">
        <v>6266</v>
      </c>
      <c r="D2475" s="105" t="s">
        <v>114</v>
      </c>
    </row>
    <row r="2476" spans="3:4">
      <c r="C2476" s="104" t="s">
        <v>6270</v>
      </c>
      <c r="D2476" s="105" t="s">
        <v>114</v>
      </c>
    </row>
    <row r="2477" spans="3:4">
      <c r="C2477" s="104" t="s">
        <v>6272</v>
      </c>
      <c r="D2477" s="105" t="s">
        <v>4563</v>
      </c>
    </row>
    <row r="2478" spans="3:4">
      <c r="C2478" s="104" t="s">
        <v>6274</v>
      </c>
      <c r="D2478" s="105" t="s">
        <v>1040</v>
      </c>
    </row>
    <row r="2479" spans="3:4">
      <c r="C2479" s="104" t="s">
        <v>6277</v>
      </c>
      <c r="D2479" s="105" t="s">
        <v>1040</v>
      </c>
    </row>
    <row r="2480" spans="3:4">
      <c r="C2480" s="104" t="s">
        <v>6279</v>
      </c>
      <c r="D2480" s="105" t="s">
        <v>94</v>
      </c>
    </row>
    <row r="2481" spans="3:4">
      <c r="C2481" s="104" t="s">
        <v>6281</v>
      </c>
      <c r="D2481" s="105" t="s">
        <v>1040</v>
      </c>
    </row>
    <row r="2482" spans="3:4">
      <c r="C2482" s="104" t="s">
        <v>6283</v>
      </c>
      <c r="D2482" s="105" t="s">
        <v>94</v>
      </c>
    </row>
    <row r="2483" spans="3:4">
      <c r="C2483" s="104" t="s">
        <v>6284</v>
      </c>
      <c r="D2483" s="105" t="s">
        <v>345</v>
      </c>
    </row>
    <row r="2484" spans="3:4">
      <c r="C2484" s="104" t="s">
        <v>6286</v>
      </c>
      <c r="D2484" s="105" t="s">
        <v>1008</v>
      </c>
    </row>
    <row r="2485" spans="3:4">
      <c r="C2485" s="104" t="s">
        <v>6288</v>
      </c>
      <c r="D2485" s="105" t="s">
        <v>345</v>
      </c>
    </row>
    <row r="2486" spans="3:4">
      <c r="C2486" s="104" t="s">
        <v>6291</v>
      </c>
      <c r="D2486" s="105" t="s">
        <v>1617</v>
      </c>
    </row>
    <row r="2487" spans="3:4">
      <c r="C2487" s="104" t="s">
        <v>6297</v>
      </c>
      <c r="D2487" s="105" t="s">
        <v>1617</v>
      </c>
    </row>
    <row r="2488" spans="3:4">
      <c r="C2488" s="104" t="s">
        <v>6299</v>
      </c>
      <c r="D2488" s="105" t="s">
        <v>1617</v>
      </c>
    </row>
    <row r="2489" spans="3:4">
      <c r="C2489" s="104" t="s">
        <v>1228</v>
      </c>
      <c r="D2489" s="105" t="s">
        <v>181</v>
      </c>
    </row>
    <row r="2490" spans="3:4">
      <c r="C2490" s="104" t="s">
        <v>6305</v>
      </c>
      <c r="D2490" s="105" t="s">
        <v>26</v>
      </c>
    </row>
    <row r="2491" spans="3:4">
      <c r="C2491" s="104" t="s">
        <v>6307</v>
      </c>
      <c r="D2491" s="105" t="s">
        <v>1101</v>
      </c>
    </row>
    <row r="2492" spans="3:4">
      <c r="C2492" s="104" t="s">
        <v>6307</v>
      </c>
      <c r="D2492" s="105" t="s">
        <v>147</v>
      </c>
    </row>
    <row r="2493" spans="3:4">
      <c r="C2493" s="104" t="s">
        <v>6311</v>
      </c>
      <c r="D2493" s="105" t="s">
        <v>147</v>
      </c>
    </row>
    <row r="2494" spans="3:4">
      <c r="C2494" s="104" t="s">
        <v>6313</v>
      </c>
      <c r="D2494" s="105" t="s">
        <v>147</v>
      </c>
    </row>
    <row r="2495" spans="3:4">
      <c r="C2495" s="104" t="s">
        <v>6314</v>
      </c>
      <c r="D2495" s="105" t="s">
        <v>1101</v>
      </c>
    </row>
    <row r="2496" spans="3:4">
      <c r="C2496" s="104" t="s">
        <v>6314</v>
      </c>
      <c r="D2496" s="105" t="s">
        <v>147</v>
      </c>
    </row>
    <row r="2497" spans="3:4">
      <c r="C2497" s="104" t="s">
        <v>6317</v>
      </c>
      <c r="D2497" s="105" t="s">
        <v>147</v>
      </c>
    </row>
    <row r="2498" spans="3:4">
      <c r="C2498" s="104" t="s">
        <v>6319</v>
      </c>
      <c r="D2498" s="105" t="s">
        <v>1101</v>
      </c>
    </row>
    <row r="2499" spans="3:4">
      <c r="C2499" s="104" t="s">
        <v>6321</v>
      </c>
      <c r="D2499" s="105" t="s">
        <v>1101</v>
      </c>
    </row>
    <row r="2500" spans="3:4">
      <c r="C2500" s="104" t="s">
        <v>6321</v>
      </c>
      <c r="D2500" s="105" t="s">
        <v>147</v>
      </c>
    </row>
    <row r="2501" spans="3:4">
      <c r="C2501" s="104" t="s">
        <v>6324</v>
      </c>
      <c r="D2501" s="105" t="s">
        <v>147</v>
      </c>
    </row>
    <row r="2502" spans="3:4">
      <c r="C2502" s="104" t="s">
        <v>6327</v>
      </c>
      <c r="D2502" s="105" t="s">
        <v>147</v>
      </c>
    </row>
    <row r="2503" spans="3:4">
      <c r="C2503" s="104" t="s">
        <v>6330</v>
      </c>
      <c r="D2503" s="105" t="s">
        <v>147</v>
      </c>
    </row>
    <row r="2504" spans="3:4">
      <c r="C2504" s="104" t="s">
        <v>6331</v>
      </c>
      <c r="D2504" s="105" t="s">
        <v>147</v>
      </c>
    </row>
    <row r="2505" spans="3:4">
      <c r="C2505" s="104" t="s">
        <v>6334</v>
      </c>
      <c r="D2505" s="105" t="s">
        <v>1101</v>
      </c>
    </row>
    <row r="2506" spans="3:4">
      <c r="C2506" s="104" t="s">
        <v>6336</v>
      </c>
      <c r="D2506" s="105" t="s">
        <v>147</v>
      </c>
    </row>
    <row r="2507" spans="3:4">
      <c r="C2507" s="104" t="s">
        <v>6338</v>
      </c>
      <c r="D2507" s="105" t="s">
        <v>147</v>
      </c>
    </row>
    <row r="2508" spans="3:4">
      <c r="C2508" s="104" t="s">
        <v>6340</v>
      </c>
      <c r="D2508" s="105" t="s">
        <v>147</v>
      </c>
    </row>
    <row r="2509" spans="3:4">
      <c r="C2509" s="104" t="s">
        <v>6343</v>
      </c>
      <c r="D2509" s="105" t="s">
        <v>1101</v>
      </c>
    </row>
    <row r="2510" spans="3:4">
      <c r="C2510" s="104" t="s">
        <v>6343</v>
      </c>
      <c r="D2510" s="105" t="s">
        <v>147</v>
      </c>
    </row>
    <row r="2511" spans="3:4">
      <c r="C2511" s="104" t="s">
        <v>244</v>
      </c>
      <c r="D2511" s="105" t="s">
        <v>1101</v>
      </c>
    </row>
    <row r="2512" spans="3:4">
      <c r="C2512" s="104" t="s">
        <v>244</v>
      </c>
      <c r="D2512" s="105" t="s">
        <v>131</v>
      </c>
    </row>
    <row r="2513" spans="3:4">
      <c r="C2513" s="104" t="s">
        <v>6349</v>
      </c>
      <c r="D2513" s="105" t="s">
        <v>244</v>
      </c>
    </row>
    <row r="2514" spans="3:4">
      <c r="C2514" s="104" t="s">
        <v>6352</v>
      </c>
      <c r="D2514" s="105" t="s">
        <v>244</v>
      </c>
    </row>
    <row r="2515" spans="3:4">
      <c r="C2515" s="104" t="s">
        <v>6354</v>
      </c>
      <c r="D2515" s="105" t="s">
        <v>244</v>
      </c>
    </row>
    <row r="2516" spans="3:4">
      <c r="C2516" s="104" t="s">
        <v>6356</v>
      </c>
      <c r="D2516" s="105" t="s">
        <v>244</v>
      </c>
    </row>
    <row r="2517" spans="3:4">
      <c r="C2517" s="104" t="s">
        <v>6358</v>
      </c>
      <c r="D2517" s="105" t="s">
        <v>244</v>
      </c>
    </row>
    <row r="2518" spans="3:4">
      <c r="C2518" s="104" t="s">
        <v>6360</v>
      </c>
      <c r="D2518" s="105" t="s">
        <v>244</v>
      </c>
    </row>
    <row r="2519" spans="3:4">
      <c r="C2519" s="104" t="s">
        <v>6362</v>
      </c>
      <c r="D2519" s="105" t="s">
        <v>244</v>
      </c>
    </row>
    <row r="2520" spans="3:4">
      <c r="C2520" s="104" t="s">
        <v>6364</v>
      </c>
      <c r="D2520" s="105" t="s">
        <v>244</v>
      </c>
    </row>
    <row r="2521" spans="3:4">
      <c r="C2521" s="104" t="s">
        <v>6366</v>
      </c>
      <c r="D2521" s="105" t="s">
        <v>244</v>
      </c>
    </row>
    <row r="2522" spans="3:4">
      <c r="C2522" s="104" t="s">
        <v>6368</v>
      </c>
      <c r="D2522" s="105" t="s">
        <v>244</v>
      </c>
    </row>
    <row r="2523" spans="3:4">
      <c r="C2523" s="104" t="s">
        <v>6370</v>
      </c>
      <c r="D2523" s="105" t="s">
        <v>131</v>
      </c>
    </row>
    <row r="2524" spans="3:4">
      <c r="C2524" s="104" t="s">
        <v>6373</v>
      </c>
      <c r="D2524" s="105" t="s">
        <v>131</v>
      </c>
    </row>
    <row r="2525" spans="3:4">
      <c r="C2525" s="104" t="s">
        <v>6375</v>
      </c>
      <c r="D2525" s="105" t="s">
        <v>94</v>
      </c>
    </row>
    <row r="2526" spans="3:4">
      <c r="C2526" s="104" t="s">
        <v>6378</v>
      </c>
      <c r="D2526" s="105" t="s">
        <v>94</v>
      </c>
    </row>
    <row r="2527" spans="3:4">
      <c r="C2527" s="104" t="s">
        <v>6380</v>
      </c>
      <c r="D2527" s="105" t="s">
        <v>94</v>
      </c>
    </row>
    <row r="2528" spans="3:4">
      <c r="C2528" s="104" t="s">
        <v>6391</v>
      </c>
      <c r="D2528" s="105" t="s">
        <v>94</v>
      </c>
    </row>
    <row r="2529" spans="3:4">
      <c r="C2529" s="104" t="s">
        <v>6393</v>
      </c>
      <c r="D2529" s="105" t="s">
        <v>131</v>
      </c>
    </row>
    <row r="2530" spans="3:4">
      <c r="C2530" s="104" t="s">
        <v>6395</v>
      </c>
      <c r="D2530" s="105" t="s">
        <v>244</v>
      </c>
    </row>
    <row r="2531" spans="3:4">
      <c r="C2531" s="104" t="s">
        <v>6397</v>
      </c>
      <c r="D2531" s="105" t="s">
        <v>131</v>
      </c>
    </row>
    <row r="2532" spans="3:4">
      <c r="C2532" s="104" t="s">
        <v>6399</v>
      </c>
      <c r="D2532" s="105" t="s">
        <v>244</v>
      </c>
    </row>
    <row r="2533" spans="3:4">
      <c r="C2533" s="104" t="s">
        <v>6401</v>
      </c>
      <c r="D2533" s="105" t="s">
        <v>131</v>
      </c>
    </row>
    <row r="2534" spans="3:4">
      <c r="C2534" s="104" t="s">
        <v>6405</v>
      </c>
      <c r="D2534" s="105" t="s">
        <v>131</v>
      </c>
    </row>
    <row r="2535" spans="3:4">
      <c r="C2535" s="104" t="s">
        <v>6408</v>
      </c>
      <c r="D2535" s="105" t="s">
        <v>1101</v>
      </c>
    </row>
    <row r="2536" spans="3:4">
      <c r="C2536" s="104" t="s">
        <v>6410</v>
      </c>
      <c r="D2536" s="105" t="s">
        <v>26</v>
      </c>
    </row>
    <row r="2537" spans="3:4">
      <c r="C2537" s="104" t="s">
        <v>6411</v>
      </c>
      <c r="D2537" s="105" t="s">
        <v>131</v>
      </c>
    </row>
    <row r="2538" spans="3:4">
      <c r="C2538" s="104" t="s">
        <v>6413</v>
      </c>
      <c r="D2538" s="105" t="s">
        <v>244</v>
      </c>
    </row>
    <row r="2539" spans="3:4">
      <c r="C2539" s="104" t="s">
        <v>6415</v>
      </c>
      <c r="D2539" s="105" t="s">
        <v>131</v>
      </c>
    </row>
    <row r="2540" spans="3:4">
      <c r="C2540" s="104" t="s">
        <v>6417</v>
      </c>
      <c r="D2540" s="105" t="s">
        <v>131</v>
      </c>
    </row>
    <row r="2541" spans="3:4">
      <c r="C2541" s="104" t="s">
        <v>6419</v>
      </c>
      <c r="D2541" s="105" t="s">
        <v>26</v>
      </c>
    </row>
    <row r="2542" spans="3:4">
      <c r="C2542" s="104" t="s">
        <v>6421</v>
      </c>
      <c r="D2542" s="105" t="s">
        <v>244</v>
      </c>
    </row>
    <row r="2543" spans="3:4">
      <c r="C2543" s="104" t="s">
        <v>1244</v>
      </c>
      <c r="D2543" s="105" t="s">
        <v>244</v>
      </c>
    </row>
    <row r="2544" spans="3:4">
      <c r="C2544" s="104" t="s">
        <v>6423</v>
      </c>
      <c r="D2544" s="105" t="s">
        <v>244</v>
      </c>
    </row>
    <row r="2545" spans="3:4">
      <c r="C2545" s="104" t="s">
        <v>6425</v>
      </c>
      <c r="D2545" s="105" t="s">
        <v>244</v>
      </c>
    </row>
    <row r="2546" spans="3:4">
      <c r="C2546" s="104" t="s">
        <v>6427</v>
      </c>
      <c r="D2546" s="105" t="s">
        <v>26</v>
      </c>
    </row>
    <row r="2547" spans="3:4">
      <c r="C2547" s="104" t="s">
        <v>6430</v>
      </c>
      <c r="D2547" s="105" t="s">
        <v>131</v>
      </c>
    </row>
    <row r="2548" spans="3:4">
      <c r="C2548" s="104" t="s">
        <v>6432</v>
      </c>
      <c r="D2548" s="105" t="s">
        <v>244</v>
      </c>
    </row>
    <row r="2549" spans="3:4">
      <c r="C2549" s="104" t="s">
        <v>6434</v>
      </c>
      <c r="D2549" s="105" t="s">
        <v>26</v>
      </c>
    </row>
    <row r="2550" spans="3:4">
      <c r="C2550" s="104" t="s">
        <v>6436</v>
      </c>
      <c r="D2550" s="105" t="s">
        <v>26</v>
      </c>
    </row>
    <row r="2551" spans="3:4">
      <c r="C2551" s="104" t="s">
        <v>6436</v>
      </c>
      <c r="D2551" s="105" t="s">
        <v>244</v>
      </c>
    </row>
    <row r="2552" spans="3:4">
      <c r="C2552" s="104" t="s">
        <v>6441</v>
      </c>
      <c r="D2552" s="105" t="s">
        <v>244</v>
      </c>
    </row>
    <row r="2553" spans="3:4">
      <c r="C2553" s="104" t="s">
        <v>6443</v>
      </c>
      <c r="D2553" s="105" t="s">
        <v>244</v>
      </c>
    </row>
    <row r="2554" spans="3:4">
      <c r="C2554" s="104" t="s">
        <v>6445</v>
      </c>
      <c r="D2554" s="105" t="s">
        <v>244</v>
      </c>
    </row>
    <row r="2555" spans="3:4">
      <c r="C2555" s="104" t="s">
        <v>6447</v>
      </c>
      <c r="D2555" s="105" t="s">
        <v>244</v>
      </c>
    </row>
    <row r="2556" spans="3:4">
      <c r="C2556" s="104" t="s">
        <v>6449</v>
      </c>
      <c r="D2556" s="105" t="s">
        <v>244</v>
      </c>
    </row>
    <row r="2557" spans="3:4">
      <c r="C2557" s="104" t="s">
        <v>6451</v>
      </c>
      <c r="D2557" s="105" t="s">
        <v>244</v>
      </c>
    </row>
    <row r="2558" spans="3:4">
      <c r="C2558" s="104" t="s">
        <v>6453</v>
      </c>
      <c r="D2558" s="105" t="s">
        <v>244</v>
      </c>
    </row>
    <row r="2559" spans="3:4">
      <c r="C2559" s="104" t="s">
        <v>6457</v>
      </c>
      <c r="D2559" s="105" t="s">
        <v>244</v>
      </c>
    </row>
    <row r="2560" spans="3:4">
      <c r="C2560" s="104" t="s">
        <v>6459</v>
      </c>
      <c r="D2560" s="105" t="s">
        <v>244</v>
      </c>
    </row>
    <row r="2561" spans="3:4">
      <c r="C2561" s="104" t="s">
        <v>6461</v>
      </c>
      <c r="D2561" s="105" t="s">
        <v>244</v>
      </c>
    </row>
    <row r="2562" spans="3:4">
      <c r="C2562" s="104" t="s">
        <v>6464</v>
      </c>
      <c r="D2562" s="105" t="s">
        <v>244</v>
      </c>
    </row>
    <row r="2563" spans="3:4">
      <c r="C2563" s="104" t="s">
        <v>6466</v>
      </c>
      <c r="D2563" s="105" t="s">
        <v>244</v>
      </c>
    </row>
    <row r="2564" spans="3:4">
      <c r="C2564" s="104" t="s">
        <v>6468</v>
      </c>
      <c r="D2564" s="105" t="s">
        <v>244</v>
      </c>
    </row>
    <row r="2565" spans="3:4">
      <c r="C2565" s="104" t="s">
        <v>6470</v>
      </c>
      <c r="D2565" s="105" t="s">
        <v>244</v>
      </c>
    </row>
    <row r="2566" spans="3:4">
      <c r="C2566" s="104" t="s">
        <v>6472</v>
      </c>
      <c r="D2566" s="105" t="s">
        <v>244</v>
      </c>
    </row>
    <row r="2567" spans="3:4">
      <c r="C2567" s="104" t="s">
        <v>6474</v>
      </c>
      <c r="D2567" s="105" t="s">
        <v>244</v>
      </c>
    </row>
    <row r="2568" spans="3:4">
      <c r="C2568" s="104" t="s">
        <v>6476</v>
      </c>
      <c r="D2568" s="105" t="s">
        <v>244</v>
      </c>
    </row>
    <row r="2569" spans="3:4">
      <c r="C2569" s="104" t="s">
        <v>6478</v>
      </c>
      <c r="D2569" s="105" t="s">
        <v>244</v>
      </c>
    </row>
    <row r="2570" spans="3:4">
      <c r="C2570" s="104" t="s">
        <v>6481</v>
      </c>
      <c r="D2570" s="105" t="s">
        <v>26</v>
      </c>
    </row>
    <row r="2571" spans="3:4">
      <c r="C2571" s="104" t="s">
        <v>1251</v>
      </c>
      <c r="D2571" s="105" t="s">
        <v>244</v>
      </c>
    </row>
    <row r="2572" spans="3:4">
      <c r="C2572" s="104" t="s">
        <v>6484</v>
      </c>
      <c r="D2572" s="105" t="s">
        <v>244</v>
      </c>
    </row>
    <row r="2573" spans="3:4">
      <c r="C2573" s="104" t="s">
        <v>6486</v>
      </c>
      <c r="D2573" s="105" t="s">
        <v>26</v>
      </c>
    </row>
    <row r="2574" spans="3:4">
      <c r="C2574" s="104" t="s">
        <v>6488</v>
      </c>
      <c r="D2574" s="105" t="s">
        <v>26</v>
      </c>
    </row>
    <row r="2575" spans="3:4">
      <c r="C2575" s="104" t="s">
        <v>6489</v>
      </c>
      <c r="D2575" s="105" t="s">
        <v>26</v>
      </c>
    </row>
    <row r="2576" spans="3:4">
      <c r="C2576" s="104" t="s">
        <v>6490</v>
      </c>
      <c r="D2576" s="105" t="s">
        <v>26</v>
      </c>
    </row>
    <row r="2577" spans="3:4">
      <c r="C2577" s="104" t="s">
        <v>6492</v>
      </c>
      <c r="D2577" s="105" t="s">
        <v>26</v>
      </c>
    </row>
    <row r="2578" spans="3:4">
      <c r="C2578" s="104" t="s">
        <v>6493</v>
      </c>
      <c r="D2578" s="105" t="s">
        <v>26</v>
      </c>
    </row>
    <row r="2579" spans="3:4">
      <c r="C2579" s="104" t="s">
        <v>6494</v>
      </c>
      <c r="D2579" s="105" t="s">
        <v>244</v>
      </c>
    </row>
    <row r="2580" spans="3:4">
      <c r="C2580" s="104" t="s">
        <v>6496</v>
      </c>
      <c r="D2580" s="105" t="s">
        <v>244</v>
      </c>
    </row>
    <row r="2581" spans="3:4">
      <c r="C2581" s="104" t="s">
        <v>6498</v>
      </c>
      <c r="D2581" s="105" t="s">
        <v>244</v>
      </c>
    </row>
    <row r="2582" spans="3:4">
      <c r="C2582" s="104" t="s">
        <v>6500</v>
      </c>
      <c r="D2582" s="105" t="s">
        <v>244</v>
      </c>
    </row>
    <row r="2583" spans="3:4">
      <c r="C2583" s="104" t="s">
        <v>6502</v>
      </c>
      <c r="D2583" s="105" t="s">
        <v>244</v>
      </c>
    </row>
    <row r="2584" spans="3:4">
      <c r="C2584" s="104" t="s">
        <v>6504</v>
      </c>
      <c r="D2584" s="105" t="s">
        <v>244</v>
      </c>
    </row>
    <row r="2585" spans="3:4">
      <c r="C2585" s="104" t="s">
        <v>6506</v>
      </c>
      <c r="D2585" s="105" t="s">
        <v>244</v>
      </c>
    </row>
    <row r="2586" spans="3:4">
      <c r="C2586" s="104" t="s">
        <v>6508</v>
      </c>
      <c r="D2586" s="105" t="s">
        <v>244</v>
      </c>
    </row>
    <row r="2587" spans="3:4">
      <c r="C2587" s="104" t="s">
        <v>6510</v>
      </c>
      <c r="D2587" s="105" t="s">
        <v>244</v>
      </c>
    </row>
    <row r="2588" spans="3:4">
      <c r="C2588" s="104" t="s">
        <v>6512</v>
      </c>
      <c r="D2588" s="105" t="s">
        <v>1281</v>
      </c>
    </row>
    <row r="2589" spans="3:4">
      <c r="C2589" s="104" t="s">
        <v>6514</v>
      </c>
      <c r="D2589" s="105" t="s">
        <v>1281</v>
      </c>
    </row>
    <row r="2590" spans="3:4">
      <c r="C2590" s="104" t="s">
        <v>6516</v>
      </c>
      <c r="D2590" s="105" t="s">
        <v>1281</v>
      </c>
    </row>
    <row r="2591" spans="3:4">
      <c r="C2591" s="104" t="s">
        <v>6518</v>
      </c>
      <c r="D2591" s="105" t="s">
        <v>3591</v>
      </c>
    </row>
    <row r="2592" spans="3:4">
      <c r="C2592" s="104" t="s">
        <v>6521</v>
      </c>
      <c r="D2592" s="105" t="s">
        <v>3591</v>
      </c>
    </row>
    <row r="2593" spans="3:4">
      <c r="C2593" s="104" t="s">
        <v>6525</v>
      </c>
      <c r="D2593" s="105" t="s">
        <v>3591</v>
      </c>
    </row>
    <row r="2594" spans="3:4">
      <c r="C2594" s="104" t="s">
        <v>6526</v>
      </c>
      <c r="D2594" s="105" t="s">
        <v>3591</v>
      </c>
    </row>
    <row r="2595" spans="3:4">
      <c r="C2595" s="104" t="s">
        <v>6528</v>
      </c>
      <c r="D2595" s="105" t="s">
        <v>3591</v>
      </c>
    </row>
    <row r="2596" spans="3:4">
      <c r="C2596" s="104" t="s">
        <v>6529</v>
      </c>
      <c r="D2596" s="105" t="s">
        <v>131</v>
      </c>
    </row>
    <row r="2597" spans="3:4">
      <c r="C2597" s="104" t="s">
        <v>6531</v>
      </c>
      <c r="D2597" s="105" t="s">
        <v>244</v>
      </c>
    </row>
    <row r="2598" spans="3:4">
      <c r="C2598" s="104" t="s">
        <v>6533</v>
      </c>
      <c r="D2598" s="105" t="s">
        <v>244</v>
      </c>
    </row>
    <row r="2599" spans="3:4">
      <c r="C2599" s="104" t="s">
        <v>6536</v>
      </c>
      <c r="D2599" s="105" t="s">
        <v>181</v>
      </c>
    </row>
    <row r="2600" spans="3:4">
      <c r="C2600" s="104" t="s">
        <v>6538</v>
      </c>
      <c r="D2600" s="105" t="s">
        <v>244</v>
      </c>
    </row>
    <row r="2601" spans="3:4">
      <c r="C2601" s="104" t="s">
        <v>6540</v>
      </c>
      <c r="D2601" s="105" t="s">
        <v>244</v>
      </c>
    </row>
    <row r="2602" spans="3:4">
      <c r="C2602" s="104" t="s">
        <v>6542</v>
      </c>
      <c r="D2602" s="105" t="s">
        <v>131</v>
      </c>
    </row>
    <row r="2603" spans="3:4">
      <c r="C2603" s="104" t="s">
        <v>6544</v>
      </c>
      <c r="D2603" s="105" t="s">
        <v>834</v>
      </c>
    </row>
    <row r="2604" spans="3:4">
      <c r="C2604" s="104" t="s">
        <v>6546</v>
      </c>
      <c r="D2604" s="105" t="s">
        <v>131</v>
      </c>
    </row>
    <row r="2605" spans="3:4">
      <c r="C2605" s="104" t="s">
        <v>6549</v>
      </c>
      <c r="D2605" s="105" t="s">
        <v>131</v>
      </c>
    </row>
    <row r="2606" spans="3:4">
      <c r="C2606" s="104" t="s">
        <v>6552</v>
      </c>
      <c r="D2606" s="105" t="s">
        <v>131</v>
      </c>
    </row>
    <row r="2607" spans="3:4">
      <c r="C2607" s="104" t="s">
        <v>6553</v>
      </c>
      <c r="D2607" s="105" t="s">
        <v>26</v>
      </c>
    </row>
    <row r="2608" spans="3:4">
      <c r="C2608" s="104" t="s">
        <v>6553</v>
      </c>
      <c r="D2608" s="105" t="s">
        <v>244</v>
      </c>
    </row>
    <row r="2609" spans="3:4">
      <c r="C2609" s="104" t="s">
        <v>6558</v>
      </c>
      <c r="D2609" s="105" t="s">
        <v>244</v>
      </c>
    </row>
    <row r="2610" spans="3:4">
      <c r="C2610" s="104" t="s">
        <v>6560</v>
      </c>
      <c r="D2610" s="105" t="s">
        <v>244</v>
      </c>
    </row>
    <row r="2611" spans="3:4">
      <c r="C2611" s="104" t="s">
        <v>6562</v>
      </c>
      <c r="D2611" s="105" t="s">
        <v>244</v>
      </c>
    </row>
    <row r="2612" spans="3:4">
      <c r="C2612" s="104" t="s">
        <v>6564</v>
      </c>
      <c r="D2612" s="105" t="s">
        <v>244</v>
      </c>
    </row>
    <row r="2613" spans="3:4">
      <c r="C2613" s="104" t="s">
        <v>6566</v>
      </c>
      <c r="D2613" s="105" t="s">
        <v>244</v>
      </c>
    </row>
    <row r="2614" spans="3:4">
      <c r="C2614" s="104" t="s">
        <v>6568</v>
      </c>
      <c r="D2614" s="105" t="s">
        <v>244</v>
      </c>
    </row>
    <row r="2615" spans="3:4">
      <c r="C2615" s="104" t="s">
        <v>6570</v>
      </c>
      <c r="D2615" s="105" t="s">
        <v>244</v>
      </c>
    </row>
    <row r="2616" spans="3:4">
      <c r="C2616" s="104" t="s">
        <v>6572</v>
      </c>
      <c r="D2616" s="105" t="s">
        <v>244</v>
      </c>
    </row>
    <row r="2617" spans="3:4">
      <c r="C2617" s="104" t="s">
        <v>6574</v>
      </c>
      <c r="D2617" s="105" t="s">
        <v>244</v>
      </c>
    </row>
    <row r="2618" spans="3:4">
      <c r="C2618" s="104" t="s">
        <v>6576</v>
      </c>
      <c r="D2618" s="105" t="s">
        <v>244</v>
      </c>
    </row>
    <row r="2619" spans="3:4">
      <c r="C2619" s="104" t="s">
        <v>6578</v>
      </c>
      <c r="D2619" s="105" t="s">
        <v>244</v>
      </c>
    </row>
    <row r="2620" spans="3:4">
      <c r="C2620" s="104" t="s">
        <v>6580</v>
      </c>
      <c r="D2620" s="105" t="s">
        <v>244</v>
      </c>
    </row>
    <row r="2621" spans="3:4">
      <c r="C2621" s="104" t="s">
        <v>6583</v>
      </c>
      <c r="D2621" s="105" t="s">
        <v>244</v>
      </c>
    </row>
    <row r="2622" spans="3:4">
      <c r="C2622" s="104" t="s">
        <v>6584</v>
      </c>
      <c r="D2622" s="105" t="s">
        <v>244</v>
      </c>
    </row>
    <row r="2623" spans="3:4">
      <c r="C2623" s="104" t="s">
        <v>6586</v>
      </c>
      <c r="D2623" s="105" t="s">
        <v>244</v>
      </c>
    </row>
    <row r="2624" spans="3:4">
      <c r="C2624" s="104" t="s">
        <v>6588</v>
      </c>
      <c r="D2624" s="105" t="s">
        <v>244</v>
      </c>
    </row>
    <row r="2625" spans="3:4">
      <c r="C2625" s="104" t="s">
        <v>6590</v>
      </c>
      <c r="D2625" s="105" t="s">
        <v>244</v>
      </c>
    </row>
    <row r="2626" spans="3:4">
      <c r="C2626" s="104" t="s">
        <v>6593</v>
      </c>
      <c r="D2626" s="105" t="s">
        <v>244</v>
      </c>
    </row>
    <row r="2627" spans="3:4">
      <c r="C2627" s="104" t="s">
        <v>6595</v>
      </c>
      <c r="D2627" s="105" t="s">
        <v>244</v>
      </c>
    </row>
    <row r="2628" spans="3:4">
      <c r="C2628" s="104" t="s">
        <v>6597</v>
      </c>
      <c r="D2628" s="105" t="s">
        <v>244</v>
      </c>
    </row>
    <row r="2629" spans="3:4">
      <c r="C2629" s="104" t="s">
        <v>6600</v>
      </c>
      <c r="D2629" s="105" t="s">
        <v>131</v>
      </c>
    </row>
    <row r="2630" spans="3:4">
      <c r="C2630" s="104" t="s">
        <v>6602</v>
      </c>
      <c r="D2630" s="105" t="s">
        <v>131</v>
      </c>
    </row>
    <row r="2631" spans="3:4">
      <c r="C2631" s="104" t="s">
        <v>6602</v>
      </c>
      <c r="D2631" s="105" t="s">
        <v>1101</v>
      </c>
    </row>
    <row r="2632" spans="3:4">
      <c r="C2632" s="104" t="s">
        <v>6605</v>
      </c>
      <c r="D2632" s="105" t="s">
        <v>131</v>
      </c>
    </row>
    <row r="2633" spans="3:4">
      <c r="C2633" s="104" t="s">
        <v>6607</v>
      </c>
      <c r="D2633" s="105" t="s">
        <v>131</v>
      </c>
    </row>
    <row r="2634" spans="3:4">
      <c r="C2634" s="104" t="s">
        <v>6608</v>
      </c>
      <c r="D2634" s="105" t="s">
        <v>131</v>
      </c>
    </row>
    <row r="2635" spans="3:4">
      <c r="C2635" s="104" t="s">
        <v>6609</v>
      </c>
      <c r="D2635" s="105" t="s">
        <v>131</v>
      </c>
    </row>
    <row r="2636" spans="3:4">
      <c r="C2636" s="104" t="s">
        <v>6611</v>
      </c>
      <c r="D2636" s="105" t="s">
        <v>2174</v>
      </c>
    </row>
    <row r="2637" spans="3:4">
      <c r="C2637" s="104" t="s">
        <v>6616</v>
      </c>
      <c r="D2637" s="105" t="s">
        <v>2174</v>
      </c>
    </row>
    <row r="2638" spans="3:4">
      <c r="C2638" s="104" t="s">
        <v>6618</v>
      </c>
      <c r="D2638" s="105" t="s">
        <v>2174</v>
      </c>
    </row>
    <row r="2639" spans="3:4">
      <c r="C2639" s="104" t="s">
        <v>6621</v>
      </c>
      <c r="D2639" s="105" t="s">
        <v>1335</v>
      </c>
    </row>
    <row r="2640" spans="3:4">
      <c r="C2640" s="104" t="s">
        <v>6623</v>
      </c>
      <c r="D2640" s="105" t="s">
        <v>1101</v>
      </c>
    </row>
    <row r="2641" spans="3:4">
      <c r="C2641" s="104" t="s">
        <v>6625</v>
      </c>
      <c r="D2641" s="105" t="s">
        <v>244</v>
      </c>
    </row>
    <row r="2642" spans="3:4">
      <c r="C2642" s="104" t="s">
        <v>6627</v>
      </c>
      <c r="D2642" s="105" t="s">
        <v>244</v>
      </c>
    </row>
    <row r="2643" spans="3:4">
      <c r="C2643" s="104" t="s">
        <v>6629</v>
      </c>
      <c r="D2643" s="105" t="s">
        <v>244</v>
      </c>
    </row>
    <row r="2644" spans="3:4">
      <c r="C2644" s="104" t="s">
        <v>6632</v>
      </c>
      <c r="D2644" s="105" t="s">
        <v>244</v>
      </c>
    </row>
    <row r="2645" spans="3:4">
      <c r="C2645" s="104" t="s">
        <v>6634</v>
      </c>
      <c r="D2645" s="105" t="s">
        <v>244</v>
      </c>
    </row>
    <row r="2646" spans="3:4">
      <c r="C2646" s="104" t="s">
        <v>6636</v>
      </c>
      <c r="D2646" s="105" t="s">
        <v>1101</v>
      </c>
    </row>
    <row r="2647" spans="3:4">
      <c r="C2647" s="104" t="s">
        <v>6638</v>
      </c>
      <c r="D2647" s="105" t="s">
        <v>26</v>
      </c>
    </row>
    <row r="2648" spans="3:4">
      <c r="C2648" s="104" t="s">
        <v>6640</v>
      </c>
      <c r="D2648" s="105" t="s">
        <v>244</v>
      </c>
    </row>
    <row r="2649" spans="3:4">
      <c r="C2649" s="104" t="s">
        <v>6640</v>
      </c>
      <c r="D2649" s="105" t="s">
        <v>906</v>
      </c>
    </row>
    <row r="2650" spans="3:4">
      <c r="C2650" s="104" t="s">
        <v>6644</v>
      </c>
      <c r="D2650" s="105" t="s">
        <v>1040</v>
      </c>
    </row>
    <row r="2651" spans="3:4">
      <c r="C2651" s="104" t="s">
        <v>6646</v>
      </c>
      <c r="D2651" s="105" t="s">
        <v>26</v>
      </c>
    </row>
    <row r="2652" spans="3:4">
      <c r="C2652" s="104" t="s">
        <v>6648</v>
      </c>
      <c r="D2652" s="105" t="s">
        <v>26</v>
      </c>
    </row>
    <row r="2653" spans="3:4">
      <c r="C2653" s="104" t="s">
        <v>6650</v>
      </c>
      <c r="D2653" s="105" t="s">
        <v>244</v>
      </c>
    </row>
    <row r="2654" spans="3:4">
      <c r="C2654" s="104" t="s">
        <v>6656</v>
      </c>
      <c r="D2654" s="105" t="s">
        <v>244</v>
      </c>
    </row>
    <row r="2655" spans="3:4">
      <c r="C2655" s="104" t="s">
        <v>6659</v>
      </c>
      <c r="D2655" s="105" t="s">
        <v>244</v>
      </c>
    </row>
    <row r="2656" spans="3:4">
      <c r="C2656" s="104" t="s">
        <v>6661</v>
      </c>
      <c r="D2656" s="105" t="s">
        <v>244</v>
      </c>
    </row>
    <row r="2657" spans="3:4">
      <c r="C2657" s="104" t="s">
        <v>6667</v>
      </c>
      <c r="D2657" s="105" t="s">
        <v>244</v>
      </c>
    </row>
    <row r="2658" spans="3:4">
      <c r="C2658" s="104" t="s">
        <v>6669</v>
      </c>
      <c r="D2658" s="105" t="s">
        <v>244</v>
      </c>
    </row>
    <row r="2659" spans="3:4">
      <c r="C2659" s="104" t="s">
        <v>6672</v>
      </c>
      <c r="D2659" s="105" t="s">
        <v>244</v>
      </c>
    </row>
    <row r="2660" spans="3:4">
      <c r="C2660" s="104" t="s">
        <v>6675</v>
      </c>
      <c r="D2660" s="105" t="s">
        <v>244</v>
      </c>
    </row>
    <row r="2661" spans="3:4">
      <c r="C2661" s="104" t="s">
        <v>6678</v>
      </c>
      <c r="D2661" s="105" t="s">
        <v>244</v>
      </c>
    </row>
    <row r="2662" spans="3:4">
      <c r="C2662" s="104" t="s">
        <v>6680</v>
      </c>
      <c r="D2662" s="105" t="s">
        <v>244</v>
      </c>
    </row>
    <row r="2663" spans="3:4">
      <c r="C2663" s="104" t="s">
        <v>6682</v>
      </c>
      <c r="D2663" s="105" t="s">
        <v>244</v>
      </c>
    </row>
    <row r="2664" spans="3:4">
      <c r="C2664" s="104" t="s">
        <v>6684</v>
      </c>
      <c r="D2664" s="105" t="s">
        <v>244</v>
      </c>
    </row>
    <row r="2665" spans="3:4">
      <c r="C2665" s="104" t="s">
        <v>6686</v>
      </c>
      <c r="D2665" s="105" t="s">
        <v>244</v>
      </c>
    </row>
    <row r="2666" spans="3:4">
      <c r="C2666" s="104" t="s">
        <v>6688</v>
      </c>
      <c r="D2666" s="105" t="s">
        <v>131</v>
      </c>
    </row>
    <row r="2667" spans="3:4">
      <c r="C2667" s="104" t="s">
        <v>6690</v>
      </c>
      <c r="D2667" s="105" t="s">
        <v>131</v>
      </c>
    </row>
    <row r="2668" spans="3:4">
      <c r="C2668" s="104" t="s">
        <v>6692</v>
      </c>
      <c r="D2668" s="105" t="s">
        <v>244</v>
      </c>
    </row>
    <row r="2669" spans="3:4">
      <c r="C2669" s="104" t="s">
        <v>6694</v>
      </c>
      <c r="D2669" s="105" t="s">
        <v>244</v>
      </c>
    </row>
    <row r="2670" spans="3:4">
      <c r="C2670" s="104" t="s">
        <v>6696</v>
      </c>
      <c r="D2670" s="105" t="s">
        <v>244</v>
      </c>
    </row>
    <row r="2671" spans="3:4">
      <c r="C2671" s="104" t="s">
        <v>6697</v>
      </c>
      <c r="D2671" s="105" t="s">
        <v>244</v>
      </c>
    </row>
    <row r="2672" spans="3:4">
      <c r="C2672" s="104" t="s">
        <v>6698</v>
      </c>
      <c r="D2672" s="105" t="s">
        <v>244</v>
      </c>
    </row>
    <row r="2673" spans="3:4">
      <c r="C2673" s="104" t="s">
        <v>6701</v>
      </c>
      <c r="D2673" s="105" t="s">
        <v>891</v>
      </c>
    </row>
    <row r="2674" spans="3:4">
      <c r="C2674" s="104" t="s">
        <v>6703</v>
      </c>
      <c r="D2674" s="105" t="s">
        <v>244</v>
      </c>
    </row>
    <row r="2675" spans="3:4">
      <c r="C2675" s="104" t="s">
        <v>6706</v>
      </c>
      <c r="D2675" s="105" t="s">
        <v>131</v>
      </c>
    </row>
    <row r="2676" spans="3:4">
      <c r="C2676" s="104" t="s">
        <v>6708</v>
      </c>
      <c r="D2676" s="105" t="s">
        <v>244</v>
      </c>
    </row>
    <row r="2677" spans="3:4">
      <c r="C2677" s="104" t="s">
        <v>6710</v>
      </c>
      <c r="D2677" s="105" t="s">
        <v>244</v>
      </c>
    </row>
    <row r="2678" spans="3:4">
      <c r="C2678" s="104" t="s">
        <v>6712</v>
      </c>
      <c r="D2678" s="105" t="s">
        <v>244</v>
      </c>
    </row>
    <row r="2679" spans="3:4">
      <c r="C2679" s="104" t="s">
        <v>6714</v>
      </c>
      <c r="D2679" s="105" t="s">
        <v>244</v>
      </c>
    </row>
    <row r="2680" spans="3:4">
      <c r="C2680" s="104" t="s">
        <v>6716</v>
      </c>
      <c r="D2680" s="105" t="s">
        <v>244</v>
      </c>
    </row>
    <row r="2681" spans="3:4">
      <c r="C2681" s="104" t="s">
        <v>6717</v>
      </c>
      <c r="D2681" s="105" t="s">
        <v>244</v>
      </c>
    </row>
    <row r="2682" spans="3:4">
      <c r="C2682" s="104" t="s">
        <v>6718</v>
      </c>
      <c r="D2682" s="105" t="s">
        <v>244</v>
      </c>
    </row>
    <row r="2683" spans="3:4">
      <c r="C2683" s="104" t="s">
        <v>6719</v>
      </c>
      <c r="D2683" s="105" t="s">
        <v>244</v>
      </c>
    </row>
    <row r="2684" spans="3:4">
      <c r="C2684" s="104" t="s">
        <v>6721</v>
      </c>
      <c r="D2684" s="105" t="s">
        <v>244</v>
      </c>
    </row>
    <row r="2685" spans="3:4">
      <c r="C2685" s="104" t="s">
        <v>6723</v>
      </c>
      <c r="D2685" s="105" t="s">
        <v>244</v>
      </c>
    </row>
    <row r="2686" spans="3:4">
      <c r="C2686" s="104" t="s">
        <v>6725</v>
      </c>
      <c r="D2686" s="105" t="s">
        <v>244</v>
      </c>
    </row>
    <row r="2687" spans="3:4">
      <c r="C2687" s="104" t="s">
        <v>6726</v>
      </c>
      <c r="D2687" s="105" t="s">
        <v>244</v>
      </c>
    </row>
    <row r="2688" spans="3:4">
      <c r="C2688" s="104" t="s">
        <v>6727</v>
      </c>
      <c r="D2688" s="105" t="s">
        <v>244</v>
      </c>
    </row>
    <row r="2689" spans="3:4">
      <c r="C2689" s="104" t="s">
        <v>1276</v>
      </c>
      <c r="D2689" s="105" t="s">
        <v>49</v>
      </c>
    </row>
    <row r="2690" spans="3:4">
      <c r="C2690" s="104" t="s">
        <v>6732</v>
      </c>
      <c r="D2690" s="105" t="s">
        <v>244</v>
      </c>
    </row>
    <row r="2691" spans="3:4">
      <c r="C2691" s="104" t="s">
        <v>6736</v>
      </c>
      <c r="D2691" s="105" t="s">
        <v>114</v>
      </c>
    </row>
    <row r="2692" spans="3:4">
      <c r="C2692" s="104" t="s">
        <v>6738</v>
      </c>
      <c r="D2692" s="105" t="s">
        <v>114</v>
      </c>
    </row>
    <row r="2693" spans="3:4">
      <c r="C2693" s="104" t="s">
        <v>6740</v>
      </c>
      <c r="D2693" s="105" t="s">
        <v>114</v>
      </c>
    </row>
    <row r="2694" spans="3:4">
      <c r="C2694" s="104" t="s">
        <v>6741</v>
      </c>
      <c r="D2694" s="105" t="s">
        <v>114</v>
      </c>
    </row>
    <row r="2695" spans="3:4">
      <c r="C2695" s="104" t="s">
        <v>6742</v>
      </c>
      <c r="D2695" s="105" t="s">
        <v>1348</v>
      </c>
    </row>
    <row r="2696" spans="3:4">
      <c r="C2696" s="104" t="s">
        <v>6745</v>
      </c>
      <c r="D2696" s="105" t="s">
        <v>131</v>
      </c>
    </row>
    <row r="2697" spans="3:4">
      <c r="C2697" s="104" t="s">
        <v>6747</v>
      </c>
      <c r="D2697" s="105" t="s">
        <v>244</v>
      </c>
    </row>
    <row r="2698" spans="3:4">
      <c r="C2698" s="104" t="s">
        <v>6749</v>
      </c>
      <c r="D2698" s="105" t="s">
        <v>131</v>
      </c>
    </row>
    <row r="2699" spans="3:4">
      <c r="C2699" s="104" t="s">
        <v>6751</v>
      </c>
      <c r="D2699" s="105" t="s">
        <v>244</v>
      </c>
    </row>
    <row r="2700" spans="3:4">
      <c r="C2700" s="104" t="s">
        <v>6753</v>
      </c>
      <c r="D2700" s="105" t="s">
        <v>244</v>
      </c>
    </row>
    <row r="2701" spans="3:4">
      <c r="C2701" s="104" t="s">
        <v>6754</v>
      </c>
      <c r="D2701" s="105" t="s">
        <v>244</v>
      </c>
    </row>
    <row r="2702" spans="3:4">
      <c r="C2702" s="104" t="s">
        <v>6756</v>
      </c>
      <c r="D2702" s="105" t="s">
        <v>244</v>
      </c>
    </row>
    <row r="2703" spans="3:4">
      <c r="C2703" s="104" t="s">
        <v>6757</v>
      </c>
      <c r="D2703" s="105" t="s">
        <v>3591</v>
      </c>
    </row>
    <row r="2704" spans="3:4">
      <c r="C2704" s="104" t="s">
        <v>6759</v>
      </c>
      <c r="D2704" s="105" t="s">
        <v>3591</v>
      </c>
    </row>
    <row r="2705" spans="3:4">
      <c r="C2705" s="104" t="s">
        <v>6762</v>
      </c>
      <c r="D2705" s="105" t="s">
        <v>3591</v>
      </c>
    </row>
    <row r="2706" spans="3:4">
      <c r="C2706" s="104" t="s">
        <v>6764</v>
      </c>
      <c r="D2706" s="105" t="s">
        <v>3591</v>
      </c>
    </row>
    <row r="2707" spans="3:4">
      <c r="C2707" s="104" t="s">
        <v>6766</v>
      </c>
      <c r="D2707" s="105" t="s">
        <v>1335</v>
      </c>
    </row>
    <row r="2708" spans="3:4">
      <c r="C2708" s="104" t="s">
        <v>6768</v>
      </c>
      <c r="D2708" s="105" t="s">
        <v>244</v>
      </c>
    </row>
    <row r="2709" spans="3:4">
      <c r="C2709" s="104" t="s">
        <v>6770</v>
      </c>
      <c r="D2709" s="105" t="s">
        <v>244</v>
      </c>
    </row>
    <row r="2710" spans="3:4">
      <c r="C2710" s="104" t="s">
        <v>6771</v>
      </c>
      <c r="D2710" s="105" t="s">
        <v>244</v>
      </c>
    </row>
    <row r="2711" spans="3:4">
      <c r="C2711" s="104" t="s">
        <v>6772</v>
      </c>
      <c r="D2711" s="105" t="s">
        <v>244</v>
      </c>
    </row>
    <row r="2712" spans="3:4">
      <c r="C2712" s="104" t="s">
        <v>6774</v>
      </c>
      <c r="D2712" s="105" t="s">
        <v>131</v>
      </c>
    </row>
    <row r="2713" spans="3:4">
      <c r="C2713" s="104" t="s">
        <v>1279</v>
      </c>
      <c r="D2713" s="105" t="s">
        <v>60</v>
      </c>
    </row>
    <row r="2714" spans="3:4">
      <c r="C2714" s="104" t="s">
        <v>6777</v>
      </c>
      <c r="D2714" s="105" t="s">
        <v>244</v>
      </c>
    </row>
    <row r="2715" spans="3:4">
      <c r="C2715" s="104" t="s">
        <v>6779</v>
      </c>
      <c r="D2715" s="105" t="s">
        <v>94</v>
      </c>
    </row>
    <row r="2716" spans="3:4">
      <c r="C2716" s="104" t="s">
        <v>6783</v>
      </c>
      <c r="D2716" s="105" t="s">
        <v>244</v>
      </c>
    </row>
    <row r="2717" spans="3:4">
      <c r="C2717" s="104" t="s">
        <v>6785</v>
      </c>
      <c r="D2717" s="105" t="s">
        <v>244</v>
      </c>
    </row>
    <row r="2718" spans="3:4">
      <c r="C2718" s="104" t="s">
        <v>6787</v>
      </c>
      <c r="D2718" s="105" t="s">
        <v>244</v>
      </c>
    </row>
    <row r="2719" spans="3:4">
      <c r="C2719" s="104" t="s">
        <v>6788</v>
      </c>
      <c r="D2719" s="105" t="s">
        <v>244</v>
      </c>
    </row>
    <row r="2720" spans="3:4">
      <c r="C2720" s="104" t="s">
        <v>6789</v>
      </c>
      <c r="D2720" s="105" t="s">
        <v>3641</v>
      </c>
    </row>
    <row r="2721" spans="3:4">
      <c r="C2721" s="104" t="s">
        <v>6791</v>
      </c>
      <c r="D2721" s="105" t="s">
        <v>26</v>
      </c>
    </row>
    <row r="2722" spans="3:4">
      <c r="C2722" s="104" t="s">
        <v>6793</v>
      </c>
      <c r="D2722" s="105" t="s">
        <v>131</v>
      </c>
    </row>
    <row r="2723" spans="3:4">
      <c r="C2723" s="104" t="s">
        <v>6793</v>
      </c>
      <c r="D2723" s="105" t="s">
        <v>244</v>
      </c>
    </row>
    <row r="2724" spans="3:4">
      <c r="C2724" s="104" t="s">
        <v>6798</v>
      </c>
      <c r="D2724" s="105" t="s">
        <v>1040</v>
      </c>
    </row>
    <row r="2725" spans="3:4">
      <c r="C2725" s="104" t="s">
        <v>6801</v>
      </c>
      <c r="D2725" s="105" t="s">
        <v>1798</v>
      </c>
    </row>
    <row r="2726" spans="3:4">
      <c r="C2726" s="104" t="s">
        <v>6803</v>
      </c>
      <c r="D2726" s="105" t="s">
        <v>1798</v>
      </c>
    </row>
    <row r="2727" spans="3:4">
      <c r="C2727" s="104" t="s">
        <v>6805</v>
      </c>
      <c r="D2727" s="105" t="s">
        <v>1798</v>
      </c>
    </row>
    <row r="2728" spans="3:4">
      <c r="C2728" s="104" t="s">
        <v>6809</v>
      </c>
      <c r="D2728" s="105" t="s">
        <v>1798</v>
      </c>
    </row>
    <row r="2729" spans="3:4">
      <c r="C2729" s="104" t="s">
        <v>6811</v>
      </c>
      <c r="D2729" s="105" t="s">
        <v>1798</v>
      </c>
    </row>
    <row r="2730" spans="3:4">
      <c r="C2730" s="104" t="s">
        <v>6813</v>
      </c>
      <c r="D2730" s="105" t="s">
        <v>1798</v>
      </c>
    </row>
    <row r="2731" spans="3:4">
      <c r="C2731" s="104" t="s">
        <v>6815</v>
      </c>
      <c r="D2731" s="105" t="s">
        <v>1798</v>
      </c>
    </row>
    <row r="2732" spans="3:4">
      <c r="C2732" s="104" t="s">
        <v>6817</v>
      </c>
      <c r="D2732" s="105" t="s">
        <v>1798</v>
      </c>
    </row>
    <row r="2733" spans="3:4">
      <c r="C2733" s="104" t="s">
        <v>6819</v>
      </c>
      <c r="D2733" s="105" t="s">
        <v>1798</v>
      </c>
    </row>
    <row r="2734" spans="3:4">
      <c r="C2734" s="104" t="s">
        <v>6820</v>
      </c>
      <c r="D2734" s="105" t="s">
        <v>1798</v>
      </c>
    </row>
    <row r="2735" spans="3:4">
      <c r="C2735" s="104" t="s">
        <v>6822</v>
      </c>
      <c r="D2735" s="105" t="s">
        <v>1798</v>
      </c>
    </row>
    <row r="2736" spans="3:4">
      <c r="C2736" s="104" t="s">
        <v>6824</v>
      </c>
      <c r="D2736" s="105" t="s">
        <v>1798</v>
      </c>
    </row>
    <row r="2737" spans="3:4">
      <c r="C2737" s="104" t="s">
        <v>6826</v>
      </c>
      <c r="D2737" s="105" t="s">
        <v>1798</v>
      </c>
    </row>
    <row r="2738" spans="3:4">
      <c r="C2738" s="104" t="s">
        <v>6828</v>
      </c>
      <c r="D2738" s="105" t="s">
        <v>1798</v>
      </c>
    </row>
    <row r="2739" spans="3:4">
      <c r="C2739" s="104" t="s">
        <v>6830</v>
      </c>
      <c r="D2739" s="105" t="s">
        <v>1335</v>
      </c>
    </row>
    <row r="2740" spans="3:4">
      <c r="C2740" s="104" t="s">
        <v>6834</v>
      </c>
      <c r="D2740" s="105" t="s">
        <v>1335</v>
      </c>
    </row>
    <row r="2741" spans="3:4">
      <c r="C2741" s="104" t="s">
        <v>6836</v>
      </c>
      <c r="D2741" s="105" t="s">
        <v>303</v>
      </c>
    </row>
    <row r="2742" spans="3:4">
      <c r="C2742" s="104" t="s">
        <v>6838</v>
      </c>
      <c r="D2742" s="105" t="s">
        <v>303</v>
      </c>
    </row>
    <row r="2743" spans="3:4">
      <c r="C2743" s="104" t="s">
        <v>6840</v>
      </c>
      <c r="D2743" s="105" t="s">
        <v>303</v>
      </c>
    </row>
    <row r="2744" spans="3:4">
      <c r="C2744" s="104" t="s">
        <v>6842</v>
      </c>
      <c r="D2744" s="105" t="s">
        <v>303</v>
      </c>
    </row>
    <row r="2745" spans="3:4">
      <c r="C2745" s="104" t="s">
        <v>6844</v>
      </c>
      <c r="D2745" s="105" t="s">
        <v>303</v>
      </c>
    </row>
    <row r="2746" spans="3:4">
      <c r="C2746" s="104" t="s">
        <v>6846</v>
      </c>
      <c r="D2746" s="105" t="s">
        <v>131</v>
      </c>
    </row>
    <row r="2747" spans="3:4">
      <c r="C2747" s="104" t="s">
        <v>6848</v>
      </c>
      <c r="D2747" s="105" t="s">
        <v>131</v>
      </c>
    </row>
    <row r="2748" spans="3:4">
      <c r="C2748" s="104" t="s">
        <v>6850</v>
      </c>
      <c r="D2748" s="105" t="s">
        <v>244</v>
      </c>
    </row>
    <row r="2749" spans="3:4">
      <c r="C2749" s="104" t="s">
        <v>6852</v>
      </c>
      <c r="D2749" s="105" t="s">
        <v>244</v>
      </c>
    </row>
    <row r="2750" spans="3:4">
      <c r="C2750" s="104" t="s">
        <v>6854</v>
      </c>
      <c r="D2750" s="105" t="s">
        <v>244</v>
      </c>
    </row>
    <row r="2751" spans="3:4">
      <c r="C2751" s="104" t="s">
        <v>6856</v>
      </c>
      <c r="D2751" s="105" t="s">
        <v>244</v>
      </c>
    </row>
    <row r="2752" spans="3:4">
      <c r="C2752" s="104" t="s">
        <v>6858</v>
      </c>
      <c r="D2752" s="105" t="s">
        <v>244</v>
      </c>
    </row>
    <row r="2753" spans="3:4">
      <c r="C2753" s="104" t="s">
        <v>6860</v>
      </c>
      <c r="D2753" s="105" t="s">
        <v>244</v>
      </c>
    </row>
    <row r="2754" spans="3:4">
      <c r="C2754" s="104" t="s">
        <v>6862</v>
      </c>
      <c r="D2754" s="105" t="s">
        <v>244</v>
      </c>
    </row>
    <row r="2755" spans="3:4">
      <c r="C2755" s="104" t="s">
        <v>6864</v>
      </c>
      <c r="D2755" s="105" t="s">
        <v>244</v>
      </c>
    </row>
    <row r="2756" spans="3:4">
      <c r="C2756" s="104" t="s">
        <v>6866</v>
      </c>
      <c r="D2756" s="105" t="s">
        <v>244</v>
      </c>
    </row>
    <row r="2757" spans="3:4">
      <c r="C2757" s="104" t="s">
        <v>6868</v>
      </c>
      <c r="D2757" s="105" t="s">
        <v>244</v>
      </c>
    </row>
    <row r="2758" spans="3:4">
      <c r="C2758" s="104" t="s">
        <v>6870</v>
      </c>
      <c r="D2758" s="105" t="s">
        <v>244</v>
      </c>
    </row>
    <row r="2759" spans="3:4">
      <c r="C2759" s="104" t="s">
        <v>6872</v>
      </c>
      <c r="D2759" s="105" t="s">
        <v>244</v>
      </c>
    </row>
    <row r="2760" spans="3:4">
      <c r="C2760" s="104" t="s">
        <v>6874</v>
      </c>
      <c r="D2760" s="105" t="s">
        <v>244</v>
      </c>
    </row>
    <row r="2761" spans="3:4">
      <c r="C2761" s="104" t="s">
        <v>6876</v>
      </c>
      <c r="D2761" s="105" t="s">
        <v>244</v>
      </c>
    </row>
    <row r="2762" spans="3:4">
      <c r="C2762" s="104" t="s">
        <v>6878</v>
      </c>
      <c r="D2762" s="105" t="s">
        <v>244</v>
      </c>
    </row>
    <row r="2763" spans="3:4">
      <c r="C2763" s="104" t="s">
        <v>6880</v>
      </c>
      <c r="D2763" s="105" t="s">
        <v>244</v>
      </c>
    </row>
    <row r="2764" spans="3:4">
      <c r="C2764" s="104" t="s">
        <v>6882</v>
      </c>
      <c r="D2764" s="105" t="s">
        <v>244</v>
      </c>
    </row>
    <row r="2765" spans="3:4">
      <c r="C2765" s="104" t="s">
        <v>6884</v>
      </c>
      <c r="D2765" s="105" t="s">
        <v>445</v>
      </c>
    </row>
    <row r="2766" spans="3:4">
      <c r="C2766" s="104" t="s">
        <v>6886</v>
      </c>
      <c r="D2766" s="105" t="s">
        <v>244</v>
      </c>
    </row>
    <row r="2767" spans="3:4">
      <c r="C2767" s="104" t="s">
        <v>6888</v>
      </c>
      <c r="D2767" s="105" t="s">
        <v>244</v>
      </c>
    </row>
    <row r="2768" spans="3:4">
      <c r="C2768" s="104" t="s">
        <v>6890</v>
      </c>
      <c r="D2768" s="105" t="s">
        <v>244</v>
      </c>
    </row>
    <row r="2769" spans="3:4">
      <c r="C2769" s="104" t="s">
        <v>6892</v>
      </c>
      <c r="D2769" s="105" t="s">
        <v>244</v>
      </c>
    </row>
    <row r="2770" spans="3:4">
      <c r="C2770" s="104" t="s">
        <v>6894</v>
      </c>
      <c r="D2770" s="105" t="s">
        <v>244</v>
      </c>
    </row>
    <row r="2771" spans="3:4">
      <c r="C2771" s="104" t="s">
        <v>6896</v>
      </c>
      <c r="D2771" s="105" t="s">
        <v>244</v>
      </c>
    </row>
    <row r="2772" spans="3:4">
      <c r="C2772" s="104" t="s">
        <v>6898</v>
      </c>
      <c r="D2772" s="105" t="s">
        <v>244</v>
      </c>
    </row>
    <row r="2773" spans="3:4">
      <c r="C2773" s="104" t="s">
        <v>6900</v>
      </c>
      <c r="D2773" s="105" t="s">
        <v>244</v>
      </c>
    </row>
    <row r="2774" spans="3:4">
      <c r="C2774" s="104" t="s">
        <v>6902</v>
      </c>
      <c r="D2774" s="105" t="s">
        <v>244</v>
      </c>
    </row>
    <row r="2775" spans="3:4">
      <c r="C2775" s="104" t="s">
        <v>6904</v>
      </c>
      <c r="D2775" s="105" t="s">
        <v>1101</v>
      </c>
    </row>
    <row r="2776" spans="3:4">
      <c r="C2776" s="104" t="s">
        <v>6908</v>
      </c>
      <c r="D2776" s="105" t="s">
        <v>1101</v>
      </c>
    </row>
    <row r="2777" spans="3:4">
      <c r="C2777" s="104" t="s">
        <v>6912</v>
      </c>
      <c r="D2777" s="105" t="s">
        <v>1101</v>
      </c>
    </row>
    <row r="2778" spans="3:4">
      <c r="C2778" s="104" t="s">
        <v>6912</v>
      </c>
      <c r="D2778" s="105" t="s">
        <v>147</v>
      </c>
    </row>
    <row r="2779" spans="3:4">
      <c r="C2779" s="104" t="s">
        <v>6917</v>
      </c>
      <c r="D2779" s="105" t="s">
        <v>1101</v>
      </c>
    </row>
    <row r="2780" spans="3:4">
      <c r="C2780" s="104" t="s">
        <v>6922</v>
      </c>
      <c r="D2780" s="105" t="s">
        <v>1008</v>
      </c>
    </row>
    <row r="2781" spans="3:4">
      <c r="C2781" s="104" t="s">
        <v>6922</v>
      </c>
      <c r="D2781" s="105" t="s">
        <v>345</v>
      </c>
    </row>
    <row r="2782" spans="3:4">
      <c r="C2782" s="104" t="s">
        <v>6927</v>
      </c>
      <c r="D2782" s="105" t="s">
        <v>26</v>
      </c>
    </row>
    <row r="2783" spans="3:4">
      <c r="C2783" s="104" t="s">
        <v>6929</v>
      </c>
      <c r="D2783" s="105" t="s">
        <v>131</v>
      </c>
    </row>
    <row r="2784" spans="3:4">
      <c r="C2784" s="104" t="s">
        <v>6931</v>
      </c>
      <c r="D2784" s="105" t="s">
        <v>26</v>
      </c>
    </row>
    <row r="2785" spans="3:4">
      <c r="C2785" s="104" t="s">
        <v>6933</v>
      </c>
      <c r="D2785" s="105" t="s">
        <v>1798</v>
      </c>
    </row>
    <row r="2786" spans="3:4">
      <c r="C2786" s="104" t="s">
        <v>6935</v>
      </c>
      <c r="D2786" s="105" t="s">
        <v>1798</v>
      </c>
    </row>
    <row r="2787" spans="3:4">
      <c r="C2787" s="104" t="s">
        <v>6937</v>
      </c>
      <c r="D2787" s="105" t="s">
        <v>1798</v>
      </c>
    </row>
    <row r="2788" spans="3:4">
      <c r="C2788" s="104" t="s">
        <v>6939</v>
      </c>
      <c r="D2788" s="105" t="s">
        <v>244</v>
      </c>
    </row>
    <row r="2789" spans="3:4">
      <c r="C2789" s="104" t="s">
        <v>6941</v>
      </c>
      <c r="D2789" s="105" t="s">
        <v>181</v>
      </c>
    </row>
    <row r="2790" spans="3:4">
      <c r="C2790" s="104" t="s">
        <v>6941</v>
      </c>
      <c r="D2790" s="105" t="s">
        <v>98</v>
      </c>
    </row>
    <row r="2791" spans="3:4">
      <c r="C2791" s="104" t="s">
        <v>6948</v>
      </c>
      <c r="D2791" s="105" t="s">
        <v>1335</v>
      </c>
    </row>
    <row r="2792" spans="3:4">
      <c r="C2792" s="104" t="s">
        <v>6950</v>
      </c>
      <c r="D2792" s="105" t="s">
        <v>1335</v>
      </c>
    </row>
    <row r="2793" spans="3:4">
      <c r="C2793" s="104" t="s">
        <v>6953</v>
      </c>
      <c r="D2793" s="105" t="s">
        <v>60</v>
      </c>
    </row>
    <row r="2794" spans="3:4">
      <c r="C2794" s="104" t="s">
        <v>6955</v>
      </c>
      <c r="D2794" s="105" t="s">
        <v>60</v>
      </c>
    </row>
    <row r="2795" spans="3:4">
      <c r="C2795" s="104" t="s">
        <v>6957</v>
      </c>
      <c r="D2795" s="105" t="s">
        <v>60</v>
      </c>
    </row>
    <row r="2796" spans="3:4">
      <c r="C2796" s="104" t="s">
        <v>6959</v>
      </c>
      <c r="D2796" s="105" t="s">
        <v>60</v>
      </c>
    </row>
    <row r="2797" spans="3:4">
      <c r="C2797" s="104" t="s">
        <v>6961</v>
      </c>
      <c r="D2797" s="105" t="s">
        <v>60</v>
      </c>
    </row>
    <row r="2798" spans="3:4">
      <c r="C2798" s="104" t="s">
        <v>6963</v>
      </c>
      <c r="D2798" s="105" t="s">
        <v>60</v>
      </c>
    </row>
    <row r="2799" spans="3:4">
      <c r="C2799" s="104" t="s">
        <v>6965</v>
      </c>
      <c r="D2799" s="105" t="s">
        <v>60</v>
      </c>
    </row>
    <row r="2800" spans="3:4">
      <c r="C2800" s="104" t="s">
        <v>6967</v>
      </c>
      <c r="D2800" s="105" t="s">
        <v>60</v>
      </c>
    </row>
    <row r="2801" spans="3:4">
      <c r="C2801" s="104" t="s">
        <v>6969</v>
      </c>
      <c r="D2801" s="105" t="s">
        <v>60</v>
      </c>
    </row>
    <row r="2802" spans="3:4">
      <c r="C2802" s="104" t="s">
        <v>6971</v>
      </c>
      <c r="D2802" s="105" t="s">
        <v>60</v>
      </c>
    </row>
    <row r="2803" spans="3:4">
      <c r="C2803" s="104" t="s">
        <v>6973</v>
      </c>
      <c r="D2803" s="105" t="s">
        <v>60</v>
      </c>
    </row>
    <row r="2804" spans="3:4">
      <c r="C2804" s="104" t="s">
        <v>6975</v>
      </c>
      <c r="D2804" s="105" t="s">
        <v>60</v>
      </c>
    </row>
    <row r="2805" spans="3:4">
      <c r="C2805" s="104" t="s">
        <v>6976</v>
      </c>
      <c r="D2805" s="105" t="s">
        <v>60</v>
      </c>
    </row>
    <row r="2806" spans="3:4">
      <c r="C2806" s="104" t="s">
        <v>6977</v>
      </c>
      <c r="D2806" s="105" t="s">
        <v>60</v>
      </c>
    </row>
    <row r="2807" spans="3:4">
      <c r="C2807" s="104" t="s">
        <v>6979</v>
      </c>
      <c r="D2807" s="105" t="s">
        <v>60</v>
      </c>
    </row>
    <row r="2808" spans="3:4">
      <c r="C2808" s="104" t="s">
        <v>6981</v>
      </c>
      <c r="D2808" s="105" t="s">
        <v>60</v>
      </c>
    </row>
    <row r="2809" spans="3:4">
      <c r="C2809" s="104" t="s">
        <v>6983</v>
      </c>
      <c r="D2809" s="105" t="s">
        <v>60</v>
      </c>
    </row>
    <row r="2810" spans="3:4">
      <c r="C2810" s="104" t="s">
        <v>6985</v>
      </c>
      <c r="D2810" s="105" t="s">
        <v>60</v>
      </c>
    </row>
    <row r="2811" spans="3:4">
      <c r="C2811" s="104" t="s">
        <v>6987</v>
      </c>
      <c r="D2811" s="105" t="s">
        <v>60</v>
      </c>
    </row>
    <row r="2812" spans="3:4">
      <c r="C2812" s="104" t="s">
        <v>6988</v>
      </c>
      <c r="D2812" s="105" t="s">
        <v>1335</v>
      </c>
    </row>
    <row r="2813" spans="3:4">
      <c r="C2813" s="104" t="s">
        <v>6990</v>
      </c>
      <c r="D2813" s="105" t="s">
        <v>1335</v>
      </c>
    </row>
    <row r="2814" spans="3:4">
      <c r="C2814" s="104" t="s">
        <v>6992</v>
      </c>
      <c r="D2814" s="105" t="s">
        <v>1335</v>
      </c>
    </row>
    <row r="2815" spans="3:4">
      <c r="C2815" s="104" t="s">
        <v>6994</v>
      </c>
      <c r="D2815" s="105" t="s">
        <v>1335</v>
      </c>
    </row>
    <row r="2816" spans="3:4">
      <c r="C2816" s="104" t="s">
        <v>6996</v>
      </c>
      <c r="D2816" s="105" t="s">
        <v>1335</v>
      </c>
    </row>
    <row r="2817" spans="3:4">
      <c r="C2817" s="104" t="s">
        <v>6998</v>
      </c>
      <c r="D2817" s="105" t="s">
        <v>1335</v>
      </c>
    </row>
    <row r="2818" spans="3:4">
      <c r="C2818" s="104" t="s">
        <v>7000</v>
      </c>
      <c r="D2818" s="105" t="s">
        <v>1335</v>
      </c>
    </row>
    <row r="2819" spans="3:4">
      <c r="C2819" s="104" t="s">
        <v>7002</v>
      </c>
      <c r="D2819" s="105" t="s">
        <v>1335</v>
      </c>
    </row>
    <row r="2820" spans="3:4">
      <c r="C2820" s="104" t="s">
        <v>7004</v>
      </c>
      <c r="D2820" s="105" t="s">
        <v>1335</v>
      </c>
    </row>
    <row r="2821" spans="3:4">
      <c r="C2821" s="104" t="s">
        <v>7005</v>
      </c>
      <c r="D2821" s="105" t="s">
        <v>1335</v>
      </c>
    </row>
    <row r="2822" spans="3:4">
      <c r="C2822" s="104" t="s">
        <v>1333</v>
      </c>
      <c r="D2822" s="105" t="s">
        <v>1333</v>
      </c>
    </row>
    <row r="2823" spans="3:4">
      <c r="C2823" s="104" t="s">
        <v>7013</v>
      </c>
      <c r="D2823" s="105" t="s">
        <v>1101</v>
      </c>
    </row>
    <row r="2824" spans="3:4">
      <c r="C2824" s="104" t="s">
        <v>7016</v>
      </c>
      <c r="D2824" s="105" t="s">
        <v>1333</v>
      </c>
    </row>
    <row r="2825" spans="3:4">
      <c r="C2825" s="104" t="s">
        <v>7018</v>
      </c>
      <c r="D2825" s="105" t="s">
        <v>1333</v>
      </c>
    </row>
    <row r="2826" spans="3:4">
      <c r="C2826" s="104" t="s">
        <v>7020</v>
      </c>
      <c r="D2826" s="105" t="s">
        <v>1333</v>
      </c>
    </row>
    <row r="2827" spans="3:4">
      <c r="C2827" s="104" t="s">
        <v>7022</v>
      </c>
      <c r="D2827" s="105" t="s">
        <v>1333</v>
      </c>
    </row>
    <row r="2828" spans="3:4">
      <c r="C2828" s="104" t="s">
        <v>7024</v>
      </c>
      <c r="D2828" s="105" t="s">
        <v>181</v>
      </c>
    </row>
    <row r="2829" spans="3:4">
      <c r="C2829" s="104" t="s">
        <v>7024</v>
      </c>
      <c r="D2829" s="105" t="s">
        <v>3641</v>
      </c>
    </row>
    <row r="2830" spans="3:4">
      <c r="C2830" s="104" t="s">
        <v>7027</v>
      </c>
      <c r="D2830" s="105" t="s">
        <v>2502</v>
      </c>
    </row>
    <row r="2831" spans="3:4">
      <c r="C2831" s="104" t="s">
        <v>7029</v>
      </c>
      <c r="D2831" s="105" t="s">
        <v>2502</v>
      </c>
    </row>
    <row r="2832" spans="3:4">
      <c r="C2832" s="104" t="s">
        <v>7031</v>
      </c>
      <c r="D2832" s="105" t="s">
        <v>181</v>
      </c>
    </row>
    <row r="2833" spans="3:4">
      <c r="C2833" s="104" t="s">
        <v>7034</v>
      </c>
      <c r="D2833" s="105" t="s">
        <v>2174</v>
      </c>
    </row>
    <row r="2834" spans="3:4">
      <c r="C2834" s="104" t="s">
        <v>7037</v>
      </c>
      <c r="D2834" s="105" t="s">
        <v>2174</v>
      </c>
    </row>
    <row r="2835" spans="3:4">
      <c r="C2835" s="104" t="s">
        <v>7040</v>
      </c>
      <c r="D2835" s="105" t="s">
        <v>1101</v>
      </c>
    </row>
    <row r="2836" spans="3:4">
      <c r="C2836" s="104" t="s">
        <v>7042</v>
      </c>
      <c r="D2836" s="105" t="s">
        <v>181</v>
      </c>
    </row>
    <row r="2837" spans="3:4">
      <c r="C2837" s="104" t="s">
        <v>7045</v>
      </c>
      <c r="D2837" s="105" t="s">
        <v>147</v>
      </c>
    </row>
    <row r="2838" spans="3:4">
      <c r="C2838" s="104" t="s">
        <v>7049</v>
      </c>
      <c r="D2838" s="105" t="s">
        <v>2502</v>
      </c>
    </row>
    <row r="2839" spans="3:4">
      <c r="C2839" s="104" t="s">
        <v>7051</v>
      </c>
      <c r="D2839" s="105" t="s">
        <v>131</v>
      </c>
    </row>
    <row r="2840" spans="3:4">
      <c r="C2840" s="104" t="s">
        <v>7053</v>
      </c>
      <c r="D2840" s="105" t="s">
        <v>131</v>
      </c>
    </row>
    <row r="2841" spans="3:4">
      <c r="C2841" s="104" t="s">
        <v>7055</v>
      </c>
      <c r="D2841" s="105" t="s">
        <v>1281</v>
      </c>
    </row>
    <row r="2842" spans="3:4">
      <c r="C2842" s="104" t="s">
        <v>7057</v>
      </c>
      <c r="D2842" s="105" t="s">
        <v>1281</v>
      </c>
    </row>
    <row r="2843" spans="3:4">
      <c r="C2843" s="104" t="s">
        <v>7059</v>
      </c>
      <c r="D2843" s="105" t="s">
        <v>1281</v>
      </c>
    </row>
    <row r="2844" spans="3:4">
      <c r="C2844" s="104" t="s">
        <v>7061</v>
      </c>
      <c r="D2844" s="105" t="s">
        <v>2502</v>
      </c>
    </row>
    <row r="2845" spans="3:4">
      <c r="C2845" s="104" t="s">
        <v>7063</v>
      </c>
      <c r="D2845" s="105" t="s">
        <v>1101</v>
      </c>
    </row>
    <row r="2846" spans="3:4">
      <c r="C2846" s="104" t="s">
        <v>7065</v>
      </c>
      <c r="D2846" s="105" t="s">
        <v>1902</v>
      </c>
    </row>
    <row r="2847" spans="3:4">
      <c r="C2847" s="104" t="s">
        <v>7067</v>
      </c>
      <c r="D2847" s="105" t="s">
        <v>2502</v>
      </c>
    </row>
    <row r="2848" spans="3:4">
      <c r="C2848" s="104" t="s">
        <v>7069</v>
      </c>
      <c r="D2848" s="105" t="s">
        <v>1101</v>
      </c>
    </row>
    <row r="2849" spans="3:4">
      <c r="C2849" s="104" t="s">
        <v>7072</v>
      </c>
      <c r="D2849" s="105" t="s">
        <v>1101</v>
      </c>
    </row>
    <row r="2850" spans="3:4">
      <c r="C2850" s="104" t="s">
        <v>7074</v>
      </c>
      <c r="D2850" s="105" t="s">
        <v>7075</v>
      </c>
    </row>
    <row r="2851" spans="3:4">
      <c r="C2851" s="104" t="s">
        <v>7077</v>
      </c>
      <c r="D2851" s="105" t="s">
        <v>2502</v>
      </c>
    </row>
    <row r="2852" spans="3:4">
      <c r="C2852" s="104" t="s">
        <v>7079</v>
      </c>
      <c r="D2852" s="105" t="s">
        <v>2502</v>
      </c>
    </row>
    <row r="2853" spans="3:4">
      <c r="C2853" s="104" t="s">
        <v>7081</v>
      </c>
      <c r="D2853" s="105" t="s">
        <v>2502</v>
      </c>
    </row>
    <row r="2854" spans="3:4">
      <c r="C2854" s="104" t="s">
        <v>7086</v>
      </c>
      <c r="D2854" s="105" t="s">
        <v>2502</v>
      </c>
    </row>
    <row r="2855" spans="3:4">
      <c r="C2855" s="104" t="s">
        <v>7088</v>
      </c>
      <c r="D2855" s="105" t="s">
        <v>2502</v>
      </c>
    </row>
    <row r="2856" spans="3:4">
      <c r="C2856" s="104" t="s">
        <v>7091</v>
      </c>
      <c r="D2856" s="105" t="s">
        <v>2502</v>
      </c>
    </row>
    <row r="2857" spans="3:4">
      <c r="C2857" s="104" t="s">
        <v>7093</v>
      </c>
      <c r="D2857" s="105" t="s">
        <v>2502</v>
      </c>
    </row>
    <row r="2858" spans="3:4">
      <c r="C2858" s="104" t="s">
        <v>7095</v>
      </c>
      <c r="D2858" s="105" t="s">
        <v>2502</v>
      </c>
    </row>
    <row r="2859" spans="3:4">
      <c r="C2859" s="104" t="s">
        <v>7098</v>
      </c>
      <c r="D2859" s="105" t="s">
        <v>2502</v>
      </c>
    </row>
    <row r="2860" spans="3:4">
      <c r="C2860" s="104" t="s">
        <v>7100</v>
      </c>
      <c r="D2860" s="105" t="s">
        <v>2502</v>
      </c>
    </row>
    <row r="2861" spans="3:4">
      <c r="C2861" s="104" t="s">
        <v>7102</v>
      </c>
      <c r="D2861" s="105" t="s">
        <v>2502</v>
      </c>
    </row>
    <row r="2862" spans="3:4">
      <c r="C2862" s="104" t="s">
        <v>7105</v>
      </c>
      <c r="D2862" s="105" t="s">
        <v>2502</v>
      </c>
    </row>
    <row r="2863" spans="3:4">
      <c r="C2863" s="104" t="s">
        <v>7107</v>
      </c>
      <c r="D2863" s="105" t="s">
        <v>2502</v>
      </c>
    </row>
    <row r="2864" spans="3:4">
      <c r="C2864" s="104" t="s">
        <v>7109</v>
      </c>
      <c r="D2864" s="105" t="s">
        <v>2502</v>
      </c>
    </row>
    <row r="2865" spans="3:4">
      <c r="C2865" s="104" t="s">
        <v>7111</v>
      </c>
      <c r="D2865" s="105" t="s">
        <v>2502</v>
      </c>
    </row>
    <row r="2866" spans="3:4">
      <c r="C2866" s="104" t="s">
        <v>7113</v>
      </c>
      <c r="D2866" s="105" t="s">
        <v>2502</v>
      </c>
    </row>
    <row r="2867" spans="3:4">
      <c r="C2867" s="104" t="s">
        <v>7115</v>
      </c>
      <c r="D2867" s="105" t="s">
        <v>2502</v>
      </c>
    </row>
    <row r="2868" spans="3:4">
      <c r="C2868" s="104" t="s">
        <v>7117</v>
      </c>
      <c r="D2868" s="105" t="s">
        <v>181</v>
      </c>
    </row>
    <row r="2869" spans="3:4">
      <c r="C2869" s="104" t="s">
        <v>7120</v>
      </c>
      <c r="D2869" s="105" t="s">
        <v>7075</v>
      </c>
    </row>
    <row r="2870" spans="3:4">
      <c r="C2870" s="104" t="s">
        <v>7122</v>
      </c>
      <c r="D2870" s="105" t="s">
        <v>131</v>
      </c>
    </row>
    <row r="2871" spans="3:4">
      <c r="C2871" s="104" t="s">
        <v>7124</v>
      </c>
      <c r="D2871" s="105" t="s">
        <v>2174</v>
      </c>
    </row>
    <row r="2872" spans="3:4">
      <c r="C2872" s="104" t="s">
        <v>7126</v>
      </c>
      <c r="D2872" s="105" t="s">
        <v>2502</v>
      </c>
    </row>
    <row r="2873" spans="3:4">
      <c r="C2873" s="104" t="s">
        <v>7128</v>
      </c>
      <c r="D2873" s="105" t="s">
        <v>2502</v>
      </c>
    </row>
    <row r="2874" spans="3:4">
      <c r="C2874" s="104" t="s">
        <v>7075</v>
      </c>
      <c r="D2874" s="105" t="s">
        <v>7075</v>
      </c>
    </row>
    <row r="2875" spans="3:4">
      <c r="C2875" s="104" t="s">
        <v>7131</v>
      </c>
      <c r="D2875" s="105" t="s">
        <v>7075</v>
      </c>
    </row>
    <row r="2876" spans="3:4">
      <c r="C2876" s="104" t="s">
        <v>7133</v>
      </c>
      <c r="D2876" s="105" t="s">
        <v>7075</v>
      </c>
    </row>
    <row r="2877" spans="3:4">
      <c r="C2877" s="104" t="s">
        <v>7135</v>
      </c>
      <c r="D2877" s="105" t="s">
        <v>7075</v>
      </c>
    </row>
    <row r="2878" spans="3:4">
      <c r="C2878" s="104" t="s">
        <v>7140</v>
      </c>
      <c r="D2878" s="105" t="s">
        <v>7075</v>
      </c>
    </row>
    <row r="2879" spans="3:4">
      <c r="C2879" s="104" t="s">
        <v>7143</v>
      </c>
      <c r="D2879" s="105" t="s">
        <v>181</v>
      </c>
    </row>
    <row r="2880" spans="3:4">
      <c r="C2880" s="104" t="s">
        <v>7145</v>
      </c>
      <c r="D2880" s="105" t="s">
        <v>181</v>
      </c>
    </row>
    <row r="2881" spans="3:4">
      <c r="C2881" s="104" t="s">
        <v>7147</v>
      </c>
      <c r="D2881" s="105" t="s">
        <v>181</v>
      </c>
    </row>
    <row r="2882" spans="3:4">
      <c r="C2882" s="104" t="s">
        <v>7149</v>
      </c>
      <c r="D2882" s="105" t="s">
        <v>181</v>
      </c>
    </row>
    <row r="2883" spans="3:4">
      <c r="C2883" s="104" t="s">
        <v>7151</v>
      </c>
      <c r="D2883" s="105" t="s">
        <v>2502</v>
      </c>
    </row>
    <row r="2884" spans="3:4">
      <c r="C2884" s="104" t="s">
        <v>7153</v>
      </c>
      <c r="D2884" s="105" t="s">
        <v>2502</v>
      </c>
    </row>
    <row r="2885" spans="3:4">
      <c r="C2885" s="104" t="s">
        <v>7155</v>
      </c>
      <c r="D2885" s="105" t="s">
        <v>2502</v>
      </c>
    </row>
    <row r="2886" spans="3:4">
      <c r="C2886" s="104" t="s">
        <v>7158</v>
      </c>
      <c r="D2886" s="105" t="s">
        <v>181</v>
      </c>
    </row>
    <row r="2887" spans="3:4">
      <c r="C2887" s="104" t="s">
        <v>7160</v>
      </c>
      <c r="D2887" s="105" t="s">
        <v>2174</v>
      </c>
    </row>
    <row r="2888" spans="3:4">
      <c r="C2888" s="104" t="s">
        <v>7162</v>
      </c>
      <c r="D2888" s="105" t="s">
        <v>442</v>
      </c>
    </row>
    <row r="2889" spans="3:4">
      <c r="C2889" s="104" t="s">
        <v>7164</v>
      </c>
      <c r="D2889" s="105" t="s">
        <v>1335</v>
      </c>
    </row>
    <row r="2890" spans="3:4">
      <c r="C2890" s="104" t="s">
        <v>7168</v>
      </c>
      <c r="D2890" s="105" t="s">
        <v>2502</v>
      </c>
    </row>
    <row r="2891" spans="3:4">
      <c r="C2891" s="104" t="s">
        <v>7171</v>
      </c>
      <c r="D2891" s="105" t="s">
        <v>2502</v>
      </c>
    </row>
    <row r="2892" spans="3:4">
      <c r="C2892" s="104" t="s">
        <v>7174</v>
      </c>
      <c r="D2892" s="105" t="s">
        <v>2502</v>
      </c>
    </row>
    <row r="2893" spans="3:4">
      <c r="C2893" s="104" t="s">
        <v>7175</v>
      </c>
      <c r="D2893" s="105" t="s">
        <v>2502</v>
      </c>
    </row>
    <row r="2894" spans="3:4">
      <c r="C2894" s="104" t="s">
        <v>7176</v>
      </c>
      <c r="D2894" s="105" t="s">
        <v>2502</v>
      </c>
    </row>
    <row r="2895" spans="3:4">
      <c r="C2895" s="104" t="s">
        <v>7179</v>
      </c>
      <c r="D2895" s="105" t="s">
        <v>2502</v>
      </c>
    </row>
    <row r="2896" spans="3:4">
      <c r="C2896" s="104" t="s">
        <v>7181</v>
      </c>
      <c r="D2896" s="105" t="s">
        <v>2502</v>
      </c>
    </row>
    <row r="2897" spans="3:4">
      <c r="C2897" s="104" t="s">
        <v>7184</v>
      </c>
      <c r="D2897" s="105" t="s">
        <v>2502</v>
      </c>
    </row>
    <row r="2898" spans="3:4">
      <c r="C2898" s="104" t="s">
        <v>7187</v>
      </c>
      <c r="D2898" s="105" t="s">
        <v>2502</v>
      </c>
    </row>
    <row r="2899" spans="3:4">
      <c r="C2899" s="104" t="s">
        <v>7189</v>
      </c>
      <c r="D2899" s="105" t="s">
        <v>2502</v>
      </c>
    </row>
    <row r="2900" spans="3:4">
      <c r="C2900" s="104" t="s">
        <v>7191</v>
      </c>
      <c r="D2900" s="105" t="s">
        <v>2502</v>
      </c>
    </row>
    <row r="2901" spans="3:4">
      <c r="C2901" s="104" t="s">
        <v>7193</v>
      </c>
      <c r="D2901" s="105" t="s">
        <v>2502</v>
      </c>
    </row>
    <row r="2902" spans="3:4">
      <c r="C2902" s="104" t="s">
        <v>7195</v>
      </c>
      <c r="D2902" s="105" t="s">
        <v>2502</v>
      </c>
    </row>
    <row r="2903" spans="3:4">
      <c r="C2903" s="104" t="s">
        <v>7197</v>
      </c>
      <c r="D2903" s="105" t="s">
        <v>2502</v>
      </c>
    </row>
    <row r="2904" spans="3:4">
      <c r="C2904" s="104" t="s">
        <v>7199</v>
      </c>
      <c r="D2904" s="105" t="s">
        <v>1335</v>
      </c>
    </row>
    <row r="2905" spans="3:4">
      <c r="C2905" s="104" t="s">
        <v>7201</v>
      </c>
      <c r="D2905" s="105" t="s">
        <v>1101</v>
      </c>
    </row>
    <row r="2906" spans="3:4">
      <c r="C2906" s="104" t="s">
        <v>7203</v>
      </c>
      <c r="D2906" s="105" t="s">
        <v>2502</v>
      </c>
    </row>
    <row r="2907" spans="3:4">
      <c r="C2907" s="104" t="s">
        <v>7205</v>
      </c>
      <c r="D2907" s="105" t="s">
        <v>147</v>
      </c>
    </row>
    <row r="2908" spans="3:4">
      <c r="C2908" s="104" t="s">
        <v>7205</v>
      </c>
      <c r="D2908" s="105" t="s">
        <v>1101</v>
      </c>
    </row>
    <row r="2909" spans="3:4">
      <c r="C2909" s="104" t="s">
        <v>7211</v>
      </c>
      <c r="D2909" s="105" t="s">
        <v>1101</v>
      </c>
    </row>
    <row r="2910" spans="3:4">
      <c r="C2910" s="104" t="s">
        <v>7213</v>
      </c>
      <c r="D2910" s="105" t="s">
        <v>1101</v>
      </c>
    </row>
    <row r="2911" spans="3:4">
      <c r="C2911" s="104" t="s">
        <v>7215</v>
      </c>
      <c r="D2911" s="105" t="s">
        <v>1101</v>
      </c>
    </row>
    <row r="2912" spans="3:4">
      <c r="C2912" s="104" t="s">
        <v>7215</v>
      </c>
      <c r="D2912" s="105" t="s">
        <v>180</v>
      </c>
    </row>
    <row r="2913" spans="3:4">
      <c r="C2913" s="104" t="s">
        <v>7219</v>
      </c>
      <c r="D2913" s="105" t="s">
        <v>1101</v>
      </c>
    </row>
    <row r="2914" spans="3:4">
      <c r="C2914" s="104" t="s">
        <v>7221</v>
      </c>
      <c r="D2914" s="105" t="s">
        <v>147</v>
      </c>
    </row>
    <row r="2915" spans="3:4">
      <c r="C2915" s="104" t="s">
        <v>7223</v>
      </c>
      <c r="D2915" s="105" t="s">
        <v>1101</v>
      </c>
    </row>
    <row r="2916" spans="3:4">
      <c r="C2916" s="104" t="s">
        <v>7225</v>
      </c>
      <c r="D2916" s="105" t="s">
        <v>1101</v>
      </c>
    </row>
    <row r="2917" spans="3:4">
      <c r="C2917" s="104" t="s">
        <v>7227</v>
      </c>
      <c r="D2917" s="105" t="s">
        <v>1101</v>
      </c>
    </row>
    <row r="2918" spans="3:4">
      <c r="C2918" s="104" t="s">
        <v>7227</v>
      </c>
      <c r="D2918" s="105" t="s">
        <v>3217</v>
      </c>
    </row>
    <row r="2919" spans="3:4">
      <c r="C2919" s="104" t="s">
        <v>7234</v>
      </c>
      <c r="D2919" s="105" t="s">
        <v>3217</v>
      </c>
    </row>
    <row r="2920" spans="3:4">
      <c r="C2920" s="104" t="s">
        <v>7237</v>
      </c>
      <c r="D2920" s="105" t="s">
        <v>3217</v>
      </c>
    </row>
    <row r="2921" spans="3:4">
      <c r="C2921" s="104" t="s">
        <v>7239</v>
      </c>
      <c r="D2921" s="105" t="s">
        <v>1101</v>
      </c>
    </row>
    <row r="2922" spans="3:4">
      <c r="C2922" s="104" t="s">
        <v>7241</v>
      </c>
      <c r="D2922" s="105" t="s">
        <v>1101</v>
      </c>
    </row>
    <row r="2923" spans="3:4">
      <c r="C2923" s="104" t="s">
        <v>7245</v>
      </c>
      <c r="D2923" s="105" t="s">
        <v>1101</v>
      </c>
    </row>
    <row r="2924" spans="3:4">
      <c r="C2924" s="104" t="s">
        <v>7247</v>
      </c>
      <c r="D2924" s="105" t="s">
        <v>1101</v>
      </c>
    </row>
    <row r="2925" spans="3:4">
      <c r="C2925" s="104" t="s">
        <v>7249</v>
      </c>
      <c r="D2925" s="105" t="s">
        <v>1101</v>
      </c>
    </row>
    <row r="2926" spans="3:4">
      <c r="C2926" s="104" t="s">
        <v>7249</v>
      </c>
      <c r="D2926" s="105" t="s">
        <v>94</v>
      </c>
    </row>
    <row r="2927" spans="3:4">
      <c r="C2927" s="104" t="s">
        <v>7249</v>
      </c>
      <c r="D2927" s="105" t="s">
        <v>147</v>
      </c>
    </row>
    <row r="2928" spans="3:4">
      <c r="C2928" s="104" t="s">
        <v>7258</v>
      </c>
      <c r="D2928" s="105" t="s">
        <v>1101</v>
      </c>
    </row>
    <row r="2929" spans="3:4">
      <c r="C2929" s="104" t="s">
        <v>7258</v>
      </c>
      <c r="D2929" s="105" t="s">
        <v>2502</v>
      </c>
    </row>
    <row r="2930" spans="3:4">
      <c r="C2930" s="104" t="s">
        <v>7264</v>
      </c>
      <c r="D2930" s="105" t="s">
        <v>1101</v>
      </c>
    </row>
    <row r="2931" spans="3:4">
      <c r="C2931" s="104" t="s">
        <v>7266</v>
      </c>
      <c r="D2931" s="105" t="s">
        <v>2174</v>
      </c>
    </row>
    <row r="2932" spans="3:4">
      <c r="C2932" s="104" t="s">
        <v>7269</v>
      </c>
      <c r="D2932" s="105" t="s">
        <v>1101</v>
      </c>
    </row>
    <row r="2933" spans="3:4">
      <c r="C2933" s="104" t="s">
        <v>7271</v>
      </c>
      <c r="D2933" s="105" t="s">
        <v>244</v>
      </c>
    </row>
    <row r="2934" spans="3:4">
      <c r="C2934" s="104" t="s">
        <v>7271</v>
      </c>
      <c r="D2934" s="105" t="s">
        <v>1101</v>
      </c>
    </row>
    <row r="2935" spans="3:4">
      <c r="C2935" s="104" t="s">
        <v>7277</v>
      </c>
      <c r="D2935" s="105" t="s">
        <v>244</v>
      </c>
    </row>
    <row r="2936" spans="3:4">
      <c r="C2936" s="104" t="s">
        <v>7279</v>
      </c>
      <c r="D2936" s="105" t="s">
        <v>1101</v>
      </c>
    </row>
    <row r="2937" spans="3:4">
      <c r="C2937" s="104" t="s">
        <v>7282</v>
      </c>
      <c r="D2937" s="105" t="s">
        <v>1101</v>
      </c>
    </row>
    <row r="2938" spans="3:4">
      <c r="C2938" s="104" t="s">
        <v>7284</v>
      </c>
      <c r="D2938" s="105" t="s">
        <v>1101</v>
      </c>
    </row>
    <row r="2939" spans="3:4">
      <c r="C2939" s="104" t="s">
        <v>7286</v>
      </c>
      <c r="D2939" s="105" t="s">
        <v>1101</v>
      </c>
    </row>
    <row r="2940" spans="3:4">
      <c r="C2940" s="104" t="s">
        <v>7288</v>
      </c>
      <c r="D2940" s="105" t="s">
        <v>1101</v>
      </c>
    </row>
    <row r="2941" spans="3:4">
      <c r="C2941" s="104" t="s">
        <v>7290</v>
      </c>
      <c r="D2941" s="105" t="s">
        <v>442</v>
      </c>
    </row>
    <row r="2942" spans="3:4">
      <c r="C2942" s="104" t="s">
        <v>7292</v>
      </c>
      <c r="D2942" s="105" t="s">
        <v>442</v>
      </c>
    </row>
    <row r="2943" spans="3:4">
      <c r="C2943" s="104" t="s">
        <v>7294</v>
      </c>
      <c r="D2943" s="105" t="s">
        <v>1101</v>
      </c>
    </row>
    <row r="2944" spans="3:4">
      <c r="C2944" s="104" t="s">
        <v>7296</v>
      </c>
      <c r="D2944" s="105" t="s">
        <v>49</v>
      </c>
    </row>
    <row r="2945" spans="3:4">
      <c r="C2945" s="104" t="s">
        <v>7298</v>
      </c>
      <c r="D2945" s="105" t="s">
        <v>1101</v>
      </c>
    </row>
    <row r="2946" spans="3:4">
      <c r="C2946" s="104" t="s">
        <v>7300</v>
      </c>
      <c r="D2946" s="105" t="s">
        <v>442</v>
      </c>
    </row>
    <row r="2947" spans="3:4">
      <c r="C2947" s="104" t="s">
        <v>1335</v>
      </c>
      <c r="D2947" s="105" t="s">
        <v>1335</v>
      </c>
    </row>
    <row r="2948" spans="3:4">
      <c r="C2948" s="104" t="s">
        <v>1335</v>
      </c>
      <c r="D2948" s="105" t="s">
        <v>4396</v>
      </c>
    </row>
    <row r="2949" spans="3:4">
      <c r="C2949" s="104" t="s">
        <v>7311</v>
      </c>
      <c r="D2949" s="105" t="s">
        <v>49</v>
      </c>
    </row>
    <row r="2950" spans="3:4">
      <c r="C2950" s="104" t="s">
        <v>7313</v>
      </c>
      <c r="D2950" s="105" t="s">
        <v>1335</v>
      </c>
    </row>
    <row r="2951" spans="3:4">
      <c r="C2951" s="104" t="s">
        <v>7315</v>
      </c>
      <c r="D2951" s="105" t="s">
        <v>1335</v>
      </c>
    </row>
    <row r="2952" spans="3:4">
      <c r="C2952" s="104" t="s">
        <v>7315</v>
      </c>
      <c r="D2952" s="105" t="s">
        <v>4396</v>
      </c>
    </row>
    <row r="2953" spans="3:4">
      <c r="C2953" s="104" t="s">
        <v>7324</v>
      </c>
      <c r="D2953" s="105" t="s">
        <v>1335</v>
      </c>
    </row>
    <row r="2954" spans="3:4">
      <c r="C2954" s="104" t="s">
        <v>7326</v>
      </c>
      <c r="D2954" s="105" t="s">
        <v>891</v>
      </c>
    </row>
    <row r="2955" spans="3:4">
      <c r="C2955" s="104" t="s">
        <v>7328</v>
      </c>
      <c r="D2955" s="105" t="s">
        <v>1335</v>
      </c>
    </row>
    <row r="2956" spans="3:4">
      <c r="C2956" s="104" t="s">
        <v>7331</v>
      </c>
      <c r="D2956" s="105" t="s">
        <v>1335</v>
      </c>
    </row>
    <row r="2957" spans="3:4">
      <c r="C2957" s="104" t="s">
        <v>7333</v>
      </c>
      <c r="D2957" s="105" t="s">
        <v>891</v>
      </c>
    </row>
    <row r="2958" spans="3:4">
      <c r="C2958" s="104" t="s">
        <v>7336</v>
      </c>
      <c r="D2958" s="105" t="s">
        <v>1008</v>
      </c>
    </row>
    <row r="2959" spans="3:4">
      <c r="C2959" s="104" t="s">
        <v>7339</v>
      </c>
      <c r="D2959" s="105" t="s">
        <v>1008</v>
      </c>
    </row>
    <row r="2960" spans="3:4">
      <c r="C2960" s="104" t="s">
        <v>7340</v>
      </c>
      <c r="D2960" s="105" t="s">
        <v>1335</v>
      </c>
    </row>
    <row r="2961" spans="3:4">
      <c r="C2961" s="104" t="s">
        <v>7342</v>
      </c>
      <c r="D2961" s="105" t="s">
        <v>60</v>
      </c>
    </row>
    <row r="2962" spans="3:4">
      <c r="C2962" s="104" t="s">
        <v>7344</v>
      </c>
      <c r="D2962" s="105" t="s">
        <v>4777</v>
      </c>
    </row>
    <row r="2963" spans="3:4">
      <c r="C2963" s="104" t="s">
        <v>7344</v>
      </c>
      <c r="D2963" s="105" t="s">
        <v>1101</v>
      </c>
    </row>
    <row r="2964" spans="3:4">
      <c r="C2964" s="104" t="s">
        <v>7348</v>
      </c>
      <c r="D2964" s="105" t="s">
        <v>4777</v>
      </c>
    </row>
    <row r="2965" spans="3:4">
      <c r="C2965" s="104" t="s">
        <v>7350</v>
      </c>
      <c r="D2965" s="105" t="s">
        <v>147</v>
      </c>
    </row>
    <row r="2966" spans="3:4">
      <c r="C2966" s="104" t="s">
        <v>7352</v>
      </c>
      <c r="D2966" s="105" t="s">
        <v>834</v>
      </c>
    </row>
    <row r="2967" spans="3:4">
      <c r="C2967" s="104" t="s">
        <v>7355</v>
      </c>
      <c r="D2967" s="105" t="s">
        <v>244</v>
      </c>
    </row>
    <row r="2968" spans="3:4">
      <c r="C2968" s="104" t="s">
        <v>7357</v>
      </c>
      <c r="D2968" s="105" t="s">
        <v>49</v>
      </c>
    </row>
    <row r="2969" spans="3:4">
      <c r="C2969" s="104" t="s">
        <v>7359</v>
      </c>
      <c r="D2969" s="105" t="s">
        <v>2187</v>
      </c>
    </row>
    <row r="2970" spans="3:4">
      <c r="C2970" s="104" t="s">
        <v>7362</v>
      </c>
      <c r="D2970" s="105" t="s">
        <v>1384</v>
      </c>
    </row>
    <row r="2971" spans="3:4">
      <c r="C2971" s="104" t="s">
        <v>7365</v>
      </c>
      <c r="D2971" s="105" t="s">
        <v>49</v>
      </c>
    </row>
    <row r="2972" spans="3:4">
      <c r="C2972" s="104" t="s">
        <v>7367</v>
      </c>
      <c r="D2972" s="105" t="s">
        <v>1384</v>
      </c>
    </row>
    <row r="2973" spans="3:4">
      <c r="C2973" s="104" t="s">
        <v>7369</v>
      </c>
      <c r="D2973" s="105" t="s">
        <v>49</v>
      </c>
    </row>
    <row r="2974" spans="3:4">
      <c r="C2974" s="104" t="s">
        <v>7371</v>
      </c>
      <c r="D2974" s="105" t="s">
        <v>834</v>
      </c>
    </row>
    <row r="2975" spans="3:4">
      <c r="C2975" s="104" t="s">
        <v>7373</v>
      </c>
      <c r="D2975" s="105" t="s">
        <v>272</v>
      </c>
    </row>
    <row r="2976" spans="3:4">
      <c r="C2976" s="104" t="s">
        <v>7375</v>
      </c>
      <c r="D2976" s="105" t="s">
        <v>834</v>
      </c>
    </row>
    <row r="2977" spans="3:4">
      <c r="C2977" s="104" t="s">
        <v>7377</v>
      </c>
      <c r="D2977" s="105" t="s">
        <v>272</v>
      </c>
    </row>
    <row r="2978" spans="3:4">
      <c r="C2978" s="104" t="s">
        <v>7379</v>
      </c>
      <c r="D2978" s="105" t="s">
        <v>303</v>
      </c>
    </row>
    <row r="2979" spans="3:4">
      <c r="C2979" s="104" t="s">
        <v>7381</v>
      </c>
      <c r="D2979" s="105" t="s">
        <v>1348</v>
      </c>
    </row>
    <row r="2980" spans="3:4">
      <c r="C2980" s="104" t="s">
        <v>7383</v>
      </c>
      <c r="D2980" s="105" t="s">
        <v>834</v>
      </c>
    </row>
    <row r="2981" spans="3:4">
      <c r="C2981" s="104" t="s">
        <v>7386</v>
      </c>
      <c r="D2981" s="105" t="s">
        <v>5595</v>
      </c>
    </row>
    <row r="2982" spans="3:4">
      <c r="C2982" s="104" t="s">
        <v>7389</v>
      </c>
      <c r="D2982" s="105" t="s">
        <v>445</v>
      </c>
    </row>
    <row r="2983" spans="3:4">
      <c r="C2983" s="104" t="s">
        <v>7392</v>
      </c>
      <c r="D2983" s="105" t="s">
        <v>445</v>
      </c>
    </row>
    <row r="2984" spans="3:4">
      <c r="C2984" s="104" t="s">
        <v>7394</v>
      </c>
      <c r="D2984" s="105" t="s">
        <v>445</v>
      </c>
    </row>
    <row r="2985" spans="3:4">
      <c r="C2985" s="104" t="s">
        <v>7396</v>
      </c>
      <c r="D2985" s="105" t="s">
        <v>445</v>
      </c>
    </row>
    <row r="2986" spans="3:4">
      <c r="C2986" s="104" t="s">
        <v>7398</v>
      </c>
      <c r="D2986" s="105" t="s">
        <v>445</v>
      </c>
    </row>
    <row r="2987" spans="3:4">
      <c r="C2987" s="104" t="s">
        <v>7400</v>
      </c>
      <c r="D2987" s="105" t="s">
        <v>445</v>
      </c>
    </row>
    <row r="2988" spans="3:4">
      <c r="C2988" s="104" t="s">
        <v>7402</v>
      </c>
      <c r="D2988" s="105" t="s">
        <v>445</v>
      </c>
    </row>
    <row r="2989" spans="3:4">
      <c r="C2989" s="104" t="s">
        <v>7404</v>
      </c>
      <c r="D2989" s="105" t="s">
        <v>445</v>
      </c>
    </row>
    <row r="2990" spans="3:4">
      <c r="C2990" s="104" t="s">
        <v>7406</v>
      </c>
      <c r="D2990" s="105" t="s">
        <v>445</v>
      </c>
    </row>
    <row r="2991" spans="3:4">
      <c r="C2991" s="104" t="s">
        <v>7408</v>
      </c>
      <c r="D2991" s="105" t="s">
        <v>131</v>
      </c>
    </row>
    <row r="2992" spans="3:4">
      <c r="C2992" s="104" t="s">
        <v>7410</v>
      </c>
      <c r="D2992" s="105" t="s">
        <v>131</v>
      </c>
    </row>
    <row r="2993" spans="3:4">
      <c r="C2993" s="104" t="s">
        <v>7411</v>
      </c>
      <c r="D2993" s="105" t="s">
        <v>131</v>
      </c>
    </row>
    <row r="2994" spans="3:4">
      <c r="C2994" s="104" t="s">
        <v>7412</v>
      </c>
      <c r="D2994" s="105" t="s">
        <v>345</v>
      </c>
    </row>
    <row r="2995" spans="3:4">
      <c r="C2995" s="104" t="s">
        <v>7415</v>
      </c>
      <c r="D2995" s="105" t="s">
        <v>131</v>
      </c>
    </row>
    <row r="2996" spans="3:4">
      <c r="C2996" s="104" t="s">
        <v>7417</v>
      </c>
      <c r="D2996" s="105" t="s">
        <v>131</v>
      </c>
    </row>
    <row r="2997" spans="3:4">
      <c r="C2997" s="104" t="s">
        <v>7418</v>
      </c>
      <c r="D2997" s="105" t="s">
        <v>131</v>
      </c>
    </row>
    <row r="2998" spans="3:4">
      <c r="C2998" s="104" t="s">
        <v>7419</v>
      </c>
      <c r="D2998" s="105" t="s">
        <v>1008</v>
      </c>
    </row>
    <row r="2999" spans="3:4">
      <c r="C2999" s="104" t="s">
        <v>7423</v>
      </c>
      <c r="D2999" s="105" t="s">
        <v>1008</v>
      </c>
    </row>
    <row r="3000" spans="3:4">
      <c r="C3000" s="104" t="s">
        <v>7427</v>
      </c>
      <c r="D3000" s="105" t="s">
        <v>345</v>
      </c>
    </row>
    <row r="3001" spans="3:4">
      <c r="C3001" s="104" t="s">
        <v>7427</v>
      </c>
      <c r="D3001" s="105" t="s">
        <v>49</v>
      </c>
    </row>
    <row r="3002" spans="3:4">
      <c r="C3002" s="104" t="s">
        <v>7430</v>
      </c>
      <c r="D3002" s="105" t="s">
        <v>345</v>
      </c>
    </row>
    <row r="3003" spans="3:4">
      <c r="C3003" s="104" t="s">
        <v>7430</v>
      </c>
      <c r="D3003" s="105" t="s">
        <v>131</v>
      </c>
    </row>
    <row r="3004" spans="3:4">
      <c r="C3004" s="104" t="s">
        <v>7434</v>
      </c>
      <c r="D3004" s="105" t="s">
        <v>5595</v>
      </c>
    </row>
    <row r="3005" spans="3:4">
      <c r="C3005" s="104" t="s">
        <v>7437</v>
      </c>
      <c r="D3005" s="105" t="s">
        <v>1348</v>
      </c>
    </row>
    <row r="3006" spans="3:4">
      <c r="C3006" s="104" t="s">
        <v>7440</v>
      </c>
      <c r="D3006" s="105" t="s">
        <v>303</v>
      </c>
    </row>
    <row r="3007" spans="3:4">
      <c r="C3007" s="104" t="s">
        <v>7442</v>
      </c>
      <c r="D3007" s="105" t="s">
        <v>834</v>
      </c>
    </row>
    <row r="3008" spans="3:4">
      <c r="C3008" s="104" t="s">
        <v>7442</v>
      </c>
      <c r="D3008" s="105" t="s">
        <v>345</v>
      </c>
    </row>
    <row r="3009" spans="3:4">
      <c r="C3009" s="104" t="s">
        <v>7446</v>
      </c>
      <c r="D3009" s="105" t="s">
        <v>834</v>
      </c>
    </row>
    <row r="3010" spans="3:4">
      <c r="C3010" s="104" t="s">
        <v>7448</v>
      </c>
      <c r="D3010" s="105" t="s">
        <v>303</v>
      </c>
    </row>
    <row r="3011" spans="3:4">
      <c r="C3011" s="104" t="s">
        <v>7451</v>
      </c>
      <c r="D3011" s="105" t="s">
        <v>303</v>
      </c>
    </row>
    <row r="3012" spans="3:4">
      <c r="C3012" s="104" t="s">
        <v>7453</v>
      </c>
      <c r="D3012" s="105" t="s">
        <v>303</v>
      </c>
    </row>
    <row r="3013" spans="3:4">
      <c r="C3013" s="104" t="s">
        <v>7455</v>
      </c>
      <c r="D3013" s="105" t="s">
        <v>1348</v>
      </c>
    </row>
    <row r="3014" spans="3:4">
      <c r="C3014" s="104" t="s">
        <v>7455</v>
      </c>
      <c r="D3014" s="105" t="s">
        <v>1384</v>
      </c>
    </row>
    <row r="3015" spans="3:4">
      <c r="C3015" s="104" t="s">
        <v>345</v>
      </c>
      <c r="D3015" s="105" t="s">
        <v>131</v>
      </c>
    </row>
    <row r="3016" spans="3:4">
      <c r="C3016" s="104" t="s">
        <v>345</v>
      </c>
      <c r="D3016" s="105" t="s">
        <v>345</v>
      </c>
    </row>
    <row r="3017" spans="3:4">
      <c r="C3017" s="104" t="s">
        <v>7466</v>
      </c>
      <c r="D3017" s="105" t="s">
        <v>345</v>
      </c>
    </row>
    <row r="3018" spans="3:4">
      <c r="C3018" s="104" t="s">
        <v>7468</v>
      </c>
      <c r="D3018" s="105" t="s">
        <v>345</v>
      </c>
    </row>
    <row r="3019" spans="3:4">
      <c r="C3019" s="104" t="s">
        <v>7470</v>
      </c>
      <c r="D3019" s="105" t="s">
        <v>345</v>
      </c>
    </row>
    <row r="3020" spans="3:4">
      <c r="C3020" s="104" t="s">
        <v>7473</v>
      </c>
      <c r="D3020" s="105" t="s">
        <v>345</v>
      </c>
    </row>
    <row r="3021" spans="3:4">
      <c r="C3021" s="104" t="s">
        <v>7474</v>
      </c>
      <c r="D3021" s="105" t="s">
        <v>345</v>
      </c>
    </row>
    <row r="3022" spans="3:4">
      <c r="C3022" s="104" t="s">
        <v>7475</v>
      </c>
      <c r="D3022" s="105" t="s">
        <v>345</v>
      </c>
    </row>
    <row r="3023" spans="3:4">
      <c r="C3023" s="104" t="s">
        <v>7476</v>
      </c>
      <c r="D3023" s="105" t="s">
        <v>345</v>
      </c>
    </row>
    <row r="3024" spans="3:4">
      <c r="C3024" s="104" t="s">
        <v>7478</v>
      </c>
      <c r="D3024" s="105" t="s">
        <v>131</v>
      </c>
    </row>
    <row r="3025" spans="3:4">
      <c r="C3025" s="104" t="s">
        <v>7480</v>
      </c>
      <c r="D3025" s="105" t="s">
        <v>345</v>
      </c>
    </row>
    <row r="3026" spans="3:4">
      <c r="C3026" s="104" t="s">
        <v>7483</v>
      </c>
      <c r="D3026" s="105" t="s">
        <v>345</v>
      </c>
    </row>
    <row r="3027" spans="3:4">
      <c r="C3027" s="104" t="s">
        <v>7485</v>
      </c>
      <c r="D3027" s="105" t="s">
        <v>345</v>
      </c>
    </row>
    <row r="3028" spans="3:4">
      <c r="C3028" s="104" t="s">
        <v>7487</v>
      </c>
      <c r="D3028" s="105" t="s">
        <v>131</v>
      </c>
    </row>
    <row r="3029" spans="3:4">
      <c r="C3029" s="104" t="s">
        <v>7489</v>
      </c>
      <c r="D3029" s="105" t="s">
        <v>131</v>
      </c>
    </row>
    <row r="3030" spans="3:4">
      <c r="C3030" s="104" t="s">
        <v>7491</v>
      </c>
      <c r="D3030" s="105" t="s">
        <v>345</v>
      </c>
    </row>
    <row r="3031" spans="3:4">
      <c r="C3031" s="104" t="s">
        <v>7493</v>
      </c>
      <c r="D3031" s="105" t="s">
        <v>131</v>
      </c>
    </row>
    <row r="3032" spans="3:4">
      <c r="C3032" s="104" t="s">
        <v>7495</v>
      </c>
      <c r="D3032" s="105" t="s">
        <v>345</v>
      </c>
    </row>
    <row r="3033" spans="3:4">
      <c r="C3033" s="104" t="s">
        <v>7497</v>
      </c>
      <c r="D3033" s="105" t="s">
        <v>345</v>
      </c>
    </row>
    <row r="3034" spans="3:4">
      <c r="C3034" s="104" t="s">
        <v>7499</v>
      </c>
      <c r="D3034" s="105" t="s">
        <v>345</v>
      </c>
    </row>
    <row r="3035" spans="3:4">
      <c r="C3035" s="104" t="s">
        <v>7501</v>
      </c>
      <c r="D3035" s="105" t="s">
        <v>345</v>
      </c>
    </row>
    <row r="3036" spans="3:4">
      <c r="C3036" s="104" t="s">
        <v>7504</v>
      </c>
      <c r="D3036" s="105" t="s">
        <v>345</v>
      </c>
    </row>
    <row r="3037" spans="3:4">
      <c r="C3037" s="104" t="s">
        <v>7507</v>
      </c>
      <c r="D3037" s="105" t="s">
        <v>345</v>
      </c>
    </row>
    <row r="3038" spans="3:4">
      <c r="C3038" s="104" t="s">
        <v>7509</v>
      </c>
      <c r="D3038" s="105" t="s">
        <v>345</v>
      </c>
    </row>
    <row r="3039" spans="3:4">
      <c r="C3039" s="104" t="s">
        <v>7512</v>
      </c>
      <c r="D3039" s="105" t="s">
        <v>345</v>
      </c>
    </row>
    <row r="3040" spans="3:4">
      <c r="C3040" s="104" t="s">
        <v>7514</v>
      </c>
      <c r="D3040" s="105" t="s">
        <v>345</v>
      </c>
    </row>
    <row r="3041" spans="3:4">
      <c r="C3041" s="104" t="s">
        <v>7517</v>
      </c>
      <c r="D3041" s="105" t="s">
        <v>345</v>
      </c>
    </row>
    <row r="3042" spans="3:4">
      <c r="C3042" s="104" t="s">
        <v>7519</v>
      </c>
      <c r="D3042" s="105" t="s">
        <v>345</v>
      </c>
    </row>
    <row r="3043" spans="3:4">
      <c r="C3043" s="104" t="s">
        <v>7521</v>
      </c>
      <c r="D3043" s="105" t="s">
        <v>345</v>
      </c>
    </row>
    <row r="3044" spans="3:4">
      <c r="C3044" s="104" t="s">
        <v>7524</v>
      </c>
      <c r="D3044" s="105" t="s">
        <v>17</v>
      </c>
    </row>
    <row r="3045" spans="3:4">
      <c r="C3045" s="104" t="s">
        <v>7526</v>
      </c>
      <c r="D3045" s="105" t="s">
        <v>834</v>
      </c>
    </row>
    <row r="3046" spans="3:4">
      <c r="C3046" s="104" t="s">
        <v>7528</v>
      </c>
      <c r="D3046" s="105" t="s">
        <v>1348</v>
      </c>
    </row>
    <row r="3047" spans="3:4">
      <c r="C3047" s="104" t="s">
        <v>7530</v>
      </c>
      <c r="D3047" s="105" t="s">
        <v>131</v>
      </c>
    </row>
    <row r="3048" spans="3:4">
      <c r="C3048" s="104" t="s">
        <v>7530</v>
      </c>
      <c r="D3048" s="105" t="s">
        <v>1008</v>
      </c>
    </row>
    <row r="3049" spans="3:4">
      <c r="C3049" s="104" t="s">
        <v>7534</v>
      </c>
      <c r="D3049" s="105" t="s">
        <v>445</v>
      </c>
    </row>
    <row r="3050" spans="3:4">
      <c r="C3050" s="104" t="s">
        <v>1351</v>
      </c>
      <c r="D3050" s="105" t="s">
        <v>1008</v>
      </c>
    </row>
    <row r="3051" spans="3:4">
      <c r="C3051" s="104" t="s">
        <v>7537</v>
      </c>
      <c r="D3051" s="105" t="s">
        <v>131</v>
      </c>
    </row>
    <row r="3052" spans="3:4">
      <c r="C3052" s="104" t="s">
        <v>7539</v>
      </c>
      <c r="D3052" s="105" t="s">
        <v>1384</v>
      </c>
    </row>
    <row r="3053" spans="3:4">
      <c r="C3053" s="104" t="s">
        <v>7541</v>
      </c>
      <c r="D3053" s="105" t="s">
        <v>250</v>
      </c>
    </row>
    <row r="3054" spans="3:4">
      <c r="C3054" s="104" t="s">
        <v>7543</v>
      </c>
      <c r="D3054" s="105" t="s">
        <v>1413</v>
      </c>
    </row>
    <row r="3055" spans="3:4">
      <c r="C3055" s="104" t="s">
        <v>7545</v>
      </c>
      <c r="D3055" s="105" t="s">
        <v>250</v>
      </c>
    </row>
    <row r="3056" spans="3:4">
      <c r="C3056" s="104" t="s">
        <v>7547</v>
      </c>
      <c r="D3056" s="105" t="s">
        <v>250</v>
      </c>
    </row>
    <row r="3057" spans="3:4">
      <c r="C3057" s="104" t="s">
        <v>7550</v>
      </c>
      <c r="D3057" s="105" t="s">
        <v>250</v>
      </c>
    </row>
    <row r="3058" spans="3:4">
      <c r="C3058" s="104" t="s">
        <v>7552</v>
      </c>
      <c r="D3058" s="105" t="s">
        <v>250</v>
      </c>
    </row>
    <row r="3059" spans="3:4">
      <c r="C3059" s="104" t="s">
        <v>7554</v>
      </c>
      <c r="D3059" s="105" t="s">
        <v>250</v>
      </c>
    </row>
    <row r="3060" spans="3:4">
      <c r="C3060" s="104" t="s">
        <v>7556</v>
      </c>
      <c r="D3060" s="105" t="s">
        <v>49</v>
      </c>
    </row>
    <row r="3061" spans="3:4">
      <c r="C3061" s="104" t="s">
        <v>7558</v>
      </c>
      <c r="D3061" s="105" t="s">
        <v>49</v>
      </c>
    </row>
    <row r="3062" spans="3:4">
      <c r="C3062" s="104" t="s">
        <v>7559</v>
      </c>
      <c r="D3062" s="105" t="s">
        <v>49</v>
      </c>
    </row>
    <row r="3063" spans="3:4">
      <c r="C3063" s="104" t="s">
        <v>7560</v>
      </c>
      <c r="D3063" s="105" t="s">
        <v>49</v>
      </c>
    </row>
    <row r="3064" spans="3:4">
      <c r="C3064" s="104" t="s">
        <v>7561</v>
      </c>
      <c r="D3064" s="105" t="s">
        <v>49</v>
      </c>
    </row>
    <row r="3065" spans="3:4">
      <c r="C3065" s="104" t="s">
        <v>7563</v>
      </c>
      <c r="D3065" s="105" t="s">
        <v>49</v>
      </c>
    </row>
    <row r="3066" spans="3:4">
      <c r="C3066" s="104" t="s">
        <v>7565</v>
      </c>
      <c r="D3066" s="105" t="s">
        <v>49</v>
      </c>
    </row>
    <row r="3067" spans="3:4">
      <c r="C3067" s="104" t="s">
        <v>7568</v>
      </c>
      <c r="D3067" s="105" t="s">
        <v>49</v>
      </c>
    </row>
    <row r="3068" spans="3:4">
      <c r="C3068" s="104" t="s">
        <v>7570</v>
      </c>
      <c r="D3068" s="105" t="s">
        <v>49</v>
      </c>
    </row>
    <row r="3069" spans="3:4">
      <c r="C3069" s="104" t="s">
        <v>7571</v>
      </c>
      <c r="D3069" s="105" t="s">
        <v>49</v>
      </c>
    </row>
    <row r="3070" spans="3:4">
      <c r="C3070" s="104" t="s">
        <v>7572</v>
      </c>
      <c r="D3070" s="105" t="s">
        <v>49</v>
      </c>
    </row>
    <row r="3071" spans="3:4">
      <c r="C3071" s="104" t="s">
        <v>7574</v>
      </c>
      <c r="D3071" s="105" t="s">
        <v>49</v>
      </c>
    </row>
    <row r="3072" spans="3:4">
      <c r="C3072" s="104" t="s">
        <v>7575</v>
      </c>
      <c r="D3072" s="105" t="s">
        <v>49</v>
      </c>
    </row>
    <row r="3073" spans="3:4">
      <c r="C3073" s="104" t="s">
        <v>7576</v>
      </c>
      <c r="D3073" s="105" t="s">
        <v>49</v>
      </c>
    </row>
    <row r="3074" spans="3:4">
      <c r="C3074" s="104" t="s">
        <v>7577</v>
      </c>
      <c r="D3074" s="105" t="s">
        <v>49</v>
      </c>
    </row>
    <row r="3075" spans="3:4">
      <c r="C3075" s="104" t="s">
        <v>7578</v>
      </c>
      <c r="D3075" s="105" t="s">
        <v>49</v>
      </c>
    </row>
    <row r="3076" spans="3:4">
      <c r="C3076" s="104" t="s">
        <v>7579</v>
      </c>
      <c r="D3076" s="105" t="s">
        <v>49</v>
      </c>
    </row>
    <row r="3077" spans="3:4">
      <c r="C3077" s="104" t="s">
        <v>7580</v>
      </c>
      <c r="D3077" s="105" t="s">
        <v>49</v>
      </c>
    </row>
    <row r="3078" spans="3:4">
      <c r="C3078" s="104" t="s">
        <v>7581</v>
      </c>
      <c r="D3078" s="105" t="s">
        <v>49</v>
      </c>
    </row>
    <row r="3079" spans="3:4">
      <c r="C3079" s="104" t="s">
        <v>7582</v>
      </c>
      <c r="D3079" s="105" t="s">
        <v>49</v>
      </c>
    </row>
    <row r="3080" spans="3:4">
      <c r="C3080" s="104" t="s">
        <v>7583</v>
      </c>
      <c r="D3080" s="105" t="s">
        <v>49</v>
      </c>
    </row>
    <row r="3081" spans="3:4">
      <c r="C3081" s="104" t="s">
        <v>7585</v>
      </c>
      <c r="D3081" s="105" t="s">
        <v>49</v>
      </c>
    </row>
    <row r="3082" spans="3:4">
      <c r="C3082" s="104" t="s">
        <v>7588</v>
      </c>
      <c r="D3082" s="105" t="s">
        <v>49</v>
      </c>
    </row>
    <row r="3083" spans="3:4">
      <c r="C3083" s="104" t="s">
        <v>7590</v>
      </c>
      <c r="D3083" s="105" t="s">
        <v>49</v>
      </c>
    </row>
    <row r="3084" spans="3:4">
      <c r="C3084" s="104" t="s">
        <v>7592</v>
      </c>
      <c r="D3084" s="105" t="s">
        <v>49</v>
      </c>
    </row>
    <row r="3085" spans="3:4">
      <c r="C3085" s="104" t="s">
        <v>7594</v>
      </c>
      <c r="D3085" s="105" t="s">
        <v>49</v>
      </c>
    </row>
    <row r="3086" spans="3:4">
      <c r="C3086" s="104" t="s">
        <v>7596</v>
      </c>
      <c r="D3086" s="105" t="s">
        <v>49</v>
      </c>
    </row>
    <row r="3087" spans="3:4">
      <c r="C3087" s="104" t="s">
        <v>7598</v>
      </c>
      <c r="D3087" s="105" t="s">
        <v>49</v>
      </c>
    </row>
    <row r="3088" spans="3:4">
      <c r="C3088" s="104" t="s">
        <v>7600</v>
      </c>
      <c r="D3088" s="105" t="s">
        <v>49</v>
      </c>
    </row>
    <row r="3089" spans="3:4">
      <c r="C3089" s="104" t="s">
        <v>7603</v>
      </c>
      <c r="D3089" s="105" t="s">
        <v>49</v>
      </c>
    </row>
    <row r="3090" spans="3:4">
      <c r="C3090" s="104" t="s">
        <v>7605</v>
      </c>
      <c r="D3090" s="105" t="s">
        <v>49</v>
      </c>
    </row>
    <row r="3091" spans="3:4">
      <c r="C3091" s="104" t="s">
        <v>7607</v>
      </c>
      <c r="D3091" s="105" t="s">
        <v>49</v>
      </c>
    </row>
    <row r="3092" spans="3:4">
      <c r="C3092" s="104" t="s">
        <v>7609</v>
      </c>
      <c r="D3092" s="105" t="s">
        <v>49</v>
      </c>
    </row>
    <row r="3093" spans="3:4">
      <c r="C3093" s="104" t="s">
        <v>7610</v>
      </c>
      <c r="D3093" s="105" t="s">
        <v>49</v>
      </c>
    </row>
    <row r="3094" spans="3:4">
      <c r="C3094" s="104" t="s">
        <v>7612</v>
      </c>
      <c r="D3094" s="105" t="s">
        <v>49</v>
      </c>
    </row>
    <row r="3095" spans="3:4">
      <c r="C3095" s="104" t="s">
        <v>7614</v>
      </c>
      <c r="D3095" s="105" t="s">
        <v>49</v>
      </c>
    </row>
    <row r="3096" spans="3:4">
      <c r="C3096" s="104" t="s">
        <v>7616</v>
      </c>
      <c r="D3096" s="105" t="s">
        <v>49</v>
      </c>
    </row>
    <row r="3097" spans="3:4">
      <c r="C3097" s="104" t="s">
        <v>7618</v>
      </c>
      <c r="D3097" s="105" t="s">
        <v>17</v>
      </c>
    </row>
    <row r="3098" spans="3:4">
      <c r="C3098" s="104" t="s">
        <v>7620</v>
      </c>
      <c r="D3098" s="105" t="s">
        <v>17</v>
      </c>
    </row>
    <row r="3099" spans="3:4">
      <c r="C3099" s="104" t="s">
        <v>7622</v>
      </c>
      <c r="D3099" s="105" t="s">
        <v>49</v>
      </c>
    </row>
    <row r="3100" spans="3:4">
      <c r="C3100" s="104" t="s">
        <v>7624</v>
      </c>
      <c r="D3100" s="105" t="s">
        <v>49</v>
      </c>
    </row>
    <row r="3101" spans="3:4">
      <c r="C3101" s="104" t="s">
        <v>7626</v>
      </c>
      <c r="D3101" s="105" t="s">
        <v>49</v>
      </c>
    </row>
    <row r="3102" spans="3:4">
      <c r="C3102" s="104" t="s">
        <v>7628</v>
      </c>
      <c r="D3102" s="105" t="s">
        <v>49</v>
      </c>
    </row>
    <row r="3103" spans="3:4">
      <c r="C3103" s="104" t="s">
        <v>7630</v>
      </c>
      <c r="D3103" s="105" t="s">
        <v>49</v>
      </c>
    </row>
    <row r="3104" spans="3:4">
      <c r="C3104" s="104" t="s">
        <v>7633</v>
      </c>
      <c r="D3104" s="105" t="s">
        <v>49</v>
      </c>
    </row>
    <row r="3105" spans="3:4">
      <c r="C3105" s="104" t="s">
        <v>7635</v>
      </c>
      <c r="D3105" s="105" t="s">
        <v>49</v>
      </c>
    </row>
    <row r="3106" spans="3:4">
      <c r="C3106" s="104" t="s">
        <v>7637</v>
      </c>
      <c r="D3106" s="105" t="s">
        <v>49</v>
      </c>
    </row>
    <row r="3107" spans="3:4">
      <c r="C3107" s="104" t="s">
        <v>7639</v>
      </c>
      <c r="D3107" s="105" t="s">
        <v>2205</v>
      </c>
    </row>
    <row r="3108" spans="3:4">
      <c r="C3108" s="104" t="s">
        <v>7641</v>
      </c>
      <c r="D3108" s="105" t="s">
        <v>49</v>
      </c>
    </row>
    <row r="3109" spans="3:4">
      <c r="C3109" s="104" t="s">
        <v>7643</v>
      </c>
      <c r="D3109" s="105" t="s">
        <v>49</v>
      </c>
    </row>
    <row r="3110" spans="3:4">
      <c r="C3110" s="104" t="s">
        <v>7645</v>
      </c>
      <c r="D3110" s="105" t="s">
        <v>49</v>
      </c>
    </row>
    <row r="3111" spans="3:4">
      <c r="C3111" s="104" t="s">
        <v>7647</v>
      </c>
      <c r="D3111" s="105" t="s">
        <v>49</v>
      </c>
    </row>
    <row r="3112" spans="3:4">
      <c r="C3112" s="104" t="s">
        <v>7648</v>
      </c>
      <c r="D3112" s="105" t="s">
        <v>49</v>
      </c>
    </row>
    <row r="3113" spans="3:4">
      <c r="C3113" s="104" t="s">
        <v>7649</v>
      </c>
      <c r="D3113" s="105" t="s">
        <v>49</v>
      </c>
    </row>
    <row r="3114" spans="3:4">
      <c r="C3114" s="104" t="s">
        <v>7650</v>
      </c>
      <c r="D3114" s="105" t="s">
        <v>49</v>
      </c>
    </row>
    <row r="3115" spans="3:4">
      <c r="C3115" s="104" t="s">
        <v>7651</v>
      </c>
      <c r="D3115" s="105" t="s">
        <v>49</v>
      </c>
    </row>
    <row r="3116" spans="3:4">
      <c r="C3116" s="104" t="s">
        <v>7652</v>
      </c>
      <c r="D3116" s="105" t="s">
        <v>49</v>
      </c>
    </row>
    <row r="3117" spans="3:4">
      <c r="C3117" s="104" t="s">
        <v>7654</v>
      </c>
      <c r="D3117" s="105" t="s">
        <v>49</v>
      </c>
    </row>
    <row r="3118" spans="3:4">
      <c r="C3118" s="104" t="s">
        <v>7655</v>
      </c>
      <c r="D3118" s="105" t="s">
        <v>49</v>
      </c>
    </row>
    <row r="3119" spans="3:4">
      <c r="C3119" s="104" t="s">
        <v>7656</v>
      </c>
      <c r="D3119" s="105" t="s">
        <v>49</v>
      </c>
    </row>
    <row r="3120" spans="3:4">
      <c r="C3120" s="104" t="s">
        <v>7657</v>
      </c>
      <c r="D3120" s="105" t="s">
        <v>49</v>
      </c>
    </row>
    <row r="3121" spans="3:4">
      <c r="C3121" s="104" t="s">
        <v>7658</v>
      </c>
      <c r="D3121" s="105" t="s">
        <v>49</v>
      </c>
    </row>
    <row r="3122" spans="3:4">
      <c r="C3122" s="104" t="s">
        <v>7659</v>
      </c>
      <c r="D3122" s="105" t="s">
        <v>49</v>
      </c>
    </row>
    <row r="3123" spans="3:4">
      <c r="C3123" s="104" t="s">
        <v>7661</v>
      </c>
      <c r="D3123" s="105" t="s">
        <v>345</v>
      </c>
    </row>
    <row r="3124" spans="3:4">
      <c r="C3124" s="104" t="s">
        <v>7663</v>
      </c>
      <c r="D3124" s="105" t="s">
        <v>49</v>
      </c>
    </row>
    <row r="3125" spans="3:4">
      <c r="C3125" s="104" t="s">
        <v>7665</v>
      </c>
      <c r="D3125" s="105" t="s">
        <v>49</v>
      </c>
    </row>
    <row r="3126" spans="3:4">
      <c r="C3126" s="104" t="s">
        <v>7667</v>
      </c>
      <c r="D3126" s="105" t="s">
        <v>49</v>
      </c>
    </row>
    <row r="3127" spans="3:4">
      <c r="C3127" s="104" t="s">
        <v>7669</v>
      </c>
      <c r="D3127" s="105" t="s">
        <v>49</v>
      </c>
    </row>
    <row r="3128" spans="3:4">
      <c r="C3128" s="104" t="s">
        <v>7671</v>
      </c>
      <c r="D3128" s="105" t="s">
        <v>49</v>
      </c>
    </row>
    <row r="3129" spans="3:4">
      <c r="C3129" s="104" t="s">
        <v>7673</v>
      </c>
      <c r="D3129" s="105" t="s">
        <v>49</v>
      </c>
    </row>
    <row r="3130" spans="3:4">
      <c r="C3130" s="104" t="s">
        <v>7675</v>
      </c>
      <c r="D3130" s="105" t="s">
        <v>49</v>
      </c>
    </row>
    <row r="3131" spans="3:4">
      <c r="C3131" s="104" t="s">
        <v>7678</v>
      </c>
      <c r="D3131" s="105" t="s">
        <v>49</v>
      </c>
    </row>
    <row r="3132" spans="3:4">
      <c r="C3132" s="104" t="s">
        <v>7681</v>
      </c>
      <c r="D3132" s="105" t="s">
        <v>49</v>
      </c>
    </row>
    <row r="3133" spans="3:4">
      <c r="C3133" s="104" t="s">
        <v>7683</v>
      </c>
      <c r="D3133" s="105" t="s">
        <v>345</v>
      </c>
    </row>
    <row r="3134" spans="3:4">
      <c r="C3134" s="104" t="s">
        <v>7686</v>
      </c>
      <c r="D3134" s="105" t="s">
        <v>4518</v>
      </c>
    </row>
    <row r="3135" spans="3:4">
      <c r="C3135" s="104" t="s">
        <v>7688</v>
      </c>
      <c r="D3135" s="105" t="s">
        <v>49</v>
      </c>
    </row>
    <row r="3136" spans="3:4">
      <c r="C3136" s="104" t="s">
        <v>7690</v>
      </c>
      <c r="D3136" s="105" t="s">
        <v>49</v>
      </c>
    </row>
    <row r="3137" spans="3:4">
      <c r="C3137" s="104" t="s">
        <v>7692</v>
      </c>
      <c r="D3137" s="105" t="s">
        <v>49</v>
      </c>
    </row>
    <row r="3138" spans="3:4">
      <c r="C3138" s="104" t="s">
        <v>7695</v>
      </c>
      <c r="D3138" s="105" t="s">
        <v>49</v>
      </c>
    </row>
    <row r="3139" spans="3:4">
      <c r="C3139" s="104" t="s">
        <v>7696</v>
      </c>
      <c r="D3139" s="105" t="s">
        <v>49</v>
      </c>
    </row>
    <row r="3140" spans="3:4">
      <c r="C3140" s="104" t="s">
        <v>7697</v>
      </c>
      <c r="D3140" s="105" t="s">
        <v>345</v>
      </c>
    </row>
    <row r="3141" spans="3:4">
      <c r="C3141" s="104" t="s">
        <v>7699</v>
      </c>
      <c r="D3141" s="105" t="s">
        <v>2187</v>
      </c>
    </row>
    <row r="3142" spans="3:4">
      <c r="C3142" s="104" t="s">
        <v>7701</v>
      </c>
      <c r="D3142" s="105" t="s">
        <v>2205</v>
      </c>
    </row>
    <row r="3143" spans="3:4">
      <c r="C3143" s="104" t="s">
        <v>7703</v>
      </c>
      <c r="D3143" s="105" t="s">
        <v>2187</v>
      </c>
    </row>
    <row r="3144" spans="3:4">
      <c r="C3144" s="104" t="s">
        <v>7705</v>
      </c>
      <c r="D3144" s="105" t="s">
        <v>2205</v>
      </c>
    </row>
    <row r="3145" spans="3:4">
      <c r="C3145" s="104" t="s">
        <v>7707</v>
      </c>
      <c r="D3145" s="105" t="s">
        <v>2187</v>
      </c>
    </row>
    <row r="3146" spans="3:4">
      <c r="C3146" s="104" t="s">
        <v>7710</v>
      </c>
      <c r="D3146" s="105" t="s">
        <v>2205</v>
      </c>
    </row>
    <row r="3147" spans="3:4">
      <c r="C3147" s="104" t="s">
        <v>7712</v>
      </c>
      <c r="D3147" s="105" t="s">
        <v>17</v>
      </c>
    </row>
    <row r="3148" spans="3:4">
      <c r="C3148" s="104" t="s">
        <v>7714</v>
      </c>
      <c r="D3148" s="105" t="s">
        <v>2205</v>
      </c>
    </row>
    <row r="3149" spans="3:4">
      <c r="C3149" s="104" t="s">
        <v>7717</v>
      </c>
      <c r="D3149" s="105" t="s">
        <v>2205</v>
      </c>
    </row>
    <row r="3150" spans="3:4">
      <c r="C3150" s="104" t="s">
        <v>7719</v>
      </c>
      <c r="D3150" s="105" t="s">
        <v>2205</v>
      </c>
    </row>
    <row r="3151" spans="3:4">
      <c r="C3151" s="104" t="s">
        <v>7721</v>
      </c>
      <c r="D3151" s="105" t="s">
        <v>2205</v>
      </c>
    </row>
    <row r="3152" spans="3:4">
      <c r="C3152" s="104" t="s">
        <v>7723</v>
      </c>
      <c r="D3152" s="105" t="s">
        <v>2187</v>
      </c>
    </row>
    <row r="3153" spans="3:4">
      <c r="C3153" s="104" t="s">
        <v>7725</v>
      </c>
      <c r="D3153" s="105" t="s">
        <v>2205</v>
      </c>
    </row>
    <row r="3154" spans="3:4">
      <c r="C3154" s="104" t="s">
        <v>7727</v>
      </c>
      <c r="D3154" s="105" t="s">
        <v>2205</v>
      </c>
    </row>
    <row r="3155" spans="3:4">
      <c r="C3155" s="104" t="s">
        <v>7729</v>
      </c>
      <c r="D3155" s="105" t="s">
        <v>2205</v>
      </c>
    </row>
    <row r="3156" spans="3:4">
      <c r="C3156" s="104" t="s">
        <v>7731</v>
      </c>
      <c r="D3156" s="105" t="s">
        <v>17</v>
      </c>
    </row>
    <row r="3157" spans="3:4">
      <c r="C3157" s="104" t="s">
        <v>7733</v>
      </c>
      <c r="D3157" s="105" t="s">
        <v>2205</v>
      </c>
    </row>
    <row r="3158" spans="3:4">
      <c r="C3158" s="104" t="s">
        <v>7735</v>
      </c>
      <c r="D3158" s="105" t="s">
        <v>4396</v>
      </c>
    </row>
    <row r="3159" spans="3:4">
      <c r="C3159" s="104" t="s">
        <v>7738</v>
      </c>
      <c r="D3159" s="105" t="s">
        <v>2205</v>
      </c>
    </row>
    <row r="3160" spans="3:4">
      <c r="C3160" s="104" t="s">
        <v>7740</v>
      </c>
      <c r="D3160" s="105" t="s">
        <v>2187</v>
      </c>
    </row>
    <row r="3161" spans="3:4">
      <c r="C3161" s="104" t="s">
        <v>7742</v>
      </c>
      <c r="D3161" s="105" t="s">
        <v>2205</v>
      </c>
    </row>
    <row r="3162" spans="3:4">
      <c r="C3162" s="104" t="s">
        <v>7744</v>
      </c>
      <c r="D3162" s="105" t="s">
        <v>17</v>
      </c>
    </row>
    <row r="3163" spans="3:4">
      <c r="C3163" s="104" t="s">
        <v>7746</v>
      </c>
      <c r="D3163" s="105" t="s">
        <v>2205</v>
      </c>
    </row>
    <row r="3164" spans="3:4">
      <c r="C3164" s="104" t="s">
        <v>7749</v>
      </c>
      <c r="D3164" s="105" t="s">
        <v>2187</v>
      </c>
    </row>
    <row r="3165" spans="3:4">
      <c r="C3165" s="104" t="s">
        <v>7751</v>
      </c>
      <c r="D3165" s="105" t="s">
        <v>2187</v>
      </c>
    </row>
    <row r="3166" spans="3:4">
      <c r="C3166" s="104" t="s">
        <v>7753</v>
      </c>
      <c r="D3166" s="105" t="s">
        <v>1348</v>
      </c>
    </row>
    <row r="3167" spans="3:4">
      <c r="C3167" s="104" t="s">
        <v>7755</v>
      </c>
      <c r="D3167" s="105" t="s">
        <v>834</v>
      </c>
    </row>
    <row r="3168" spans="3:4">
      <c r="C3168" s="104" t="s">
        <v>7759</v>
      </c>
      <c r="D3168" s="105" t="s">
        <v>834</v>
      </c>
    </row>
    <row r="3169" spans="3:4">
      <c r="C3169" s="104" t="s">
        <v>7761</v>
      </c>
      <c r="D3169" s="105" t="s">
        <v>834</v>
      </c>
    </row>
    <row r="3170" spans="3:4">
      <c r="C3170" s="104" t="s">
        <v>7765</v>
      </c>
      <c r="D3170" s="105" t="s">
        <v>834</v>
      </c>
    </row>
    <row r="3171" spans="3:4">
      <c r="C3171" s="104" t="s">
        <v>7767</v>
      </c>
      <c r="D3171" s="105" t="s">
        <v>1008</v>
      </c>
    </row>
    <row r="3172" spans="3:4">
      <c r="C3172" s="104" t="s">
        <v>7773</v>
      </c>
      <c r="D3172" s="105" t="s">
        <v>1008</v>
      </c>
    </row>
    <row r="3173" spans="3:4">
      <c r="C3173" s="104" t="s">
        <v>7776</v>
      </c>
      <c r="D3173" s="105" t="s">
        <v>1008</v>
      </c>
    </row>
    <row r="3174" spans="3:4">
      <c r="C3174" s="104" t="s">
        <v>7778</v>
      </c>
      <c r="D3174" s="105" t="s">
        <v>1008</v>
      </c>
    </row>
    <row r="3175" spans="3:4">
      <c r="C3175" s="104" t="s">
        <v>7780</v>
      </c>
      <c r="D3175" s="105" t="s">
        <v>1008</v>
      </c>
    </row>
    <row r="3176" spans="3:4">
      <c r="C3176" s="104" t="s">
        <v>7781</v>
      </c>
      <c r="D3176" s="105" t="s">
        <v>1008</v>
      </c>
    </row>
    <row r="3177" spans="3:4">
      <c r="C3177" s="104" t="s">
        <v>7782</v>
      </c>
      <c r="D3177" s="105" t="s">
        <v>834</v>
      </c>
    </row>
    <row r="3178" spans="3:4">
      <c r="C3178" s="104" t="s">
        <v>7784</v>
      </c>
      <c r="D3178" s="105" t="s">
        <v>1008</v>
      </c>
    </row>
    <row r="3179" spans="3:4">
      <c r="C3179" s="104" t="s">
        <v>7789</v>
      </c>
      <c r="D3179" s="105" t="s">
        <v>834</v>
      </c>
    </row>
    <row r="3180" spans="3:4">
      <c r="C3180" s="104" t="s">
        <v>7791</v>
      </c>
      <c r="D3180" s="105" t="s">
        <v>131</v>
      </c>
    </row>
    <row r="3181" spans="3:4">
      <c r="C3181" s="104" t="s">
        <v>7795</v>
      </c>
      <c r="D3181" s="105" t="s">
        <v>1008</v>
      </c>
    </row>
    <row r="3182" spans="3:4">
      <c r="C3182" s="104" t="s">
        <v>7797</v>
      </c>
      <c r="D3182" s="105" t="s">
        <v>131</v>
      </c>
    </row>
    <row r="3183" spans="3:4">
      <c r="C3183" s="104" t="s">
        <v>7800</v>
      </c>
      <c r="D3183" s="105" t="s">
        <v>131</v>
      </c>
    </row>
    <row r="3184" spans="3:4">
      <c r="C3184" s="104" t="s">
        <v>7802</v>
      </c>
      <c r="D3184" s="105" t="s">
        <v>1008</v>
      </c>
    </row>
    <row r="3185" spans="3:4">
      <c r="C3185" s="104" t="s">
        <v>7802</v>
      </c>
      <c r="D3185" s="105" t="s">
        <v>834</v>
      </c>
    </row>
    <row r="3186" spans="3:4">
      <c r="C3186" s="104" t="s">
        <v>7807</v>
      </c>
      <c r="D3186" s="105" t="s">
        <v>131</v>
      </c>
    </row>
    <row r="3187" spans="3:4">
      <c r="C3187" s="104" t="s">
        <v>7809</v>
      </c>
      <c r="D3187" s="105" t="s">
        <v>131</v>
      </c>
    </row>
    <row r="3188" spans="3:4">
      <c r="C3188" s="104" t="s">
        <v>7810</v>
      </c>
      <c r="D3188" s="105" t="s">
        <v>131</v>
      </c>
    </row>
    <row r="3189" spans="3:4">
      <c r="C3189" s="104" t="s">
        <v>7811</v>
      </c>
      <c r="D3189" s="105" t="s">
        <v>131</v>
      </c>
    </row>
    <row r="3190" spans="3:4">
      <c r="C3190" s="104" t="s">
        <v>7813</v>
      </c>
      <c r="D3190" s="105" t="s">
        <v>834</v>
      </c>
    </row>
    <row r="3191" spans="3:4">
      <c r="C3191" s="104" t="s">
        <v>7815</v>
      </c>
      <c r="D3191" s="105" t="s">
        <v>834</v>
      </c>
    </row>
    <row r="3192" spans="3:4">
      <c r="C3192" s="104" t="s">
        <v>7817</v>
      </c>
      <c r="D3192" s="105" t="s">
        <v>834</v>
      </c>
    </row>
    <row r="3193" spans="3:4">
      <c r="C3193" s="104" t="s">
        <v>7818</v>
      </c>
      <c r="D3193" s="105" t="s">
        <v>834</v>
      </c>
    </row>
    <row r="3194" spans="3:4">
      <c r="C3194" s="104" t="s">
        <v>7820</v>
      </c>
      <c r="D3194" s="105" t="s">
        <v>49</v>
      </c>
    </row>
    <row r="3195" spans="3:4">
      <c r="C3195" s="104" t="s">
        <v>7822</v>
      </c>
      <c r="D3195" s="105" t="s">
        <v>345</v>
      </c>
    </row>
    <row r="3196" spans="3:4">
      <c r="C3196" s="104" t="s">
        <v>7822</v>
      </c>
      <c r="D3196" s="105" t="s">
        <v>891</v>
      </c>
    </row>
    <row r="3197" spans="3:4">
      <c r="C3197" s="104" t="s">
        <v>7825</v>
      </c>
      <c r="D3197" s="105" t="s">
        <v>4713</v>
      </c>
    </row>
    <row r="3198" spans="3:4">
      <c r="C3198" s="104" t="s">
        <v>7827</v>
      </c>
      <c r="D3198" s="105" t="s">
        <v>4713</v>
      </c>
    </row>
    <row r="3199" spans="3:4">
      <c r="C3199" s="104" t="s">
        <v>7829</v>
      </c>
      <c r="D3199" s="105" t="s">
        <v>4713</v>
      </c>
    </row>
    <row r="3200" spans="3:4">
      <c r="C3200" s="104" t="s">
        <v>7831</v>
      </c>
      <c r="D3200" s="105" t="s">
        <v>1384</v>
      </c>
    </row>
    <row r="3201" spans="3:4">
      <c r="C3201" s="104" t="s">
        <v>7833</v>
      </c>
      <c r="D3201" s="105" t="s">
        <v>1008</v>
      </c>
    </row>
    <row r="3202" spans="3:4">
      <c r="C3202" s="104" t="s">
        <v>7835</v>
      </c>
      <c r="D3202" s="105" t="s">
        <v>1008</v>
      </c>
    </row>
    <row r="3203" spans="3:4">
      <c r="C3203" s="104" t="s">
        <v>7838</v>
      </c>
      <c r="D3203" s="105" t="s">
        <v>49</v>
      </c>
    </row>
    <row r="3204" spans="3:4">
      <c r="C3204" s="104" t="s">
        <v>7840</v>
      </c>
      <c r="D3204" s="105" t="s">
        <v>49</v>
      </c>
    </row>
    <row r="3205" spans="3:4">
      <c r="C3205" s="104" t="s">
        <v>7842</v>
      </c>
      <c r="D3205" s="105" t="s">
        <v>49</v>
      </c>
    </row>
    <row r="3206" spans="3:4">
      <c r="C3206" s="104" t="s">
        <v>7844</v>
      </c>
      <c r="D3206" s="105" t="s">
        <v>834</v>
      </c>
    </row>
    <row r="3207" spans="3:4">
      <c r="C3207" s="104" t="s">
        <v>7846</v>
      </c>
      <c r="D3207" s="105" t="s">
        <v>834</v>
      </c>
    </row>
    <row r="3208" spans="3:4">
      <c r="C3208" s="104" t="s">
        <v>7848</v>
      </c>
      <c r="D3208" s="105" t="s">
        <v>834</v>
      </c>
    </row>
    <row r="3209" spans="3:4">
      <c r="C3209" s="104" t="s">
        <v>7850</v>
      </c>
      <c r="D3209" s="105" t="s">
        <v>834</v>
      </c>
    </row>
    <row r="3210" spans="3:4">
      <c r="C3210" s="104" t="s">
        <v>7852</v>
      </c>
      <c r="D3210" s="105" t="s">
        <v>834</v>
      </c>
    </row>
    <row r="3211" spans="3:4">
      <c r="C3211" s="104" t="s">
        <v>7854</v>
      </c>
      <c r="D3211" s="105" t="s">
        <v>131</v>
      </c>
    </row>
    <row r="3212" spans="3:4">
      <c r="C3212" s="104" t="s">
        <v>7857</v>
      </c>
      <c r="D3212" s="105" t="s">
        <v>1348</v>
      </c>
    </row>
    <row r="3213" spans="3:4">
      <c r="C3213" s="104" t="s">
        <v>7859</v>
      </c>
      <c r="D3213" s="105" t="s">
        <v>1348</v>
      </c>
    </row>
    <row r="3214" spans="3:4">
      <c r="C3214" s="104" t="s">
        <v>7860</v>
      </c>
      <c r="D3214" s="105" t="s">
        <v>1348</v>
      </c>
    </row>
    <row r="3215" spans="3:4">
      <c r="C3215" s="104" t="s">
        <v>7861</v>
      </c>
      <c r="D3215" s="105" t="s">
        <v>1008</v>
      </c>
    </row>
    <row r="3216" spans="3:4">
      <c r="C3216" s="104" t="s">
        <v>7864</v>
      </c>
      <c r="D3216" s="105" t="s">
        <v>1008</v>
      </c>
    </row>
    <row r="3217" spans="3:4">
      <c r="C3217" s="104" t="s">
        <v>7865</v>
      </c>
      <c r="D3217" s="105" t="s">
        <v>1008</v>
      </c>
    </row>
    <row r="3218" spans="3:4">
      <c r="C3218" s="104" t="s">
        <v>7866</v>
      </c>
      <c r="D3218" s="105" t="s">
        <v>1008</v>
      </c>
    </row>
    <row r="3219" spans="3:4">
      <c r="C3219" s="104" t="s">
        <v>7867</v>
      </c>
      <c r="D3219" s="105" t="s">
        <v>834</v>
      </c>
    </row>
    <row r="3220" spans="3:4">
      <c r="C3220" s="104" t="s">
        <v>7869</v>
      </c>
      <c r="D3220" s="105" t="s">
        <v>345</v>
      </c>
    </row>
    <row r="3221" spans="3:4">
      <c r="C3221" s="104" t="s">
        <v>7871</v>
      </c>
      <c r="D3221" s="105" t="s">
        <v>345</v>
      </c>
    </row>
    <row r="3222" spans="3:4">
      <c r="C3222" s="104" t="s">
        <v>7873</v>
      </c>
      <c r="D3222" s="105" t="s">
        <v>1008</v>
      </c>
    </row>
    <row r="3223" spans="3:4">
      <c r="C3223" s="104" t="s">
        <v>7875</v>
      </c>
      <c r="D3223" s="105" t="s">
        <v>1008</v>
      </c>
    </row>
    <row r="3224" spans="3:4">
      <c r="C3224" s="104" t="s">
        <v>7878</v>
      </c>
      <c r="D3224" s="105" t="s">
        <v>1008</v>
      </c>
    </row>
    <row r="3225" spans="3:4">
      <c r="C3225" s="104" t="s">
        <v>7881</v>
      </c>
      <c r="D3225" s="105" t="s">
        <v>1008</v>
      </c>
    </row>
    <row r="3226" spans="3:4">
      <c r="C3226" s="104" t="s">
        <v>7883</v>
      </c>
      <c r="D3226" s="105" t="s">
        <v>1008</v>
      </c>
    </row>
    <row r="3227" spans="3:4">
      <c r="C3227" s="104" t="s">
        <v>7884</v>
      </c>
      <c r="D3227" s="105" t="s">
        <v>303</v>
      </c>
    </row>
    <row r="3228" spans="3:4">
      <c r="C3228" s="104" t="s">
        <v>7886</v>
      </c>
      <c r="D3228" s="105" t="s">
        <v>117</v>
      </c>
    </row>
    <row r="3229" spans="3:4">
      <c r="C3229" s="104" t="s">
        <v>7888</v>
      </c>
      <c r="D3229" s="105" t="s">
        <v>906</v>
      </c>
    </row>
    <row r="3230" spans="3:4">
      <c r="C3230" s="104" t="s">
        <v>1348</v>
      </c>
      <c r="D3230" s="105" t="s">
        <v>1348</v>
      </c>
    </row>
    <row r="3231" spans="3:4">
      <c r="C3231" s="104" t="s">
        <v>7900</v>
      </c>
      <c r="D3231" s="105" t="s">
        <v>1348</v>
      </c>
    </row>
    <row r="3232" spans="3:4">
      <c r="C3232" s="104" t="s">
        <v>7902</v>
      </c>
      <c r="D3232" s="105" t="s">
        <v>4518</v>
      </c>
    </row>
    <row r="3233" spans="3:4">
      <c r="C3233" s="104" t="s">
        <v>7905</v>
      </c>
      <c r="D3233" s="105" t="s">
        <v>1348</v>
      </c>
    </row>
    <row r="3234" spans="3:4">
      <c r="C3234" s="104" t="s">
        <v>7908</v>
      </c>
      <c r="D3234" s="105" t="s">
        <v>1348</v>
      </c>
    </row>
    <row r="3235" spans="3:4">
      <c r="C3235" s="104" t="s">
        <v>7910</v>
      </c>
      <c r="D3235" s="105" t="s">
        <v>1348</v>
      </c>
    </row>
    <row r="3236" spans="3:4">
      <c r="C3236" s="104" t="s">
        <v>7911</v>
      </c>
      <c r="D3236" s="105" t="s">
        <v>1348</v>
      </c>
    </row>
    <row r="3237" spans="3:4">
      <c r="C3237" s="104" t="s">
        <v>7913</v>
      </c>
      <c r="D3237" s="105" t="s">
        <v>1348</v>
      </c>
    </row>
    <row r="3238" spans="3:4">
      <c r="C3238" s="104" t="s">
        <v>7915</v>
      </c>
      <c r="D3238" s="105" t="s">
        <v>1348</v>
      </c>
    </row>
    <row r="3239" spans="3:4">
      <c r="C3239" s="104" t="s">
        <v>7917</v>
      </c>
      <c r="D3239" s="105" t="s">
        <v>1348</v>
      </c>
    </row>
    <row r="3240" spans="3:4">
      <c r="C3240" s="104" t="s">
        <v>7919</v>
      </c>
      <c r="D3240" s="105" t="s">
        <v>1348</v>
      </c>
    </row>
    <row r="3241" spans="3:4">
      <c r="C3241" s="104" t="s">
        <v>7921</v>
      </c>
      <c r="D3241" s="105" t="s">
        <v>1348</v>
      </c>
    </row>
    <row r="3242" spans="3:4">
      <c r="C3242" s="104" t="s">
        <v>7923</v>
      </c>
      <c r="D3242" s="105" t="s">
        <v>1348</v>
      </c>
    </row>
    <row r="3243" spans="3:4">
      <c r="C3243" s="104" t="s">
        <v>7926</v>
      </c>
      <c r="D3243" s="105" t="s">
        <v>1348</v>
      </c>
    </row>
    <row r="3244" spans="3:4">
      <c r="C3244" s="104" t="s">
        <v>7929</v>
      </c>
      <c r="D3244" s="105" t="s">
        <v>1348</v>
      </c>
    </row>
    <row r="3245" spans="3:4">
      <c r="C3245" s="104" t="s">
        <v>7931</v>
      </c>
      <c r="D3245" s="105" t="s">
        <v>1348</v>
      </c>
    </row>
    <row r="3246" spans="3:4">
      <c r="C3246" s="104" t="s">
        <v>7934</v>
      </c>
      <c r="D3246" s="105" t="s">
        <v>1348</v>
      </c>
    </row>
    <row r="3247" spans="3:4">
      <c r="C3247" s="104" t="s">
        <v>7935</v>
      </c>
      <c r="D3247" s="105" t="s">
        <v>1348</v>
      </c>
    </row>
    <row r="3248" spans="3:4">
      <c r="C3248" s="104" t="s">
        <v>7940</v>
      </c>
      <c r="D3248" s="105" t="s">
        <v>1348</v>
      </c>
    </row>
    <row r="3249" spans="3:4">
      <c r="C3249" s="104" t="s">
        <v>7941</v>
      </c>
      <c r="D3249" s="105" t="s">
        <v>1348</v>
      </c>
    </row>
    <row r="3250" spans="3:4">
      <c r="C3250" s="104" t="s">
        <v>7944</v>
      </c>
      <c r="D3250" s="105" t="s">
        <v>1348</v>
      </c>
    </row>
    <row r="3251" spans="3:4">
      <c r="C3251" s="104" t="s">
        <v>7946</v>
      </c>
      <c r="D3251" s="105" t="s">
        <v>1348</v>
      </c>
    </row>
    <row r="3252" spans="3:4">
      <c r="C3252" s="104" t="s">
        <v>7949</v>
      </c>
      <c r="D3252" s="105" t="s">
        <v>1348</v>
      </c>
    </row>
    <row r="3253" spans="3:4">
      <c r="C3253" s="104" t="s">
        <v>7950</v>
      </c>
      <c r="D3253" s="105" t="s">
        <v>1348</v>
      </c>
    </row>
    <row r="3254" spans="3:4">
      <c r="C3254" s="104" t="s">
        <v>7951</v>
      </c>
      <c r="D3254" s="105" t="s">
        <v>1348</v>
      </c>
    </row>
    <row r="3255" spans="3:4">
      <c r="C3255" s="104" t="s">
        <v>7952</v>
      </c>
      <c r="D3255" s="105" t="s">
        <v>1348</v>
      </c>
    </row>
    <row r="3256" spans="3:4">
      <c r="C3256" s="104" t="s">
        <v>7953</v>
      </c>
      <c r="D3256" s="105" t="s">
        <v>1348</v>
      </c>
    </row>
    <row r="3257" spans="3:4">
      <c r="C3257" s="104" t="s">
        <v>7957</v>
      </c>
      <c r="D3257" s="105" t="s">
        <v>1348</v>
      </c>
    </row>
    <row r="3258" spans="3:4">
      <c r="C3258" s="104" t="s">
        <v>7959</v>
      </c>
      <c r="D3258" s="105" t="s">
        <v>1348</v>
      </c>
    </row>
    <row r="3259" spans="3:4">
      <c r="C3259" s="104" t="s">
        <v>7960</v>
      </c>
      <c r="D3259" s="105" t="s">
        <v>1348</v>
      </c>
    </row>
    <row r="3260" spans="3:4">
      <c r="C3260" s="104" t="s">
        <v>7962</v>
      </c>
      <c r="D3260" s="105" t="s">
        <v>1348</v>
      </c>
    </row>
    <row r="3261" spans="3:4">
      <c r="C3261" s="104" t="s">
        <v>7963</v>
      </c>
      <c r="D3261" s="105" t="s">
        <v>1348</v>
      </c>
    </row>
    <row r="3262" spans="3:4">
      <c r="C3262" s="104" t="s">
        <v>7965</v>
      </c>
      <c r="D3262" s="105" t="s">
        <v>1348</v>
      </c>
    </row>
    <row r="3263" spans="3:4">
      <c r="C3263" s="104" t="s">
        <v>7966</v>
      </c>
      <c r="D3263" s="105" t="s">
        <v>1348</v>
      </c>
    </row>
    <row r="3264" spans="3:4">
      <c r="C3264" s="104" t="s">
        <v>7967</v>
      </c>
      <c r="D3264" s="105" t="s">
        <v>1348</v>
      </c>
    </row>
    <row r="3265" spans="3:4">
      <c r="C3265" s="104" t="s">
        <v>7968</v>
      </c>
      <c r="D3265" s="105" t="s">
        <v>1348</v>
      </c>
    </row>
    <row r="3266" spans="3:4">
      <c r="C3266" s="104" t="s">
        <v>7970</v>
      </c>
      <c r="D3266" s="105" t="s">
        <v>1348</v>
      </c>
    </row>
    <row r="3267" spans="3:4">
      <c r="C3267" s="104" t="s">
        <v>7972</v>
      </c>
      <c r="D3267" s="105" t="s">
        <v>1348</v>
      </c>
    </row>
    <row r="3268" spans="3:4">
      <c r="C3268" s="104" t="s">
        <v>7974</v>
      </c>
      <c r="D3268" s="105" t="s">
        <v>1348</v>
      </c>
    </row>
    <row r="3269" spans="3:4">
      <c r="C3269" s="104" t="s">
        <v>7977</v>
      </c>
      <c r="D3269" s="105" t="s">
        <v>1348</v>
      </c>
    </row>
    <row r="3270" spans="3:4">
      <c r="C3270" s="104" t="s">
        <v>7980</v>
      </c>
      <c r="D3270" s="105" t="s">
        <v>1348</v>
      </c>
    </row>
    <row r="3271" spans="3:4">
      <c r="C3271" s="104" t="s">
        <v>7982</v>
      </c>
      <c r="D3271" s="105" t="s">
        <v>345</v>
      </c>
    </row>
    <row r="3272" spans="3:4">
      <c r="C3272" s="104" t="s">
        <v>303</v>
      </c>
      <c r="D3272" s="105" t="s">
        <v>303</v>
      </c>
    </row>
    <row r="3273" spans="3:4">
      <c r="C3273" s="104" t="s">
        <v>7990</v>
      </c>
      <c r="D3273" s="105" t="s">
        <v>303</v>
      </c>
    </row>
    <row r="3274" spans="3:4">
      <c r="C3274" s="104" t="s">
        <v>7992</v>
      </c>
      <c r="D3274" s="105" t="s">
        <v>303</v>
      </c>
    </row>
    <row r="3275" spans="3:4">
      <c r="C3275" s="104" t="s">
        <v>7994</v>
      </c>
      <c r="D3275" s="105" t="s">
        <v>49</v>
      </c>
    </row>
    <row r="3276" spans="3:4">
      <c r="C3276" s="104" t="s">
        <v>7996</v>
      </c>
      <c r="D3276" s="105" t="s">
        <v>49</v>
      </c>
    </row>
    <row r="3277" spans="3:4">
      <c r="C3277" s="104" t="s">
        <v>7998</v>
      </c>
      <c r="D3277" s="105" t="s">
        <v>1348</v>
      </c>
    </row>
    <row r="3278" spans="3:4">
      <c r="C3278" s="104" t="s">
        <v>8001</v>
      </c>
      <c r="D3278" s="105" t="s">
        <v>1348</v>
      </c>
    </row>
    <row r="3279" spans="3:4">
      <c r="C3279" s="104" t="s">
        <v>8003</v>
      </c>
      <c r="D3279" s="105" t="s">
        <v>303</v>
      </c>
    </row>
    <row r="3280" spans="3:4">
      <c r="C3280" s="104" t="s">
        <v>8005</v>
      </c>
      <c r="D3280" s="105" t="s">
        <v>1040</v>
      </c>
    </row>
    <row r="3281" spans="3:4">
      <c r="C3281" s="104" t="s">
        <v>8008</v>
      </c>
      <c r="D3281" s="105" t="s">
        <v>49</v>
      </c>
    </row>
    <row r="3282" spans="3:4">
      <c r="C3282" s="104" t="s">
        <v>8010</v>
      </c>
      <c r="D3282" s="105" t="s">
        <v>1008</v>
      </c>
    </row>
    <row r="3283" spans="3:4">
      <c r="C3283" s="104" t="s">
        <v>8013</v>
      </c>
      <c r="D3283" s="105" t="s">
        <v>4713</v>
      </c>
    </row>
    <row r="3284" spans="3:4">
      <c r="C3284" s="104" t="s">
        <v>8015</v>
      </c>
      <c r="D3284" s="105" t="s">
        <v>49</v>
      </c>
    </row>
    <row r="3285" spans="3:4">
      <c r="C3285" s="104" t="s">
        <v>8017</v>
      </c>
      <c r="D3285" s="105" t="s">
        <v>303</v>
      </c>
    </row>
    <row r="3286" spans="3:4">
      <c r="C3286" s="104" t="s">
        <v>8020</v>
      </c>
      <c r="D3286" s="105" t="s">
        <v>303</v>
      </c>
    </row>
    <row r="3287" spans="3:4">
      <c r="C3287" s="104" t="s">
        <v>8022</v>
      </c>
      <c r="D3287" s="105" t="s">
        <v>303</v>
      </c>
    </row>
    <row r="3288" spans="3:4">
      <c r="C3288" s="104" t="s">
        <v>8023</v>
      </c>
      <c r="D3288" s="105" t="s">
        <v>303</v>
      </c>
    </row>
    <row r="3289" spans="3:4">
      <c r="C3289" s="104" t="s">
        <v>8027</v>
      </c>
      <c r="D3289" s="105" t="s">
        <v>303</v>
      </c>
    </row>
    <row r="3290" spans="3:4">
      <c r="C3290" s="104" t="s">
        <v>8028</v>
      </c>
      <c r="D3290" s="105" t="s">
        <v>303</v>
      </c>
    </row>
    <row r="3291" spans="3:4">
      <c r="C3291" s="104" t="s">
        <v>8030</v>
      </c>
      <c r="D3291" s="105" t="s">
        <v>303</v>
      </c>
    </row>
    <row r="3292" spans="3:4">
      <c r="C3292" s="104" t="s">
        <v>8033</v>
      </c>
      <c r="D3292" s="105" t="s">
        <v>303</v>
      </c>
    </row>
    <row r="3293" spans="3:4">
      <c r="C3293" s="104" t="s">
        <v>8035</v>
      </c>
      <c r="D3293" s="105" t="s">
        <v>303</v>
      </c>
    </row>
    <row r="3294" spans="3:4">
      <c r="C3294" s="104" t="s">
        <v>8038</v>
      </c>
      <c r="D3294" s="105" t="s">
        <v>303</v>
      </c>
    </row>
    <row r="3295" spans="3:4">
      <c r="C3295" s="104" t="s">
        <v>8041</v>
      </c>
      <c r="D3295" s="105" t="s">
        <v>303</v>
      </c>
    </row>
    <row r="3296" spans="3:4">
      <c r="C3296" s="104" t="s">
        <v>8044</v>
      </c>
      <c r="D3296" s="105" t="s">
        <v>303</v>
      </c>
    </row>
    <row r="3297" spans="3:4">
      <c r="C3297" s="104" t="s">
        <v>8047</v>
      </c>
      <c r="D3297" s="105" t="s">
        <v>303</v>
      </c>
    </row>
    <row r="3298" spans="3:4">
      <c r="C3298" s="104" t="s">
        <v>8049</v>
      </c>
      <c r="D3298" s="105" t="s">
        <v>303</v>
      </c>
    </row>
    <row r="3299" spans="3:4">
      <c r="C3299" s="104" t="s">
        <v>8053</v>
      </c>
      <c r="D3299" s="105" t="s">
        <v>303</v>
      </c>
    </row>
    <row r="3300" spans="3:4">
      <c r="C3300" s="104" t="s">
        <v>8055</v>
      </c>
      <c r="D3300" s="105" t="s">
        <v>303</v>
      </c>
    </row>
    <row r="3301" spans="3:4">
      <c r="C3301" s="104" t="s">
        <v>8057</v>
      </c>
      <c r="D3301" s="105" t="s">
        <v>303</v>
      </c>
    </row>
    <row r="3302" spans="3:4">
      <c r="C3302" s="104" t="s">
        <v>8060</v>
      </c>
      <c r="D3302" s="105" t="s">
        <v>303</v>
      </c>
    </row>
    <row r="3303" spans="3:4">
      <c r="C3303" s="104" t="s">
        <v>8063</v>
      </c>
      <c r="D3303" s="105" t="s">
        <v>1040</v>
      </c>
    </row>
    <row r="3304" spans="3:4">
      <c r="C3304" s="104" t="s">
        <v>8066</v>
      </c>
      <c r="D3304" s="105" t="s">
        <v>1348</v>
      </c>
    </row>
    <row r="3305" spans="3:4">
      <c r="C3305" s="104" t="s">
        <v>8068</v>
      </c>
      <c r="D3305" s="105" t="s">
        <v>1335</v>
      </c>
    </row>
    <row r="3306" spans="3:4">
      <c r="C3306" s="104" t="s">
        <v>8068</v>
      </c>
      <c r="D3306" s="105" t="s">
        <v>834</v>
      </c>
    </row>
    <row r="3307" spans="3:4">
      <c r="C3307" s="104" t="s">
        <v>8073</v>
      </c>
      <c r="D3307" s="105" t="s">
        <v>1413</v>
      </c>
    </row>
    <row r="3308" spans="3:4">
      <c r="C3308" s="104" t="s">
        <v>8075</v>
      </c>
      <c r="D3308" s="105" t="s">
        <v>3157</v>
      </c>
    </row>
    <row r="3309" spans="3:4">
      <c r="C3309" s="104" t="s">
        <v>8077</v>
      </c>
      <c r="D3309" s="105" t="s">
        <v>250</v>
      </c>
    </row>
    <row r="3310" spans="3:4">
      <c r="C3310" s="104" t="s">
        <v>8085</v>
      </c>
      <c r="D3310" s="105" t="s">
        <v>49</v>
      </c>
    </row>
    <row r="3311" spans="3:4">
      <c r="C3311" s="104" t="s">
        <v>8087</v>
      </c>
      <c r="D3311" s="105" t="s">
        <v>49</v>
      </c>
    </row>
    <row r="3312" spans="3:4">
      <c r="C3312" s="104" t="s">
        <v>8089</v>
      </c>
      <c r="D3312" s="105" t="s">
        <v>834</v>
      </c>
    </row>
    <row r="3313" spans="3:4">
      <c r="C3313" s="104" t="s">
        <v>8091</v>
      </c>
      <c r="D3313" s="105" t="s">
        <v>834</v>
      </c>
    </row>
    <row r="3314" spans="3:4">
      <c r="C3314" s="104" t="s">
        <v>8093</v>
      </c>
      <c r="D3314" s="105" t="s">
        <v>49</v>
      </c>
    </row>
    <row r="3315" spans="3:4">
      <c r="C3315" s="104" t="s">
        <v>8095</v>
      </c>
      <c r="D3315" s="105" t="s">
        <v>834</v>
      </c>
    </row>
    <row r="3316" spans="3:4">
      <c r="C3316" s="104" t="s">
        <v>8097</v>
      </c>
      <c r="D3316" s="105" t="s">
        <v>834</v>
      </c>
    </row>
    <row r="3317" spans="3:4">
      <c r="C3317" s="104" t="s">
        <v>8100</v>
      </c>
      <c r="D3317" s="105" t="s">
        <v>49</v>
      </c>
    </row>
    <row r="3318" spans="3:4">
      <c r="C3318" s="104" t="s">
        <v>8102</v>
      </c>
      <c r="D3318" s="105" t="s">
        <v>834</v>
      </c>
    </row>
    <row r="3319" spans="3:4">
      <c r="C3319" s="104" t="s">
        <v>8104</v>
      </c>
      <c r="D3319" s="105" t="s">
        <v>834</v>
      </c>
    </row>
    <row r="3320" spans="3:4">
      <c r="C3320" s="104" t="s">
        <v>8108</v>
      </c>
      <c r="D3320" s="105" t="s">
        <v>834</v>
      </c>
    </row>
    <row r="3321" spans="3:4">
      <c r="C3321" s="104" t="s">
        <v>8110</v>
      </c>
      <c r="D3321" s="105" t="s">
        <v>834</v>
      </c>
    </row>
    <row r="3322" spans="3:4">
      <c r="C3322" s="104" t="s">
        <v>8112</v>
      </c>
      <c r="D3322" s="105" t="s">
        <v>834</v>
      </c>
    </row>
    <row r="3323" spans="3:4">
      <c r="C3323" s="104" t="s">
        <v>8117</v>
      </c>
      <c r="D3323" s="105" t="s">
        <v>834</v>
      </c>
    </row>
    <row r="3324" spans="3:4">
      <c r="C3324" s="104" t="s">
        <v>8121</v>
      </c>
      <c r="D3324" s="105" t="s">
        <v>834</v>
      </c>
    </row>
    <row r="3325" spans="3:4">
      <c r="C3325" s="104" t="s">
        <v>8126</v>
      </c>
      <c r="D3325" s="105" t="s">
        <v>834</v>
      </c>
    </row>
    <row r="3326" spans="3:4">
      <c r="C3326" s="104" t="s">
        <v>8128</v>
      </c>
      <c r="D3326" s="105" t="s">
        <v>834</v>
      </c>
    </row>
    <row r="3327" spans="3:4">
      <c r="C3327" s="104" t="s">
        <v>8130</v>
      </c>
      <c r="D3327" s="105" t="s">
        <v>834</v>
      </c>
    </row>
    <row r="3328" spans="3:4">
      <c r="C3328" s="104" t="s">
        <v>8134</v>
      </c>
      <c r="D3328" s="105" t="s">
        <v>834</v>
      </c>
    </row>
    <row r="3329" spans="3:4">
      <c r="C3329" s="104" t="s">
        <v>8135</v>
      </c>
      <c r="D3329" s="105" t="s">
        <v>834</v>
      </c>
    </row>
    <row r="3330" spans="3:4">
      <c r="C3330" s="104" t="s">
        <v>8136</v>
      </c>
      <c r="D3330" s="105" t="s">
        <v>834</v>
      </c>
    </row>
    <row r="3331" spans="3:4">
      <c r="C3331" s="104" t="s">
        <v>8137</v>
      </c>
      <c r="D3331" s="105" t="s">
        <v>834</v>
      </c>
    </row>
    <row r="3332" spans="3:4">
      <c r="C3332" s="104" t="s">
        <v>8141</v>
      </c>
      <c r="D3332" s="105" t="s">
        <v>834</v>
      </c>
    </row>
    <row r="3333" spans="3:4">
      <c r="C3333" s="104" t="s">
        <v>8146</v>
      </c>
      <c r="D3333" s="105" t="s">
        <v>834</v>
      </c>
    </row>
    <row r="3334" spans="3:4">
      <c r="C3334" s="104" t="s">
        <v>8149</v>
      </c>
      <c r="D3334" s="105" t="s">
        <v>834</v>
      </c>
    </row>
    <row r="3335" spans="3:4">
      <c r="C3335" s="104" t="s">
        <v>8151</v>
      </c>
      <c r="D3335" s="105" t="s">
        <v>834</v>
      </c>
    </row>
    <row r="3336" spans="3:4">
      <c r="C3336" s="104" t="s">
        <v>8155</v>
      </c>
      <c r="D3336" s="105" t="s">
        <v>834</v>
      </c>
    </row>
    <row r="3337" spans="3:4">
      <c r="C3337" s="104" t="s">
        <v>8157</v>
      </c>
      <c r="D3337" s="105" t="s">
        <v>49</v>
      </c>
    </row>
    <row r="3338" spans="3:4">
      <c r="C3338" s="104" t="s">
        <v>8159</v>
      </c>
      <c r="D3338" s="105" t="s">
        <v>49</v>
      </c>
    </row>
    <row r="3339" spans="3:4">
      <c r="C3339" s="104" t="s">
        <v>8161</v>
      </c>
      <c r="D3339" s="105" t="s">
        <v>49</v>
      </c>
    </row>
    <row r="3340" spans="3:4">
      <c r="C3340" s="104" t="s">
        <v>8163</v>
      </c>
      <c r="D3340" s="105" t="s">
        <v>834</v>
      </c>
    </row>
    <row r="3341" spans="3:4">
      <c r="C3341" s="104" t="s">
        <v>8165</v>
      </c>
      <c r="D3341" s="105" t="s">
        <v>1348</v>
      </c>
    </row>
    <row r="3342" spans="3:4">
      <c r="C3342" s="104" t="s">
        <v>8167</v>
      </c>
      <c r="D3342" s="105" t="s">
        <v>345</v>
      </c>
    </row>
    <row r="3343" spans="3:4">
      <c r="C3343" s="104" t="s">
        <v>8169</v>
      </c>
      <c r="D3343" s="105" t="s">
        <v>345</v>
      </c>
    </row>
    <row r="3344" spans="3:4">
      <c r="C3344" s="104" t="s">
        <v>8172</v>
      </c>
      <c r="D3344" s="105" t="s">
        <v>5595</v>
      </c>
    </row>
    <row r="3345" spans="3:4">
      <c r="C3345" s="104" t="s">
        <v>8174</v>
      </c>
      <c r="D3345" s="105" t="s">
        <v>1348</v>
      </c>
    </row>
    <row r="3346" spans="3:4">
      <c r="C3346" s="104" t="s">
        <v>8176</v>
      </c>
      <c r="D3346" s="105" t="s">
        <v>4713</v>
      </c>
    </row>
    <row r="3347" spans="3:4">
      <c r="C3347" s="104" t="s">
        <v>8178</v>
      </c>
      <c r="D3347" s="105" t="s">
        <v>131</v>
      </c>
    </row>
    <row r="3348" spans="3:4">
      <c r="C3348" s="104" t="s">
        <v>8180</v>
      </c>
      <c r="D3348" s="105" t="s">
        <v>131</v>
      </c>
    </row>
    <row r="3349" spans="3:4">
      <c r="C3349" s="104" t="s">
        <v>8182</v>
      </c>
      <c r="D3349" s="105" t="s">
        <v>131</v>
      </c>
    </row>
    <row r="3350" spans="3:4">
      <c r="C3350" s="104" t="s">
        <v>8183</v>
      </c>
      <c r="D3350" s="105" t="s">
        <v>1008</v>
      </c>
    </row>
    <row r="3351" spans="3:4">
      <c r="C3351" s="104" t="s">
        <v>8185</v>
      </c>
      <c r="D3351" s="105" t="s">
        <v>250</v>
      </c>
    </row>
    <row r="3352" spans="3:4">
      <c r="C3352" s="104" t="s">
        <v>8189</v>
      </c>
      <c r="D3352" s="105" t="s">
        <v>49</v>
      </c>
    </row>
    <row r="3353" spans="3:4">
      <c r="C3353" s="104" t="s">
        <v>8192</v>
      </c>
      <c r="D3353" s="105" t="s">
        <v>49</v>
      </c>
    </row>
    <row r="3354" spans="3:4">
      <c r="C3354" s="104" t="s">
        <v>8194</v>
      </c>
      <c r="D3354" s="105" t="s">
        <v>49</v>
      </c>
    </row>
    <row r="3355" spans="3:4">
      <c r="C3355" s="104" t="s">
        <v>8196</v>
      </c>
      <c r="D3355" s="105" t="s">
        <v>49</v>
      </c>
    </row>
    <row r="3356" spans="3:4">
      <c r="C3356" s="104" t="s">
        <v>8198</v>
      </c>
      <c r="D3356" s="105" t="s">
        <v>49</v>
      </c>
    </row>
    <row r="3357" spans="3:4">
      <c r="C3357" s="104" t="s">
        <v>8200</v>
      </c>
      <c r="D3357" s="105" t="s">
        <v>49</v>
      </c>
    </row>
    <row r="3358" spans="3:4">
      <c r="C3358" s="104" t="s">
        <v>8202</v>
      </c>
      <c r="D3358" s="105" t="s">
        <v>49</v>
      </c>
    </row>
    <row r="3359" spans="3:4">
      <c r="C3359" s="104" t="s">
        <v>8204</v>
      </c>
      <c r="D3359" s="105" t="s">
        <v>49</v>
      </c>
    </row>
    <row r="3360" spans="3:4">
      <c r="C3360" s="104" t="s">
        <v>8206</v>
      </c>
      <c r="D3360" s="105" t="s">
        <v>49</v>
      </c>
    </row>
    <row r="3361" spans="3:4">
      <c r="C3361" s="104" t="s">
        <v>8208</v>
      </c>
      <c r="D3361" s="105" t="s">
        <v>49</v>
      </c>
    </row>
    <row r="3362" spans="3:4">
      <c r="C3362" s="104" t="s">
        <v>8210</v>
      </c>
      <c r="D3362" s="105" t="s">
        <v>17</v>
      </c>
    </row>
    <row r="3363" spans="3:4">
      <c r="C3363" s="104" t="s">
        <v>8212</v>
      </c>
      <c r="D3363" s="105" t="s">
        <v>17</v>
      </c>
    </row>
    <row r="3364" spans="3:4">
      <c r="C3364" s="104" t="s">
        <v>8214</v>
      </c>
      <c r="D3364" s="105" t="s">
        <v>49</v>
      </c>
    </row>
    <row r="3365" spans="3:4">
      <c r="C3365" s="104" t="s">
        <v>8216</v>
      </c>
      <c r="D3365" s="105" t="s">
        <v>49</v>
      </c>
    </row>
    <row r="3366" spans="3:4">
      <c r="C3366" s="104" t="s">
        <v>8219</v>
      </c>
      <c r="D3366" s="105" t="s">
        <v>49</v>
      </c>
    </row>
    <row r="3367" spans="3:4">
      <c r="C3367" s="104" t="s">
        <v>8222</v>
      </c>
      <c r="D3367" s="105" t="s">
        <v>49</v>
      </c>
    </row>
    <row r="3368" spans="3:4">
      <c r="C3368" s="104" t="s">
        <v>8224</v>
      </c>
      <c r="D3368" s="105" t="s">
        <v>49</v>
      </c>
    </row>
    <row r="3369" spans="3:4">
      <c r="C3369" s="104" t="s">
        <v>8226</v>
      </c>
      <c r="D3369" s="105" t="s">
        <v>49</v>
      </c>
    </row>
    <row r="3370" spans="3:4">
      <c r="C3370" s="104" t="s">
        <v>8228</v>
      </c>
      <c r="D3370" s="105" t="s">
        <v>49</v>
      </c>
    </row>
    <row r="3371" spans="3:4">
      <c r="C3371" s="104" t="s">
        <v>8230</v>
      </c>
      <c r="D3371" s="105" t="s">
        <v>49</v>
      </c>
    </row>
    <row r="3372" spans="3:4">
      <c r="C3372" s="104" t="s">
        <v>8232</v>
      </c>
      <c r="D3372" s="105" t="s">
        <v>49</v>
      </c>
    </row>
    <row r="3373" spans="3:4">
      <c r="C3373" s="104" t="s">
        <v>8234</v>
      </c>
      <c r="D3373" s="105" t="s">
        <v>49</v>
      </c>
    </row>
    <row r="3374" spans="3:4">
      <c r="C3374" s="104" t="s">
        <v>8236</v>
      </c>
      <c r="D3374" s="105" t="s">
        <v>49</v>
      </c>
    </row>
    <row r="3375" spans="3:4">
      <c r="C3375" s="104" t="s">
        <v>8239</v>
      </c>
      <c r="D3375" s="105" t="s">
        <v>49</v>
      </c>
    </row>
    <row r="3376" spans="3:4">
      <c r="C3376" s="104" t="s">
        <v>8241</v>
      </c>
      <c r="D3376" s="105" t="s">
        <v>49</v>
      </c>
    </row>
    <row r="3377" spans="3:4">
      <c r="C3377" s="104" t="s">
        <v>8243</v>
      </c>
      <c r="D3377" s="105" t="s">
        <v>17</v>
      </c>
    </row>
    <row r="3378" spans="3:4">
      <c r="C3378" s="104" t="s">
        <v>8245</v>
      </c>
      <c r="D3378" s="105" t="s">
        <v>49</v>
      </c>
    </row>
    <row r="3379" spans="3:4">
      <c r="C3379" s="104" t="s">
        <v>8247</v>
      </c>
      <c r="D3379" s="105" t="s">
        <v>17</v>
      </c>
    </row>
    <row r="3380" spans="3:4">
      <c r="C3380" s="104" t="s">
        <v>8249</v>
      </c>
      <c r="D3380" s="105" t="s">
        <v>49</v>
      </c>
    </row>
    <row r="3381" spans="3:4">
      <c r="C3381" s="104" t="s">
        <v>8251</v>
      </c>
      <c r="D3381" s="105" t="s">
        <v>49</v>
      </c>
    </row>
    <row r="3382" spans="3:4">
      <c r="C3382" s="104" t="s">
        <v>8253</v>
      </c>
      <c r="D3382" s="105" t="s">
        <v>17</v>
      </c>
    </row>
    <row r="3383" spans="3:4">
      <c r="C3383" s="104" t="s">
        <v>8255</v>
      </c>
      <c r="D3383" s="105" t="s">
        <v>17</v>
      </c>
    </row>
    <row r="3384" spans="3:4">
      <c r="C3384" s="104" t="s">
        <v>8257</v>
      </c>
      <c r="D3384" s="105" t="s">
        <v>49</v>
      </c>
    </row>
    <row r="3385" spans="3:4">
      <c r="C3385" s="104" t="s">
        <v>8259</v>
      </c>
      <c r="D3385" s="105" t="s">
        <v>49</v>
      </c>
    </row>
    <row r="3386" spans="3:4">
      <c r="C3386" s="104" t="s">
        <v>8261</v>
      </c>
      <c r="D3386" s="105" t="s">
        <v>49</v>
      </c>
    </row>
    <row r="3387" spans="3:4">
      <c r="C3387" s="104" t="s">
        <v>8263</v>
      </c>
      <c r="D3387" s="105" t="s">
        <v>49</v>
      </c>
    </row>
    <row r="3388" spans="3:4">
      <c r="C3388" s="104" t="s">
        <v>8265</v>
      </c>
      <c r="D3388" s="105" t="s">
        <v>49</v>
      </c>
    </row>
    <row r="3389" spans="3:4">
      <c r="C3389" s="104" t="s">
        <v>8267</v>
      </c>
      <c r="D3389" s="105" t="s">
        <v>49</v>
      </c>
    </row>
    <row r="3390" spans="3:4">
      <c r="C3390" s="104" t="s">
        <v>8268</v>
      </c>
      <c r="D3390" s="105" t="s">
        <v>49</v>
      </c>
    </row>
    <row r="3391" spans="3:4">
      <c r="C3391" s="104" t="s">
        <v>8270</v>
      </c>
      <c r="D3391" s="105" t="s">
        <v>49</v>
      </c>
    </row>
    <row r="3392" spans="3:4">
      <c r="C3392" s="104" t="s">
        <v>8272</v>
      </c>
      <c r="D3392" s="105" t="s">
        <v>49</v>
      </c>
    </row>
    <row r="3393" spans="3:4">
      <c r="C3393" s="104" t="s">
        <v>8274</v>
      </c>
      <c r="D3393" s="105" t="s">
        <v>49</v>
      </c>
    </row>
    <row r="3394" spans="3:4">
      <c r="C3394" s="104" t="s">
        <v>8275</v>
      </c>
      <c r="D3394" s="105" t="s">
        <v>5338</v>
      </c>
    </row>
    <row r="3395" spans="3:4">
      <c r="C3395" s="104" t="s">
        <v>8282</v>
      </c>
      <c r="D3395" s="105" t="s">
        <v>49</v>
      </c>
    </row>
    <row r="3396" spans="3:4">
      <c r="C3396" s="104" t="s">
        <v>8284</v>
      </c>
      <c r="D3396" s="105" t="s">
        <v>49</v>
      </c>
    </row>
    <row r="3397" spans="3:4">
      <c r="C3397" s="104" t="s">
        <v>8286</v>
      </c>
      <c r="D3397" s="105" t="s">
        <v>49</v>
      </c>
    </row>
    <row r="3398" spans="3:4">
      <c r="C3398" s="104" t="s">
        <v>8288</v>
      </c>
      <c r="D3398" s="105" t="s">
        <v>5338</v>
      </c>
    </row>
    <row r="3399" spans="3:4">
      <c r="C3399" s="104" t="s">
        <v>8291</v>
      </c>
      <c r="D3399" s="105" t="s">
        <v>5338</v>
      </c>
    </row>
    <row r="3400" spans="3:4">
      <c r="C3400" s="104" t="s">
        <v>8293</v>
      </c>
      <c r="D3400" s="105" t="s">
        <v>891</v>
      </c>
    </row>
    <row r="3401" spans="3:4">
      <c r="C3401" s="104" t="s">
        <v>8296</v>
      </c>
      <c r="D3401" s="105" t="s">
        <v>5338</v>
      </c>
    </row>
    <row r="3402" spans="3:4">
      <c r="C3402" s="104" t="s">
        <v>8298</v>
      </c>
      <c r="D3402" s="105" t="s">
        <v>5338</v>
      </c>
    </row>
    <row r="3403" spans="3:4">
      <c r="C3403" s="104" t="s">
        <v>8302</v>
      </c>
      <c r="D3403" s="105" t="s">
        <v>5338</v>
      </c>
    </row>
    <row r="3404" spans="3:4">
      <c r="C3404" s="104" t="s">
        <v>8305</v>
      </c>
      <c r="D3404" s="105" t="s">
        <v>5338</v>
      </c>
    </row>
    <row r="3405" spans="3:4">
      <c r="C3405" s="104" t="s">
        <v>8307</v>
      </c>
      <c r="D3405" s="105" t="s">
        <v>5338</v>
      </c>
    </row>
    <row r="3406" spans="3:4">
      <c r="C3406" s="104" t="s">
        <v>8309</v>
      </c>
      <c r="D3406" s="105" t="s">
        <v>5338</v>
      </c>
    </row>
    <row r="3407" spans="3:4">
      <c r="C3407" s="104" t="s">
        <v>8309</v>
      </c>
      <c r="D3407" s="105" t="s">
        <v>891</v>
      </c>
    </row>
    <row r="3408" spans="3:4">
      <c r="C3408" s="104" t="s">
        <v>8312</v>
      </c>
      <c r="D3408" s="105" t="s">
        <v>5338</v>
      </c>
    </row>
    <row r="3409" spans="3:4">
      <c r="C3409" s="104" t="s">
        <v>8313</v>
      </c>
      <c r="D3409" s="105" t="s">
        <v>5338</v>
      </c>
    </row>
    <row r="3410" spans="3:4">
      <c r="C3410" s="104" t="s">
        <v>8316</v>
      </c>
      <c r="D3410" s="105" t="s">
        <v>5338</v>
      </c>
    </row>
    <row r="3411" spans="3:4">
      <c r="C3411" s="104" t="s">
        <v>8318</v>
      </c>
      <c r="D3411" s="105" t="s">
        <v>5338</v>
      </c>
    </row>
    <row r="3412" spans="3:4">
      <c r="C3412" s="104" t="s">
        <v>8320</v>
      </c>
      <c r="D3412" s="105" t="s">
        <v>49</v>
      </c>
    </row>
    <row r="3413" spans="3:4">
      <c r="C3413" s="104" t="s">
        <v>8322</v>
      </c>
      <c r="D3413" s="105" t="s">
        <v>49</v>
      </c>
    </row>
    <row r="3414" spans="3:4">
      <c r="C3414" s="104" t="s">
        <v>8324</v>
      </c>
      <c r="D3414" s="105" t="s">
        <v>5338</v>
      </c>
    </row>
    <row r="3415" spans="3:4">
      <c r="C3415" s="104" t="s">
        <v>8326</v>
      </c>
      <c r="D3415" s="105" t="s">
        <v>5338</v>
      </c>
    </row>
    <row r="3416" spans="3:4">
      <c r="C3416" s="104" t="s">
        <v>8327</v>
      </c>
      <c r="D3416" s="105" t="s">
        <v>5338</v>
      </c>
    </row>
    <row r="3417" spans="3:4">
      <c r="C3417" s="104" t="s">
        <v>8331</v>
      </c>
      <c r="D3417" s="105" t="s">
        <v>5338</v>
      </c>
    </row>
    <row r="3418" spans="3:4">
      <c r="C3418" s="104" t="s">
        <v>8334</v>
      </c>
      <c r="D3418" s="105" t="s">
        <v>49</v>
      </c>
    </row>
    <row r="3419" spans="3:4">
      <c r="C3419" s="104" t="s">
        <v>8336</v>
      </c>
      <c r="D3419" s="105" t="s">
        <v>49</v>
      </c>
    </row>
    <row r="3420" spans="3:4">
      <c r="C3420" s="104" t="s">
        <v>8338</v>
      </c>
      <c r="D3420" s="105" t="s">
        <v>49</v>
      </c>
    </row>
    <row r="3421" spans="3:4">
      <c r="C3421" s="104" t="s">
        <v>8340</v>
      </c>
      <c r="D3421" s="105" t="s">
        <v>49</v>
      </c>
    </row>
    <row r="3422" spans="3:4">
      <c r="C3422" s="104" t="s">
        <v>8342</v>
      </c>
      <c r="D3422" s="105" t="s">
        <v>5338</v>
      </c>
    </row>
    <row r="3423" spans="3:4">
      <c r="C3423" s="104" t="s">
        <v>8344</v>
      </c>
      <c r="D3423" s="105" t="s">
        <v>49</v>
      </c>
    </row>
    <row r="3424" spans="3:4">
      <c r="C3424" s="104" t="s">
        <v>8346</v>
      </c>
      <c r="D3424" s="105" t="s">
        <v>5338</v>
      </c>
    </row>
    <row r="3425" spans="3:4">
      <c r="C3425" s="104" t="s">
        <v>8348</v>
      </c>
      <c r="D3425" s="105" t="s">
        <v>49</v>
      </c>
    </row>
    <row r="3426" spans="3:4">
      <c r="C3426" s="104" t="s">
        <v>8350</v>
      </c>
      <c r="D3426" s="105" t="s">
        <v>49</v>
      </c>
    </row>
    <row r="3427" spans="3:4">
      <c r="C3427" s="104" t="s">
        <v>8352</v>
      </c>
      <c r="D3427" s="105" t="s">
        <v>49</v>
      </c>
    </row>
    <row r="3428" spans="3:4">
      <c r="C3428" s="104" t="s">
        <v>8354</v>
      </c>
      <c r="D3428" s="105" t="s">
        <v>49</v>
      </c>
    </row>
    <row r="3429" spans="3:4">
      <c r="C3429" s="104" t="s">
        <v>8356</v>
      </c>
      <c r="D3429" s="105" t="s">
        <v>49</v>
      </c>
    </row>
    <row r="3430" spans="3:4">
      <c r="C3430" s="104" t="s">
        <v>8358</v>
      </c>
      <c r="D3430" s="105" t="s">
        <v>49</v>
      </c>
    </row>
    <row r="3431" spans="3:4">
      <c r="C3431" s="104" t="s">
        <v>8360</v>
      </c>
      <c r="D3431" s="105" t="s">
        <v>49</v>
      </c>
    </row>
    <row r="3432" spans="3:4">
      <c r="C3432" s="104" t="s">
        <v>8363</v>
      </c>
      <c r="D3432" s="105" t="s">
        <v>49</v>
      </c>
    </row>
    <row r="3433" spans="3:4">
      <c r="C3433" s="104" t="s">
        <v>8365</v>
      </c>
      <c r="D3433" s="105" t="s">
        <v>49</v>
      </c>
    </row>
    <row r="3434" spans="3:4">
      <c r="C3434" s="104" t="s">
        <v>8367</v>
      </c>
      <c r="D3434" s="105" t="s">
        <v>49</v>
      </c>
    </row>
    <row r="3435" spans="3:4">
      <c r="C3435" s="104" t="s">
        <v>8369</v>
      </c>
      <c r="D3435" s="105" t="s">
        <v>17</v>
      </c>
    </row>
    <row r="3436" spans="3:4">
      <c r="C3436" s="104" t="s">
        <v>8371</v>
      </c>
      <c r="D3436" s="105" t="s">
        <v>49</v>
      </c>
    </row>
    <row r="3437" spans="3:4">
      <c r="C3437" s="104" t="s">
        <v>8373</v>
      </c>
      <c r="D3437" s="105" t="s">
        <v>49</v>
      </c>
    </row>
    <row r="3438" spans="3:4">
      <c r="C3438" s="104" t="s">
        <v>8375</v>
      </c>
      <c r="D3438" s="105" t="s">
        <v>17</v>
      </c>
    </row>
    <row r="3439" spans="3:4">
      <c r="C3439" s="104" t="s">
        <v>8377</v>
      </c>
      <c r="D3439" s="105" t="s">
        <v>49</v>
      </c>
    </row>
    <row r="3440" spans="3:4">
      <c r="C3440" s="104" t="s">
        <v>8379</v>
      </c>
      <c r="D3440" s="105" t="s">
        <v>49</v>
      </c>
    </row>
    <row r="3441" spans="3:4">
      <c r="C3441" s="104" t="s">
        <v>8381</v>
      </c>
      <c r="D3441" s="105" t="s">
        <v>49</v>
      </c>
    </row>
    <row r="3442" spans="3:4">
      <c r="C3442" s="104" t="s">
        <v>8383</v>
      </c>
      <c r="D3442" s="105" t="s">
        <v>49</v>
      </c>
    </row>
    <row r="3443" spans="3:4">
      <c r="C3443" s="104" t="s">
        <v>8385</v>
      </c>
      <c r="D3443" s="105" t="s">
        <v>49</v>
      </c>
    </row>
    <row r="3444" spans="3:4">
      <c r="C3444" s="104" t="s">
        <v>8387</v>
      </c>
      <c r="D3444" s="105" t="s">
        <v>49</v>
      </c>
    </row>
    <row r="3445" spans="3:4">
      <c r="C3445" s="104" t="s">
        <v>8390</v>
      </c>
      <c r="D3445" s="105" t="s">
        <v>49</v>
      </c>
    </row>
    <row r="3446" spans="3:4">
      <c r="C3446" s="104" t="s">
        <v>8392</v>
      </c>
      <c r="D3446" s="105" t="s">
        <v>49</v>
      </c>
    </row>
    <row r="3447" spans="3:4">
      <c r="C3447" s="104" t="s">
        <v>8394</v>
      </c>
      <c r="D3447" s="105" t="s">
        <v>49</v>
      </c>
    </row>
    <row r="3448" spans="3:4">
      <c r="C3448" s="104" t="s">
        <v>8396</v>
      </c>
      <c r="D3448" s="105" t="s">
        <v>49</v>
      </c>
    </row>
    <row r="3449" spans="3:4">
      <c r="C3449" s="104" t="s">
        <v>8398</v>
      </c>
      <c r="D3449" s="105" t="s">
        <v>49</v>
      </c>
    </row>
    <row r="3450" spans="3:4">
      <c r="C3450" s="104" t="s">
        <v>8400</v>
      </c>
      <c r="D3450" s="105" t="s">
        <v>49</v>
      </c>
    </row>
    <row r="3451" spans="3:4">
      <c r="C3451" s="104" t="s">
        <v>8402</v>
      </c>
      <c r="D3451" s="105" t="s">
        <v>17</v>
      </c>
    </row>
    <row r="3452" spans="3:4">
      <c r="C3452" s="104" t="s">
        <v>8404</v>
      </c>
      <c r="D3452" s="105" t="s">
        <v>17</v>
      </c>
    </row>
    <row r="3453" spans="3:4">
      <c r="C3453" s="104" t="s">
        <v>8406</v>
      </c>
      <c r="D3453" s="105" t="s">
        <v>17</v>
      </c>
    </row>
    <row r="3454" spans="3:4">
      <c r="C3454" s="104" t="s">
        <v>8408</v>
      </c>
      <c r="D3454" s="105" t="s">
        <v>17</v>
      </c>
    </row>
    <row r="3455" spans="3:4">
      <c r="C3455" s="104" t="s">
        <v>8410</v>
      </c>
      <c r="D3455" s="105" t="s">
        <v>17</v>
      </c>
    </row>
    <row r="3456" spans="3:4">
      <c r="C3456" s="104" t="s">
        <v>8412</v>
      </c>
      <c r="D3456" s="105" t="s">
        <v>49</v>
      </c>
    </row>
    <row r="3457" spans="3:4">
      <c r="C3457" s="104" t="s">
        <v>8414</v>
      </c>
      <c r="D3457" s="105" t="s">
        <v>49</v>
      </c>
    </row>
    <row r="3458" spans="3:4">
      <c r="C3458" s="104" t="s">
        <v>8416</v>
      </c>
      <c r="D3458" s="105" t="s">
        <v>17</v>
      </c>
    </row>
    <row r="3459" spans="3:4">
      <c r="C3459" s="104" t="s">
        <v>8418</v>
      </c>
      <c r="D3459" s="105" t="s">
        <v>17</v>
      </c>
    </row>
    <row r="3460" spans="3:4">
      <c r="C3460" s="104" t="s">
        <v>8420</v>
      </c>
      <c r="D3460" s="105" t="s">
        <v>17</v>
      </c>
    </row>
    <row r="3461" spans="3:4">
      <c r="C3461" s="104" t="s">
        <v>8422</v>
      </c>
      <c r="D3461" s="105" t="s">
        <v>17</v>
      </c>
    </row>
    <row r="3462" spans="3:4">
      <c r="C3462" s="104" t="s">
        <v>8424</v>
      </c>
      <c r="D3462" s="105" t="s">
        <v>17</v>
      </c>
    </row>
    <row r="3463" spans="3:4">
      <c r="C3463" s="104" t="s">
        <v>8426</v>
      </c>
      <c r="D3463" s="105" t="s">
        <v>49</v>
      </c>
    </row>
    <row r="3464" spans="3:4">
      <c r="C3464" s="104" t="s">
        <v>8428</v>
      </c>
      <c r="D3464" s="105" t="s">
        <v>49</v>
      </c>
    </row>
    <row r="3465" spans="3:4">
      <c r="C3465" s="104" t="s">
        <v>8430</v>
      </c>
      <c r="D3465" s="105" t="s">
        <v>49</v>
      </c>
    </row>
    <row r="3466" spans="3:4">
      <c r="C3466" s="104" t="s">
        <v>8432</v>
      </c>
      <c r="D3466" s="105" t="s">
        <v>49</v>
      </c>
    </row>
    <row r="3467" spans="3:4">
      <c r="C3467" s="104" t="s">
        <v>8434</v>
      </c>
      <c r="D3467" s="105" t="s">
        <v>49</v>
      </c>
    </row>
    <row r="3468" spans="3:4">
      <c r="C3468" s="104" t="s">
        <v>8436</v>
      </c>
      <c r="D3468" s="105" t="s">
        <v>49</v>
      </c>
    </row>
    <row r="3469" spans="3:4">
      <c r="C3469" s="104" t="s">
        <v>8438</v>
      </c>
      <c r="D3469" s="105" t="s">
        <v>49</v>
      </c>
    </row>
    <row r="3470" spans="3:4">
      <c r="C3470" s="104" t="s">
        <v>8440</v>
      </c>
      <c r="D3470" s="105" t="s">
        <v>49</v>
      </c>
    </row>
    <row r="3471" spans="3:4">
      <c r="C3471" s="104" t="s">
        <v>8442</v>
      </c>
      <c r="D3471" s="105" t="s">
        <v>49</v>
      </c>
    </row>
    <row r="3472" spans="3:4">
      <c r="C3472" s="104" t="s">
        <v>8444</v>
      </c>
      <c r="D3472" s="105" t="s">
        <v>17</v>
      </c>
    </row>
    <row r="3473" spans="3:4">
      <c r="C3473" s="104" t="s">
        <v>8446</v>
      </c>
      <c r="D3473" s="105" t="s">
        <v>17</v>
      </c>
    </row>
    <row r="3474" spans="3:4">
      <c r="C3474" s="104" t="s">
        <v>8448</v>
      </c>
      <c r="D3474" s="105" t="s">
        <v>17</v>
      </c>
    </row>
    <row r="3475" spans="3:4">
      <c r="C3475" s="104" t="s">
        <v>8450</v>
      </c>
      <c r="D3475" s="105" t="s">
        <v>17</v>
      </c>
    </row>
    <row r="3476" spans="3:4">
      <c r="C3476" s="104" t="s">
        <v>8452</v>
      </c>
      <c r="D3476" s="105" t="s">
        <v>49</v>
      </c>
    </row>
    <row r="3477" spans="3:4">
      <c r="C3477" s="104" t="s">
        <v>8454</v>
      </c>
      <c r="D3477" s="105" t="s">
        <v>49</v>
      </c>
    </row>
    <row r="3478" spans="3:4">
      <c r="C3478" s="104" t="s">
        <v>8456</v>
      </c>
      <c r="D3478" s="105" t="s">
        <v>49</v>
      </c>
    </row>
    <row r="3479" spans="3:4">
      <c r="C3479" s="104" t="s">
        <v>8458</v>
      </c>
      <c r="D3479" s="105" t="s">
        <v>17</v>
      </c>
    </row>
    <row r="3480" spans="3:4">
      <c r="C3480" s="104" t="s">
        <v>8460</v>
      </c>
      <c r="D3480" s="105" t="s">
        <v>49</v>
      </c>
    </row>
    <row r="3481" spans="3:4">
      <c r="C3481" s="104" t="s">
        <v>8462</v>
      </c>
      <c r="D3481" s="105" t="s">
        <v>49</v>
      </c>
    </row>
    <row r="3482" spans="3:4">
      <c r="C3482" s="104" t="s">
        <v>8464</v>
      </c>
      <c r="D3482" s="105" t="s">
        <v>17</v>
      </c>
    </row>
    <row r="3483" spans="3:4">
      <c r="C3483" s="104" t="s">
        <v>8466</v>
      </c>
      <c r="D3483" s="105" t="s">
        <v>49</v>
      </c>
    </row>
    <row r="3484" spans="3:4">
      <c r="C3484" s="104" t="s">
        <v>8468</v>
      </c>
      <c r="D3484" s="105" t="s">
        <v>49</v>
      </c>
    </row>
    <row r="3485" spans="3:4">
      <c r="C3485" s="104" t="s">
        <v>8470</v>
      </c>
      <c r="D3485" s="105" t="s">
        <v>49</v>
      </c>
    </row>
    <row r="3486" spans="3:4">
      <c r="C3486" s="104" t="s">
        <v>8472</v>
      </c>
      <c r="D3486" s="105" t="s">
        <v>49</v>
      </c>
    </row>
    <row r="3487" spans="3:4">
      <c r="C3487" s="104" t="s">
        <v>8474</v>
      </c>
      <c r="D3487" s="105" t="s">
        <v>49</v>
      </c>
    </row>
    <row r="3488" spans="3:4">
      <c r="C3488" s="104" t="s">
        <v>8476</v>
      </c>
      <c r="D3488" s="105" t="s">
        <v>49</v>
      </c>
    </row>
    <row r="3489" spans="3:4">
      <c r="C3489" s="104" t="s">
        <v>8478</v>
      </c>
      <c r="D3489" s="105" t="s">
        <v>49</v>
      </c>
    </row>
    <row r="3490" spans="3:4">
      <c r="C3490" s="104" t="s">
        <v>8480</v>
      </c>
      <c r="D3490" s="105" t="s">
        <v>49</v>
      </c>
    </row>
    <row r="3491" spans="3:4">
      <c r="C3491" s="104" t="s">
        <v>8482</v>
      </c>
      <c r="D3491" s="105" t="s">
        <v>49</v>
      </c>
    </row>
    <row r="3492" spans="3:4">
      <c r="C3492" s="104" t="s">
        <v>8484</v>
      </c>
      <c r="D3492" s="105" t="s">
        <v>49</v>
      </c>
    </row>
    <row r="3493" spans="3:4">
      <c r="C3493" s="104" t="s">
        <v>8486</v>
      </c>
      <c r="D3493" s="105" t="s">
        <v>49</v>
      </c>
    </row>
    <row r="3494" spans="3:4">
      <c r="C3494" s="104" t="s">
        <v>8488</v>
      </c>
      <c r="D3494" s="105" t="s">
        <v>49</v>
      </c>
    </row>
    <row r="3495" spans="3:4">
      <c r="C3495" s="104" t="s">
        <v>8490</v>
      </c>
      <c r="D3495" s="105" t="s">
        <v>49</v>
      </c>
    </row>
    <row r="3496" spans="3:4">
      <c r="C3496" s="104" t="s">
        <v>8492</v>
      </c>
      <c r="D3496" s="105" t="s">
        <v>49</v>
      </c>
    </row>
    <row r="3497" spans="3:4">
      <c r="C3497" s="104" t="s">
        <v>8494</v>
      </c>
      <c r="D3497" s="105" t="s">
        <v>49</v>
      </c>
    </row>
    <row r="3498" spans="3:4">
      <c r="C3498" s="104" t="s">
        <v>8496</v>
      </c>
      <c r="D3498" s="105" t="s">
        <v>49</v>
      </c>
    </row>
    <row r="3499" spans="3:4">
      <c r="C3499" s="104" t="s">
        <v>8498</v>
      </c>
      <c r="D3499" s="105" t="s">
        <v>17</v>
      </c>
    </row>
    <row r="3500" spans="3:4">
      <c r="C3500" s="104" t="s">
        <v>8500</v>
      </c>
      <c r="D3500" s="105" t="s">
        <v>17</v>
      </c>
    </row>
    <row r="3501" spans="3:4">
      <c r="C3501" s="104" t="s">
        <v>8502</v>
      </c>
      <c r="D3501" s="105" t="s">
        <v>17</v>
      </c>
    </row>
    <row r="3502" spans="3:4">
      <c r="C3502" s="104" t="s">
        <v>8504</v>
      </c>
      <c r="D3502" s="105" t="s">
        <v>49</v>
      </c>
    </row>
    <row r="3503" spans="3:4">
      <c r="C3503" s="104" t="s">
        <v>8506</v>
      </c>
      <c r="D3503" s="105" t="s">
        <v>1008</v>
      </c>
    </row>
    <row r="3504" spans="3:4">
      <c r="C3504" s="104" t="s">
        <v>8508</v>
      </c>
      <c r="D3504" s="105" t="s">
        <v>1008</v>
      </c>
    </row>
    <row r="3505" spans="3:4">
      <c r="C3505" s="104" t="s">
        <v>8510</v>
      </c>
      <c r="D3505" s="105" t="s">
        <v>49</v>
      </c>
    </row>
    <row r="3506" spans="3:4">
      <c r="C3506" s="104" t="s">
        <v>8512</v>
      </c>
      <c r="D3506" s="105" t="s">
        <v>49</v>
      </c>
    </row>
    <row r="3507" spans="3:4">
      <c r="C3507" s="104" t="s">
        <v>8514</v>
      </c>
      <c r="D3507" s="105" t="s">
        <v>49</v>
      </c>
    </row>
    <row r="3508" spans="3:4">
      <c r="C3508" s="104" t="s">
        <v>8516</v>
      </c>
      <c r="D3508" s="105" t="s">
        <v>49</v>
      </c>
    </row>
    <row r="3509" spans="3:4">
      <c r="C3509" s="104" t="s">
        <v>8518</v>
      </c>
      <c r="D3509" s="105" t="s">
        <v>49</v>
      </c>
    </row>
    <row r="3510" spans="3:4">
      <c r="C3510" s="104" t="s">
        <v>8520</v>
      </c>
      <c r="D3510" s="105" t="s">
        <v>49</v>
      </c>
    </row>
    <row r="3511" spans="3:4">
      <c r="C3511" s="104" t="s">
        <v>8522</v>
      </c>
      <c r="D3511" s="105" t="s">
        <v>49</v>
      </c>
    </row>
    <row r="3512" spans="3:4">
      <c r="C3512" s="104" t="s">
        <v>8524</v>
      </c>
      <c r="D3512" s="105" t="s">
        <v>49</v>
      </c>
    </row>
    <row r="3513" spans="3:4">
      <c r="C3513" s="104" t="s">
        <v>8526</v>
      </c>
      <c r="D3513" s="105" t="s">
        <v>49</v>
      </c>
    </row>
    <row r="3514" spans="3:4">
      <c r="C3514" s="104" t="s">
        <v>8528</v>
      </c>
      <c r="D3514" s="105" t="s">
        <v>49</v>
      </c>
    </row>
    <row r="3515" spans="3:4">
      <c r="C3515" s="104" t="s">
        <v>8530</v>
      </c>
      <c r="D3515" s="105" t="s">
        <v>49</v>
      </c>
    </row>
    <row r="3516" spans="3:4">
      <c r="C3516" s="104" t="s">
        <v>8532</v>
      </c>
      <c r="D3516" s="105" t="s">
        <v>17</v>
      </c>
    </row>
    <row r="3517" spans="3:4">
      <c r="C3517" s="104" t="s">
        <v>8534</v>
      </c>
      <c r="D3517" s="105" t="s">
        <v>17</v>
      </c>
    </row>
    <row r="3518" spans="3:4">
      <c r="C3518" s="104" t="s">
        <v>8536</v>
      </c>
      <c r="D3518" s="105" t="s">
        <v>17</v>
      </c>
    </row>
    <row r="3519" spans="3:4">
      <c r="C3519" s="104" t="s">
        <v>8538</v>
      </c>
      <c r="D3519" s="105" t="s">
        <v>17</v>
      </c>
    </row>
    <row r="3520" spans="3:4">
      <c r="C3520" s="104" t="s">
        <v>8540</v>
      </c>
      <c r="D3520" s="105" t="s">
        <v>17</v>
      </c>
    </row>
    <row r="3521" spans="3:4">
      <c r="C3521" s="104" t="s">
        <v>8542</v>
      </c>
      <c r="D3521" s="105" t="s">
        <v>17</v>
      </c>
    </row>
    <row r="3522" spans="3:4">
      <c r="C3522" s="104" t="s">
        <v>8544</v>
      </c>
      <c r="D3522" s="105" t="s">
        <v>17</v>
      </c>
    </row>
    <row r="3523" spans="3:4">
      <c r="C3523" s="104" t="s">
        <v>8546</v>
      </c>
      <c r="D3523" s="105" t="s">
        <v>49</v>
      </c>
    </row>
    <row r="3524" spans="3:4">
      <c r="C3524" s="104" t="s">
        <v>8548</v>
      </c>
      <c r="D3524" s="105" t="s">
        <v>49</v>
      </c>
    </row>
    <row r="3525" spans="3:4">
      <c r="C3525" s="104" t="s">
        <v>8550</v>
      </c>
      <c r="D3525" s="105" t="s">
        <v>49</v>
      </c>
    </row>
    <row r="3526" spans="3:4">
      <c r="C3526" s="104" t="s">
        <v>8552</v>
      </c>
      <c r="D3526" s="105" t="s">
        <v>49</v>
      </c>
    </row>
    <row r="3527" spans="3:4">
      <c r="C3527" s="104" t="s">
        <v>8554</v>
      </c>
      <c r="D3527" s="105" t="s">
        <v>49</v>
      </c>
    </row>
    <row r="3528" spans="3:4">
      <c r="C3528" s="104" t="s">
        <v>8556</v>
      </c>
      <c r="D3528" s="105" t="s">
        <v>49</v>
      </c>
    </row>
    <row r="3529" spans="3:4">
      <c r="C3529" s="104" t="s">
        <v>8558</v>
      </c>
      <c r="D3529" s="105" t="s">
        <v>49</v>
      </c>
    </row>
    <row r="3530" spans="3:4">
      <c r="C3530" s="104" t="s">
        <v>8560</v>
      </c>
      <c r="D3530" s="105" t="s">
        <v>49</v>
      </c>
    </row>
    <row r="3531" spans="3:4">
      <c r="C3531" s="104" t="s">
        <v>8562</v>
      </c>
      <c r="D3531" s="105" t="s">
        <v>49</v>
      </c>
    </row>
    <row r="3532" spans="3:4">
      <c r="C3532" s="104" t="s">
        <v>8564</v>
      </c>
      <c r="D3532" s="105" t="s">
        <v>49</v>
      </c>
    </row>
    <row r="3533" spans="3:4">
      <c r="C3533" s="104" t="s">
        <v>8566</v>
      </c>
      <c r="D3533" s="105" t="s">
        <v>49</v>
      </c>
    </row>
    <row r="3534" spans="3:4">
      <c r="C3534" s="104" t="s">
        <v>8568</v>
      </c>
      <c r="D3534" s="105" t="s">
        <v>49</v>
      </c>
    </row>
    <row r="3535" spans="3:4">
      <c r="C3535" s="104" t="s">
        <v>8570</v>
      </c>
      <c r="D3535" s="105" t="s">
        <v>49</v>
      </c>
    </row>
    <row r="3536" spans="3:4">
      <c r="C3536" s="104" t="s">
        <v>8572</v>
      </c>
      <c r="D3536" s="105" t="s">
        <v>49</v>
      </c>
    </row>
    <row r="3537" spans="3:4">
      <c r="C3537" s="104" t="s">
        <v>8574</v>
      </c>
      <c r="D3537" s="105" t="s">
        <v>17</v>
      </c>
    </row>
    <row r="3538" spans="3:4">
      <c r="C3538" s="104" t="s">
        <v>8576</v>
      </c>
      <c r="D3538" s="105" t="s">
        <v>17</v>
      </c>
    </row>
    <row r="3539" spans="3:4">
      <c r="C3539" s="104" t="s">
        <v>8578</v>
      </c>
      <c r="D3539" s="105" t="s">
        <v>17</v>
      </c>
    </row>
    <row r="3540" spans="3:4">
      <c r="C3540" s="104" t="s">
        <v>8580</v>
      </c>
      <c r="D3540" s="105" t="s">
        <v>49</v>
      </c>
    </row>
    <row r="3541" spans="3:4">
      <c r="C3541" s="104" t="s">
        <v>8582</v>
      </c>
      <c r="D3541" s="105" t="s">
        <v>345</v>
      </c>
    </row>
    <row r="3542" spans="3:4">
      <c r="C3542" s="104" t="s">
        <v>8584</v>
      </c>
      <c r="D3542" s="105" t="s">
        <v>1008</v>
      </c>
    </row>
    <row r="3543" spans="3:4">
      <c r="C3543" s="104" t="s">
        <v>8584</v>
      </c>
      <c r="D3543" s="105" t="s">
        <v>834</v>
      </c>
    </row>
    <row r="3544" spans="3:4">
      <c r="C3544" s="104" t="s">
        <v>8587</v>
      </c>
      <c r="D3544" s="105" t="s">
        <v>834</v>
      </c>
    </row>
    <row r="3545" spans="3:4">
      <c r="C3545" s="104" t="s">
        <v>8587</v>
      </c>
      <c r="D3545" s="105" t="s">
        <v>1008</v>
      </c>
    </row>
    <row r="3546" spans="3:4">
      <c r="C3546" s="104" t="s">
        <v>8592</v>
      </c>
      <c r="D3546" s="105" t="s">
        <v>3148</v>
      </c>
    </row>
    <row r="3547" spans="3:4">
      <c r="C3547" s="104" t="s">
        <v>8594</v>
      </c>
      <c r="D3547" s="105" t="s">
        <v>3148</v>
      </c>
    </row>
    <row r="3548" spans="3:4">
      <c r="C3548" s="104" t="s">
        <v>8596</v>
      </c>
      <c r="D3548" s="105" t="s">
        <v>303</v>
      </c>
    </row>
    <row r="3549" spans="3:4">
      <c r="C3549" s="104" t="s">
        <v>8598</v>
      </c>
      <c r="D3549" s="105" t="s">
        <v>1384</v>
      </c>
    </row>
    <row r="3550" spans="3:4">
      <c r="C3550" s="104" t="s">
        <v>1384</v>
      </c>
      <c r="D3550" s="105" t="s">
        <v>1384</v>
      </c>
    </row>
    <row r="3551" spans="3:4">
      <c r="C3551" s="104" t="s">
        <v>8603</v>
      </c>
      <c r="D3551" s="105" t="s">
        <v>1384</v>
      </c>
    </row>
    <row r="3552" spans="3:4">
      <c r="C3552" s="104" t="s">
        <v>8605</v>
      </c>
      <c r="D3552" s="105" t="s">
        <v>1384</v>
      </c>
    </row>
    <row r="3553" spans="3:4">
      <c r="C3553" s="104" t="s">
        <v>8607</v>
      </c>
      <c r="D3553" s="105" t="s">
        <v>1384</v>
      </c>
    </row>
    <row r="3554" spans="3:4">
      <c r="C3554" s="104" t="s">
        <v>8609</v>
      </c>
      <c r="D3554" s="105" t="s">
        <v>1384</v>
      </c>
    </row>
    <row r="3555" spans="3:4">
      <c r="C3555" s="104" t="s">
        <v>8610</v>
      </c>
      <c r="D3555" s="105" t="s">
        <v>1384</v>
      </c>
    </row>
    <row r="3556" spans="3:4">
      <c r="C3556" s="104" t="s">
        <v>8611</v>
      </c>
      <c r="D3556" s="105" t="s">
        <v>1384</v>
      </c>
    </row>
    <row r="3557" spans="3:4">
      <c r="C3557" s="104" t="s">
        <v>8613</v>
      </c>
      <c r="D3557" s="105" t="s">
        <v>1384</v>
      </c>
    </row>
    <row r="3558" spans="3:4">
      <c r="C3558" s="104" t="s">
        <v>8614</v>
      </c>
      <c r="D3558" s="105" t="s">
        <v>1384</v>
      </c>
    </row>
    <row r="3559" spans="3:4">
      <c r="C3559" s="104" t="s">
        <v>8615</v>
      </c>
      <c r="D3559" s="105" t="s">
        <v>1384</v>
      </c>
    </row>
    <row r="3560" spans="3:4">
      <c r="C3560" s="104" t="s">
        <v>8617</v>
      </c>
      <c r="D3560" s="105" t="s">
        <v>1384</v>
      </c>
    </row>
    <row r="3561" spans="3:4">
      <c r="C3561" s="104" t="s">
        <v>8619</v>
      </c>
      <c r="D3561" s="105" t="s">
        <v>1384</v>
      </c>
    </row>
    <row r="3562" spans="3:4">
      <c r="C3562" s="104" t="s">
        <v>8620</v>
      </c>
      <c r="D3562" s="105" t="s">
        <v>1384</v>
      </c>
    </row>
    <row r="3563" spans="3:4">
      <c r="C3563" s="104" t="s">
        <v>8621</v>
      </c>
      <c r="D3563" s="105" t="s">
        <v>49</v>
      </c>
    </row>
    <row r="3564" spans="3:4">
      <c r="C3564" s="104" t="s">
        <v>8623</v>
      </c>
      <c r="D3564" s="105" t="s">
        <v>345</v>
      </c>
    </row>
    <row r="3565" spans="3:4">
      <c r="C3565" s="104" t="s">
        <v>8625</v>
      </c>
      <c r="D3565" s="105" t="s">
        <v>834</v>
      </c>
    </row>
    <row r="3566" spans="3:4">
      <c r="C3566" s="104" t="s">
        <v>8627</v>
      </c>
      <c r="D3566" s="105" t="s">
        <v>834</v>
      </c>
    </row>
    <row r="3567" spans="3:4">
      <c r="C3567" s="104" t="s">
        <v>8629</v>
      </c>
      <c r="D3567" s="105" t="s">
        <v>834</v>
      </c>
    </row>
    <row r="3568" spans="3:4">
      <c r="C3568" s="104" t="s">
        <v>8633</v>
      </c>
      <c r="D3568" s="105" t="s">
        <v>834</v>
      </c>
    </row>
    <row r="3569" spans="3:4">
      <c r="C3569" s="104" t="s">
        <v>8636</v>
      </c>
      <c r="D3569" s="105" t="s">
        <v>834</v>
      </c>
    </row>
    <row r="3570" spans="3:4">
      <c r="C3570" s="104" t="s">
        <v>8639</v>
      </c>
      <c r="D3570" s="105" t="s">
        <v>834</v>
      </c>
    </row>
    <row r="3571" spans="3:4">
      <c r="C3571" s="104" t="s">
        <v>8642</v>
      </c>
      <c r="D3571" s="105" t="s">
        <v>834</v>
      </c>
    </row>
    <row r="3572" spans="3:4">
      <c r="C3572" s="104" t="s">
        <v>8645</v>
      </c>
      <c r="D3572" s="105" t="s">
        <v>834</v>
      </c>
    </row>
    <row r="3573" spans="3:4">
      <c r="C3573" s="104" t="s">
        <v>8647</v>
      </c>
      <c r="D3573" s="105" t="s">
        <v>345</v>
      </c>
    </row>
    <row r="3574" spans="3:4">
      <c r="C3574" s="104" t="s">
        <v>8649</v>
      </c>
      <c r="D3574" s="105" t="s">
        <v>345</v>
      </c>
    </row>
    <row r="3575" spans="3:4">
      <c r="C3575" s="104" t="s">
        <v>8651</v>
      </c>
      <c r="D3575" s="105" t="s">
        <v>1348</v>
      </c>
    </row>
    <row r="3576" spans="3:4">
      <c r="C3576" s="104" t="s">
        <v>8653</v>
      </c>
      <c r="D3576" s="105" t="s">
        <v>1008</v>
      </c>
    </row>
    <row r="3577" spans="3:4">
      <c r="C3577" s="104" t="s">
        <v>8656</v>
      </c>
      <c r="D3577" s="105" t="s">
        <v>4518</v>
      </c>
    </row>
    <row r="3578" spans="3:4">
      <c r="C3578" s="104" t="s">
        <v>8658</v>
      </c>
      <c r="D3578" s="105" t="s">
        <v>445</v>
      </c>
    </row>
    <row r="3579" spans="3:4">
      <c r="C3579" s="104" t="s">
        <v>8661</v>
      </c>
      <c r="D3579" s="105" t="s">
        <v>834</v>
      </c>
    </row>
    <row r="3580" spans="3:4">
      <c r="C3580" s="104" t="s">
        <v>5595</v>
      </c>
      <c r="D3580" s="105" t="s">
        <v>5595</v>
      </c>
    </row>
    <row r="3581" spans="3:4">
      <c r="C3581" s="104" t="s">
        <v>8667</v>
      </c>
      <c r="D3581" s="105" t="s">
        <v>5595</v>
      </c>
    </row>
    <row r="3582" spans="3:4">
      <c r="C3582" s="104" t="s">
        <v>8669</v>
      </c>
      <c r="D3582" s="105" t="s">
        <v>5595</v>
      </c>
    </row>
    <row r="3583" spans="3:4">
      <c r="C3583" s="104" t="s">
        <v>8671</v>
      </c>
      <c r="D3583" s="105" t="s">
        <v>5595</v>
      </c>
    </row>
    <row r="3584" spans="3:4">
      <c r="C3584" s="104" t="s">
        <v>8673</v>
      </c>
      <c r="D3584" s="105" t="s">
        <v>5595</v>
      </c>
    </row>
    <row r="3585" spans="3:4">
      <c r="C3585" s="104" t="s">
        <v>8675</v>
      </c>
      <c r="D3585" s="105" t="s">
        <v>5595</v>
      </c>
    </row>
    <row r="3586" spans="3:4">
      <c r="C3586" s="104" t="s">
        <v>8677</v>
      </c>
      <c r="D3586" s="105" t="s">
        <v>5595</v>
      </c>
    </row>
    <row r="3587" spans="3:4">
      <c r="C3587" s="104" t="s">
        <v>8679</v>
      </c>
      <c r="D3587" s="105" t="s">
        <v>5595</v>
      </c>
    </row>
    <row r="3588" spans="3:4">
      <c r="C3588" s="104" t="s">
        <v>8681</v>
      </c>
      <c r="D3588" s="105" t="s">
        <v>5595</v>
      </c>
    </row>
    <row r="3589" spans="3:4">
      <c r="C3589" s="104" t="s">
        <v>8682</v>
      </c>
      <c r="D3589" s="105" t="s">
        <v>5595</v>
      </c>
    </row>
    <row r="3590" spans="3:4">
      <c r="C3590" s="104" t="s">
        <v>8684</v>
      </c>
      <c r="D3590" s="105" t="s">
        <v>5595</v>
      </c>
    </row>
    <row r="3591" spans="3:4">
      <c r="C3591" s="104" t="s">
        <v>8687</v>
      </c>
      <c r="D3591" s="105" t="s">
        <v>5595</v>
      </c>
    </row>
    <row r="3592" spans="3:4">
      <c r="C3592" s="104" t="s">
        <v>8689</v>
      </c>
      <c r="D3592" s="105" t="s">
        <v>5595</v>
      </c>
    </row>
    <row r="3593" spans="3:4">
      <c r="C3593" s="104" t="s">
        <v>8691</v>
      </c>
      <c r="D3593" s="105" t="s">
        <v>5595</v>
      </c>
    </row>
    <row r="3594" spans="3:4">
      <c r="C3594" s="104" t="s">
        <v>8693</v>
      </c>
      <c r="D3594" s="105" t="s">
        <v>5595</v>
      </c>
    </row>
    <row r="3595" spans="3:4">
      <c r="C3595" s="104" t="s">
        <v>8695</v>
      </c>
      <c r="D3595" s="105" t="s">
        <v>1335</v>
      </c>
    </row>
    <row r="3596" spans="3:4">
      <c r="C3596" s="104" t="s">
        <v>8695</v>
      </c>
      <c r="D3596" s="105" t="s">
        <v>2474</v>
      </c>
    </row>
    <row r="3597" spans="3:4">
      <c r="C3597" s="104" t="s">
        <v>8708</v>
      </c>
      <c r="D3597" s="105" t="s">
        <v>1335</v>
      </c>
    </row>
    <row r="3598" spans="3:4">
      <c r="C3598" s="104" t="s">
        <v>8710</v>
      </c>
      <c r="D3598" s="105" t="s">
        <v>1335</v>
      </c>
    </row>
    <row r="3599" spans="3:4">
      <c r="C3599" s="104" t="s">
        <v>8712</v>
      </c>
      <c r="D3599" s="105" t="s">
        <v>1335</v>
      </c>
    </row>
    <row r="3600" spans="3:4">
      <c r="C3600" s="104" t="s">
        <v>8714</v>
      </c>
      <c r="D3600" s="105" t="s">
        <v>1335</v>
      </c>
    </row>
    <row r="3601" spans="3:4">
      <c r="C3601" s="104" t="s">
        <v>8716</v>
      </c>
      <c r="D3601" s="105" t="s">
        <v>1335</v>
      </c>
    </row>
    <row r="3602" spans="3:4">
      <c r="C3602" s="104" t="s">
        <v>8718</v>
      </c>
      <c r="D3602" s="105" t="s">
        <v>1335</v>
      </c>
    </row>
    <row r="3603" spans="3:4">
      <c r="C3603" s="104" t="s">
        <v>8720</v>
      </c>
      <c r="D3603" s="105" t="s">
        <v>1335</v>
      </c>
    </row>
    <row r="3604" spans="3:4">
      <c r="C3604" s="104" t="s">
        <v>8722</v>
      </c>
      <c r="D3604" s="105" t="s">
        <v>1040</v>
      </c>
    </row>
    <row r="3605" spans="3:4">
      <c r="C3605" s="104" t="s">
        <v>8724</v>
      </c>
      <c r="D3605" s="105" t="s">
        <v>272</v>
      </c>
    </row>
    <row r="3606" spans="3:4">
      <c r="C3606" s="104" t="s">
        <v>8726</v>
      </c>
      <c r="D3606" s="105" t="s">
        <v>1040</v>
      </c>
    </row>
    <row r="3607" spans="3:4">
      <c r="C3607" s="104" t="s">
        <v>8728</v>
      </c>
      <c r="D3607" s="105" t="s">
        <v>1040</v>
      </c>
    </row>
    <row r="3608" spans="3:4">
      <c r="C3608" s="104" t="s">
        <v>8730</v>
      </c>
      <c r="D3608" s="105" t="s">
        <v>1040</v>
      </c>
    </row>
    <row r="3609" spans="3:4">
      <c r="C3609" s="104" t="s">
        <v>8732</v>
      </c>
      <c r="D3609" s="105" t="s">
        <v>1040</v>
      </c>
    </row>
    <row r="3610" spans="3:4">
      <c r="C3610" s="104" t="s">
        <v>8734</v>
      </c>
      <c r="D3610" s="105" t="s">
        <v>1040</v>
      </c>
    </row>
    <row r="3611" spans="3:4">
      <c r="C3611" s="104" t="s">
        <v>8736</v>
      </c>
      <c r="D3611" s="105" t="s">
        <v>1040</v>
      </c>
    </row>
    <row r="3612" spans="3:4">
      <c r="C3612" s="104" t="s">
        <v>8738</v>
      </c>
      <c r="D3612" s="105" t="s">
        <v>1040</v>
      </c>
    </row>
    <row r="3613" spans="3:4">
      <c r="C3613" s="104" t="s">
        <v>8740</v>
      </c>
      <c r="D3613" s="105" t="s">
        <v>1040</v>
      </c>
    </row>
    <row r="3614" spans="3:4">
      <c r="C3614" s="104" t="s">
        <v>8742</v>
      </c>
      <c r="D3614" s="105" t="s">
        <v>1040</v>
      </c>
    </row>
    <row r="3615" spans="3:4">
      <c r="C3615" s="104" t="s">
        <v>8744</v>
      </c>
      <c r="D3615" s="105" t="s">
        <v>1040</v>
      </c>
    </row>
    <row r="3616" spans="3:4">
      <c r="C3616" s="104" t="s">
        <v>8746</v>
      </c>
      <c r="D3616" s="105" t="s">
        <v>1040</v>
      </c>
    </row>
    <row r="3617" spans="3:4">
      <c r="C3617" s="104" t="s">
        <v>8748</v>
      </c>
      <c r="D3617" s="105" t="s">
        <v>1040</v>
      </c>
    </row>
    <row r="3618" spans="3:4">
      <c r="C3618" s="104" t="s">
        <v>8750</v>
      </c>
      <c r="D3618" s="105" t="s">
        <v>1040</v>
      </c>
    </row>
    <row r="3619" spans="3:4">
      <c r="C3619" s="104" t="s">
        <v>8752</v>
      </c>
      <c r="D3619" s="105" t="s">
        <v>1040</v>
      </c>
    </row>
    <row r="3620" spans="3:4">
      <c r="C3620" s="104" t="s">
        <v>8754</v>
      </c>
      <c r="D3620" s="105" t="s">
        <v>1040</v>
      </c>
    </row>
    <row r="3621" spans="3:4">
      <c r="C3621" s="104" t="s">
        <v>8756</v>
      </c>
      <c r="D3621" s="105" t="s">
        <v>1040</v>
      </c>
    </row>
    <row r="3622" spans="3:4">
      <c r="C3622" s="104" t="s">
        <v>8758</v>
      </c>
      <c r="D3622" s="105" t="s">
        <v>1040</v>
      </c>
    </row>
    <row r="3623" spans="3:4">
      <c r="C3623" s="104" t="s">
        <v>8760</v>
      </c>
      <c r="D3623" s="105" t="s">
        <v>1040</v>
      </c>
    </row>
    <row r="3624" spans="3:4">
      <c r="C3624" s="104" t="s">
        <v>8763</v>
      </c>
      <c r="D3624" s="105" t="s">
        <v>1040</v>
      </c>
    </row>
    <row r="3625" spans="3:4">
      <c r="C3625" s="104" t="s">
        <v>8765</v>
      </c>
      <c r="D3625" s="105" t="s">
        <v>1040</v>
      </c>
    </row>
    <row r="3626" spans="3:4">
      <c r="C3626" s="104" t="s">
        <v>8767</v>
      </c>
      <c r="D3626" s="105" t="s">
        <v>1040</v>
      </c>
    </row>
    <row r="3627" spans="3:4">
      <c r="C3627" s="104" t="s">
        <v>8769</v>
      </c>
      <c r="D3627" s="105" t="s">
        <v>1040</v>
      </c>
    </row>
    <row r="3628" spans="3:4">
      <c r="C3628" s="104" t="s">
        <v>8771</v>
      </c>
      <c r="D3628" s="105" t="s">
        <v>1040</v>
      </c>
    </row>
    <row r="3629" spans="3:4">
      <c r="C3629" s="104" t="s">
        <v>8773</v>
      </c>
      <c r="D3629" s="105" t="s">
        <v>1040</v>
      </c>
    </row>
    <row r="3630" spans="3:4">
      <c r="C3630" s="104" t="s">
        <v>8775</v>
      </c>
      <c r="D3630" s="105" t="s">
        <v>1040</v>
      </c>
    </row>
    <row r="3631" spans="3:4">
      <c r="C3631" s="104" t="s">
        <v>8777</v>
      </c>
      <c r="D3631" s="105" t="s">
        <v>1040</v>
      </c>
    </row>
    <row r="3632" spans="3:4">
      <c r="C3632" s="104" t="s">
        <v>8779</v>
      </c>
      <c r="D3632" s="105" t="s">
        <v>1040</v>
      </c>
    </row>
    <row r="3633" spans="3:4">
      <c r="C3633" s="104" t="s">
        <v>8781</v>
      </c>
      <c r="D3633" s="105" t="s">
        <v>1040</v>
      </c>
    </row>
    <row r="3634" spans="3:4">
      <c r="C3634" s="104" t="s">
        <v>8783</v>
      </c>
      <c r="D3634" s="105" t="s">
        <v>1040</v>
      </c>
    </row>
    <row r="3635" spans="3:4">
      <c r="C3635" s="104" t="s">
        <v>8785</v>
      </c>
      <c r="D3635" s="105" t="s">
        <v>1040</v>
      </c>
    </row>
    <row r="3636" spans="3:4">
      <c r="C3636" s="104" t="s">
        <v>8787</v>
      </c>
      <c r="D3636" s="105" t="s">
        <v>1040</v>
      </c>
    </row>
    <row r="3637" spans="3:4">
      <c r="C3637" s="104" t="s">
        <v>8789</v>
      </c>
      <c r="D3637" s="105" t="s">
        <v>1040</v>
      </c>
    </row>
    <row r="3638" spans="3:4">
      <c r="C3638" s="104" t="s">
        <v>8791</v>
      </c>
      <c r="D3638" s="105" t="s">
        <v>1040</v>
      </c>
    </row>
    <row r="3639" spans="3:4">
      <c r="C3639" s="104" t="s">
        <v>8793</v>
      </c>
      <c r="D3639" s="105" t="s">
        <v>1040</v>
      </c>
    </row>
    <row r="3640" spans="3:4">
      <c r="C3640" s="104" t="s">
        <v>8795</v>
      </c>
      <c r="D3640" s="105" t="s">
        <v>1040</v>
      </c>
    </row>
    <row r="3641" spans="3:4">
      <c r="C3641" s="104" t="s">
        <v>8797</v>
      </c>
      <c r="D3641" s="105" t="s">
        <v>1040</v>
      </c>
    </row>
    <row r="3642" spans="3:4">
      <c r="C3642" s="104" t="s">
        <v>8799</v>
      </c>
      <c r="D3642" s="105" t="s">
        <v>1040</v>
      </c>
    </row>
    <row r="3643" spans="3:4">
      <c r="C3643" s="104" t="s">
        <v>8801</v>
      </c>
      <c r="D3643" s="105" t="s">
        <v>1040</v>
      </c>
    </row>
    <row r="3644" spans="3:4">
      <c r="C3644" s="104" t="s">
        <v>8803</v>
      </c>
      <c r="D3644" s="105" t="s">
        <v>1040</v>
      </c>
    </row>
    <row r="3645" spans="3:4">
      <c r="C3645" s="104" t="s">
        <v>8805</v>
      </c>
      <c r="D3645" s="105" t="s">
        <v>1040</v>
      </c>
    </row>
    <row r="3646" spans="3:4">
      <c r="C3646" s="104" t="s">
        <v>8808</v>
      </c>
      <c r="D3646" s="105" t="s">
        <v>1040</v>
      </c>
    </row>
    <row r="3647" spans="3:4">
      <c r="C3647" s="104" t="s">
        <v>8810</v>
      </c>
      <c r="D3647" s="105" t="s">
        <v>1040</v>
      </c>
    </row>
    <row r="3648" spans="3:4">
      <c r="C3648" s="104" t="s">
        <v>8812</v>
      </c>
      <c r="D3648" s="105" t="s">
        <v>1040</v>
      </c>
    </row>
    <row r="3649" spans="3:4">
      <c r="C3649" s="104" t="s">
        <v>8814</v>
      </c>
      <c r="D3649" s="105" t="s">
        <v>1040</v>
      </c>
    </row>
    <row r="3650" spans="3:4">
      <c r="C3650" s="104" t="s">
        <v>8816</v>
      </c>
      <c r="D3650" s="105" t="s">
        <v>1040</v>
      </c>
    </row>
    <row r="3651" spans="3:4">
      <c r="C3651" s="104" t="s">
        <v>8818</v>
      </c>
      <c r="D3651" s="105" t="s">
        <v>1040</v>
      </c>
    </row>
    <row r="3652" spans="3:4">
      <c r="C3652" s="104" t="s">
        <v>8821</v>
      </c>
      <c r="D3652" s="105" t="s">
        <v>1040</v>
      </c>
    </row>
    <row r="3653" spans="3:4">
      <c r="C3653" s="104" t="s">
        <v>8823</v>
      </c>
      <c r="D3653" s="105" t="s">
        <v>1040</v>
      </c>
    </row>
    <row r="3654" spans="3:4">
      <c r="C3654" s="104" t="s">
        <v>8825</v>
      </c>
      <c r="D3654" s="105" t="s">
        <v>1040</v>
      </c>
    </row>
    <row r="3655" spans="3:4">
      <c r="C3655" s="104" t="s">
        <v>8827</v>
      </c>
      <c r="D3655" s="105" t="s">
        <v>1040</v>
      </c>
    </row>
    <row r="3656" spans="3:4">
      <c r="C3656" s="104" t="s">
        <v>8829</v>
      </c>
      <c r="D3656" s="105" t="s">
        <v>1040</v>
      </c>
    </row>
    <row r="3657" spans="3:4">
      <c r="C3657" s="104" t="s">
        <v>8831</v>
      </c>
      <c r="D3657" s="105" t="s">
        <v>1040</v>
      </c>
    </row>
    <row r="3658" spans="3:4">
      <c r="C3658" s="104" t="s">
        <v>8833</v>
      </c>
      <c r="D3658" s="105" t="s">
        <v>1040</v>
      </c>
    </row>
    <row r="3659" spans="3:4">
      <c r="C3659" s="104" t="s">
        <v>8834</v>
      </c>
      <c r="D3659" s="105" t="s">
        <v>1040</v>
      </c>
    </row>
    <row r="3660" spans="3:4">
      <c r="C3660" s="104" t="s">
        <v>8835</v>
      </c>
      <c r="D3660" s="105" t="s">
        <v>1040</v>
      </c>
    </row>
    <row r="3661" spans="3:4">
      <c r="C3661" s="104" t="s">
        <v>8836</v>
      </c>
      <c r="D3661" s="105" t="s">
        <v>1040</v>
      </c>
    </row>
    <row r="3662" spans="3:4">
      <c r="C3662" s="104" t="s">
        <v>8838</v>
      </c>
      <c r="D3662" s="105" t="s">
        <v>1384</v>
      </c>
    </row>
    <row r="3663" spans="3:4">
      <c r="C3663" s="104" t="s">
        <v>8840</v>
      </c>
      <c r="D3663" s="105" t="s">
        <v>1384</v>
      </c>
    </row>
    <row r="3664" spans="3:4">
      <c r="C3664" s="104" t="s">
        <v>8842</v>
      </c>
      <c r="D3664" s="105" t="s">
        <v>3157</v>
      </c>
    </row>
    <row r="3665" spans="3:4">
      <c r="C3665" s="104" t="s">
        <v>8844</v>
      </c>
      <c r="D3665" s="105" t="s">
        <v>1384</v>
      </c>
    </row>
    <row r="3666" spans="3:4">
      <c r="C3666" s="104" t="s">
        <v>8848</v>
      </c>
      <c r="D3666" s="105" t="s">
        <v>1384</v>
      </c>
    </row>
    <row r="3667" spans="3:4">
      <c r="C3667" s="104" t="s">
        <v>8850</v>
      </c>
      <c r="D3667" s="105" t="s">
        <v>131</v>
      </c>
    </row>
    <row r="3668" spans="3:4">
      <c r="C3668" s="104" t="s">
        <v>8852</v>
      </c>
      <c r="D3668" s="105" t="s">
        <v>131</v>
      </c>
    </row>
    <row r="3669" spans="3:4">
      <c r="C3669" s="104" t="s">
        <v>8853</v>
      </c>
      <c r="D3669" s="105" t="s">
        <v>131</v>
      </c>
    </row>
    <row r="3670" spans="3:4">
      <c r="C3670" s="104" t="s">
        <v>8854</v>
      </c>
      <c r="D3670" s="105" t="s">
        <v>1384</v>
      </c>
    </row>
    <row r="3671" spans="3:4">
      <c r="C3671" s="104" t="s">
        <v>8860</v>
      </c>
      <c r="D3671" s="105" t="s">
        <v>1384</v>
      </c>
    </row>
    <row r="3672" spans="3:4">
      <c r="C3672" s="104" t="s">
        <v>8863</v>
      </c>
      <c r="D3672" s="105" t="s">
        <v>1384</v>
      </c>
    </row>
    <row r="3673" spans="3:4">
      <c r="C3673" s="104" t="s">
        <v>8867</v>
      </c>
      <c r="D3673" s="105" t="s">
        <v>1384</v>
      </c>
    </row>
    <row r="3674" spans="3:4">
      <c r="C3674" s="104" t="s">
        <v>8869</v>
      </c>
      <c r="D3674" s="105" t="s">
        <v>1384</v>
      </c>
    </row>
    <row r="3675" spans="3:4">
      <c r="C3675" s="104" t="s">
        <v>8872</v>
      </c>
      <c r="D3675" s="105" t="s">
        <v>1384</v>
      </c>
    </row>
    <row r="3676" spans="3:4">
      <c r="C3676" s="104" t="s">
        <v>8875</v>
      </c>
      <c r="D3676" s="105" t="s">
        <v>1384</v>
      </c>
    </row>
    <row r="3677" spans="3:4">
      <c r="C3677" s="104" t="s">
        <v>8880</v>
      </c>
      <c r="D3677" s="105" t="s">
        <v>1008</v>
      </c>
    </row>
    <row r="3678" spans="3:4">
      <c r="C3678" s="104" t="s">
        <v>8880</v>
      </c>
      <c r="D3678" s="105" t="s">
        <v>345</v>
      </c>
    </row>
    <row r="3679" spans="3:4">
      <c r="C3679" s="104" t="s">
        <v>8891</v>
      </c>
      <c r="D3679" s="105" t="s">
        <v>3148</v>
      </c>
    </row>
    <row r="3680" spans="3:4">
      <c r="C3680" s="104" t="s">
        <v>8893</v>
      </c>
      <c r="D3680" s="105" t="s">
        <v>3148</v>
      </c>
    </row>
    <row r="3681" spans="3:4">
      <c r="C3681" s="104" t="s">
        <v>8896</v>
      </c>
      <c r="D3681" s="105" t="s">
        <v>3148</v>
      </c>
    </row>
    <row r="3682" spans="3:4">
      <c r="C3682" s="104" t="s">
        <v>8898</v>
      </c>
      <c r="D3682" s="105" t="s">
        <v>3148</v>
      </c>
    </row>
    <row r="3683" spans="3:4">
      <c r="C3683" s="104" t="s">
        <v>1008</v>
      </c>
      <c r="D3683" s="105" t="s">
        <v>1008</v>
      </c>
    </row>
    <row r="3684" spans="3:4">
      <c r="C3684" s="104" t="s">
        <v>8902</v>
      </c>
      <c r="D3684" s="105" t="s">
        <v>3148</v>
      </c>
    </row>
    <row r="3685" spans="3:4">
      <c r="C3685" s="104" t="s">
        <v>8904</v>
      </c>
      <c r="D3685" s="105" t="s">
        <v>3148</v>
      </c>
    </row>
    <row r="3686" spans="3:4">
      <c r="C3686" s="104" t="s">
        <v>8906</v>
      </c>
      <c r="D3686" s="105" t="s">
        <v>3148</v>
      </c>
    </row>
    <row r="3687" spans="3:4">
      <c r="C3687" s="104" t="s">
        <v>8908</v>
      </c>
      <c r="D3687" s="105" t="s">
        <v>3148</v>
      </c>
    </row>
    <row r="3688" spans="3:4">
      <c r="C3688" s="104" t="s">
        <v>8910</v>
      </c>
      <c r="D3688" s="105" t="s">
        <v>3148</v>
      </c>
    </row>
    <row r="3689" spans="3:4">
      <c r="C3689" s="104" t="s">
        <v>8912</v>
      </c>
      <c r="D3689" s="105" t="s">
        <v>3148</v>
      </c>
    </row>
    <row r="3690" spans="3:4">
      <c r="C3690" s="104" t="s">
        <v>8914</v>
      </c>
      <c r="D3690" s="105" t="s">
        <v>1008</v>
      </c>
    </row>
    <row r="3691" spans="3:4">
      <c r="C3691" s="104" t="s">
        <v>8916</v>
      </c>
      <c r="D3691" s="105" t="s">
        <v>1008</v>
      </c>
    </row>
    <row r="3692" spans="3:4">
      <c r="C3692" s="104" t="s">
        <v>8919</v>
      </c>
      <c r="D3692" s="105" t="s">
        <v>1008</v>
      </c>
    </row>
    <row r="3693" spans="3:4">
      <c r="C3693" s="104" t="s">
        <v>8921</v>
      </c>
      <c r="D3693" s="105" t="s">
        <v>49</v>
      </c>
    </row>
    <row r="3694" spans="3:4">
      <c r="C3694" s="104" t="s">
        <v>8923</v>
      </c>
      <c r="D3694" s="105" t="s">
        <v>1008</v>
      </c>
    </row>
    <row r="3695" spans="3:4">
      <c r="C3695" s="104" t="s">
        <v>8925</v>
      </c>
      <c r="D3695" s="105" t="s">
        <v>1008</v>
      </c>
    </row>
    <row r="3696" spans="3:4">
      <c r="C3696" s="104" t="s">
        <v>8932</v>
      </c>
      <c r="D3696" s="105" t="s">
        <v>1008</v>
      </c>
    </row>
    <row r="3697" spans="3:4">
      <c r="C3697" s="104" t="s">
        <v>8934</v>
      </c>
      <c r="D3697" s="105" t="s">
        <v>1008</v>
      </c>
    </row>
    <row r="3698" spans="3:4">
      <c r="C3698" s="104" t="s">
        <v>8937</v>
      </c>
      <c r="D3698" s="105" t="s">
        <v>131</v>
      </c>
    </row>
    <row r="3699" spans="3:4">
      <c r="C3699" s="104" t="s">
        <v>8939</v>
      </c>
      <c r="D3699" s="105" t="s">
        <v>1008</v>
      </c>
    </row>
    <row r="3700" spans="3:4">
      <c r="C3700" s="104" t="s">
        <v>8943</v>
      </c>
      <c r="D3700" s="105" t="s">
        <v>131</v>
      </c>
    </row>
    <row r="3701" spans="3:4">
      <c r="C3701" s="104" t="s">
        <v>8945</v>
      </c>
      <c r="D3701" s="105" t="s">
        <v>1008</v>
      </c>
    </row>
    <row r="3702" spans="3:4">
      <c r="C3702" s="104" t="s">
        <v>8952</v>
      </c>
      <c r="D3702" s="105" t="s">
        <v>1008</v>
      </c>
    </row>
    <row r="3703" spans="3:4">
      <c r="C3703" s="104" t="s">
        <v>8954</v>
      </c>
      <c r="D3703" s="105" t="s">
        <v>131</v>
      </c>
    </row>
    <row r="3704" spans="3:4">
      <c r="C3704" s="104" t="s">
        <v>8957</v>
      </c>
      <c r="D3704" s="105" t="s">
        <v>131</v>
      </c>
    </row>
    <row r="3705" spans="3:4">
      <c r="C3705" s="104" t="s">
        <v>8959</v>
      </c>
      <c r="D3705" s="105" t="s">
        <v>1008</v>
      </c>
    </row>
    <row r="3706" spans="3:4">
      <c r="C3706" s="104" t="s">
        <v>8961</v>
      </c>
      <c r="D3706" s="105" t="s">
        <v>49</v>
      </c>
    </row>
    <row r="3707" spans="3:4">
      <c r="C3707" s="104" t="s">
        <v>8963</v>
      </c>
      <c r="D3707" s="105" t="s">
        <v>1008</v>
      </c>
    </row>
    <row r="3708" spans="3:4">
      <c r="C3708" s="104" t="s">
        <v>8966</v>
      </c>
      <c r="D3708" s="105" t="s">
        <v>1008</v>
      </c>
    </row>
    <row r="3709" spans="3:4">
      <c r="C3709" s="104" t="s">
        <v>8968</v>
      </c>
      <c r="D3709" s="105" t="s">
        <v>1008</v>
      </c>
    </row>
    <row r="3710" spans="3:4">
      <c r="C3710" s="104" t="s">
        <v>8970</v>
      </c>
      <c r="D3710" s="105" t="s">
        <v>345</v>
      </c>
    </row>
    <row r="3711" spans="3:4">
      <c r="C3711" s="104" t="s">
        <v>8972</v>
      </c>
      <c r="D3711" s="105" t="s">
        <v>49</v>
      </c>
    </row>
    <row r="3712" spans="3:4">
      <c r="C3712" s="104" t="s">
        <v>8974</v>
      </c>
      <c r="D3712" s="105" t="s">
        <v>131</v>
      </c>
    </row>
    <row r="3713" spans="3:4">
      <c r="C3713" s="104" t="s">
        <v>8976</v>
      </c>
      <c r="D3713" s="105" t="s">
        <v>891</v>
      </c>
    </row>
    <row r="3714" spans="3:4">
      <c r="C3714" s="104" t="s">
        <v>4518</v>
      </c>
      <c r="D3714" s="105" t="s">
        <v>4518</v>
      </c>
    </row>
    <row r="3715" spans="3:4">
      <c r="C3715" s="104" t="s">
        <v>8984</v>
      </c>
      <c r="D3715" s="105" t="s">
        <v>4518</v>
      </c>
    </row>
    <row r="3716" spans="3:4">
      <c r="C3716" s="104" t="s">
        <v>8986</v>
      </c>
      <c r="D3716" s="105" t="s">
        <v>4518</v>
      </c>
    </row>
    <row r="3717" spans="3:4">
      <c r="C3717" s="104" t="s">
        <v>8988</v>
      </c>
      <c r="D3717" s="105" t="s">
        <v>4518</v>
      </c>
    </row>
    <row r="3718" spans="3:4">
      <c r="C3718" s="104" t="s">
        <v>8990</v>
      </c>
      <c r="D3718" s="105" t="s">
        <v>4518</v>
      </c>
    </row>
    <row r="3719" spans="3:4">
      <c r="C3719" s="104" t="s">
        <v>8992</v>
      </c>
      <c r="D3719" s="105" t="s">
        <v>4518</v>
      </c>
    </row>
    <row r="3720" spans="3:4">
      <c r="C3720" s="104" t="s">
        <v>8993</v>
      </c>
      <c r="D3720" s="105" t="s">
        <v>4518</v>
      </c>
    </row>
    <row r="3721" spans="3:4">
      <c r="C3721" s="104" t="s">
        <v>8994</v>
      </c>
      <c r="D3721" s="105" t="s">
        <v>4518</v>
      </c>
    </row>
    <row r="3722" spans="3:4">
      <c r="C3722" s="104" t="s">
        <v>8995</v>
      </c>
      <c r="D3722" s="105" t="s">
        <v>4518</v>
      </c>
    </row>
    <row r="3723" spans="3:4">
      <c r="C3723" s="104" t="s">
        <v>8996</v>
      </c>
      <c r="D3723" s="105" t="s">
        <v>4518</v>
      </c>
    </row>
    <row r="3724" spans="3:4">
      <c r="C3724" s="104" t="s">
        <v>8997</v>
      </c>
      <c r="D3724" s="105" t="s">
        <v>4518</v>
      </c>
    </row>
    <row r="3725" spans="3:4">
      <c r="C3725" s="104" t="s">
        <v>8998</v>
      </c>
      <c r="D3725" s="105" t="s">
        <v>4518</v>
      </c>
    </row>
    <row r="3726" spans="3:4">
      <c r="C3726" s="104" t="s">
        <v>9000</v>
      </c>
      <c r="D3726" s="105" t="s">
        <v>4518</v>
      </c>
    </row>
    <row r="3727" spans="3:4">
      <c r="C3727" s="104" t="s">
        <v>9002</v>
      </c>
      <c r="D3727" s="105" t="s">
        <v>4518</v>
      </c>
    </row>
    <row r="3728" spans="3:4">
      <c r="C3728" s="104" t="s">
        <v>9004</v>
      </c>
      <c r="D3728" s="105" t="s">
        <v>4518</v>
      </c>
    </row>
    <row r="3729" spans="3:4">
      <c r="C3729" s="104" t="s">
        <v>9006</v>
      </c>
      <c r="D3729" s="105" t="s">
        <v>4518</v>
      </c>
    </row>
    <row r="3730" spans="3:4">
      <c r="C3730" s="104" t="s">
        <v>9007</v>
      </c>
      <c r="D3730" s="105" t="s">
        <v>4518</v>
      </c>
    </row>
    <row r="3731" spans="3:4">
      <c r="C3731" s="104" t="s">
        <v>9009</v>
      </c>
      <c r="D3731" s="105" t="s">
        <v>4518</v>
      </c>
    </row>
    <row r="3732" spans="3:4">
      <c r="C3732" s="104" t="s">
        <v>9011</v>
      </c>
      <c r="D3732" s="105" t="s">
        <v>1348</v>
      </c>
    </row>
    <row r="3733" spans="3:4">
      <c r="C3733" s="104" t="s">
        <v>9019</v>
      </c>
      <c r="D3733" s="105" t="s">
        <v>1348</v>
      </c>
    </row>
    <row r="3734" spans="3:4">
      <c r="C3734" s="104" t="s">
        <v>9022</v>
      </c>
      <c r="D3734" s="105" t="s">
        <v>1348</v>
      </c>
    </row>
    <row r="3735" spans="3:4">
      <c r="C3735" s="104" t="s">
        <v>9024</v>
      </c>
      <c r="D3735" s="105" t="s">
        <v>1348</v>
      </c>
    </row>
    <row r="3736" spans="3:4">
      <c r="C3736" s="104" t="s">
        <v>9027</v>
      </c>
      <c r="D3736" s="105" t="s">
        <v>1348</v>
      </c>
    </row>
    <row r="3737" spans="3:4">
      <c r="C3737" s="104" t="s">
        <v>9029</v>
      </c>
      <c r="D3737" s="105" t="s">
        <v>1348</v>
      </c>
    </row>
    <row r="3738" spans="3:4">
      <c r="C3738" s="104" t="s">
        <v>9031</v>
      </c>
      <c r="D3738" s="105" t="s">
        <v>1348</v>
      </c>
    </row>
    <row r="3739" spans="3:4">
      <c r="C3739" s="104" t="s">
        <v>9033</v>
      </c>
      <c r="D3739" s="105" t="s">
        <v>1348</v>
      </c>
    </row>
    <row r="3740" spans="3:4">
      <c r="C3740" s="104" t="s">
        <v>9035</v>
      </c>
      <c r="D3740" s="105" t="s">
        <v>1348</v>
      </c>
    </row>
    <row r="3741" spans="3:4">
      <c r="C3741" s="104" t="s">
        <v>9037</v>
      </c>
      <c r="D3741" s="105" t="s">
        <v>1348</v>
      </c>
    </row>
    <row r="3742" spans="3:4">
      <c r="C3742" s="104" t="s">
        <v>9039</v>
      </c>
      <c r="D3742" s="105" t="s">
        <v>1348</v>
      </c>
    </row>
    <row r="3743" spans="3:4">
      <c r="C3743" s="104" t="s">
        <v>9041</v>
      </c>
      <c r="D3743" s="105" t="s">
        <v>1348</v>
      </c>
    </row>
    <row r="3744" spans="3:4">
      <c r="C3744" s="104" t="s">
        <v>9043</v>
      </c>
      <c r="D3744" s="105" t="s">
        <v>1348</v>
      </c>
    </row>
    <row r="3745" spans="3:4">
      <c r="C3745" s="104" t="s">
        <v>9045</v>
      </c>
      <c r="D3745" s="105" t="s">
        <v>1348</v>
      </c>
    </row>
    <row r="3746" spans="3:4">
      <c r="C3746" s="104" t="s">
        <v>9047</v>
      </c>
      <c r="D3746" s="105" t="s">
        <v>1348</v>
      </c>
    </row>
    <row r="3747" spans="3:4">
      <c r="C3747" s="104" t="s">
        <v>9049</v>
      </c>
      <c r="D3747" s="105" t="s">
        <v>834</v>
      </c>
    </row>
    <row r="3748" spans="3:4">
      <c r="C3748" s="104" t="s">
        <v>9052</v>
      </c>
      <c r="D3748" s="105" t="s">
        <v>834</v>
      </c>
    </row>
    <row r="3749" spans="3:4">
      <c r="C3749" s="104" t="s">
        <v>9058</v>
      </c>
      <c r="D3749" s="105" t="s">
        <v>834</v>
      </c>
    </row>
    <row r="3750" spans="3:4">
      <c r="C3750" s="104" t="s">
        <v>9060</v>
      </c>
      <c r="D3750" s="105" t="s">
        <v>834</v>
      </c>
    </row>
    <row r="3751" spans="3:4">
      <c r="C3751" s="104" t="s">
        <v>9062</v>
      </c>
      <c r="D3751" s="105" t="s">
        <v>834</v>
      </c>
    </row>
    <row r="3752" spans="3:4">
      <c r="C3752" s="104" t="s">
        <v>9065</v>
      </c>
      <c r="D3752" s="105" t="s">
        <v>834</v>
      </c>
    </row>
    <row r="3753" spans="3:4">
      <c r="C3753" s="104" t="s">
        <v>9067</v>
      </c>
      <c r="D3753" s="105" t="s">
        <v>834</v>
      </c>
    </row>
    <row r="3754" spans="3:4">
      <c r="C3754" s="104" t="s">
        <v>9069</v>
      </c>
      <c r="D3754" s="105" t="s">
        <v>4563</v>
      </c>
    </row>
    <row r="3755" spans="3:4">
      <c r="C3755" s="104" t="s">
        <v>9071</v>
      </c>
      <c r="D3755" s="105" t="s">
        <v>834</v>
      </c>
    </row>
    <row r="3756" spans="3:4">
      <c r="C3756" s="104" t="s">
        <v>9073</v>
      </c>
      <c r="D3756" s="105" t="s">
        <v>834</v>
      </c>
    </row>
    <row r="3757" spans="3:4">
      <c r="C3757" s="104" t="s">
        <v>9076</v>
      </c>
      <c r="D3757" s="105" t="s">
        <v>131</v>
      </c>
    </row>
    <row r="3758" spans="3:4">
      <c r="C3758" s="104" t="s">
        <v>9079</v>
      </c>
      <c r="D3758" s="105" t="s">
        <v>1348</v>
      </c>
    </row>
    <row r="3759" spans="3:4">
      <c r="C3759" s="104" t="s">
        <v>9081</v>
      </c>
      <c r="D3759" s="105" t="s">
        <v>1348</v>
      </c>
    </row>
    <row r="3760" spans="3:4">
      <c r="C3760" s="104" t="s">
        <v>9084</v>
      </c>
      <c r="D3760" s="105" t="s">
        <v>1348</v>
      </c>
    </row>
    <row r="3761" spans="3:4">
      <c r="C3761" s="104" t="s">
        <v>9087</v>
      </c>
      <c r="D3761" s="105" t="s">
        <v>1348</v>
      </c>
    </row>
    <row r="3762" spans="3:4">
      <c r="C3762" s="104" t="s">
        <v>9090</v>
      </c>
      <c r="D3762" s="105" t="s">
        <v>1348</v>
      </c>
    </row>
    <row r="3763" spans="3:4">
      <c r="C3763" s="104" t="s">
        <v>9092</v>
      </c>
      <c r="D3763" s="105" t="s">
        <v>1348</v>
      </c>
    </row>
    <row r="3764" spans="3:4">
      <c r="C3764" s="104" t="s">
        <v>9095</v>
      </c>
      <c r="D3764" s="105" t="s">
        <v>1348</v>
      </c>
    </row>
    <row r="3765" spans="3:4">
      <c r="C3765" s="104" t="s">
        <v>9097</v>
      </c>
      <c r="D3765" s="105" t="s">
        <v>1348</v>
      </c>
    </row>
    <row r="3766" spans="3:4">
      <c r="C3766" s="104" t="s">
        <v>9099</v>
      </c>
      <c r="D3766" s="105" t="s">
        <v>1348</v>
      </c>
    </row>
    <row r="3767" spans="3:4">
      <c r="C3767" s="104" t="s">
        <v>9101</v>
      </c>
      <c r="D3767" s="105" t="s">
        <v>1348</v>
      </c>
    </row>
    <row r="3768" spans="3:4">
      <c r="C3768" s="104" t="s">
        <v>9104</v>
      </c>
      <c r="D3768" s="105" t="s">
        <v>1348</v>
      </c>
    </row>
    <row r="3769" spans="3:4">
      <c r="C3769" s="104" t="s">
        <v>9106</v>
      </c>
      <c r="D3769" s="105" t="s">
        <v>1348</v>
      </c>
    </row>
    <row r="3770" spans="3:4">
      <c r="C3770" s="104" t="s">
        <v>9109</v>
      </c>
      <c r="D3770" s="105" t="s">
        <v>1348</v>
      </c>
    </row>
    <row r="3771" spans="3:4">
      <c r="C3771" s="104" t="s">
        <v>9111</v>
      </c>
      <c r="D3771" s="105" t="s">
        <v>131</v>
      </c>
    </row>
    <row r="3772" spans="3:4">
      <c r="C3772" s="104" t="s">
        <v>9113</v>
      </c>
      <c r="D3772" s="105" t="s">
        <v>131</v>
      </c>
    </row>
    <row r="3773" spans="3:4">
      <c r="C3773" s="104" t="s">
        <v>9115</v>
      </c>
      <c r="D3773" s="105" t="s">
        <v>1008</v>
      </c>
    </row>
    <row r="3774" spans="3:4">
      <c r="C3774" s="104" t="s">
        <v>9117</v>
      </c>
      <c r="D3774" s="105" t="s">
        <v>1008</v>
      </c>
    </row>
    <row r="3775" spans="3:4">
      <c r="C3775" s="104" t="s">
        <v>9120</v>
      </c>
      <c r="D3775" s="105" t="s">
        <v>1008</v>
      </c>
    </row>
    <row r="3776" spans="3:4">
      <c r="C3776" s="104" t="s">
        <v>9123</v>
      </c>
      <c r="D3776" s="105" t="s">
        <v>1008</v>
      </c>
    </row>
    <row r="3777" spans="3:4">
      <c r="C3777" s="104" t="s">
        <v>9126</v>
      </c>
      <c r="D3777" s="105" t="s">
        <v>1008</v>
      </c>
    </row>
    <row r="3778" spans="3:4">
      <c r="C3778" s="104" t="s">
        <v>9129</v>
      </c>
      <c r="D3778" s="105" t="s">
        <v>131</v>
      </c>
    </row>
    <row r="3779" spans="3:4">
      <c r="C3779" s="104" t="s">
        <v>9131</v>
      </c>
      <c r="D3779" s="105" t="s">
        <v>131</v>
      </c>
    </row>
    <row r="3780" spans="3:4">
      <c r="C3780" s="104" t="s">
        <v>9133</v>
      </c>
      <c r="D3780" s="105" t="s">
        <v>1008</v>
      </c>
    </row>
    <row r="3781" spans="3:4">
      <c r="C3781" s="104" t="s">
        <v>9134</v>
      </c>
      <c r="D3781" s="105" t="s">
        <v>1008</v>
      </c>
    </row>
    <row r="3782" spans="3:4">
      <c r="C3782" s="104" t="s">
        <v>9137</v>
      </c>
      <c r="D3782" s="105" t="s">
        <v>1008</v>
      </c>
    </row>
    <row r="3783" spans="3:4">
      <c r="C3783" s="104" t="s">
        <v>9140</v>
      </c>
      <c r="D3783" s="105" t="s">
        <v>1008</v>
      </c>
    </row>
    <row r="3784" spans="3:4">
      <c r="C3784" s="104" t="s">
        <v>9142</v>
      </c>
      <c r="D3784" s="105" t="s">
        <v>1008</v>
      </c>
    </row>
    <row r="3785" spans="3:4">
      <c r="C3785" s="104" t="s">
        <v>9144</v>
      </c>
      <c r="D3785" s="105" t="s">
        <v>1008</v>
      </c>
    </row>
    <row r="3786" spans="3:4">
      <c r="C3786" s="104" t="s">
        <v>9146</v>
      </c>
      <c r="D3786" s="105" t="s">
        <v>1008</v>
      </c>
    </row>
    <row r="3787" spans="3:4">
      <c r="C3787" s="104" t="s">
        <v>9148</v>
      </c>
      <c r="D3787" s="105" t="s">
        <v>1008</v>
      </c>
    </row>
    <row r="3788" spans="3:4">
      <c r="C3788" s="104" t="s">
        <v>9150</v>
      </c>
      <c r="D3788" s="105" t="s">
        <v>1008</v>
      </c>
    </row>
    <row r="3789" spans="3:4">
      <c r="C3789" s="104" t="s">
        <v>9152</v>
      </c>
      <c r="D3789" s="105" t="s">
        <v>1008</v>
      </c>
    </row>
    <row r="3790" spans="3:4">
      <c r="C3790" s="104" t="s">
        <v>9154</v>
      </c>
      <c r="D3790" s="105" t="s">
        <v>131</v>
      </c>
    </row>
    <row r="3791" spans="3:4">
      <c r="C3791" s="104" t="s">
        <v>9154</v>
      </c>
      <c r="D3791" s="105" t="s">
        <v>1008</v>
      </c>
    </row>
    <row r="3792" spans="3:4">
      <c r="C3792" s="104" t="s">
        <v>9158</v>
      </c>
      <c r="D3792" s="105" t="s">
        <v>1008</v>
      </c>
    </row>
    <row r="3793" spans="3:4">
      <c r="C3793" s="104" t="s">
        <v>9160</v>
      </c>
      <c r="D3793" s="105" t="s">
        <v>49</v>
      </c>
    </row>
    <row r="3794" spans="3:4">
      <c r="C3794" s="104" t="s">
        <v>9162</v>
      </c>
      <c r="D3794" s="105" t="s">
        <v>891</v>
      </c>
    </row>
    <row r="3795" spans="3:4">
      <c r="C3795" s="104" t="s">
        <v>9164</v>
      </c>
      <c r="D3795" s="105" t="s">
        <v>834</v>
      </c>
    </row>
    <row r="3796" spans="3:4">
      <c r="C3796" s="104" t="s">
        <v>9166</v>
      </c>
      <c r="D3796" s="105" t="s">
        <v>303</v>
      </c>
    </row>
    <row r="3797" spans="3:4">
      <c r="C3797" s="104" t="s">
        <v>9169</v>
      </c>
      <c r="D3797" s="105" t="s">
        <v>1008</v>
      </c>
    </row>
    <row r="3798" spans="3:4">
      <c r="C3798" s="104" t="s">
        <v>9169</v>
      </c>
      <c r="D3798" s="105" t="s">
        <v>1798</v>
      </c>
    </row>
    <row r="3799" spans="3:4">
      <c r="C3799" s="104" t="s">
        <v>9172</v>
      </c>
      <c r="D3799" s="105" t="s">
        <v>131</v>
      </c>
    </row>
    <row r="3800" spans="3:4">
      <c r="C3800" s="104" t="s">
        <v>9174</v>
      </c>
      <c r="D3800" s="105" t="s">
        <v>131</v>
      </c>
    </row>
    <row r="3801" spans="3:4">
      <c r="C3801" s="104" t="s">
        <v>9176</v>
      </c>
      <c r="D3801" s="105" t="s">
        <v>131</v>
      </c>
    </row>
    <row r="3802" spans="3:4">
      <c r="C3802" s="104" t="s">
        <v>9179</v>
      </c>
      <c r="D3802" s="105" t="s">
        <v>1400</v>
      </c>
    </row>
    <row r="3803" spans="3:4">
      <c r="C3803" s="104" t="s">
        <v>9185</v>
      </c>
      <c r="D3803" s="105" t="s">
        <v>1400</v>
      </c>
    </row>
    <row r="3804" spans="3:4">
      <c r="C3804" s="104" t="s">
        <v>9187</v>
      </c>
      <c r="D3804" s="105" t="s">
        <v>1400</v>
      </c>
    </row>
    <row r="3805" spans="3:4">
      <c r="C3805" s="104" t="s">
        <v>9189</v>
      </c>
      <c r="D3805" s="105" t="s">
        <v>1400</v>
      </c>
    </row>
    <row r="3806" spans="3:4">
      <c r="C3806" s="104" t="s">
        <v>9191</v>
      </c>
      <c r="D3806" s="105" t="s">
        <v>1400</v>
      </c>
    </row>
    <row r="3807" spans="3:4">
      <c r="C3807" s="104" t="s">
        <v>9193</v>
      </c>
      <c r="D3807" s="105" t="s">
        <v>1400</v>
      </c>
    </row>
    <row r="3808" spans="3:4">
      <c r="C3808" s="104" t="s">
        <v>9199</v>
      </c>
      <c r="D3808" s="105" t="s">
        <v>1400</v>
      </c>
    </row>
    <row r="3809" spans="3:4">
      <c r="C3809" s="104" t="s">
        <v>9203</v>
      </c>
      <c r="D3809" s="105" t="s">
        <v>1400</v>
      </c>
    </row>
    <row r="3810" spans="3:4">
      <c r="C3810" s="104" t="s">
        <v>9205</v>
      </c>
      <c r="D3810" s="105" t="s">
        <v>1400</v>
      </c>
    </row>
    <row r="3811" spans="3:4">
      <c r="C3811" s="104" t="s">
        <v>9206</v>
      </c>
      <c r="D3811" s="105" t="s">
        <v>1400</v>
      </c>
    </row>
    <row r="3812" spans="3:4">
      <c r="C3812" s="104" t="s">
        <v>9207</v>
      </c>
      <c r="D3812" s="105" t="s">
        <v>1400</v>
      </c>
    </row>
    <row r="3813" spans="3:4">
      <c r="C3813" s="104" t="s">
        <v>9209</v>
      </c>
      <c r="D3813" s="105" t="s">
        <v>1400</v>
      </c>
    </row>
    <row r="3814" spans="3:4">
      <c r="C3814" s="104" t="s">
        <v>9211</v>
      </c>
      <c r="D3814" s="105" t="s">
        <v>1400</v>
      </c>
    </row>
    <row r="3815" spans="3:4">
      <c r="C3815" s="104" t="s">
        <v>9212</v>
      </c>
      <c r="D3815" s="105" t="s">
        <v>1400</v>
      </c>
    </row>
    <row r="3816" spans="3:4">
      <c r="C3816" s="104" t="s">
        <v>9214</v>
      </c>
      <c r="D3816" s="105" t="s">
        <v>1400</v>
      </c>
    </row>
    <row r="3817" spans="3:4">
      <c r="C3817" s="104" t="s">
        <v>9216</v>
      </c>
      <c r="D3817" s="105" t="s">
        <v>1400</v>
      </c>
    </row>
    <row r="3818" spans="3:4">
      <c r="C3818" s="104" t="s">
        <v>9218</v>
      </c>
      <c r="D3818" s="105" t="s">
        <v>117</v>
      </c>
    </row>
    <row r="3819" spans="3:4">
      <c r="C3819" s="104" t="s">
        <v>4713</v>
      </c>
      <c r="D3819" s="105" t="s">
        <v>4713</v>
      </c>
    </row>
    <row r="3820" spans="3:4">
      <c r="C3820" s="104" t="s">
        <v>9233</v>
      </c>
      <c r="D3820" s="105" t="s">
        <v>4713</v>
      </c>
    </row>
    <row r="3821" spans="3:4">
      <c r="C3821" s="104" t="s">
        <v>9235</v>
      </c>
      <c r="D3821" s="105" t="s">
        <v>4713</v>
      </c>
    </row>
    <row r="3822" spans="3:4">
      <c r="C3822" s="104" t="s">
        <v>9236</v>
      </c>
      <c r="D3822" s="105" t="s">
        <v>4713</v>
      </c>
    </row>
    <row r="3823" spans="3:4">
      <c r="C3823" s="104" t="s">
        <v>9238</v>
      </c>
      <c r="D3823" s="105" t="s">
        <v>4713</v>
      </c>
    </row>
    <row r="3824" spans="3:4">
      <c r="C3824" s="104" t="s">
        <v>9239</v>
      </c>
      <c r="D3824" s="105" t="s">
        <v>4713</v>
      </c>
    </row>
    <row r="3825" spans="3:4">
      <c r="C3825" s="104" t="s">
        <v>9240</v>
      </c>
      <c r="D3825" s="105" t="s">
        <v>4713</v>
      </c>
    </row>
    <row r="3826" spans="3:4">
      <c r="C3826" s="104" t="s">
        <v>9241</v>
      </c>
      <c r="D3826" s="105" t="s">
        <v>4713</v>
      </c>
    </row>
    <row r="3827" spans="3:4">
      <c r="C3827" s="104" t="s">
        <v>9243</v>
      </c>
      <c r="D3827" s="105" t="s">
        <v>4713</v>
      </c>
    </row>
    <row r="3828" spans="3:4">
      <c r="C3828" s="104" t="s">
        <v>9244</v>
      </c>
      <c r="D3828" s="105" t="s">
        <v>4713</v>
      </c>
    </row>
    <row r="3829" spans="3:4">
      <c r="C3829" s="104" t="s">
        <v>9245</v>
      </c>
      <c r="D3829" s="105" t="s">
        <v>4713</v>
      </c>
    </row>
    <row r="3830" spans="3:4">
      <c r="C3830" s="104" t="s">
        <v>9246</v>
      </c>
      <c r="D3830" s="105" t="s">
        <v>4713</v>
      </c>
    </row>
    <row r="3831" spans="3:4">
      <c r="C3831" s="104" t="s">
        <v>9247</v>
      </c>
      <c r="D3831" s="105" t="s">
        <v>4713</v>
      </c>
    </row>
    <row r="3832" spans="3:4">
      <c r="C3832" s="104" t="s">
        <v>9248</v>
      </c>
      <c r="D3832" s="105" t="s">
        <v>4713</v>
      </c>
    </row>
    <row r="3833" spans="3:4">
      <c r="C3833" s="104" t="s">
        <v>9249</v>
      </c>
      <c r="D3833" s="105" t="s">
        <v>4713</v>
      </c>
    </row>
    <row r="3834" spans="3:4">
      <c r="C3834" s="104" t="s">
        <v>9251</v>
      </c>
      <c r="D3834" s="105" t="s">
        <v>4713</v>
      </c>
    </row>
    <row r="3835" spans="3:4">
      <c r="C3835" s="104" t="s">
        <v>9253</v>
      </c>
      <c r="D3835" s="105" t="s">
        <v>834</v>
      </c>
    </row>
    <row r="3836" spans="3:4">
      <c r="C3836" s="104" t="s">
        <v>891</v>
      </c>
      <c r="D3836" s="105" t="s">
        <v>891</v>
      </c>
    </row>
    <row r="3837" spans="3:4">
      <c r="C3837" s="104" t="s">
        <v>891</v>
      </c>
      <c r="D3837" s="105" t="s">
        <v>131</v>
      </c>
    </row>
    <row r="3838" spans="3:4">
      <c r="C3838" s="104" t="s">
        <v>9264</v>
      </c>
      <c r="D3838" s="105" t="s">
        <v>891</v>
      </c>
    </row>
    <row r="3839" spans="3:4">
      <c r="C3839" s="104" t="s">
        <v>9266</v>
      </c>
      <c r="D3839" s="105" t="s">
        <v>891</v>
      </c>
    </row>
    <row r="3840" spans="3:4">
      <c r="C3840" s="104" t="s">
        <v>9268</v>
      </c>
      <c r="D3840" s="105" t="s">
        <v>891</v>
      </c>
    </row>
    <row r="3841" spans="3:4">
      <c r="C3841" s="104" t="s">
        <v>9270</v>
      </c>
      <c r="D3841" s="105" t="s">
        <v>891</v>
      </c>
    </row>
    <row r="3842" spans="3:4">
      <c r="C3842" s="104" t="s">
        <v>9272</v>
      </c>
      <c r="D3842" s="105" t="s">
        <v>891</v>
      </c>
    </row>
    <row r="3843" spans="3:4">
      <c r="C3843" s="104" t="s">
        <v>9275</v>
      </c>
      <c r="D3843" s="105" t="s">
        <v>891</v>
      </c>
    </row>
    <row r="3844" spans="3:4">
      <c r="C3844" s="104" t="s">
        <v>9277</v>
      </c>
      <c r="D3844" s="105" t="s">
        <v>891</v>
      </c>
    </row>
    <row r="3845" spans="3:4">
      <c r="C3845" s="104" t="s">
        <v>9279</v>
      </c>
      <c r="D3845" s="105" t="s">
        <v>891</v>
      </c>
    </row>
    <row r="3846" spans="3:4">
      <c r="C3846" s="104" t="s">
        <v>9282</v>
      </c>
      <c r="D3846" s="105" t="s">
        <v>891</v>
      </c>
    </row>
    <row r="3847" spans="3:4">
      <c r="C3847" s="104" t="s">
        <v>9284</v>
      </c>
      <c r="D3847" s="105" t="s">
        <v>891</v>
      </c>
    </row>
    <row r="3848" spans="3:4">
      <c r="C3848" s="104" t="s">
        <v>9286</v>
      </c>
      <c r="D3848" s="105" t="s">
        <v>891</v>
      </c>
    </row>
    <row r="3849" spans="3:4">
      <c r="C3849" s="104" t="s">
        <v>9289</v>
      </c>
      <c r="D3849" s="105" t="s">
        <v>891</v>
      </c>
    </row>
    <row r="3850" spans="3:4">
      <c r="C3850" s="104" t="s">
        <v>9291</v>
      </c>
      <c r="D3850" s="105" t="s">
        <v>891</v>
      </c>
    </row>
    <row r="3851" spans="3:4">
      <c r="C3851" s="104" t="s">
        <v>9294</v>
      </c>
      <c r="D3851" s="105" t="s">
        <v>891</v>
      </c>
    </row>
    <row r="3852" spans="3:4">
      <c r="C3852" s="104" t="s">
        <v>9296</v>
      </c>
      <c r="D3852" s="105" t="s">
        <v>891</v>
      </c>
    </row>
    <row r="3853" spans="3:4">
      <c r="C3853" s="104" t="s">
        <v>9298</v>
      </c>
      <c r="D3853" s="105" t="s">
        <v>891</v>
      </c>
    </row>
    <row r="3854" spans="3:4">
      <c r="C3854" s="104" t="s">
        <v>9300</v>
      </c>
      <c r="D3854" s="105" t="s">
        <v>272</v>
      </c>
    </row>
    <row r="3855" spans="3:4">
      <c r="C3855" s="104" t="s">
        <v>9302</v>
      </c>
      <c r="D3855" s="105" t="s">
        <v>272</v>
      </c>
    </row>
    <row r="3856" spans="3:4">
      <c r="C3856" s="104" t="s">
        <v>9304</v>
      </c>
      <c r="D3856" s="105" t="s">
        <v>272</v>
      </c>
    </row>
    <row r="3857" spans="3:4">
      <c r="C3857" s="104" t="s">
        <v>9306</v>
      </c>
      <c r="D3857" s="105" t="s">
        <v>272</v>
      </c>
    </row>
    <row r="3858" spans="3:4">
      <c r="C3858" s="104" t="s">
        <v>9308</v>
      </c>
      <c r="D3858" s="105" t="s">
        <v>272</v>
      </c>
    </row>
    <row r="3859" spans="3:4">
      <c r="C3859" s="104" t="s">
        <v>9310</v>
      </c>
      <c r="D3859" s="105" t="s">
        <v>445</v>
      </c>
    </row>
    <row r="3860" spans="3:4">
      <c r="C3860" s="104" t="s">
        <v>9313</v>
      </c>
      <c r="D3860" s="105" t="s">
        <v>2210</v>
      </c>
    </row>
    <row r="3861" spans="3:4">
      <c r="C3861" s="104" t="s">
        <v>9315</v>
      </c>
      <c r="D3861" s="105" t="s">
        <v>445</v>
      </c>
    </row>
    <row r="3862" spans="3:4">
      <c r="C3862" s="104" t="s">
        <v>9318</v>
      </c>
      <c r="D3862" s="105" t="s">
        <v>445</v>
      </c>
    </row>
    <row r="3863" spans="3:4">
      <c r="C3863" s="104" t="s">
        <v>9320</v>
      </c>
      <c r="D3863" s="105" t="s">
        <v>445</v>
      </c>
    </row>
    <row r="3864" spans="3:4">
      <c r="C3864" s="104" t="s">
        <v>9322</v>
      </c>
      <c r="D3864" s="105" t="s">
        <v>254</v>
      </c>
    </row>
    <row r="3865" spans="3:4">
      <c r="C3865" s="104" t="s">
        <v>9324</v>
      </c>
      <c r="D3865" s="105" t="s">
        <v>2210</v>
      </c>
    </row>
    <row r="3866" spans="3:4">
      <c r="C3866" s="104" t="s">
        <v>9326</v>
      </c>
      <c r="D3866" s="105" t="s">
        <v>445</v>
      </c>
    </row>
    <row r="3867" spans="3:4">
      <c r="C3867" s="104" t="s">
        <v>9329</v>
      </c>
      <c r="D3867" s="105" t="s">
        <v>445</v>
      </c>
    </row>
    <row r="3868" spans="3:4">
      <c r="C3868" s="104" t="s">
        <v>9331</v>
      </c>
      <c r="D3868" s="105" t="s">
        <v>445</v>
      </c>
    </row>
    <row r="3869" spans="3:4">
      <c r="C3869" s="104" t="s">
        <v>9333</v>
      </c>
      <c r="D3869" s="105" t="s">
        <v>445</v>
      </c>
    </row>
    <row r="3870" spans="3:4">
      <c r="C3870" s="104" t="s">
        <v>9335</v>
      </c>
      <c r="D3870" s="105" t="s">
        <v>445</v>
      </c>
    </row>
    <row r="3871" spans="3:4">
      <c r="C3871" s="104" t="s">
        <v>9337</v>
      </c>
      <c r="D3871" s="105" t="s">
        <v>445</v>
      </c>
    </row>
    <row r="3872" spans="3:4">
      <c r="C3872" s="104" t="s">
        <v>9339</v>
      </c>
      <c r="D3872" s="105" t="s">
        <v>445</v>
      </c>
    </row>
    <row r="3873" spans="3:4">
      <c r="C3873" s="104" t="s">
        <v>9341</v>
      </c>
      <c r="D3873" s="105" t="s">
        <v>445</v>
      </c>
    </row>
    <row r="3874" spans="3:4">
      <c r="C3874" s="104" t="s">
        <v>9343</v>
      </c>
      <c r="D3874" s="105" t="s">
        <v>445</v>
      </c>
    </row>
    <row r="3875" spans="3:4">
      <c r="C3875" s="104" t="s">
        <v>9345</v>
      </c>
      <c r="D3875" s="105" t="s">
        <v>445</v>
      </c>
    </row>
    <row r="3876" spans="3:4">
      <c r="C3876" s="104" t="s">
        <v>9347</v>
      </c>
      <c r="D3876" s="105" t="s">
        <v>254</v>
      </c>
    </row>
    <row r="3877" spans="3:4">
      <c r="C3877" s="104" t="s">
        <v>9349</v>
      </c>
      <c r="D3877" s="105" t="s">
        <v>3591</v>
      </c>
    </row>
    <row r="3878" spans="3:4">
      <c r="C3878" s="104" t="s">
        <v>9351</v>
      </c>
      <c r="D3878" s="105" t="s">
        <v>250</v>
      </c>
    </row>
    <row r="3879" spans="3:4">
      <c r="C3879" s="104" t="s">
        <v>9353</v>
      </c>
      <c r="D3879" s="105" t="s">
        <v>250</v>
      </c>
    </row>
    <row r="3880" spans="3:4">
      <c r="C3880" s="104" t="s">
        <v>9355</v>
      </c>
      <c r="D3880" s="105" t="s">
        <v>250</v>
      </c>
    </row>
    <row r="3881" spans="3:4">
      <c r="C3881" s="104" t="s">
        <v>9357</v>
      </c>
      <c r="D3881" s="105" t="s">
        <v>272</v>
      </c>
    </row>
    <row r="3882" spans="3:4">
      <c r="C3882" s="104" t="s">
        <v>9359</v>
      </c>
      <c r="D3882" s="105" t="s">
        <v>250</v>
      </c>
    </row>
    <row r="3883" spans="3:4">
      <c r="C3883" s="104" t="s">
        <v>9361</v>
      </c>
      <c r="D3883" s="105" t="s">
        <v>250</v>
      </c>
    </row>
    <row r="3884" spans="3:4">
      <c r="C3884" s="104" t="s">
        <v>9363</v>
      </c>
      <c r="D3884" s="105" t="s">
        <v>250</v>
      </c>
    </row>
    <row r="3885" spans="3:4">
      <c r="C3885" s="104" t="s">
        <v>9365</v>
      </c>
      <c r="D3885" s="105" t="s">
        <v>250</v>
      </c>
    </row>
    <row r="3886" spans="3:4">
      <c r="C3886" s="104" t="s">
        <v>9367</v>
      </c>
      <c r="D3886" s="105" t="s">
        <v>250</v>
      </c>
    </row>
    <row r="3887" spans="3:4">
      <c r="C3887" s="104" t="s">
        <v>9369</v>
      </c>
      <c r="D3887" s="105" t="s">
        <v>250</v>
      </c>
    </row>
    <row r="3888" spans="3:4">
      <c r="C3888" s="104" t="s">
        <v>9371</v>
      </c>
      <c r="D3888" s="105" t="s">
        <v>250</v>
      </c>
    </row>
    <row r="3889" spans="3:4">
      <c r="C3889" s="104" t="s">
        <v>9373</v>
      </c>
      <c r="D3889" s="105" t="s">
        <v>3591</v>
      </c>
    </row>
    <row r="3890" spans="3:4">
      <c r="C3890" s="104" t="s">
        <v>9375</v>
      </c>
      <c r="D3890" s="105" t="s">
        <v>3591</v>
      </c>
    </row>
    <row r="3891" spans="3:4">
      <c r="C3891" s="104" t="s">
        <v>9377</v>
      </c>
      <c r="D3891" s="105" t="s">
        <v>3591</v>
      </c>
    </row>
    <row r="3892" spans="3:4">
      <c r="C3892" s="104" t="s">
        <v>9379</v>
      </c>
      <c r="D3892" s="105" t="s">
        <v>3591</v>
      </c>
    </row>
    <row r="3893" spans="3:4">
      <c r="C3893" s="104" t="s">
        <v>9381</v>
      </c>
      <c r="D3893" s="105" t="s">
        <v>1413</v>
      </c>
    </row>
    <row r="3894" spans="3:4">
      <c r="C3894" s="104" t="s">
        <v>9383</v>
      </c>
      <c r="D3894" s="105" t="s">
        <v>1413</v>
      </c>
    </row>
    <row r="3895" spans="3:4">
      <c r="C3895" s="104" t="s">
        <v>9385</v>
      </c>
      <c r="D3895" s="105" t="s">
        <v>3157</v>
      </c>
    </row>
    <row r="3896" spans="3:4">
      <c r="C3896" s="104" t="s">
        <v>9387</v>
      </c>
      <c r="D3896" s="105" t="s">
        <v>250</v>
      </c>
    </row>
    <row r="3897" spans="3:4">
      <c r="C3897" s="104" t="s">
        <v>9389</v>
      </c>
      <c r="D3897" s="105" t="s">
        <v>250</v>
      </c>
    </row>
    <row r="3898" spans="3:4">
      <c r="C3898" s="104" t="s">
        <v>9391</v>
      </c>
      <c r="D3898" s="105" t="s">
        <v>272</v>
      </c>
    </row>
    <row r="3899" spans="3:4">
      <c r="C3899" s="104" t="s">
        <v>9393</v>
      </c>
      <c r="D3899" s="105" t="s">
        <v>3148</v>
      </c>
    </row>
    <row r="3900" spans="3:4">
      <c r="C3900" s="104" t="s">
        <v>9396</v>
      </c>
      <c r="D3900" s="105" t="s">
        <v>3148</v>
      </c>
    </row>
    <row r="3901" spans="3:4">
      <c r="C3901" s="104" t="s">
        <v>9399</v>
      </c>
      <c r="D3901" s="105" t="s">
        <v>272</v>
      </c>
    </row>
    <row r="3902" spans="3:4">
      <c r="C3902" s="104" t="s">
        <v>9401</v>
      </c>
      <c r="D3902" s="105" t="s">
        <v>1413</v>
      </c>
    </row>
    <row r="3903" spans="3:4">
      <c r="C3903" s="104" t="s">
        <v>9404</v>
      </c>
      <c r="D3903" s="105" t="s">
        <v>445</v>
      </c>
    </row>
    <row r="3904" spans="3:4">
      <c r="C3904" s="104" t="s">
        <v>9406</v>
      </c>
      <c r="D3904" s="105" t="s">
        <v>2210</v>
      </c>
    </row>
    <row r="3905" spans="3:4">
      <c r="C3905" s="104" t="s">
        <v>9408</v>
      </c>
      <c r="D3905" s="105" t="s">
        <v>1413</v>
      </c>
    </row>
    <row r="3906" spans="3:4">
      <c r="C3906" s="104" t="s">
        <v>9411</v>
      </c>
      <c r="D3906" s="105" t="s">
        <v>1413</v>
      </c>
    </row>
    <row r="3907" spans="3:4">
      <c r="C3907" s="104" t="s">
        <v>9413</v>
      </c>
      <c r="D3907" s="105" t="s">
        <v>1413</v>
      </c>
    </row>
    <row r="3908" spans="3:4">
      <c r="C3908" s="104" t="s">
        <v>9415</v>
      </c>
      <c r="D3908" s="105" t="s">
        <v>1413</v>
      </c>
    </row>
    <row r="3909" spans="3:4">
      <c r="C3909" s="104" t="s">
        <v>9417</v>
      </c>
      <c r="D3909" s="105" t="s">
        <v>1413</v>
      </c>
    </row>
    <row r="3910" spans="3:4">
      <c r="C3910" s="104" t="s">
        <v>9419</v>
      </c>
      <c r="D3910" s="105" t="s">
        <v>1413</v>
      </c>
    </row>
    <row r="3911" spans="3:4">
      <c r="C3911" s="104" t="s">
        <v>9421</v>
      </c>
      <c r="D3911" s="105" t="s">
        <v>1413</v>
      </c>
    </row>
    <row r="3912" spans="3:4">
      <c r="C3912" s="104" t="s">
        <v>9423</v>
      </c>
      <c r="D3912" s="105" t="s">
        <v>1413</v>
      </c>
    </row>
    <row r="3913" spans="3:4">
      <c r="C3913" s="104" t="s">
        <v>9425</v>
      </c>
      <c r="D3913" s="105" t="s">
        <v>3157</v>
      </c>
    </row>
    <row r="3914" spans="3:4">
      <c r="C3914" s="104" t="s">
        <v>9427</v>
      </c>
      <c r="D3914" s="105" t="s">
        <v>445</v>
      </c>
    </row>
    <row r="3915" spans="3:4">
      <c r="C3915" s="104" t="s">
        <v>9429</v>
      </c>
      <c r="D3915" s="105" t="s">
        <v>250</v>
      </c>
    </row>
    <row r="3916" spans="3:4">
      <c r="C3916" s="104" t="s">
        <v>9431</v>
      </c>
      <c r="D3916" s="105" t="s">
        <v>254</v>
      </c>
    </row>
    <row r="3917" spans="3:4">
      <c r="C3917" s="104" t="s">
        <v>9433</v>
      </c>
      <c r="D3917" s="105" t="s">
        <v>254</v>
      </c>
    </row>
    <row r="3918" spans="3:4">
      <c r="C3918" s="104" t="s">
        <v>9435</v>
      </c>
      <c r="D3918" s="105" t="s">
        <v>254</v>
      </c>
    </row>
    <row r="3919" spans="3:4">
      <c r="C3919" s="104" t="s">
        <v>9437</v>
      </c>
      <c r="D3919" s="105" t="s">
        <v>445</v>
      </c>
    </row>
    <row r="3920" spans="3:4">
      <c r="C3920" s="104" t="s">
        <v>9439</v>
      </c>
      <c r="D3920" s="105" t="s">
        <v>250</v>
      </c>
    </row>
    <row r="3921" spans="3:4">
      <c r="C3921" s="104" t="s">
        <v>9441</v>
      </c>
      <c r="D3921" s="105" t="s">
        <v>250</v>
      </c>
    </row>
    <row r="3922" spans="3:4">
      <c r="C3922" s="104" t="s">
        <v>9443</v>
      </c>
      <c r="D3922" s="105" t="s">
        <v>250</v>
      </c>
    </row>
    <row r="3923" spans="3:4">
      <c r="C3923" s="104" t="s">
        <v>9445</v>
      </c>
      <c r="D3923" s="105" t="s">
        <v>250</v>
      </c>
    </row>
    <row r="3924" spans="3:4">
      <c r="C3924" s="104" t="s">
        <v>9447</v>
      </c>
      <c r="D3924" s="105" t="s">
        <v>250</v>
      </c>
    </row>
    <row r="3925" spans="3:4">
      <c r="C3925" s="104" t="s">
        <v>9449</v>
      </c>
      <c r="D3925" s="105" t="s">
        <v>3157</v>
      </c>
    </row>
    <row r="3926" spans="3:4">
      <c r="C3926" s="104" t="s">
        <v>9451</v>
      </c>
      <c r="D3926" s="105" t="s">
        <v>3157</v>
      </c>
    </row>
    <row r="3927" spans="3:4">
      <c r="C3927" s="104" t="s">
        <v>9452</v>
      </c>
      <c r="D3927" s="105" t="s">
        <v>3157</v>
      </c>
    </row>
    <row r="3928" spans="3:4">
      <c r="C3928" s="104" t="s">
        <v>9453</v>
      </c>
      <c r="D3928" s="105" t="s">
        <v>131</v>
      </c>
    </row>
    <row r="3929" spans="3:4">
      <c r="C3929" s="104" t="s">
        <v>9453</v>
      </c>
      <c r="D3929" s="105" t="s">
        <v>834</v>
      </c>
    </row>
    <row r="3930" spans="3:4">
      <c r="C3930" s="104" t="s">
        <v>9457</v>
      </c>
      <c r="D3930" s="105" t="s">
        <v>1008</v>
      </c>
    </row>
    <row r="3931" spans="3:4">
      <c r="C3931" s="104" t="s">
        <v>9457</v>
      </c>
      <c r="D3931" s="105" t="s">
        <v>834</v>
      </c>
    </row>
    <row r="3932" spans="3:4">
      <c r="C3932" s="104" t="s">
        <v>9461</v>
      </c>
      <c r="D3932" s="105" t="s">
        <v>834</v>
      </c>
    </row>
    <row r="3933" spans="3:4">
      <c r="C3933" s="104" t="s">
        <v>9463</v>
      </c>
      <c r="D3933" s="105" t="s">
        <v>834</v>
      </c>
    </row>
    <row r="3934" spans="3:4">
      <c r="C3934" s="104" t="s">
        <v>9465</v>
      </c>
      <c r="D3934" s="105" t="s">
        <v>345</v>
      </c>
    </row>
    <row r="3935" spans="3:4">
      <c r="C3935" s="104" t="s">
        <v>9467</v>
      </c>
      <c r="D3935" s="105" t="s">
        <v>131</v>
      </c>
    </row>
    <row r="3936" spans="3:4">
      <c r="C3936" s="104" t="s">
        <v>9469</v>
      </c>
      <c r="D3936" s="105" t="s">
        <v>834</v>
      </c>
    </row>
    <row r="3937" spans="3:4">
      <c r="C3937" s="104" t="s">
        <v>9471</v>
      </c>
      <c r="D3937" s="105" t="s">
        <v>345</v>
      </c>
    </row>
    <row r="3938" spans="3:4">
      <c r="C3938" s="104" t="s">
        <v>9473</v>
      </c>
      <c r="D3938" s="105" t="s">
        <v>250</v>
      </c>
    </row>
    <row r="3939" spans="3:4">
      <c r="C3939" s="104" t="s">
        <v>9475</v>
      </c>
      <c r="D3939" s="105" t="s">
        <v>254</v>
      </c>
    </row>
    <row r="3940" spans="3:4">
      <c r="C3940" s="104" t="s">
        <v>9477</v>
      </c>
      <c r="D3940" s="105" t="s">
        <v>98</v>
      </c>
    </row>
    <row r="3941" spans="3:4">
      <c r="C3941" s="104" t="s">
        <v>9479</v>
      </c>
      <c r="D3941" s="105" t="s">
        <v>98</v>
      </c>
    </row>
    <row r="3942" spans="3:4">
      <c r="C3942" s="104" t="s">
        <v>9482</v>
      </c>
      <c r="D3942" s="105" t="s">
        <v>98</v>
      </c>
    </row>
    <row r="3943" spans="3:4">
      <c r="C3943" s="104" t="s">
        <v>2048</v>
      </c>
      <c r="D3943" s="105" t="s">
        <v>2048</v>
      </c>
    </row>
    <row r="3944" spans="3:4">
      <c r="C3944" s="104" t="s">
        <v>9486</v>
      </c>
      <c r="D3944" s="105" t="s">
        <v>2048</v>
      </c>
    </row>
    <row r="3945" spans="3:4">
      <c r="C3945" s="104" t="s">
        <v>9488</v>
      </c>
      <c r="D3945" s="105" t="s">
        <v>2048</v>
      </c>
    </row>
    <row r="3946" spans="3:4">
      <c r="C3946" s="104" t="s">
        <v>9491</v>
      </c>
      <c r="D3946" s="105" t="s">
        <v>60</v>
      </c>
    </row>
    <row r="3947" spans="3:4">
      <c r="C3947" s="104" t="s">
        <v>9494</v>
      </c>
      <c r="D3947" s="105" t="s">
        <v>60</v>
      </c>
    </row>
    <row r="3948" spans="3:4">
      <c r="C3948" s="104" t="s">
        <v>9496</v>
      </c>
      <c r="D3948" s="105" t="s">
        <v>2205</v>
      </c>
    </row>
    <row r="3949" spans="3:4">
      <c r="C3949" s="104" t="s">
        <v>1434</v>
      </c>
      <c r="D3949" s="105" t="s">
        <v>3148</v>
      </c>
    </row>
    <row r="3950" spans="3:4">
      <c r="C3950" s="104" t="s">
        <v>9502</v>
      </c>
      <c r="D3950" s="105" t="s">
        <v>1008</v>
      </c>
    </row>
    <row r="3951" spans="3:4">
      <c r="C3951" s="104" t="s">
        <v>9504</v>
      </c>
      <c r="D3951" s="105" t="s">
        <v>834</v>
      </c>
    </row>
    <row r="3952" spans="3:4">
      <c r="C3952" s="104" t="s">
        <v>9506</v>
      </c>
      <c r="D3952" s="105" t="s">
        <v>1008</v>
      </c>
    </row>
    <row r="3953" spans="3:4">
      <c r="C3953" s="104" t="s">
        <v>9506</v>
      </c>
      <c r="D3953" s="105" t="s">
        <v>2205</v>
      </c>
    </row>
    <row r="3954" spans="3:4">
      <c r="C3954" s="104" t="s">
        <v>9509</v>
      </c>
      <c r="D3954" s="105" t="s">
        <v>49</v>
      </c>
    </row>
    <row r="3955" spans="3:4">
      <c r="C3955" s="104" t="s">
        <v>9511</v>
      </c>
      <c r="D3955" s="105" t="s">
        <v>49</v>
      </c>
    </row>
    <row r="3956" spans="3:4">
      <c r="C3956" s="104" t="s">
        <v>9513</v>
      </c>
      <c r="D3956" s="105" t="s">
        <v>2205</v>
      </c>
    </row>
    <row r="3957" spans="3:4">
      <c r="C3957" s="104" t="s">
        <v>9515</v>
      </c>
      <c r="D3957" s="105" t="s">
        <v>17</v>
      </c>
    </row>
    <row r="3958" spans="3:4">
      <c r="C3958" s="104" t="s">
        <v>9515</v>
      </c>
      <c r="D3958" s="105" t="s">
        <v>3148</v>
      </c>
    </row>
    <row r="3959" spans="3:4">
      <c r="C3959" s="104" t="s">
        <v>9518</v>
      </c>
      <c r="D3959" s="105" t="s">
        <v>2205</v>
      </c>
    </row>
    <row r="3960" spans="3:4">
      <c r="C3960" s="104" t="s">
        <v>9518</v>
      </c>
      <c r="D3960" s="105" t="s">
        <v>49</v>
      </c>
    </row>
    <row r="3961" spans="3:4">
      <c r="C3961" s="104" t="s">
        <v>9526</v>
      </c>
      <c r="D3961" s="105" t="s">
        <v>114</v>
      </c>
    </row>
    <row r="3962" spans="3:4">
      <c r="C3962" s="104" t="s">
        <v>9528</v>
      </c>
      <c r="D3962" s="105" t="s">
        <v>1795</v>
      </c>
    </row>
    <row r="3963" spans="3:4">
      <c r="C3963" s="104" t="s">
        <v>9530</v>
      </c>
      <c r="D3963" s="105" t="s">
        <v>114</v>
      </c>
    </row>
    <row r="3964" spans="3:4">
      <c r="C3964" s="104" t="s">
        <v>9531</v>
      </c>
      <c r="D3964" s="105" t="s">
        <v>114</v>
      </c>
    </row>
    <row r="3965" spans="3:4">
      <c r="C3965" s="104" t="s">
        <v>9533</v>
      </c>
      <c r="D3965" s="105" t="s">
        <v>114</v>
      </c>
    </row>
    <row r="3966" spans="3:4">
      <c r="C3966" s="104" t="s">
        <v>9534</v>
      </c>
      <c r="D3966" s="105" t="s">
        <v>114</v>
      </c>
    </row>
    <row r="3967" spans="3:4">
      <c r="C3967" s="104" t="s">
        <v>9535</v>
      </c>
      <c r="D3967" s="105" t="s">
        <v>114</v>
      </c>
    </row>
    <row r="3968" spans="3:4">
      <c r="C3968" s="104" t="s">
        <v>9536</v>
      </c>
      <c r="D3968" s="105" t="s">
        <v>114</v>
      </c>
    </row>
    <row r="3969" spans="3:4">
      <c r="C3969" s="104" t="s">
        <v>9537</v>
      </c>
      <c r="D3969" s="105" t="s">
        <v>114</v>
      </c>
    </row>
    <row r="3970" spans="3:4">
      <c r="C3970" s="104" t="s">
        <v>9538</v>
      </c>
      <c r="D3970" s="105" t="s">
        <v>114</v>
      </c>
    </row>
    <row r="3971" spans="3:4">
      <c r="C3971" s="104" t="s">
        <v>9541</v>
      </c>
      <c r="D3971" s="105" t="s">
        <v>111</v>
      </c>
    </row>
    <row r="3972" spans="3:4">
      <c r="C3972" s="104" t="s">
        <v>9543</v>
      </c>
      <c r="D3972" s="105" t="s">
        <v>111</v>
      </c>
    </row>
    <row r="3973" spans="3:4">
      <c r="C3973" s="104" t="s">
        <v>9545</v>
      </c>
      <c r="D3973" s="105" t="s">
        <v>111</v>
      </c>
    </row>
    <row r="3974" spans="3:4">
      <c r="C3974" s="104" t="s">
        <v>9547</v>
      </c>
      <c r="D3974" s="105" t="s">
        <v>111</v>
      </c>
    </row>
    <row r="3975" spans="3:4">
      <c r="C3975" s="104" t="s">
        <v>9549</v>
      </c>
      <c r="D3975" s="105" t="s">
        <v>1384</v>
      </c>
    </row>
    <row r="3976" spans="3:4">
      <c r="C3976" s="104" t="s">
        <v>9551</v>
      </c>
      <c r="D3976" s="105" t="s">
        <v>117</v>
      </c>
    </row>
    <row r="3977" spans="3:4">
      <c r="C3977" s="104" t="s">
        <v>9553</v>
      </c>
      <c r="D3977" s="105" t="s">
        <v>117</v>
      </c>
    </row>
    <row r="3978" spans="3:4">
      <c r="C3978" s="104" t="s">
        <v>9555</v>
      </c>
      <c r="D3978" s="105" t="s">
        <v>117</v>
      </c>
    </row>
    <row r="3979" spans="3:4">
      <c r="C3979" s="104" t="s">
        <v>9557</v>
      </c>
      <c r="D3979" s="105" t="s">
        <v>1348</v>
      </c>
    </row>
    <row r="3980" spans="3:4">
      <c r="C3980" s="104" t="s">
        <v>9560</v>
      </c>
      <c r="D3980" s="105" t="s">
        <v>114</v>
      </c>
    </row>
    <row r="3981" spans="3:4">
      <c r="C3981" s="104" t="s">
        <v>9562</v>
      </c>
      <c r="D3981" s="105" t="s">
        <v>114</v>
      </c>
    </row>
    <row r="3982" spans="3:4">
      <c r="C3982" s="104" t="s">
        <v>9565</v>
      </c>
      <c r="D3982" s="105" t="s">
        <v>2205</v>
      </c>
    </row>
    <row r="3983" spans="3:4">
      <c r="C3983" s="104" t="s">
        <v>9568</v>
      </c>
      <c r="D3983" s="105" t="s">
        <v>131</v>
      </c>
    </row>
    <row r="3984" spans="3:4">
      <c r="C3984" s="104" t="s">
        <v>9570</v>
      </c>
      <c r="D3984" s="105" t="s">
        <v>49</v>
      </c>
    </row>
    <row r="3985" spans="3:4">
      <c r="C3985" s="104" t="s">
        <v>9572</v>
      </c>
      <c r="D3985" s="105" t="s">
        <v>49</v>
      </c>
    </row>
    <row r="3986" spans="3:4">
      <c r="C3986" s="104" t="s">
        <v>1490</v>
      </c>
      <c r="D3986" s="105" t="s">
        <v>2205</v>
      </c>
    </row>
    <row r="3987" spans="3:4">
      <c r="C3987" s="104" t="s">
        <v>9578</v>
      </c>
      <c r="D3987" s="105" t="s">
        <v>49</v>
      </c>
    </row>
    <row r="3988" spans="3:4">
      <c r="C3988" s="104" t="s">
        <v>9580</v>
      </c>
      <c r="D3988" s="105" t="s">
        <v>153</v>
      </c>
    </row>
    <row r="3989" spans="3:4">
      <c r="C3989" s="104" t="s">
        <v>9580</v>
      </c>
      <c r="D3989" s="105" t="s">
        <v>2474</v>
      </c>
    </row>
    <row r="3990" spans="3:4">
      <c r="C3990" s="104" t="s">
        <v>1493</v>
      </c>
      <c r="D3990" s="105" t="s">
        <v>153</v>
      </c>
    </row>
    <row r="3991" spans="3:4">
      <c r="C3991" s="104" t="s">
        <v>9592</v>
      </c>
      <c r="D3991" s="105" t="s">
        <v>153</v>
      </c>
    </row>
    <row r="3992" spans="3:4">
      <c r="C3992" s="104" t="s">
        <v>9595</v>
      </c>
      <c r="D3992" s="105" t="s">
        <v>153</v>
      </c>
    </row>
    <row r="3993" spans="3:4">
      <c r="C3993" s="104" t="s">
        <v>9596</v>
      </c>
      <c r="D3993" s="105" t="s">
        <v>49</v>
      </c>
    </row>
    <row r="3994" spans="3:4">
      <c r="C3994" s="104" t="s">
        <v>9598</v>
      </c>
      <c r="D3994" s="105" t="s">
        <v>834</v>
      </c>
    </row>
    <row r="3995" spans="3:4">
      <c r="C3995" s="104" t="s">
        <v>9601</v>
      </c>
      <c r="D3995" s="105" t="s">
        <v>49</v>
      </c>
    </row>
    <row r="3996" spans="3:4">
      <c r="C3996" s="104" t="s">
        <v>1498</v>
      </c>
      <c r="D3996" s="105" t="s">
        <v>2205</v>
      </c>
    </row>
    <row r="3997" spans="3:4">
      <c r="C3997" s="104" t="s">
        <v>9605</v>
      </c>
      <c r="D3997" s="105" t="s">
        <v>834</v>
      </c>
    </row>
    <row r="3998" spans="3:4">
      <c r="C3998" s="104" t="s">
        <v>9607</v>
      </c>
      <c r="D3998" s="105" t="s">
        <v>49</v>
      </c>
    </row>
    <row r="3999" spans="3:4">
      <c r="C3999" s="104" t="s">
        <v>9610</v>
      </c>
      <c r="D3999" s="105" t="s">
        <v>1101</v>
      </c>
    </row>
    <row r="4000" spans="3:4">
      <c r="C4000" s="104" t="s">
        <v>9612</v>
      </c>
      <c r="D4000" s="105" t="s">
        <v>1101</v>
      </c>
    </row>
    <row r="4001" spans="3:4">
      <c r="C4001" s="104" t="s">
        <v>9614</v>
      </c>
      <c r="D4001" s="105" t="s">
        <v>1101</v>
      </c>
    </row>
    <row r="4002" spans="3:4">
      <c r="C4002" s="104" t="s">
        <v>1505</v>
      </c>
      <c r="D4002" s="105" t="s">
        <v>2048</v>
      </c>
    </row>
    <row r="4003" spans="3:4">
      <c r="C4003" s="104" t="s">
        <v>1507</v>
      </c>
      <c r="D4003" s="105" t="s">
        <v>2048</v>
      </c>
    </row>
    <row r="4004" spans="3:4">
      <c r="C4004" s="104" t="s">
        <v>9622</v>
      </c>
      <c r="D4004" s="105" t="s">
        <v>2048</v>
      </c>
    </row>
    <row r="4005" spans="3:4">
      <c r="C4005" s="104" t="s">
        <v>9625</v>
      </c>
      <c r="D4005" s="105" t="s">
        <v>2048</v>
      </c>
    </row>
    <row r="4006" spans="3:4">
      <c r="C4006" s="104" t="s">
        <v>9629</v>
      </c>
      <c r="D4006" s="105" t="s">
        <v>60</v>
      </c>
    </row>
    <row r="4007" spans="3:4">
      <c r="C4007" s="104" t="s">
        <v>9631</v>
      </c>
      <c r="D4007" s="105" t="s">
        <v>49</v>
      </c>
    </row>
    <row r="4008" spans="3:4">
      <c r="C4008" s="104" t="s">
        <v>1522</v>
      </c>
      <c r="D4008" s="105" t="s">
        <v>60</v>
      </c>
    </row>
    <row r="4009" spans="3:4">
      <c r="C4009" s="104" t="s">
        <v>1522</v>
      </c>
      <c r="D4009" s="105" t="s">
        <v>95</v>
      </c>
    </row>
    <row r="4010" spans="3:4">
      <c r="C4010" s="104" t="s">
        <v>1522</v>
      </c>
      <c r="D4010" s="105" t="s">
        <v>1281</v>
      </c>
    </row>
    <row r="4011" spans="3:4">
      <c r="C4011" s="104" t="s">
        <v>9637</v>
      </c>
      <c r="D4011" s="105" t="s">
        <v>98</v>
      </c>
    </row>
    <row r="4012" spans="3:4">
      <c r="C4012" s="104" t="s">
        <v>9639</v>
      </c>
      <c r="D4012" s="105" t="s">
        <v>98</v>
      </c>
    </row>
    <row r="4013" spans="3:4">
      <c r="C4013" s="104" t="s">
        <v>9641</v>
      </c>
      <c r="D4013" s="105" t="s">
        <v>98</v>
      </c>
    </row>
    <row r="4014" spans="3:4">
      <c r="C4014" s="104" t="s">
        <v>9642</v>
      </c>
      <c r="D4014" s="105" t="s">
        <v>98</v>
      </c>
    </row>
    <row r="4015" spans="3:4">
      <c r="C4015" s="104" t="s">
        <v>9643</v>
      </c>
      <c r="D4015" s="105" t="s">
        <v>98</v>
      </c>
    </row>
    <row r="4016" spans="3:4">
      <c r="C4016" s="104" t="s">
        <v>9644</v>
      </c>
      <c r="D4016" s="105" t="s">
        <v>98</v>
      </c>
    </row>
    <row r="4017" spans="3:4">
      <c r="C4017" s="104" t="s">
        <v>9648</v>
      </c>
      <c r="D4017" s="105" t="s">
        <v>98</v>
      </c>
    </row>
    <row r="4018" spans="3:4">
      <c r="C4018" s="104" t="s">
        <v>9649</v>
      </c>
      <c r="D4018" s="105" t="s">
        <v>98</v>
      </c>
    </row>
    <row r="4019" spans="3:4">
      <c r="C4019" s="104" t="s">
        <v>9650</v>
      </c>
      <c r="D4019" s="105" t="s">
        <v>98</v>
      </c>
    </row>
    <row r="4020" spans="3:4">
      <c r="C4020" s="104" t="s">
        <v>9651</v>
      </c>
      <c r="D4020" s="105" t="s">
        <v>98</v>
      </c>
    </row>
    <row r="4021" spans="3:4">
      <c r="C4021" s="104" t="s">
        <v>9652</v>
      </c>
      <c r="D4021" s="105" t="s">
        <v>98</v>
      </c>
    </row>
    <row r="4022" spans="3:4">
      <c r="C4022" s="104" t="s">
        <v>9653</v>
      </c>
      <c r="D4022" s="105" t="s">
        <v>98</v>
      </c>
    </row>
    <row r="4023" spans="3:4">
      <c r="C4023" s="104" t="s">
        <v>9654</v>
      </c>
      <c r="D4023" s="105" t="s">
        <v>98</v>
      </c>
    </row>
    <row r="4024" spans="3:4">
      <c r="C4024" s="104" t="s">
        <v>9655</v>
      </c>
      <c r="D4024" s="105" t="s">
        <v>98</v>
      </c>
    </row>
    <row r="4025" spans="3:4">
      <c r="C4025" s="104" t="s">
        <v>9656</v>
      </c>
      <c r="D4025" s="105" t="s">
        <v>98</v>
      </c>
    </row>
    <row r="4026" spans="3:4">
      <c r="C4026" s="104" t="s">
        <v>1531</v>
      </c>
      <c r="D4026" s="105" t="s">
        <v>98</v>
      </c>
    </row>
    <row r="4027" spans="3:4">
      <c r="C4027" s="104" t="s">
        <v>9658</v>
      </c>
      <c r="D4027" s="105" t="s">
        <v>98</v>
      </c>
    </row>
    <row r="4028" spans="3:4">
      <c r="C4028" s="104" t="s">
        <v>9660</v>
      </c>
      <c r="D4028" s="105" t="s">
        <v>98</v>
      </c>
    </row>
    <row r="4029" spans="3:4">
      <c r="C4029" s="104" t="s">
        <v>153</v>
      </c>
      <c r="D4029" s="105" t="s">
        <v>153</v>
      </c>
    </row>
    <row r="4030" spans="3:4">
      <c r="C4030" s="104" t="s">
        <v>9663</v>
      </c>
      <c r="D4030" s="105" t="s">
        <v>60</v>
      </c>
    </row>
    <row r="4031" spans="3:4">
      <c r="C4031" s="104" t="s">
        <v>9665</v>
      </c>
      <c r="D4031" s="105" t="s">
        <v>98</v>
      </c>
    </row>
    <row r="4032" spans="3:4">
      <c r="C4032" s="104" t="s">
        <v>9667</v>
      </c>
      <c r="D4032" s="105" t="s">
        <v>60</v>
      </c>
    </row>
    <row r="4033" spans="3:4">
      <c r="C4033" s="104" t="s">
        <v>9669</v>
      </c>
      <c r="D4033" s="105" t="s">
        <v>60</v>
      </c>
    </row>
    <row r="4034" spans="3:4">
      <c r="C4034" s="104" t="s">
        <v>9671</v>
      </c>
      <c r="D4034" s="105" t="s">
        <v>60</v>
      </c>
    </row>
    <row r="4035" spans="3:4">
      <c r="C4035" s="104" t="s">
        <v>9673</v>
      </c>
      <c r="D4035" s="105" t="s">
        <v>60</v>
      </c>
    </row>
    <row r="4036" spans="3:4">
      <c r="C4036" s="104" t="s">
        <v>9675</v>
      </c>
      <c r="D4036" s="105" t="s">
        <v>98</v>
      </c>
    </row>
    <row r="4037" spans="3:4">
      <c r="C4037" s="104" t="s">
        <v>9677</v>
      </c>
      <c r="D4037" s="105" t="s">
        <v>98</v>
      </c>
    </row>
    <row r="4038" spans="3:4">
      <c r="C4038" s="104" t="s">
        <v>9679</v>
      </c>
      <c r="D4038" s="105" t="s">
        <v>98</v>
      </c>
    </row>
    <row r="4039" spans="3:4">
      <c r="C4039" s="104" t="s">
        <v>9681</v>
      </c>
      <c r="D4039" s="105" t="s">
        <v>98</v>
      </c>
    </row>
    <row r="4040" spans="3:4">
      <c r="C4040" s="104" t="s">
        <v>9683</v>
      </c>
      <c r="D4040" s="105" t="s">
        <v>98</v>
      </c>
    </row>
    <row r="4041" spans="3:4">
      <c r="C4041" s="104" t="s">
        <v>9686</v>
      </c>
      <c r="D4041" s="105" t="s">
        <v>60</v>
      </c>
    </row>
    <row r="4042" spans="3:4">
      <c r="C4042" s="104" t="s">
        <v>9688</v>
      </c>
      <c r="D4042" s="105" t="s">
        <v>153</v>
      </c>
    </row>
    <row r="4043" spans="3:4">
      <c r="C4043" s="104" t="s">
        <v>9690</v>
      </c>
      <c r="D4043" s="105" t="s">
        <v>153</v>
      </c>
    </row>
    <row r="4044" spans="3:4">
      <c r="C4044" s="104" t="s">
        <v>9692</v>
      </c>
      <c r="D4044" s="105" t="s">
        <v>153</v>
      </c>
    </row>
    <row r="4045" spans="3:4">
      <c r="C4045" s="104" t="s">
        <v>9694</v>
      </c>
      <c r="D4045" s="105" t="s">
        <v>153</v>
      </c>
    </row>
    <row r="4046" spans="3:4">
      <c r="C4046" s="104" t="s">
        <v>9696</v>
      </c>
      <c r="D4046" s="105" t="s">
        <v>153</v>
      </c>
    </row>
    <row r="4047" spans="3:4">
      <c r="C4047" s="104" t="s">
        <v>9698</v>
      </c>
      <c r="D4047" s="105" t="s">
        <v>153</v>
      </c>
    </row>
    <row r="4048" spans="3:4">
      <c r="C4048" s="104" t="s">
        <v>9700</v>
      </c>
      <c r="D4048" s="105" t="s">
        <v>153</v>
      </c>
    </row>
    <row r="4049" spans="3:4">
      <c r="C4049" s="104" t="s">
        <v>9702</v>
      </c>
      <c r="D4049" s="105" t="s">
        <v>153</v>
      </c>
    </row>
    <row r="4050" spans="3:4">
      <c r="C4050" s="104" t="s">
        <v>143</v>
      </c>
      <c r="D4050" s="105" t="s">
        <v>153</v>
      </c>
    </row>
    <row r="4051" spans="3:4">
      <c r="C4051" s="104" t="s">
        <v>1536</v>
      </c>
      <c r="D4051" s="105" t="s">
        <v>869</v>
      </c>
    </row>
    <row r="4052" spans="3:4">
      <c r="C4052" s="104" t="s">
        <v>1536</v>
      </c>
      <c r="D4052" s="105" t="s">
        <v>117</v>
      </c>
    </row>
    <row r="4053" spans="3:4">
      <c r="C4053" s="104" t="s">
        <v>9712</v>
      </c>
      <c r="D4053" s="105" t="s">
        <v>272</v>
      </c>
    </row>
    <row r="4054" spans="3:4">
      <c r="C4054" s="104" t="s">
        <v>9716</v>
      </c>
      <c r="D4054" s="105" t="s">
        <v>1008</v>
      </c>
    </row>
    <row r="4055" spans="3:4">
      <c r="C4055" s="104" t="s">
        <v>9718</v>
      </c>
      <c r="D4055" s="105" t="s">
        <v>1008</v>
      </c>
    </row>
    <row r="4056" spans="3:4">
      <c r="C4056" s="104" t="s">
        <v>9719</v>
      </c>
      <c r="D4056" s="105" t="s">
        <v>1008</v>
      </c>
    </row>
    <row r="4057" spans="3:4">
      <c r="C4057" s="104" t="s">
        <v>9720</v>
      </c>
      <c r="D4057" s="105" t="s">
        <v>1008</v>
      </c>
    </row>
    <row r="4058" spans="3:4">
      <c r="C4058" s="104" t="s">
        <v>9721</v>
      </c>
      <c r="D4058" s="105" t="s">
        <v>1008</v>
      </c>
    </row>
    <row r="4059" spans="3:4">
      <c r="C4059" s="104" t="s">
        <v>9723</v>
      </c>
      <c r="D4059" s="105" t="s">
        <v>891</v>
      </c>
    </row>
    <row r="4060" spans="3:4">
      <c r="C4060" s="104" t="s">
        <v>9725</v>
      </c>
      <c r="D4060" s="105" t="s">
        <v>1617</v>
      </c>
    </row>
    <row r="4061" spans="3:4">
      <c r="C4061" s="104" t="s">
        <v>9727</v>
      </c>
      <c r="D4061" s="105" t="s">
        <v>1962</v>
      </c>
    </row>
    <row r="4062" spans="3:4">
      <c r="C4062" s="104" t="s">
        <v>9732</v>
      </c>
      <c r="D4062" s="105" t="s">
        <v>1101</v>
      </c>
    </row>
    <row r="4063" spans="3:4">
      <c r="C4063" s="104" t="s">
        <v>9735</v>
      </c>
      <c r="D4063" s="105" t="s">
        <v>1795</v>
      </c>
    </row>
    <row r="4064" spans="3:4">
      <c r="C4064" s="104" t="s">
        <v>9737</v>
      </c>
      <c r="D4064" s="105" t="s">
        <v>1795</v>
      </c>
    </row>
    <row r="4065" spans="3:4">
      <c r="C4065" s="104" t="s">
        <v>9739</v>
      </c>
      <c r="D4065" s="105" t="s">
        <v>131</v>
      </c>
    </row>
    <row r="4066" spans="3:4">
      <c r="C4066" s="104" t="s">
        <v>9741</v>
      </c>
      <c r="D4066" s="105" t="s">
        <v>131</v>
      </c>
    </row>
    <row r="4067" spans="3:4">
      <c r="C4067" s="104" t="s">
        <v>9743</v>
      </c>
      <c r="D4067" s="105" t="s">
        <v>131</v>
      </c>
    </row>
    <row r="4068" spans="3:4">
      <c r="C4068" s="104" t="s">
        <v>9745</v>
      </c>
      <c r="D4068" s="105" t="s">
        <v>131</v>
      </c>
    </row>
    <row r="4069" spans="3:4">
      <c r="C4069" s="104" t="s">
        <v>9747</v>
      </c>
      <c r="D4069" s="105" t="s">
        <v>131</v>
      </c>
    </row>
    <row r="4070" spans="3:4">
      <c r="C4070" s="104" t="s">
        <v>9749</v>
      </c>
      <c r="D4070" s="105" t="s">
        <v>131</v>
      </c>
    </row>
    <row r="4071" spans="3:4">
      <c r="C4071" s="104" t="s">
        <v>9751</v>
      </c>
      <c r="D4071" s="105" t="s">
        <v>131</v>
      </c>
    </row>
    <row r="4072" spans="3:4">
      <c r="C4072" s="104" t="s">
        <v>9753</v>
      </c>
      <c r="D4072" s="105" t="s">
        <v>131</v>
      </c>
    </row>
    <row r="4073" spans="3:4">
      <c r="C4073" s="104" t="s">
        <v>9754</v>
      </c>
      <c r="D4073" s="105" t="s">
        <v>131</v>
      </c>
    </row>
    <row r="4074" spans="3:4">
      <c r="C4074" s="104" t="s">
        <v>9756</v>
      </c>
      <c r="D4074" s="105" t="s">
        <v>131</v>
      </c>
    </row>
    <row r="4075" spans="3:4">
      <c r="C4075" s="104" t="s">
        <v>9757</v>
      </c>
      <c r="D4075" s="105" t="s">
        <v>131</v>
      </c>
    </row>
    <row r="4076" spans="3:4">
      <c r="C4076" s="104" t="s">
        <v>9758</v>
      </c>
      <c r="D4076" s="105" t="s">
        <v>131</v>
      </c>
    </row>
    <row r="4077" spans="3:4">
      <c r="C4077" s="104" t="s">
        <v>9759</v>
      </c>
      <c r="D4077" s="105" t="s">
        <v>26</v>
      </c>
    </row>
    <row r="4078" spans="3:4">
      <c r="C4078" s="104" t="s">
        <v>9761</v>
      </c>
      <c r="D4078" s="105" t="s">
        <v>49</v>
      </c>
    </row>
    <row r="4079" spans="3:4">
      <c r="C4079" s="104" t="s">
        <v>9763</v>
      </c>
      <c r="D4079" s="105" t="s">
        <v>117</v>
      </c>
    </row>
    <row r="4080" spans="3:4">
      <c r="C4080" s="104" t="s">
        <v>9765</v>
      </c>
      <c r="D4080" s="105" t="s">
        <v>117</v>
      </c>
    </row>
    <row r="4081" spans="3:4">
      <c r="C4081" s="104" t="s">
        <v>9768</v>
      </c>
      <c r="D4081" s="105" t="s">
        <v>181</v>
      </c>
    </row>
    <row r="4082" spans="3:4">
      <c r="C4082" s="104" t="s">
        <v>9772</v>
      </c>
      <c r="D4082" s="105" t="s">
        <v>98</v>
      </c>
    </row>
    <row r="4083" spans="3:4">
      <c r="C4083" s="104" t="s">
        <v>9776</v>
      </c>
      <c r="D4083" s="105" t="s">
        <v>131</v>
      </c>
    </row>
    <row r="4084" spans="3:4">
      <c r="C4084" s="104" t="s">
        <v>9781</v>
      </c>
      <c r="D4084" s="105" t="s">
        <v>1101</v>
      </c>
    </row>
    <row r="4085" spans="3:4">
      <c r="C4085" s="104" t="s">
        <v>9783</v>
      </c>
      <c r="D4085" s="105" t="s">
        <v>131</v>
      </c>
    </row>
    <row r="4086" spans="3:4">
      <c r="C4086" s="104" t="s">
        <v>9785</v>
      </c>
      <c r="D4086" s="105" t="s">
        <v>376</v>
      </c>
    </row>
    <row r="4087" spans="3:4">
      <c r="C4087" s="104" t="s">
        <v>9788</v>
      </c>
      <c r="D4087" s="105" t="s">
        <v>2205</v>
      </c>
    </row>
    <row r="4088" spans="3:4">
      <c r="C4088" s="104" t="s">
        <v>9788</v>
      </c>
      <c r="D4088" s="105" t="s">
        <v>98</v>
      </c>
    </row>
    <row r="4089" spans="3:4">
      <c r="C4089" s="104" t="s">
        <v>9791</v>
      </c>
      <c r="D4089" s="105" t="s">
        <v>143</v>
      </c>
    </row>
    <row r="4090" spans="3:4">
      <c r="C4090" s="104" t="s">
        <v>9795</v>
      </c>
      <c r="D4090" s="105" t="s">
        <v>1040</v>
      </c>
    </row>
    <row r="4091" spans="3:4">
      <c r="C4091" s="104" t="s">
        <v>9798</v>
      </c>
      <c r="D4091" s="105" t="s">
        <v>869</v>
      </c>
    </row>
    <row r="4092" spans="3:4">
      <c r="C4092" s="104" t="s">
        <v>9802</v>
      </c>
      <c r="D4092" s="105" t="s">
        <v>869</v>
      </c>
    </row>
    <row r="4093" spans="3:4">
      <c r="C4093" s="104" t="s">
        <v>9804</v>
      </c>
      <c r="D4093" s="105" t="s">
        <v>869</v>
      </c>
    </row>
    <row r="4094" spans="3:4">
      <c r="C4094" s="104" t="s">
        <v>9806</v>
      </c>
      <c r="D4094" s="105" t="s">
        <v>869</v>
      </c>
    </row>
    <row r="4095" spans="3:4">
      <c r="C4095" s="104" t="s">
        <v>9809</v>
      </c>
      <c r="D4095" s="105" t="s">
        <v>869</v>
      </c>
    </row>
    <row r="4096" spans="3:4">
      <c r="C4096" s="104" t="s">
        <v>9818</v>
      </c>
      <c r="D4096" s="105" t="s">
        <v>869</v>
      </c>
    </row>
    <row r="4097" spans="3:4">
      <c r="C4097" s="104" t="s">
        <v>9820</v>
      </c>
      <c r="D4097" s="105" t="s">
        <v>869</v>
      </c>
    </row>
    <row r="4098" spans="3:4">
      <c r="C4098" s="104" t="s">
        <v>9825</v>
      </c>
      <c r="D4098" s="105" t="s">
        <v>869</v>
      </c>
    </row>
    <row r="4099" spans="3:4">
      <c r="C4099" s="104" t="s">
        <v>9827</v>
      </c>
      <c r="D4099" s="105" t="s">
        <v>869</v>
      </c>
    </row>
    <row r="4100" spans="3:4">
      <c r="C4100" s="104" t="s">
        <v>9829</v>
      </c>
      <c r="D4100" s="105" t="s">
        <v>869</v>
      </c>
    </row>
    <row r="4101" spans="3:4">
      <c r="C4101" s="104" t="s">
        <v>9831</v>
      </c>
      <c r="D4101" s="105" t="s">
        <v>869</v>
      </c>
    </row>
    <row r="4102" spans="3:4">
      <c r="C4102" s="104" t="s">
        <v>9833</v>
      </c>
      <c r="D4102" s="105" t="s">
        <v>869</v>
      </c>
    </row>
    <row r="4103" spans="3:4">
      <c r="C4103" s="104" t="s">
        <v>9838</v>
      </c>
      <c r="D4103" s="105" t="s">
        <v>1617</v>
      </c>
    </row>
    <row r="4104" spans="3:4">
      <c r="C4104" s="104" t="s">
        <v>9840</v>
      </c>
      <c r="D4104" s="105" t="s">
        <v>1617</v>
      </c>
    </row>
    <row r="4105" spans="3:4">
      <c r="C4105" s="104" t="s">
        <v>9842</v>
      </c>
      <c r="D4105" s="105" t="s">
        <v>1617</v>
      </c>
    </row>
    <row r="4106" spans="3:4">
      <c r="C4106" s="104" t="s">
        <v>9844</v>
      </c>
      <c r="D4106" s="105" t="s">
        <v>1617</v>
      </c>
    </row>
    <row r="4107" spans="3:4">
      <c r="C4107" s="104" t="s">
        <v>9846</v>
      </c>
      <c r="D4107" s="105" t="s">
        <v>1617</v>
      </c>
    </row>
    <row r="4108" spans="3:4">
      <c r="C4108" s="104" t="s">
        <v>9848</v>
      </c>
      <c r="D4108" s="105" t="s">
        <v>1617</v>
      </c>
    </row>
    <row r="4109" spans="3:4">
      <c r="C4109" s="104" t="s">
        <v>9850</v>
      </c>
      <c r="D4109" s="105" t="s">
        <v>1617</v>
      </c>
    </row>
    <row r="4110" spans="3:4">
      <c r="C4110" s="104" t="s">
        <v>9852</v>
      </c>
      <c r="D4110" s="105" t="s">
        <v>1617</v>
      </c>
    </row>
    <row r="4111" spans="3:4">
      <c r="C4111" s="104" t="s">
        <v>9854</v>
      </c>
      <c r="D4111" s="105" t="s">
        <v>1617</v>
      </c>
    </row>
    <row r="4112" spans="3:4">
      <c r="C4112" s="104" t="s">
        <v>9855</v>
      </c>
      <c r="D4112" s="105" t="s">
        <v>1617</v>
      </c>
    </row>
    <row r="4113" spans="3:4">
      <c r="C4113" s="104" t="s">
        <v>9858</v>
      </c>
      <c r="D4113" s="105" t="s">
        <v>131</v>
      </c>
    </row>
    <row r="4114" spans="3:4">
      <c r="C4114" s="104" t="s">
        <v>9862</v>
      </c>
      <c r="D4114" s="105" t="s">
        <v>114</v>
      </c>
    </row>
    <row r="4115" spans="3:4">
      <c r="C4115" s="104" t="s">
        <v>9864</v>
      </c>
      <c r="D4115" s="105" t="s">
        <v>2210</v>
      </c>
    </row>
    <row r="4116" spans="3:4">
      <c r="C4116" s="104" t="s">
        <v>9867</v>
      </c>
      <c r="D4116" s="105" t="s">
        <v>114</v>
      </c>
    </row>
    <row r="4117" spans="3:4">
      <c r="C4117" s="104" t="s">
        <v>9869</v>
      </c>
      <c r="D4117" s="105" t="s">
        <v>3217</v>
      </c>
    </row>
    <row r="4118" spans="3:4">
      <c r="C4118" s="104" t="s">
        <v>9871</v>
      </c>
      <c r="D4118" s="105" t="s">
        <v>244</v>
      </c>
    </row>
    <row r="4119" spans="3:4">
      <c r="C4119" s="104" t="s">
        <v>9874</v>
      </c>
      <c r="D4119" s="105" t="s">
        <v>244</v>
      </c>
    </row>
    <row r="4120" spans="3:4">
      <c r="C4120" s="104" t="s">
        <v>9876</v>
      </c>
      <c r="D4120" s="105" t="s">
        <v>244</v>
      </c>
    </row>
    <row r="4121" spans="3:4">
      <c r="C4121" s="104" t="s">
        <v>9878</v>
      </c>
      <c r="D4121" s="105" t="s">
        <v>244</v>
      </c>
    </row>
    <row r="4122" spans="3:4">
      <c r="C4122" s="104" t="s">
        <v>9879</v>
      </c>
      <c r="D4122" s="105" t="s">
        <v>244</v>
      </c>
    </row>
    <row r="4123" spans="3:4">
      <c r="C4123" s="104" t="s">
        <v>9880</v>
      </c>
      <c r="D4123" s="105" t="s">
        <v>244</v>
      </c>
    </row>
    <row r="4124" spans="3:4">
      <c r="C4124" s="104" t="s">
        <v>9881</v>
      </c>
      <c r="D4124" s="105" t="s">
        <v>244</v>
      </c>
    </row>
    <row r="4125" spans="3:4">
      <c r="C4125" s="104" t="s">
        <v>9883</v>
      </c>
      <c r="D4125" s="105" t="s">
        <v>244</v>
      </c>
    </row>
    <row r="4126" spans="3:4">
      <c r="C4126" s="104" t="s">
        <v>9885</v>
      </c>
      <c r="D4126" s="105" t="s">
        <v>244</v>
      </c>
    </row>
    <row r="4127" spans="3:4">
      <c r="C4127" s="104" t="s">
        <v>9886</v>
      </c>
      <c r="D4127" s="105" t="s">
        <v>244</v>
      </c>
    </row>
    <row r="4128" spans="3:4">
      <c r="C4128" s="104" t="s">
        <v>9888</v>
      </c>
      <c r="D4128" s="105" t="s">
        <v>244</v>
      </c>
    </row>
    <row r="4129" spans="3:4">
      <c r="C4129" s="104" t="s">
        <v>9889</v>
      </c>
      <c r="D4129" s="105" t="s">
        <v>244</v>
      </c>
    </row>
    <row r="4130" spans="3:4">
      <c r="C4130" s="104" t="s">
        <v>9891</v>
      </c>
      <c r="D4130" s="105" t="s">
        <v>244</v>
      </c>
    </row>
    <row r="4131" spans="3:4">
      <c r="C4131" s="104" t="s">
        <v>9893</v>
      </c>
      <c r="D4131" s="105" t="s">
        <v>244</v>
      </c>
    </row>
    <row r="4132" spans="3:4">
      <c r="C4132" s="104" t="s">
        <v>9894</v>
      </c>
      <c r="D4132" s="105" t="s">
        <v>244</v>
      </c>
    </row>
    <row r="4133" spans="3:4">
      <c r="C4133" s="104" t="s">
        <v>9896</v>
      </c>
      <c r="D4133" s="105" t="s">
        <v>49</v>
      </c>
    </row>
    <row r="4134" spans="3:4">
      <c r="C4134" s="104" t="s">
        <v>9899</v>
      </c>
      <c r="D4134" s="105" t="s">
        <v>1617</v>
      </c>
    </row>
    <row r="4135" spans="3:4">
      <c r="C4135" s="104" t="s">
        <v>9901</v>
      </c>
      <c r="D4135" s="105" t="s">
        <v>49</v>
      </c>
    </row>
    <row r="4136" spans="3:4">
      <c r="C4136" s="104" t="s">
        <v>9903</v>
      </c>
      <c r="D4136" s="105" t="s">
        <v>49</v>
      </c>
    </row>
    <row r="4137" spans="3:4">
      <c r="C4137" s="104" t="s">
        <v>9905</v>
      </c>
      <c r="D4137" s="105" t="s">
        <v>49</v>
      </c>
    </row>
    <row r="4138" spans="3:4">
      <c r="C4138" s="104" t="s">
        <v>9908</v>
      </c>
      <c r="D4138" s="105" t="s">
        <v>834</v>
      </c>
    </row>
    <row r="4139" spans="3:4">
      <c r="C4139" s="104" t="s">
        <v>9910</v>
      </c>
      <c r="D4139" s="105" t="s">
        <v>1348</v>
      </c>
    </row>
    <row r="4140" spans="3:4">
      <c r="C4140" s="104" t="s">
        <v>9912</v>
      </c>
      <c r="D4140" s="105" t="s">
        <v>49</v>
      </c>
    </row>
    <row r="4141" spans="3:4">
      <c r="C4141" s="104" t="s">
        <v>9914</v>
      </c>
      <c r="D4141" s="105" t="s">
        <v>49</v>
      </c>
    </row>
    <row r="4142" spans="3:4">
      <c r="C4142" s="104" t="s">
        <v>9916</v>
      </c>
      <c r="D4142" s="105" t="s">
        <v>834</v>
      </c>
    </row>
    <row r="4143" spans="3:4">
      <c r="C4143" s="104" t="s">
        <v>9919</v>
      </c>
      <c r="D4143" s="105" t="s">
        <v>49</v>
      </c>
    </row>
    <row r="4144" spans="3:4">
      <c r="C4144" s="104" t="s">
        <v>9921</v>
      </c>
      <c r="D4144" s="105" t="s">
        <v>60</v>
      </c>
    </row>
    <row r="4145" spans="3:4">
      <c r="C4145" s="104" t="s">
        <v>9923</v>
      </c>
      <c r="D4145" s="105" t="s">
        <v>26</v>
      </c>
    </row>
    <row r="4146" spans="3:4">
      <c r="C4146" s="104" t="s">
        <v>9925</v>
      </c>
      <c r="D4146" s="105" t="s">
        <v>26</v>
      </c>
    </row>
    <row r="4147" spans="3:4">
      <c r="C4147" s="104" t="s">
        <v>9927</v>
      </c>
      <c r="D4147" s="105" t="s">
        <v>26</v>
      </c>
    </row>
    <row r="4148" spans="3:4">
      <c r="C4148" s="104" t="s">
        <v>9929</v>
      </c>
      <c r="D4148" s="105" t="s">
        <v>26</v>
      </c>
    </row>
    <row r="4149" spans="3:4">
      <c r="C4149" s="104" t="s">
        <v>9931</v>
      </c>
      <c r="D4149" s="105" t="s">
        <v>26</v>
      </c>
    </row>
    <row r="4150" spans="3:4">
      <c r="C4150" s="104" t="s">
        <v>9933</v>
      </c>
      <c r="D4150" s="105" t="s">
        <v>26</v>
      </c>
    </row>
    <row r="4151" spans="3:4">
      <c r="C4151" s="104" t="s">
        <v>9935</v>
      </c>
      <c r="D4151" s="105" t="s">
        <v>26</v>
      </c>
    </row>
    <row r="4152" spans="3:4">
      <c r="C4152" s="104" t="s">
        <v>9937</v>
      </c>
      <c r="D4152" s="105" t="s">
        <v>26</v>
      </c>
    </row>
    <row r="4153" spans="3:4">
      <c r="C4153" s="104" t="s">
        <v>9939</v>
      </c>
      <c r="D4153" s="105" t="s">
        <v>26</v>
      </c>
    </row>
    <row r="4154" spans="3:4">
      <c r="C4154" s="104" t="s">
        <v>9941</v>
      </c>
      <c r="D4154" s="105" t="s">
        <v>26</v>
      </c>
    </row>
    <row r="4155" spans="3:4">
      <c r="C4155" s="104" t="s">
        <v>9943</v>
      </c>
      <c r="D4155" s="105" t="s">
        <v>26</v>
      </c>
    </row>
    <row r="4156" spans="3:4">
      <c r="C4156" s="104" t="s">
        <v>9945</v>
      </c>
      <c r="D4156" s="105" t="s">
        <v>26</v>
      </c>
    </row>
    <row r="4157" spans="3:4">
      <c r="C4157" s="104" t="s">
        <v>9947</v>
      </c>
      <c r="D4157" s="105" t="s">
        <v>26</v>
      </c>
    </row>
    <row r="4158" spans="3:4">
      <c r="C4158" s="104" t="s">
        <v>9949</v>
      </c>
      <c r="D4158" s="105" t="s">
        <v>26</v>
      </c>
    </row>
    <row r="4159" spans="3:4">
      <c r="C4159" s="104" t="s">
        <v>9951</v>
      </c>
      <c r="D4159" s="105" t="s">
        <v>26</v>
      </c>
    </row>
    <row r="4160" spans="3:4">
      <c r="C4160" s="104" t="s">
        <v>9953</v>
      </c>
      <c r="D4160" s="105" t="s">
        <v>26</v>
      </c>
    </row>
    <row r="4161" spans="3:4">
      <c r="C4161" s="104" t="s">
        <v>9955</v>
      </c>
      <c r="D4161" s="105" t="s">
        <v>26</v>
      </c>
    </row>
    <row r="4162" spans="3:4">
      <c r="C4162" s="104" t="s">
        <v>9957</v>
      </c>
      <c r="D4162" s="105" t="s">
        <v>26</v>
      </c>
    </row>
    <row r="4163" spans="3:4">
      <c r="C4163" s="104" t="s">
        <v>9959</v>
      </c>
      <c r="D4163" s="105" t="s">
        <v>26</v>
      </c>
    </row>
    <row r="4164" spans="3:4">
      <c r="C4164" s="104" t="s">
        <v>9961</v>
      </c>
      <c r="D4164" s="105" t="s">
        <v>26</v>
      </c>
    </row>
    <row r="4165" spans="3:4">
      <c r="C4165" s="104" t="s">
        <v>9963</v>
      </c>
      <c r="D4165" s="105" t="s">
        <v>26</v>
      </c>
    </row>
    <row r="4166" spans="3:4">
      <c r="C4166" s="104" t="s">
        <v>9965</v>
      </c>
      <c r="D4166" s="105" t="s">
        <v>26</v>
      </c>
    </row>
    <row r="4167" spans="3:4">
      <c r="C4167" s="104" t="s">
        <v>9967</v>
      </c>
      <c r="D4167" s="105" t="s">
        <v>26</v>
      </c>
    </row>
    <row r="4168" spans="3:4">
      <c r="C4168" s="104" t="s">
        <v>9969</v>
      </c>
      <c r="D4168" s="105" t="s">
        <v>26</v>
      </c>
    </row>
    <row r="4169" spans="3:4">
      <c r="C4169" s="104" t="s">
        <v>9971</v>
      </c>
      <c r="D4169" s="105" t="s">
        <v>26</v>
      </c>
    </row>
    <row r="4170" spans="3:4">
      <c r="C4170" s="104" t="s">
        <v>9973</v>
      </c>
      <c r="D4170" s="105" t="s">
        <v>26</v>
      </c>
    </row>
    <row r="4171" spans="3:4">
      <c r="C4171" s="104" t="s">
        <v>9975</v>
      </c>
      <c r="D4171" s="105" t="s">
        <v>26</v>
      </c>
    </row>
    <row r="4172" spans="3:4">
      <c r="C4172" s="104" t="s">
        <v>9977</v>
      </c>
      <c r="D4172" s="105" t="s">
        <v>60</v>
      </c>
    </row>
    <row r="4173" spans="3:4">
      <c r="C4173" s="104" t="s">
        <v>9979</v>
      </c>
      <c r="D4173" s="105" t="s">
        <v>49</v>
      </c>
    </row>
    <row r="4174" spans="3:4">
      <c r="C4174" s="104" t="s">
        <v>9982</v>
      </c>
      <c r="D4174" s="105" t="s">
        <v>26</v>
      </c>
    </row>
    <row r="4175" spans="3:4">
      <c r="C4175" s="104" t="s">
        <v>9984</v>
      </c>
      <c r="D4175" s="105" t="s">
        <v>26</v>
      </c>
    </row>
    <row r="4176" spans="3:4">
      <c r="C4176" s="104" t="s">
        <v>9986</v>
      </c>
      <c r="D4176" s="105" t="s">
        <v>26</v>
      </c>
    </row>
    <row r="4177" spans="3:4">
      <c r="C4177" s="104" t="s">
        <v>9988</v>
      </c>
      <c r="D4177" s="105" t="s">
        <v>26</v>
      </c>
    </row>
    <row r="4178" spans="3:4">
      <c r="C4178" s="104" t="s">
        <v>9989</v>
      </c>
      <c r="D4178" s="105" t="s">
        <v>26</v>
      </c>
    </row>
    <row r="4179" spans="3:4">
      <c r="C4179" s="104" t="s">
        <v>9991</v>
      </c>
      <c r="D4179" s="105" t="s">
        <v>60</v>
      </c>
    </row>
    <row r="4180" spans="3:4">
      <c r="C4180" s="104" t="s">
        <v>9994</v>
      </c>
      <c r="D4180" s="105" t="s">
        <v>60</v>
      </c>
    </row>
    <row r="4181" spans="3:4">
      <c r="C4181" s="104" t="s">
        <v>9996</v>
      </c>
      <c r="D4181" s="105" t="s">
        <v>60</v>
      </c>
    </row>
    <row r="4182" spans="3:4">
      <c r="C4182" s="104" t="s">
        <v>9998</v>
      </c>
      <c r="D4182" s="105" t="s">
        <v>26</v>
      </c>
    </row>
    <row r="4183" spans="3:4">
      <c r="C4183" s="104" t="s">
        <v>10001</v>
      </c>
      <c r="D4183" s="105" t="s">
        <v>26</v>
      </c>
    </row>
    <row r="4184" spans="3:4">
      <c r="C4184" s="104" t="s">
        <v>10003</v>
      </c>
      <c r="D4184" s="105" t="s">
        <v>26</v>
      </c>
    </row>
    <row r="4185" spans="3:4">
      <c r="C4185" s="104" t="s">
        <v>10005</v>
      </c>
      <c r="D4185" s="105" t="s">
        <v>60</v>
      </c>
    </row>
    <row r="4186" spans="3:4">
      <c r="C4186" s="104" t="s">
        <v>10007</v>
      </c>
      <c r="D4186" s="105" t="s">
        <v>26</v>
      </c>
    </row>
    <row r="4187" spans="3:4">
      <c r="C4187" s="104" t="s">
        <v>10008</v>
      </c>
      <c r="D4187" s="105" t="s">
        <v>26</v>
      </c>
    </row>
    <row r="4188" spans="3:4">
      <c r="C4188" s="104" t="s">
        <v>10010</v>
      </c>
      <c r="D4188" s="105" t="s">
        <v>26</v>
      </c>
    </row>
    <row r="4189" spans="3:4">
      <c r="C4189" s="104" t="s">
        <v>10012</v>
      </c>
      <c r="D4189" s="105" t="s">
        <v>26</v>
      </c>
    </row>
    <row r="4190" spans="3:4">
      <c r="C4190" s="104" t="s">
        <v>10014</v>
      </c>
      <c r="D4190" s="105" t="s">
        <v>26</v>
      </c>
    </row>
    <row r="4191" spans="3:4">
      <c r="C4191" s="104" t="s">
        <v>10015</v>
      </c>
      <c r="D4191" s="105" t="s">
        <v>60</v>
      </c>
    </row>
    <row r="4192" spans="3:4">
      <c r="C4192" s="104" t="s">
        <v>10017</v>
      </c>
      <c r="D4192" s="105" t="s">
        <v>17</v>
      </c>
    </row>
    <row r="4193" spans="3:4">
      <c r="C4193" s="104" t="s">
        <v>10019</v>
      </c>
      <c r="D4193" s="105" t="s">
        <v>26</v>
      </c>
    </row>
    <row r="4194" spans="3:4">
      <c r="C4194" s="104" t="s">
        <v>10021</v>
      </c>
      <c r="D4194" s="105" t="s">
        <v>60</v>
      </c>
    </row>
    <row r="4195" spans="3:4">
      <c r="C4195" s="104" t="s">
        <v>10023</v>
      </c>
      <c r="D4195" s="105" t="s">
        <v>26</v>
      </c>
    </row>
    <row r="4196" spans="3:4">
      <c r="C4196" s="104" t="s">
        <v>10025</v>
      </c>
      <c r="D4196" s="105" t="s">
        <v>26</v>
      </c>
    </row>
    <row r="4197" spans="3:4">
      <c r="C4197" s="104" t="s">
        <v>10027</v>
      </c>
      <c r="D4197" s="105" t="s">
        <v>26</v>
      </c>
    </row>
    <row r="4198" spans="3:4">
      <c r="C4198" s="104" t="s">
        <v>10029</v>
      </c>
      <c r="D4198" s="105" t="s">
        <v>26</v>
      </c>
    </row>
    <row r="4199" spans="3:4">
      <c r="C4199" s="104" t="s">
        <v>10031</v>
      </c>
      <c r="D4199" s="105" t="s">
        <v>26</v>
      </c>
    </row>
    <row r="4200" spans="3:4">
      <c r="C4200" s="104" t="s">
        <v>10033</v>
      </c>
      <c r="D4200" s="105" t="s">
        <v>26</v>
      </c>
    </row>
    <row r="4201" spans="3:4">
      <c r="C4201" s="104" t="s">
        <v>10035</v>
      </c>
      <c r="D4201" s="105" t="s">
        <v>26</v>
      </c>
    </row>
    <row r="4202" spans="3:4">
      <c r="C4202" s="104" t="s">
        <v>10037</v>
      </c>
      <c r="D4202" s="105" t="s">
        <v>26</v>
      </c>
    </row>
    <row r="4203" spans="3:4">
      <c r="C4203" s="104" t="s">
        <v>10039</v>
      </c>
      <c r="D4203" s="105" t="s">
        <v>26</v>
      </c>
    </row>
    <row r="4204" spans="3:4">
      <c r="C4204" s="104" t="s">
        <v>10041</v>
      </c>
      <c r="D4204" s="105" t="s">
        <v>26</v>
      </c>
    </row>
    <row r="4205" spans="3:4">
      <c r="C4205" s="104" t="s">
        <v>10043</v>
      </c>
      <c r="D4205" s="105" t="s">
        <v>26</v>
      </c>
    </row>
    <row r="4206" spans="3:4">
      <c r="C4206" s="104" t="s">
        <v>10045</v>
      </c>
      <c r="D4206" s="105" t="s">
        <v>26</v>
      </c>
    </row>
    <row r="4207" spans="3:4">
      <c r="C4207" s="104" t="s">
        <v>10047</v>
      </c>
      <c r="D4207" s="105" t="s">
        <v>26</v>
      </c>
    </row>
    <row r="4208" spans="3:4">
      <c r="C4208" s="104" t="s">
        <v>10049</v>
      </c>
      <c r="D4208" s="105" t="s">
        <v>26</v>
      </c>
    </row>
    <row r="4209" spans="3:4">
      <c r="C4209" s="104" t="s">
        <v>10051</v>
      </c>
      <c r="D4209" s="105" t="s">
        <v>26</v>
      </c>
    </row>
    <row r="4210" spans="3:4">
      <c r="C4210" s="104" t="s">
        <v>10053</v>
      </c>
      <c r="D4210" s="105" t="s">
        <v>26</v>
      </c>
    </row>
    <row r="4211" spans="3:4">
      <c r="C4211" s="104" t="s">
        <v>10055</v>
      </c>
      <c r="D4211" s="105" t="s">
        <v>26</v>
      </c>
    </row>
    <row r="4212" spans="3:4">
      <c r="C4212" s="104" t="s">
        <v>10057</v>
      </c>
      <c r="D4212" s="105" t="s">
        <v>26</v>
      </c>
    </row>
    <row r="4213" spans="3:4">
      <c r="C4213" s="104" t="s">
        <v>10059</v>
      </c>
      <c r="D4213" s="105" t="s">
        <v>26</v>
      </c>
    </row>
    <row r="4214" spans="3:4">
      <c r="C4214" s="104" t="s">
        <v>10061</v>
      </c>
      <c r="D4214" s="105" t="s">
        <v>26</v>
      </c>
    </row>
    <row r="4215" spans="3:4">
      <c r="C4215" s="104" t="s">
        <v>10063</v>
      </c>
      <c r="D4215" s="105" t="s">
        <v>26</v>
      </c>
    </row>
    <row r="4216" spans="3:4">
      <c r="C4216" s="104" t="s">
        <v>10065</v>
      </c>
      <c r="D4216" s="105" t="s">
        <v>26</v>
      </c>
    </row>
    <row r="4217" spans="3:4">
      <c r="C4217" s="104" t="s">
        <v>10067</v>
      </c>
      <c r="D4217" s="105" t="s">
        <v>26</v>
      </c>
    </row>
    <row r="4218" spans="3:4">
      <c r="C4218" s="104" t="s">
        <v>10069</v>
      </c>
      <c r="D4218" s="105" t="s">
        <v>26</v>
      </c>
    </row>
    <row r="4219" spans="3:4">
      <c r="C4219" s="104" t="s">
        <v>10071</v>
      </c>
      <c r="D4219" s="105" t="s">
        <v>26</v>
      </c>
    </row>
    <row r="4220" spans="3:4">
      <c r="C4220" s="104" t="s">
        <v>10073</v>
      </c>
      <c r="D4220" s="105" t="s">
        <v>26</v>
      </c>
    </row>
    <row r="4221" spans="3:4">
      <c r="C4221" s="104" t="s">
        <v>10075</v>
      </c>
      <c r="D4221" s="105" t="s">
        <v>26</v>
      </c>
    </row>
    <row r="4222" spans="3:4">
      <c r="C4222" s="104" t="s">
        <v>10077</v>
      </c>
      <c r="D4222" s="105" t="s">
        <v>26</v>
      </c>
    </row>
    <row r="4223" spans="3:4">
      <c r="C4223" s="104" t="s">
        <v>10079</v>
      </c>
      <c r="D4223" s="105" t="s">
        <v>26</v>
      </c>
    </row>
    <row r="4224" spans="3:4">
      <c r="C4224" s="104" t="s">
        <v>10081</v>
      </c>
      <c r="D4224" s="105" t="s">
        <v>26</v>
      </c>
    </row>
    <row r="4225" spans="3:4">
      <c r="C4225" s="104" t="s">
        <v>10083</v>
      </c>
      <c r="D4225" s="105" t="s">
        <v>26</v>
      </c>
    </row>
    <row r="4226" spans="3:4">
      <c r="C4226" s="104" t="s">
        <v>10085</v>
      </c>
      <c r="D4226" s="105" t="s">
        <v>60</v>
      </c>
    </row>
    <row r="4227" spans="3:4">
      <c r="C4227" s="104" t="s">
        <v>10087</v>
      </c>
      <c r="D4227" s="105" t="s">
        <v>60</v>
      </c>
    </row>
    <row r="4228" spans="3:4">
      <c r="C4228" s="104" t="s">
        <v>10089</v>
      </c>
      <c r="D4228" s="105" t="s">
        <v>26</v>
      </c>
    </row>
    <row r="4229" spans="3:4">
      <c r="C4229" s="104" t="s">
        <v>10091</v>
      </c>
      <c r="D4229" s="105" t="s">
        <v>60</v>
      </c>
    </row>
    <row r="4230" spans="3:4">
      <c r="C4230" s="104" t="s">
        <v>10093</v>
      </c>
      <c r="D4230" s="105" t="s">
        <v>26</v>
      </c>
    </row>
    <row r="4231" spans="3:4">
      <c r="C4231" s="104" t="s">
        <v>10095</v>
      </c>
      <c r="D4231" s="105" t="s">
        <v>26</v>
      </c>
    </row>
    <row r="4232" spans="3:4">
      <c r="C4232" s="104" t="s">
        <v>10097</v>
      </c>
      <c r="D4232" s="105" t="s">
        <v>26</v>
      </c>
    </row>
    <row r="4233" spans="3:4">
      <c r="C4233" s="104" t="s">
        <v>10099</v>
      </c>
      <c r="D4233" s="105" t="s">
        <v>26</v>
      </c>
    </row>
    <row r="4234" spans="3:4">
      <c r="C4234" s="104" t="s">
        <v>10100</v>
      </c>
      <c r="D4234" s="105" t="s">
        <v>26</v>
      </c>
    </row>
    <row r="4235" spans="3:4">
      <c r="C4235" s="104" t="s">
        <v>10102</v>
      </c>
      <c r="D4235" s="105" t="s">
        <v>26</v>
      </c>
    </row>
    <row r="4236" spans="3:4">
      <c r="C4236" s="104" t="s">
        <v>10104</v>
      </c>
      <c r="D4236" s="105" t="s">
        <v>26</v>
      </c>
    </row>
    <row r="4237" spans="3:4">
      <c r="C4237" s="104" t="s">
        <v>10107</v>
      </c>
      <c r="D4237" s="105" t="s">
        <v>26</v>
      </c>
    </row>
    <row r="4238" spans="3:4">
      <c r="C4238" s="104" t="s">
        <v>10109</v>
      </c>
      <c r="D4238" s="105" t="s">
        <v>26</v>
      </c>
    </row>
    <row r="4239" spans="3:4">
      <c r="C4239" s="104" t="s">
        <v>10111</v>
      </c>
      <c r="D4239" s="105" t="s">
        <v>26</v>
      </c>
    </row>
    <row r="4240" spans="3:4">
      <c r="C4240" s="104" t="s">
        <v>10113</v>
      </c>
      <c r="D4240" s="105" t="s">
        <v>26</v>
      </c>
    </row>
    <row r="4241" spans="3:4">
      <c r="C4241" s="104" t="s">
        <v>10114</v>
      </c>
      <c r="D4241" s="105" t="s">
        <v>26</v>
      </c>
    </row>
    <row r="4242" spans="3:4">
      <c r="C4242" s="104" t="s">
        <v>10116</v>
      </c>
      <c r="D4242" s="105" t="s">
        <v>26</v>
      </c>
    </row>
    <row r="4243" spans="3:4">
      <c r="C4243" s="104" t="s">
        <v>10118</v>
      </c>
      <c r="D4243" s="105" t="s">
        <v>26</v>
      </c>
    </row>
    <row r="4244" spans="3:4">
      <c r="C4244" s="104" t="s">
        <v>10119</v>
      </c>
      <c r="D4244" s="105" t="s">
        <v>26</v>
      </c>
    </row>
    <row r="4245" spans="3:4">
      <c r="C4245" s="104" t="s">
        <v>10121</v>
      </c>
      <c r="D4245" s="105" t="s">
        <v>26</v>
      </c>
    </row>
    <row r="4246" spans="3:4">
      <c r="C4246" s="104" t="s">
        <v>10123</v>
      </c>
      <c r="D4246" s="105" t="s">
        <v>26</v>
      </c>
    </row>
    <row r="4247" spans="3:4">
      <c r="C4247" s="104" t="s">
        <v>10125</v>
      </c>
      <c r="D4247" s="105" t="s">
        <v>26</v>
      </c>
    </row>
    <row r="4248" spans="3:4">
      <c r="C4248" s="104" t="s">
        <v>10127</v>
      </c>
      <c r="D4248" s="105" t="s">
        <v>26</v>
      </c>
    </row>
    <row r="4249" spans="3:4">
      <c r="C4249" s="104" t="s">
        <v>10129</v>
      </c>
      <c r="D4249" s="105" t="s">
        <v>26</v>
      </c>
    </row>
    <row r="4250" spans="3:4">
      <c r="C4250" s="104" t="s">
        <v>10131</v>
      </c>
      <c r="D4250" s="105" t="s">
        <v>26</v>
      </c>
    </row>
    <row r="4251" spans="3:4">
      <c r="C4251" s="104" t="s">
        <v>10133</v>
      </c>
      <c r="D4251" s="105" t="s">
        <v>26</v>
      </c>
    </row>
    <row r="4252" spans="3:4">
      <c r="C4252" s="104" t="s">
        <v>10135</v>
      </c>
      <c r="D4252" s="105" t="s">
        <v>26</v>
      </c>
    </row>
    <row r="4253" spans="3:4">
      <c r="C4253" s="104" t="s">
        <v>10137</v>
      </c>
      <c r="D4253" s="105" t="s">
        <v>26</v>
      </c>
    </row>
    <row r="4254" spans="3:4">
      <c r="C4254" s="104" t="s">
        <v>10138</v>
      </c>
      <c r="D4254" s="105" t="s">
        <v>26</v>
      </c>
    </row>
    <row r="4255" spans="3:4">
      <c r="C4255" s="104" t="s">
        <v>10140</v>
      </c>
      <c r="D4255" s="105" t="s">
        <v>26</v>
      </c>
    </row>
    <row r="4256" spans="3:4">
      <c r="C4256" s="104" t="s">
        <v>10142</v>
      </c>
      <c r="D4256" s="105" t="s">
        <v>26</v>
      </c>
    </row>
    <row r="4257" spans="3:4">
      <c r="C4257" s="104" t="s">
        <v>10144</v>
      </c>
      <c r="D4257" s="105" t="s">
        <v>60</v>
      </c>
    </row>
    <row r="4258" spans="3:4">
      <c r="C4258" s="104" t="s">
        <v>10147</v>
      </c>
      <c r="D4258" s="105" t="s">
        <v>26</v>
      </c>
    </row>
    <row r="4259" spans="3:4">
      <c r="C4259" s="104" t="s">
        <v>10149</v>
      </c>
      <c r="D4259" s="105" t="s">
        <v>26</v>
      </c>
    </row>
    <row r="4260" spans="3:4">
      <c r="C4260" s="104" t="s">
        <v>10151</v>
      </c>
      <c r="D4260" s="105" t="s">
        <v>26</v>
      </c>
    </row>
    <row r="4261" spans="3:4">
      <c r="C4261" s="104" t="s">
        <v>10153</v>
      </c>
      <c r="D4261" s="105" t="s">
        <v>26</v>
      </c>
    </row>
    <row r="4262" spans="3:4">
      <c r="C4262" s="104" t="s">
        <v>10155</v>
      </c>
      <c r="D4262" s="105" t="s">
        <v>26</v>
      </c>
    </row>
    <row r="4263" spans="3:4">
      <c r="C4263" s="104" t="s">
        <v>10158</v>
      </c>
      <c r="D4263" s="105" t="s">
        <v>26</v>
      </c>
    </row>
    <row r="4264" spans="3:4">
      <c r="C4264" s="104" t="s">
        <v>10160</v>
      </c>
      <c r="D4264" s="105" t="s">
        <v>26</v>
      </c>
    </row>
    <row r="4265" spans="3:4">
      <c r="C4265" s="104" t="s">
        <v>10162</v>
      </c>
      <c r="D4265" s="105" t="s">
        <v>26</v>
      </c>
    </row>
    <row r="4266" spans="3:4">
      <c r="C4266" s="104" t="s">
        <v>10164</v>
      </c>
      <c r="D4266" s="105" t="s">
        <v>60</v>
      </c>
    </row>
    <row r="4267" spans="3:4">
      <c r="C4267" s="104" t="s">
        <v>10166</v>
      </c>
      <c r="D4267" s="105" t="s">
        <v>60</v>
      </c>
    </row>
    <row r="4268" spans="3:4">
      <c r="C4268" s="104" t="s">
        <v>10168</v>
      </c>
      <c r="D4268" s="105" t="s">
        <v>60</v>
      </c>
    </row>
    <row r="4269" spans="3:4">
      <c r="C4269" s="104" t="s">
        <v>10170</v>
      </c>
      <c r="D4269" s="105" t="s">
        <v>60</v>
      </c>
    </row>
    <row r="4270" spans="3:4">
      <c r="C4270" s="104" t="s">
        <v>10172</v>
      </c>
      <c r="D4270" s="105" t="s">
        <v>60</v>
      </c>
    </row>
    <row r="4271" spans="3:4">
      <c r="C4271" s="104" t="s">
        <v>10174</v>
      </c>
      <c r="D4271" s="105" t="s">
        <v>60</v>
      </c>
    </row>
    <row r="4272" spans="3:4">
      <c r="C4272" s="104" t="s">
        <v>10176</v>
      </c>
      <c r="D4272" s="105" t="s">
        <v>60</v>
      </c>
    </row>
    <row r="4273" spans="3:4">
      <c r="C4273" s="104" t="s">
        <v>10178</v>
      </c>
      <c r="D4273" s="105" t="s">
        <v>60</v>
      </c>
    </row>
    <row r="4274" spans="3:4">
      <c r="C4274" s="104" t="s">
        <v>10180</v>
      </c>
      <c r="D4274" s="105" t="s">
        <v>60</v>
      </c>
    </row>
    <row r="4275" spans="3:4">
      <c r="C4275" s="104" t="s">
        <v>10182</v>
      </c>
      <c r="D4275" s="105" t="s">
        <v>60</v>
      </c>
    </row>
    <row r="4276" spans="3:4">
      <c r="C4276" s="104" t="s">
        <v>10184</v>
      </c>
      <c r="D4276" s="105" t="s">
        <v>60</v>
      </c>
    </row>
    <row r="4277" spans="3:4">
      <c r="C4277" s="104" t="s">
        <v>10186</v>
      </c>
      <c r="D4277" s="105" t="s">
        <v>60</v>
      </c>
    </row>
    <row r="4278" spans="3:4">
      <c r="C4278" s="104" t="s">
        <v>10188</v>
      </c>
      <c r="D4278" s="105" t="s">
        <v>60</v>
      </c>
    </row>
    <row r="4279" spans="3:4">
      <c r="C4279" s="104" t="s">
        <v>10190</v>
      </c>
      <c r="D4279" s="105" t="s">
        <v>60</v>
      </c>
    </row>
    <row r="4280" spans="3:4">
      <c r="C4280" s="104" t="s">
        <v>10192</v>
      </c>
      <c r="D4280" s="105" t="s">
        <v>60</v>
      </c>
    </row>
    <row r="4281" spans="3:4">
      <c r="C4281" s="104" t="s">
        <v>10194</v>
      </c>
      <c r="D4281" s="105" t="s">
        <v>60</v>
      </c>
    </row>
    <row r="4282" spans="3:4">
      <c r="C4282" s="104" t="s">
        <v>10196</v>
      </c>
      <c r="D4282" s="105" t="s">
        <v>60</v>
      </c>
    </row>
    <row r="4283" spans="3:4">
      <c r="C4283" s="104" t="s">
        <v>10198</v>
      </c>
      <c r="D4283" s="105" t="s">
        <v>60</v>
      </c>
    </row>
    <row r="4284" spans="3:4">
      <c r="C4284" s="104" t="s">
        <v>10200</v>
      </c>
      <c r="D4284" s="105" t="s">
        <v>60</v>
      </c>
    </row>
    <row r="4285" spans="3:4">
      <c r="C4285" s="104" t="s">
        <v>10202</v>
      </c>
      <c r="D4285" s="105" t="s">
        <v>60</v>
      </c>
    </row>
    <row r="4286" spans="3:4">
      <c r="C4286" s="104" t="s">
        <v>10204</v>
      </c>
      <c r="D4286" s="105" t="s">
        <v>60</v>
      </c>
    </row>
    <row r="4287" spans="3:4">
      <c r="C4287" s="104" t="s">
        <v>10206</v>
      </c>
      <c r="D4287" s="105" t="s">
        <v>60</v>
      </c>
    </row>
    <row r="4288" spans="3:4">
      <c r="C4288" s="104" t="s">
        <v>10208</v>
      </c>
      <c r="D4288" s="105" t="s">
        <v>60</v>
      </c>
    </row>
    <row r="4289" spans="3:4">
      <c r="C4289" s="104" t="s">
        <v>10210</v>
      </c>
      <c r="D4289" s="105" t="s">
        <v>60</v>
      </c>
    </row>
    <row r="4290" spans="3:4">
      <c r="C4290" s="104" t="s">
        <v>10212</v>
      </c>
      <c r="D4290" s="105" t="s">
        <v>17</v>
      </c>
    </row>
    <row r="4291" spans="3:4">
      <c r="C4291" s="104" t="s">
        <v>10214</v>
      </c>
      <c r="D4291" s="105" t="s">
        <v>60</v>
      </c>
    </row>
    <row r="4292" spans="3:4">
      <c r="C4292" s="104" t="s">
        <v>10216</v>
      </c>
      <c r="D4292" s="105" t="s">
        <v>60</v>
      </c>
    </row>
    <row r="4293" spans="3:4">
      <c r="C4293" s="104" t="s">
        <v>10218</v>
      </c>
      <c r="D4293" s="105" t="s">
        <v>60</v>
      </c>
    </row>
    <row r="4294" spans="3:4">
      <c r="C4294" s="104" t="s">
        <v>10220</v>
      </c>
      <c r="D4294" s="105" t="s">
        <v>60</v>
      </c>
    </row>
    <row r="4295" spans="3:4">
      <c r="C4295" s="104" t="s">
        <v>10222</v>
      </c>
      <c r="D4295" s="105" t="s">
        <v>60</v>
      </c>
    </row>
    <row r="4296" spans="3:4">
      <c r="C4296" s="104" t="s">
        <v>10224</v>
      </c>
      <c r="D4296" s="105" t="s">
        <v>60</v>
      </c>
    </row>
    <row r="4297" spans="3:4">
      <c r="C4297" s="104" t="s">
        <v>10226</v>
      </c>
      <c r="D4297" s="105" t="s">
        <v>26</v>
      </c>
    </row>
    <row r="4298" spans="3:4">
      <c r="C4298" s="104" t="s">
        <v>10228</v>
      </c>
      <c r="D4298" s="105" t="s">
        <v>26</v>
      </c>
    </row>
    <row r="4299" spans="3:4">
      <c r="C4299" s="104" t="s">
        <v>10230</v>
      </c>
      <c r="D4299" s="105" t="s">
        <v>26</v>
      </c>
    </row>
    <row r="4300" spans="3:4">
      <c r="C4300" s="104" t="s">
        <v>10232</v>
      </c>
      <c r="D4300" s="105" t="s">
        <v>26</v>
      </c>
    </row>
    <row r="4301" spans="3:4">
      <c r="C4301" s="104" t="s">
        <v>10234</v>
      </c>
      <c r="D4301" s="105" t="s">
        <v>26</v>
      </c>
    </row>
    <row r="4302" spans="3:4">
      <c r="C4302" s="104" t="s">
        <v>10236</v>
      </c>
      <c r="D4302" s="105" t="s">
        <v>26</v>
      </c>
    </row>
    <row r="4303" spans="3:4">
      <c r="C4303" s="104" t="s">
        <v>10238</v>
      </c>
      <c r="D4303" s="105" t="s">
        <v>60</v>
      </c>
    </row>
    <row r="4304" spans="3:4">
      <c r="C4304" s="104" t="s">
        <v>10240</v>
      </c>
      <c r="D4304" s="105" t="s">
        <v>26</v>
      </c>
    </row>
    <row r="4305" spans="3:4">
      <c r="C4305" s="104" t="s">
        <v>10242</v>
      </c>
      <c r="D4305" s="105" t="s">
        <v>26</v>
      </c>
    </row>
    <row r="4306" spans="3:4">
      <c r="C4306" s="104" t="s">
        <v>10244</v>
      </c>
      <c r="D4306" s="105" t="s">
        <v>26</v>
      </c>
    </row>
    <row r="4307" spans="3:4">
      <c r="C4307" s="104" t="s">
        <v>10246</v>
      </c>
      <c r="D4307" s="105" t="s">
        <v>26</v>
      </c>
    </row>
    <row r="4308" spans="3:4">
      <c r="C4308" s="104" t="s">
        <v>10248</v>
      </c>
      <c r="D4308" s="105" t="s">
        <v>26</v>
      </c>
    </row>
    <row r="4309" spans="3:4">
      <c r="C4309" s="104" t="s">
        <v>10250</v>
      </c>
      <c r="D4309" s="105" t="s">
        <v>26</v>
      </c>
    </row>
    <row r="4310" spans="3:4">
      <c r="C4310" s="104" t="s">
        <v>10252</v>
      </c>
      <c r="D4310" s="105" t="s">
        <v>26</v>
      </c>
    </row>
    <row r="4311" spans="3:4">
      <c r="C4311" s="104" t="s">
        <v>10254</v>
      </c>
      <c r="D4311" s="105" t="s">
        <v>26</v>
      </c>
    </row>
    <row r="4312" spans="3:4">
      <c r="C4312" s="104" t="s">
        <v>10256</v>
      </c>
      <c r="D4312" s="105" t="s">
        <v>26</v>
      </c>
    </row>
    <row r="4313" spans="3:4">
      <c r="C4313" s="104" t="s">
        <v>10258</v>
      </c>
      <c r="D4313" s="105" t="s">
        <v>26</v>
      </c>
    </row>
    <row r="4314" spans="3:4">
      <c r="C4314" s="104" t="s">
        <v>10260</v>
      </c>
      <c r="D4314" s="105" t="s">
        <v>26</v>
      </c>
    </row>
    <row r="4315" spans="3:4">
      <c r="C4315" s="104" t="s">
        <v>10262</v>
      </c>
      <c r="D4315" s="105" t="s">
        <v>26</v>
      </c>
    </row>
    <row r="4316" spans="3:4">
      <c r="C4316" s="104" t="s">
        <v>10264</v>
      </c>
      <c r="D4316" s="105" t="s">
        <v>26</v>
      </c>
    </row>
    <row r="4317" spans="3:4">
      <c r="C4317" s="104" t="s">
        <v>10266</v>
      </c>
      <c r="D4317" s="105" t="s">
        <v>26</v>
      </c>
    </row>
    <row r="4318" spans="3:4">
      <c r="C4318" s="104" t="s">
        <v>10268</v>
      </c>
      <c r="D4318" s="105" t="s">
        <v>26</v>
      </c>
    </row>
    <row r="4319" spans="3:4">
      <c r="C4319" s="104" t="s">
        <v>10270</v>
      </c>
      <c r="D4319" s="105" t="s">
        <v>26</v>
      </c>
    </row>
    <row r="4320" spans="3:4">
      <c r="C4320" s="104" t="s">
        <v>10272</v>
      </c>
      <c r="D4320" s="105" t="s">
        <v>26</v>
      </c>
    </row>
    <row r="4321" spans="3:4">
      <c r="C4321" s="104" t="s">
        <v>10274</v>
      </c>
      <c r="D4321" s="105" t="s">
        <v>26</v>
      </c>
    </row>
    <row r="4322" spans="3:4">
      <c r="C4322" s="104" t="s">
        <v>10276</v>
      </c>
      <c r="D4322" s="105" t="s">
        <v>26</v>
      </c>
    </row>
    <row r="4323" spans="3:4">
      <c r="C4323" s="104" t="s">
        <v>10278</v>
      </c>
      <c r="D4323" s="105" t="s">
        <v>26</v>
      </c>
    </row>
    <row r="4324" spans="3:4">
      <c r="C4324" s="104" t="s">
        <v>10280</v>
      </c>
      <c r="D4324" s="105" t="s">
        <v>60</v>
      </c>
    </row>
    <row r="4325" spans="3:4">
      <c r="C4325" s="104" t="s">
        <v>10282</v>
      </c>
      <c r="D4325" s="105" t="s">
        <v>26</v>
      </c>
    </row>
    <row r="4326" spans="3:4">
      <c r="C4326" s="104" t="s">
        <v>10284</v>
      </c>
      <c r="D4326" s="105" t="s">
        <v>60</v>
      </c>
    </row>
    <row r="4327" spans="3:4">
      <c r="C4327" s="104" t="s">
        <v>10286</v>
      </c>
      <c r="D4327" s="105" t="s">
        <v>60</v>
      </c>
    </row>
    <row r="4328" spans="3:4">
      <c r="C4328" s="104" t="s">
        <v>10288</v>
      </c>
      <c r="D4328" s="105" t="s">
        <v>60</v>
      </c>
    </row>
    <row r="4329" spans="3:4">
      <c r="C4329" s="104" t="s">
        <v>10290</v>
      </c>
      <c r="D4329" s="105" t="s">
        <v>60</v>
      </c>
    </row>
    <row r="4330" spans="3:4">
      <c r="C4330" s="104" t="s">
        <v>10292</v>
      </c>
      <c r="D4330" s="105" t="s">
        <v>60</v>
      </c>
    </row>
    <row r="4331" spans="3:4">
      <c r="C4331" s="104" t="s">
        <v>10294</v>
      </c>
      <c r="D4331" s="105" t="s">
        <v>60</v>
      </c>
    </row>
    <row r="4332" spans="3:4">
      <c r="C4332" s="104" t="s">
        <v>10296</v>
      </c>
      <c r="D4332" s="105" t="s">
        <v>60</v>
      </c>
    </row>
    <row r="4333" spans="3:4">
      <c r="C4333" s="104" t="s">
        <v>10298</v>
      </c>
      <c r="D4333" s="105" t="s">
        <v>60</v>
      </c>
    </row>
    <row r="4334" spans="3:4">
      <c r="C4334" s="104" t="s">
        <v>10300</v>
      </c>
      <c r="D4334" s="105" t="s">
        <v>60</v>
      </c>
    </row>
    <row r="4335" spans="3:4">
      <c r="C4335" s="104" t="s">
        <v>10302</v>
      </c>
      <c r="D4335" s="105" t="s">
        <v>60</v>
      </c>
    </row>
    <row r="4336" spans="3:4">
      <c r="C4336" s="104" t="s">
        <v>10304</v>
      </c>
      <c r="D4336" s="105" t="s">
        <v>60</v>
      </c>
    </row>
    <row r="4337" spans="3:4">
      <c r="C4337" s="104" t="s">
        <v>10306</v>
      </c>
      <c r="D4337" s="105" t="s">
        <v>60</v>
      </c>
    </row>
    <row r="4338" spans="3:4">
      <c r="C4338" s="104" t="s">
        <v>10308</v>
      </c>
      <c r="D4338" s="105" t="s">
        <v>60</v>
      </c>
    </row>
    <row r="4339" spans="3:4">
      <c r="C4339" s="104" t="s">
        <v>10310</v>
      </c>
      <c r="D4339" s="105" t="s">
        <v>60</v>
      </c>
    </row>
    <row r="4340" spans="3:4">
      <c r="C4340" s="104" t="s">
        <v>10312</v>
      </c>
      <c r="D4340" s="105" t="s">
        <v>60</v>
      </c>
    </row>
    <row r="4341" spans="3:4">
      <c r="C4341" s="104" t="s">
        <v>10314</v>
      </c>
      <c r="D4341" s="105" t="s">
        <v>60</v>
      </c>
    </row>
    <row r="4342" spans="3:4">
      <c r="C4342" s="104" t="s">
        <v>10316</v>
      </c>
      <c r="D4342" s="105" t="s">
        <v>60</v>
      </c>
    </row>
    <row r="4343" spans="3:4">
      <c r="C4343" s="104" t="s">
        <v>10317</v>
      </c>
      <c r="D4343" s="105" t="s">
        <v>60</v>
      </c>
    </row>
    <row r="4344" spans="3:4">
      <c r="C4344" s="104" t="s">
        <v>10319</v>
      </c>
      <c r="D4344" s="105" t="s">
        <v>60</v>
      </c>
    </row>
    <row r="4345" spans="3:4">
      <c r="C4345" s="104" t="s">
        <v>10321</v>
      </c>
      <c r="D4345" s="105" t="s">
        <v>60</v>
      </c>
    </row>
    <row r="4346" spans="3:4">
      <c r="C4346" s="104" t="s">
        <v>10323</v>
      </c>
      <c r="D4346" s="105" t="s">
        <v>60</v>
      </c>
    </row>
    <row r="4347" spans="3:4">
      <c r="C4347" s="104" t="s">
        <v>10325</v>
      </c>
      <c r="D4347" s="105" t="s">
        <v>26</v>
      </c>
    </row>
    <row r="4348" spans="3:4">
      <c r="C4348" s="104" t="s">
        <v>10327</v>
      </c>
      <c r="D4348" s="105" t="s">
        <v>26</v>
      </c>
    </row>
    <row r="4349" spans="3:4">
      <c r="C4349" s="104" t="s">
        <v>10329</v>
      </c>
      <c r="D4349" s="105" t="s">
        <v>26</v>
      </c>
    </row>
    <row r="4350" spans="3:4">
      <c r="C4350" s="104" t="s">
        <v>10330</v>
      </c>
      <c r="D4350" s="105" t="s">
        <v>60</v>
      </c>
    </row>
    <row r="4351" spans="3:4">
      <c r="C4351" s="104" t="s">
        <v>10332</v>
      </c>
      <c r="D4351" s="105" t="s">
        <v>60</v>
      </c>
    </row>
    <row r="4352" spans="3:4">
      <c r="C4352" s="104" t="s">
        <v>10334</v>
      </c>
      <c r="D4352" s="105" t="s">
        <v>60</v>
      </c>
    </row>
    <row r="4353" spans="3:4">
      <c r="C4353" s="104" t="s">
        <v>10336</v>
      </c>
      <c r="D4353" s="105" t="s">
        <v>60</v>
      </c>
    </row>
    <row r="4354" spans="3:4">
      <c r="C4354" s="104" t="s">
        <v>10338</v>
      </c>
      <c r="D4354" s="105" t="s">
        <v>60</v>
      </c>
    </row>
    <row r="4355" spans="3:4">
      <c r="C4355" s="104" t="s">
        <v>10340</v>
      </c>
      <c r="D4355" s="105" t="s">
        <v>60</v>
      </c>
    </row>
    <row r="4356" spans="3:4">
      <c r="C4356" s="104" t="s">
        <v>10342</v>
      </c>
      <c r="D4356" s="105" t="s">
        <v>26</v>
      </c>
    </row>
    <row r="4357" spans="3:4">
      <c r="C4357" s="104" t="s">
        <v>10344</v>
      </c>
      <c r="D4357" s="105" t="s">
        <v>26</v>
      </c>
    </row>
    <row r="4358" spans="3:4">
      <c r="C4358" s="104" t="s">
        <v>10346</v>
      </c>
      <c r="D4358" s="105" t="s">
        <v>60</v>
      </c>
    </row>
    <row r="4359" spans="3:4">
      <c r="C4359" s="104" t="s">
        <v>10348</v>
      </c>
      <c r="D4359" s="105" t="s">
        <v>60</v>
      </c>
    </row>
    <row r="4360" spans="3:4">
      <c r="C4360" s="104" t="s">
        <v>10350</v>
      </c>
      <c r="D4360" s="105" t="s">
        <v>376</v>
      </c>
    </row>
    <row r="4361" spans="3:4">
      <c r="C4361" s="104" t="s">
        <v>10353</v>
      </c>
      <c r="D4361" s="105" t="s">
        <v>49</v>
      </c>
    </row>
    <row r="4362" spans="3:4">
      <c r="C4362" s="104" t="s">
        <v>10355</v>
      </c>
      <c r="D4362" s="105" t="s">
        <v>17</v>
      </c>
    </row>
    <row r="4363" spans="3:4">
      <c r="C4363" s="104" t="s">
        <v>10357</v>
      </c>
      <c r="D4363" s="105" t="s">
        <v>49</v>
      </c>
    </row>
    <row r="4364" spans="3:4">
      <c r="C4364" s="104" t="s">
        <v>10359</v>
      </c>
      <c r="D4364" s="105" t="s">
        <v>49</v>
      </c>
    </row>
    <row r="4365" spans="3:4">
      <c r="C4365" s="104" t="s">
        <v>10361</v>
      </c>
      <c r="D4365" s="105" t="s">
        <v>49</v>
      </c>
    </row>
    <row r="4366" spans="3:4">
      <c r="C4366" s="104" t="s">
        <v>10363</v>
      </c>
      <c r="D4366" s="105" t="s">
        <v>49</v>
      </c>
    </row>
    <row r="4367" spans="3:4">
      <c r="C4367" s="104" t="s">
        <v>10365</v>
      </c>
      <c r="D4367" s="105" t="s">
        <v>17</v>
      </c>
    </row>
    <row r="4368" spans="3:4">
      <c r="C4368" s="104" t="s">
        <v>10367</v>
      </c>
      <c r="D4368" s="105" t="s">
        <v>17</v>
      </c>
    </row>
    <row r="4369" spans="3:4">
      <c r="C4369" s="104" t="s">
        <v>10369</v>
      </c>
      <c r="D4369" s="105" t="s">
        <v>17</v>
      </c>
    </row>
    <row r="4370" spans="3:4">
      <c r="C4370" s="104" t="s">
        <v>10371</v>
      </c>
      <c r="D4370" s="105" t="s">
        <v>17</v>
      </c>
    </row>
    <row r="4371" spans="3:4">
      <c r="C4371" s="104" t="s">
        <v>10372</v>
      </c>
      <c r="D4371" s="105" t="s">
        <v>49</v>
      </c>
    </row>
    <row r="4372" spans="3:4">
      <c r="C4372" s="104" t="s">
        <v>10375</v>
      </c>
      <c r="D4372" s="105" t="s">
        <v>49</v>
      </c>
    </row>
    <row r="4373" spans="3:4">
      <c r="C4373" s="104" t="s">
        <v>10377</v>
      </c>
      <c r="D4373" s="105" t="s">
        <v>49</v>
      </c>
    </row>
    <row r="4374" spans="3:4">
      <c r="C4374" s="104" t="s">
        <v>10379</v>
      </c>
      <c r="D4374" s="105" t="s">
        <v>49</v>
      </c>
    </row>
    <row r="4375" spans="3:4">
      <c r="C4375" s="104" t="s">
        <v>10381</v>
      </c>
      <c r="D4375" s="105" t="s">
        <v>49</v>
      </c>
    </row>
    <row r="4376" spans="3:4">
      <c r="C4376" s="104" t="s">
        <v>10383</v>
      </c>
      <c r="D4376" s="105" t="s">
        <v>49</v>
      </c>
    </row>
    <row r="4377" spans="3:4">
      <c r="C4377" s="104" t="s">
        <v>10385</v>
      </c>
      <c r="D4377" s="105" t="s">
        <v>49</v>
      </c>
    </row>
    <row r="4378" spans="3:4">
      <c r="C4378" s="104" t="s">
        <v>10387</v>
      </c>
      <c r="D4378" s="105" t="s">
        <v>49</v>
      </c>
    </row>
    <row r="4379" spans="3:4">
      <c r="C4379" s="104" t="s">
        <v>10389</v>
      </c>
      <c r="D4379" s="105" t="s">
        <v>49</v>
      </c>
    </row>
    <row r="4380" spans="3:4">
      <c r="C4380" s="104" t="s">
        <v>10391</v>
      </c>
      <c r="D4380" s="105" t="s">
        <v>49</v>
      </c>
    </row>
    <row r="4381" spans="3:4">
      <c r="C4381" s="104" t="s">
        <v>10393</v>
      </c>
      <c r="D4381" s="105" t="s">
        <v>49</v>
      </c>
    </row>
    <row r="4382" spans="3:4">
      <c r="C4382" s="104" t="s">
        <v>10395</v>
      </c>
      <c r="D4382" s="105" t="s">
        <v>17</v>
      </c>
    </row>
    <row r="4383" spans="3:4">
      <c r="C4383" s="104" t="s">
        <v>10397</v>
      </c>
      <c r="D4383" s="105" t="s">
        <v>17</v>
      </c>
    </row>
    <row r="4384" spans="3:4">
      <c r="C4384" s="104" t="s">
        <v>10399</v>
      </c>
      <c r="D4384" s="105" t="s">
        <v>17</v>
      </c>
    </row>
    <row r="4385" spans="3:4">
      <c r="C4385" s="104" t="s">
        <v>10401</v>
      </c>
      <c r="D4385" s="105" t="s">
        <v>17</v>
      </c>
    </row>
    <row r="4386" spans="3:4">
      <c r="C4386" s="104" t="s">
        <v>10403</v>
      </c>
      <c r="D4386" s="105" t="s">
        <v>17</v>
      </c>
    </row>
    <row r="4387" spans="3:4">
      <c r="C4387" s="104" t="s">
        <v>10405</v>
      </c>
      <c r="D4387" s="105" t="s">
        <v>17</v>
      </c>
    </row>
    <row r="4388" spans="3:4">
      <c r="C4388" s="104" t="s">
        <v>10407</v>
      </c>
      <c r="D4388" s="105" t="s">
        <v>17</v>
      </c>
    </row>
    <row r="4389" spans="3:4">
      <c r="C4389" s="104" t="s">
        <v>10409</v>
      </c>
      <c r="D4389" s="105" t="s">
        <v>17</v>
      </c>
    </row>
    <row r="4390" spans="3:4">
      <c r="C4390" s="104" t="s">
        <v>10411</v>
      </c>
      <c r="D4390" s="105" t="s">
        <v>17</v>
      </c>
    </row>
    <row r="4391" spans="3:4">
      <c r="C4391" s="104" t="s">
        <v>10413</v>
      </c>
      <c r="D4391" s="105" t="s">
        <v>17</v>
      </c>
    </row>
    <row r="4392" spans="3:4">
      <c r="C4392" s="104" t="s">
        <v>10415</v>
      </c>
      <c r="D4392" s="105" t="s">
        <v>17</v>
      </c>
    </row>
    <row r="4393" spans="3:4">
      <c r="C4393" s="104" t="s">
        <v>10417</v>
      </c>
      <c r="D4393" s="105" t="s">
        <v>17</v>
      </c>
    </row>
    <row r="4394" spans="3:4">
      <c r="C4394" s="104" t="s">
        <v>10419</v>
      </c>
      <c r="D4394" s="105" t="s">
        <v>49</v>
      </c>
    </row>
    <row r="4395" spans="3:4">
      <c r="C4395" s="104" t="s">
        <v>10421</v>
      </c>
      <c r="D4395" s="105" t="s">
        <v>49</v>
      </c>
    </row>
    <row r="4396" spans="3:4">
      <c r="C4396" s="104" t="s">
        <v>10423</v>
      </c>
      <c r="D4396" s="105" t="s">
        <v>49</v>
      </c>
    </row>
    <row r="4397" spans="3:4">
      <c r="C4397" s="104" t="s">
        <v>10425</v>
      </c>
      <c r="D4397" s="105" t="s">
        <v>49</v>
      </c>
    </row>
    <row r="4398" spans="3:4">
      <c r="C4398" s="104" t="s">
        <v>10427</v>
      </c>
      <c r="D4398" s="105" t="s">
        <v>345</v>
      </c>
    </row>
    <row r="4399" spans="3:4">
      <c r="C4399" s="104" t="s">
        <v>10429</v>
      </c>
      <c r="D4399" s="105" t="s">
        <v>49</v>
      </c>
    </row>
    <row r="4400" spans="3:4">
      <c r="C4400" s="104" t="s">
        <v>10431</v>
      </c>
      <c r="D4400" s="105" t="s">
        <v>49</v>
      </c>
    </row>
    <row r="4401" spans="3:4">
      <c r="C4401" s="104" t="s">
        <v>10433</v>
      </c>
      <c r="D4401" s="105" t="s">
        <v>49</v>
      </c>
    </row>
    <row r="4402" spans="3:4">
      <c r="C4402" s="104" t="s">
        <v>10434</v>
      </c>
      <c r="D4402" s="105" t="s">
        <v>49</v>
      </c>
    </row>
    <row r="4403" spans="3:4">
      <c r="C4403" s="104" t="s">
        <v>10436</v>
      </c>
      <c r="D4403" s="105" t="s">
        <v>49</v>
      </c>
    </row>
    <row r="4404" spans="3:4">
      <c r="C4404" s="104" t="s">
        <v>10438</v>
      </c>
      <c r="D4404" s="105" t="s">
        <v>49</v>
      </c>
    </row>
    <row r="4405" spans="3:4">
      <c r="C4405" s="104" t="s">
        <v>10440</v>
      </c>
      <c r="D4405" s="105" t="s">
        <v>17</v>
      </c>
    </row>
    <row r="4406" spans="3:4">
      <c r="C4406" s="104" t="s">
        <v>10442</v>
      </c>
      <c r="D4406" s="105" t="s">
        <v>17</v>
      </c>
    </row>
    <row r="4407" spans="3:4">
      <c r="C4407" s="104" t="s">
        <v>10444</v>
      </c>
      <c r="D4407" s="105" t="s">
        <v>17</v>
      </c>
    </row>
    <row r="4408" spans="3:4">
      <c r="C4408" s="104" t="s">
        <v>10445</v>
      </c>
      <c r="D4408" s="105" t="s">
        <v>49</v>
      </c>
    </row>
    <row r="4409" spans="3:4">
      <c r="C4409" s="104" t="s">
        <v>10447</v>
      </c>
      <c r="D4409" s="105" t="s">
        <v>49</v>
      </c>
    </row>
    <row r="4410" spans="3:4">
      <c r="C4410" s="104" t="s">
        <v>10449</v>
      </c>
      <c r="D4410" s="105" t="s">
        <v>49</v>
      </c>
    </row>
    <row r="4411" spans="3:4">
      <c r="C4411" s="104" t="s">
        <v>10451</v>
      </c>
      <c r="D4411" s="105" t="s">
        <v>49</v>
      </c>
    </row>
    <row r="4412" spans="3:4">
      <c r="C4412" s="104" t="s">
        <v>10453</v>
      </c>
      <c r="D4412" s="105" t="s">
        <v>49</v>
      </c>
    </row>
    <row r="4413" spans="3:4">
      <c r="C4413" s="104" t="s">
        <v>10455</v>
      </c>
      <c r="D4413" s="105" t="s">
        <v>49</v>
      </c>
    </row>
    <row r="4414" spans="3:4">
      <c r="C4414" s="104" t="s">
        <v>10457</v>
      </c>
      <c r="D4414" s="105" t="s">
        <v>49</v>
      </c>
    </row>
    <row r="4415" spans="3:4">
      <c r="C4415" s="104" t="s">
        <v>10459</v>
      </c>
      <c r="D4415" s="105" t="s">
        <v>49</v>
      </c>
    </row>
    <row r="4416" spans="3:4">
      <c r="C4416" s="104" t="s">
        <v>10461</v>
      </c>
      <c r="D4416" s="105" t="s">
        <v>49</v>
      </c>
    </row>
    <row r="4417" spans="3:4">
      <c r="C4417" s="104" t="s">
        <v>10463</v>
      </c>
      <c r="D4417" s="105" t="s">
        <v>49</v>
      </c>
    </row>
    <row r="4418" spans="3:4">
      <c r="C4418" s="104" t="s">
        <v>10465</v>
      </c>
      <c r="D4418" s="105" t="s">
        <v>49</v>
      </c>
    </row>
    <row r="4419" spans="3:4">
      <c r="C4419" s="104" t="s">
        <v>10467</v>
      </c>
      <c r="D4419" s="105" t="s">
        <v>49</v>
      </c>
    </row>
    <row r="4420" spans="3:4">
      <c r="C4420" s="104" t="s">
        <v>10469</v>
      </c>
      <c r="D4420" s="105" t="s">
        <v>49</v>
      </c>
    </row>
    <row r="4421" spans="3:4">
      <c r="C4421" s="104" t="s">
        <v>10471</v>
      </c>
      <c r="D4421" s="105" t="s">
        <v>49</v>
      </c>
    </row>
    <row r="4422" spans="3:4">
      <c r="C4422" s="104" t="s">
        <v>10473</v>
      </c>
      <c r="D4422" s="105" t="s">
        <v>49</v>
      </c>
    </row>
    <row r="4423" spans="3:4">
      <c r="C4423" s="104" t="s">
        <v>10475</v>
      </c>
      <c r="D4423" s="105" t="s">
        <v>49</v>
      </c>
    </row>
    <row r="4424" spans="3:4">
      <c r="C4424" s="104" t="s">
        <v>10477</v>
      </c>
      <c r="D4424" s="105" t="s">
        <v>49</v>
      </c>
    </row>
    <row r="4425" spans="3:4">
      <c r="C4425" s="104" t="s">
        <v>10479</v>
      </c>
      <c r="D4425" s="105" t="s">
        <v>49</v>
      </c>
    </row>
    <row r="4426" spans="3:4">
      <c r="C4426" s="104" t="s">
        <v>10481</v>
      </c>
      <c r="D4426" s="105" t="s">
        <v>49</v>
      </c>
    </row>
    <row r="4427" spans="3:4">
      <c r="C4427" s="104" t="s">
        <v>10483</v>
      </c>
      <c r="D4427" s="105" t="s">
        <v>17</v>
      </c>
    </row>
    <row r="4428" spans="3:4">
      <c r="C4428" s="104" t="s">
        <v>10485</v>
      </c>
      <c r="D4428" s="105" t="s">
        <v>17</v>
      </c>
    </row>
    <row r="4429" spans="3:4">
      <c r="C4429" s="104" t="s">
        <v>10487</v>
      </c>
      <c r="D4429" s="105" t="s">
        <v>49</v>
      </c>
    </row>
    <row r="4430" spans="3:4">
      <c r="C4430" s="104" t="s">
        <v>10489</v>
      </c>
      <c r="D4430" s="105" t="s">
        <v>17</v>
      </c>
    </row>
    <row r="4431" spans="3:4">
      <c r="C4431" s="104" t="s">
        <v>10491</v>
      </c>
      <c r="D4431" s="105" t="s">
        <v>834</v>
      </c>
    </row>
    <row r="4432" spans="3:4">
      <c r="C4432" s="104" t="s">
        <v>10494</v>
      </c>
      <c r="D4432" s="105" t="s">
        <v>17</v>
      </c>
    </row>
    <row r="4433" spans="3:4">
      <c r="C4433" s="104" t="s">
        <v>10496</v>
      </c>
      <c r="D4433" s="105" t="s">
        <v>49</v>
      </c>
    </row>
    <row r="4434" spans="3:4">
      <c r="C4434" s="104" t="s">
        <v>10498</v>
      </c>
      <c r="D4434" s="105" t="s">
        <v>49</v>
      </c>
    </row>
    <row r="4435" spans="3:4">
      <c r="C4435" s="104" t="s">
        <v>10500</v>
      </c>
      <c r="D4435" s="105" t="s">
        <v>17</v>
      </c>
    </row>
    <row r="4436" spans="3:4">
      <c r="C4436" s="104" t="s">
        <v>10502</v>
      </c>
      <c r="D4436" s="105" t="s">
        <v>17</v>
      </c>
    </row>
    <row r="4437" spans="3:4">
      <c r="C4437" s="104" t="s">
        <v>10504</v>
      </c>
      <c r="D4437" s="105" t="s">
        <v>17</v>
      </c>
    </row>
    <row r="4438" spans="3:4">
      <c r="C4438" s="104" t="s">
        <v>10506</v>
      </c>
      <c r="D4438" s="105" t="s">
        <v>17</v>
      </c>
    </row>
    <row r="4439" spans="3:4">
      <c r="C4439" s="104" t="s">
        <v>10508</v>
      </c>
      <c r="D4439" s="105" t="s">
        <v>49</v>
      </c>
    </row>
    <row r="4440" spans="3:4">
      <c r="C4440" s="104" t="s">
        <v>10510</v>
      </c>
      <c r="D4440" s="105" t="s">
        <v>49</v>
      </c>
    </row>
    <row r="4441" spans="3:4">
      <c r="C4441" s="104" t="s">
        <v>10512</v>
      </c>
      <c r="D4441" s="105" t="s">
        <v>49</v>
      </c>
    </row>
    <row r="4442" spans="3:4">
      <c r="C4442" s="104" t="s">
        <v>10514</v>
      </c>
      <c r="D4442" s="105" t="s">
        <v>49</v>
      </c>
    </row>
    <row r="4443" spans="3:4">
      <c r="C4443" s="104" t="s">
        <v>10516</v>
      </c>
      <c r="D4443" s="105" t="s">
        <v>49</v>
      </c>
    </row>
    <row r="4444" spans="3:4">
      <c r="C4444" s="104" t="s">
        <v>10518</v>
      </c>
      <c r="D4444" s="105" t="s">
        <v>49</v>
      </c>
    </row>
    <row r="4445" spans="3:4">
      <c r="C4445" s="104" t="s">
        <v>10520</v>
      </c>
      <c r="D4445" s="105" t="s">
        <v>1348</v>
      </c>
    </row>
    <row r="4446" spans="3:4">
      <c r="C4446" s="104" t="s">
        <v>10522</v>
      </c>
      <c r="D4446" s="105" t="s">
        <v>49</v>
      </c>
    </row>
    <row r="4447" spans="3:4">
      <c r="C4447" s="104" t="s">
        <v>10524</v>
      </c>
      <c r="D4447" s="105" t="s">
        <v>49</v>
      </c>
    </row>
    <row r="4448" spans="3:4">
      <c r="C4448" s="104" t="s">
        <v>10526</v>
      </c>
      <c r="D4448" s="105" t="s">
        <v>49</v>
      </c>
    </row>
    <row r="4449" spans="3:4">
      <c r="C4449" s="104" t="s">
        <v>10528</v>
      </c>
      <c r="D4449" s="105" t="s">
        <v>49</v>
      </c>
    </row>
    <row r="4450" spans="3:4">
      <c r="C4450" s="104" t="s">
        <v>10530</v>
      </c>
      <c r="D4450" s="105" t="s">
        <v>49</v>
      </c>
    </row>
    <row r="4451" spans="3:4">
      <c r="C4451" s="104" t="s">
        <v>10532</v>
      </c>
      <c r="D4451" s="105" t="s">
        <v>49</v>
      </c>
    </row>
    <row r="4452" spans="3:4">
      <c r="C4452" s="104" t="s">
        <v>10534</v>
      </c>
      <c r="D4452" s="105" t="s">
        <v>49</v>
      </c>
    </row>
    <row r="4453" spans="3:4">
      <c r="C4453" s="104" t="s">
        <v>10536</v>
      </c>
      <c r="D4453" s="105" t="s">
        <v>49</v>
      </c>
    </row>
    <row r="4454" spans="3:4">
      <c r="C4454" s="104" t="s">
        <v>10538</v>
      </c>
      <c r="D4454" s="105" t="s">
        <v>49</v>
      </c>
    </row>
    <row r="4455" spans="3:4">
      <c r="C4455" s="104" t="s">
        <v>10541</v>
      </c>
      <c r="D4455" s="105" t="s">
        <v>49</v>
      </c>
    </row>
    <row r="4456" spans="3:4">
      <c r="C4456" s="104" t="s">
        <v>10543</v>
      </c>
      <c r="D4456" s="105" t="s">
        <v>49</v>
      </c>
    </row>
    <row r="4457" spans="3:4">
      <c r="C4457" s="104" t="s">
        <v>10545</v>
      </c>
      <c r="D4457" s="105" t="s">
        <v>49</v>
      </c>
    </row>
    <row r="4458" spans="3:4">
      <c r="C4458" s="104" t="s">
        <v>10547</v>
      </c>
      <c r="D4458" s="105" t="s">
        <v>49</v>
      </c>
    </row>
    <row r="4459" spans="3:4">
      <c r="C4459" s="104" t="s">
        <v>10549</v>
      </c>
      <c r="D4459" s="105" t="s">
        <v>49</v>
      </c>
    </row>
    <row r="4460" spans="3:4">
      <c r="C4460" s="104" t="s">
        <v>10550</v>
      </c>
      <c r="D4460" s="105" t="s">
        <v>17</v>
      </c>
    </row>
    <row r="4461" spans="3:4">
      <c r="C4461" s="104" t="s">
        <v>10552</v>
      </c>
      <c r="D4461" s="105" t="s">
        <v>17</v>
      </c>
    </row>
    <row r="4462" spans="3:4">
      <c r="C4462" s="104" t="s">
        <v>10554</v>
      </c>
      <c r="D4462" s="105" t="s">
        <v>17</v>
      </c>
    </row>
    <row r="4463" spans="3:4">
      <c r="C4463" s="104" t="s">
        <v>10556</v>
      </c>
      <c r="D4463" s="105" t="s">
        <v>17</v>
      </c>
    </row>
    <row r="4464" spans="3:4">
      <c r="C4464" s="104" t="s">
        <v>10558</v>
      </c>
      <c r="D4464" s="105" t="s">
        <v>17</v>
      </c>
    </row>
    <row r="4465" spans="3:4">
      <c r="C4465" s="104" t="s">
        <v>10560</v>
      </c>
      <c r="D4465" s="105" t="s">
        <v>17</v>
      </c>
    </row>
    <row r="4466" spans="3:4">
      <c r="C4466" s="104" t="s">
        <v>10562</v>
      </c>
      <c r="D4466" s="105" t="s">
        <v>17</v>
      </c>
    </row>
    <row r="4467" spans="3:4">
      <c r="C4467" s="104" t="s">
        <v>10564</v>
      </c>
      <c r="D4467" s="105" t="s">
        <v>49</v>
      </c>
    </row>
    <row r="4468" spans="3:4">
      <c r="C4468" s="104" t="s">
        <v>10565</v>
      </c>
      <c r="D4468" s="105" t="s">
        <v>49</v>
      </c>
    </row>
    <row r="4469" spans="3:4">
      <c r="C4469" s="104" t="s">
        <v>10567</v>
      </c>
      <c r="D4469" s="105" t="s">
        <v>49</v>
      </c>
    </row>
    <row r="4470" spans="3:4">
      <c r="C4470" s="104" t="s">
        <v>10569</v>
      </c>
      <c r="D4470" s="105" t="s">
        <v>49</v>
      </c>
    </row>
    <row r="4471" spans="3:4">
      <c r="C4471" s="104" t="s">
        <v>10571</v>
      </c>
      <c r="D4471" s="105" t="s">
        <v>49</v>
      </c>
    </row>
    <row r="4472" spans="3:4">
      <c r="C4472" s="104" t="s">
        <v>10573</v>
      </c>
      <c r="D4472" s="105" t="s">
        <v>49</v>
      </c>
    </row>
    <row r="4473" spans="3:4">
      <c r="C4473" s="104" t="s">
        <v>10575</v>
      </c>
      <c r="D4473" s="105" t="s">
        <v>49</v>
      </c>
    </row>
    <row r="4474" spans="3:4">
      <c r="C4474" s="104" t="s">
        <v>10577</v>
      </c>
      <c r="D4474" s="105" t="s">
        <v>49</v>
      </c>
    </row>
    <row r="4475" spans="3:4">
      <c r="C4475" s="104" t="s">
        <v>10579</v>
      </c>
      <c r="D4475" s="105" t="s">
        <v>49</v>
      </c>
    </row>
    <row r="4476" spans="3:4">
      <c r="C4476" s="104" t="s">
        <v>10581</v>
      </c>
      <c r="D4476" s="105" t="s">
        <v>49</v>
      </c>
    </row>
    <row r="4477" spans="3:4">
      <c r="C4477" s="104" t="s">
        <v>10583</v>
      </c>
      <c r="D4477" s="105" t="s">
        <v>49</v>
      </c>
    </row>
    <row r="4478" spans="3:4">
      <c r="C4478" s="104" t="s">
        <v>10585</v>
      </c>
      <c r="D4478" s="105" t="s">
        <v>49</v>
      </c>
    </row>
    <row r="4479" spans="3:4">
      <c r="C4479" s="104" t="s">
        <v>10587</v>
      </c>
      <c r="D4479" s="105" t="s">
        <v>49</v>
      </c>
    </row>
    <row r="4480" spans="3:4">
      <c r="C4480" s="104" t="s">
        <v>10589</v>
      </c>
      <c r="D4480" s="105" t="s">
        <v>49</v>
      </c>
    </row>
    <row r="4481" spans="3:4">
      <c r="C4481" s="104" t="s">
        <v>10591</v>
      </c>
      <c r="D4481" s="105" t="s">
        <v>49</v>
      </c>
    </row>
    <row r="4482" spans="3:4">
      <c r="C4482" s="104" t="s">
        <v>10593</v>
      </c>
      <c r="D4482" s="105" t="s">
        <v>17</v>
      </c>
    </row>
    <row r="4483" spans="3:4">
      <c r="C4483" s="104" t="s">
        <v>10595</v>
      </c>
      <c r="D4483" s="105" t="s">
        <v>49</v>
      </c>
    </row>
    <row r="4484" spans="3:4">
      <c r="C4484" s="104" t="s">
        <v>10597</v>
      </c>
      <c r="D4484" s="105" t="s">
        <v>49</v>
      </c>
    </row>
    <row r="4485" spans="3:4">
      <c r="C4485" s="104" t="s">
        <v>10599</v>
      </c>
      <c r="D4485" s="105" t="s">
        <v>49</v>
      </c>
    </row>
    <row r="4486" spans="3:4">
      <c r="C4486" s="104" t="s">
        <v>10601</v>
      </c>
      <c r="D4486" s="105" t="s">
        <v>49</v>
      </c>
    </row>
    <row r="4487" spans="3:4">
      <c r="C4487" s="104" t="s">
        <v>10603</v>
      </c>
      <c r="D4487" s="105" t="s">
        <v>49</v>
      </c>
    </row>
    <row r="4488" spans="3:4">
      <c r="C4488" s="104" t="s">
        <v>10605</v>
      </c>
      <c r="D4488" s="105" t="s">
        <v>49</v>
      </c>
    </row>
    <row r="4489" spans="3:4">
      <c r="C4489" s="104" t="s">
        <v>10607</v>
      </c>
      <c r="D4489" s="105" t="s">
        <v>17</v>
      </c>
    </row>
    <row r="4490" spans="3:4">
      <c r="C4490" s="104" t="s">
        <v>10609</v>
      </c>
      <c r="D4490" s="105" t="s">
        <v>49</v>
      </c>
    </row>
    <row r="4491" spans="3:4">
      <c r="C4491" s="104" t="s">
        <v>10611</v>
      </c>
      <c r="D4491" s="105" t="s">
        <v>49</v>
      </c>
    </row>
    <row r="4492" spans="3:4">
      <c r="C4492" s="104" t="s">
        <v>10613</v>
      </c>
      <c r="D4492" s="105" t="s">
        <v>49</v>
      </c>
    </row>
    <row r="4493" spans="3:4">
      <c r="C4493" s="104" t="s">
        <v>10615</v>
      </c>
      <c r="D4493" s="105" t="s">
        <v>49</v>
      </c>
    </row>
    <row r="4494" spans="3:4">
      <c r="C4494" s="104" t="s">
        <v>10617</v>
      </c>
      <c r="D4494" s="105" t="s">
        <v>49</v>
      </c>
    </row>
    <row r="4495" spans="3:4">
      <c r="C4495" s="104" t="s">
        <v>10619</v>
      </c>
      <c r="D4495" s="105" t="s">
        <v>49</v>
      </c>
    </row>
    <row r="4496" spans="3:4">
      <c r="C4496" s="104" t="s">
        <v>10621</v>
      </c>
      <c r="D4496" s="105" t="s">
        <v>49</v>
      </c>
    </row>
    <row r="4497" spans="3:4">
      <c r="C4497" s="104" t="s">
        <v>10623</v>
      </c>
      <c r="D4497" s="105" t="s">
        <v>49</v>
      </c>
    </row>
    <row r="4498" spans="3:4">
      <c r="C4498" s="104" t="s">
        <v>10625</v>
      </c>
      <c r="D4498" s="105" t="s">
        <v>49</v>
      </c>
    </row>
    <row r="4499" spans="3:4">
      <c r="C4499" s="104" t="s">
        <v>10627</v>
      </c>
      <c r="D4499" s="105" t="s">
        <v>49</v>
      </c>
    </row>
    <row r="4500" spans="3:4">
      <c r="C4500" s="104" t="s">
        <v>10629</v>
      </c>
      <c r="D4500" s="105" t="s">
        <v>49</v>
      </c>
    </row>
    <row r="4501" spans="3:4">
      <c r="C4501" s="104" t="s">
        <v>10631</v>
      </c>
      <c r="D4501" s="105" t="s">
        <v>49</v>
      </c>
    </row>
    <row r="4502" spans="3:4">
      <c r="C4502" s="104" t="s">
        <v>10633</v>
      </c>
      <c r="D4502" s="105" t="s">
        <v>49</v>
      </c>
    </row>
    <row r="4503" spans="3:4">
      <c r="C4503" s="104" t="s">
        <v>10635</v>
      </c>
      <c r="D4503" s="105" t="s">
        <v>49</v>
      </c>
    </row>
    <row r="4504" spans="3:4">
      <c r="C4504" s="104" t="s">
        <v>10637</v>
      </c>
      <c r="D4504" s="105" t="s">
        <v>49</v>
      </c>
    </row>
    <row r="4505" spans="3:4">
      <c r="C4505" s="104" t="s">
        <v>10639</v>
      </c>
      <c r="D4505" s="105" t="s">
        <v>49</v>
      </c>
    </row>
    <row r="4506" spans="3:4">
      <c r="C4506" s="104" t="s">
        <v>10641</v>
      </c>
      <c r="D4506" s="105" t="s">
        <v>49</v>
      </c>
    </row>
    <row r="4507" spans="3:4">
      <c r="C4507" s="104" t="s">
        <v>10643</v>
      </c>
      <c r="D4507" s="105" t="s">
        <v>49</v>
      </c>
    </row>
    <row r="4508" spans="3:4">
      <c r="C4508" s="104" t="s">
        <v>10645</v>
      </c>
      <c r="D4508" s="105" t="s">
        <v>49</v>
      </c>
    </row>
    <row r="4509" spans="3:4">
      <c r="C4509" s="104" t="s">
        <v>10647</v>
      </c>
      <c r="D4509" s="105" t="s">
        <v>49</v>
      </c>
    </row>
    <row r="4510" spans="3:4">
      <c r="C4510" s="104" t="s">
        <v>10649</v>
      </c>
      <c r="D4510" s="105" t="s">
        <v>49</v>
      </c>
    </row>
    <row r="4511" spans="3:4">
      <c r="C4511" s="104" t="s">
        <v>10650</v>
      </c>
      <c r="D4511" s="105" t="s">
        <v>49</v>
      </c>
    </row>
    <row r="4512" spans="3:4">
      <c r="C4512" s="104" t="s">
        <v>10652</v>
      </c>
      <c r="D4512" s="105" t="s">
        <v>49</v>
      </c>
    </row>
    <row r="4513" spans="3:4">
      <c r="C4513" s="104" t="s">
        <v>10654</v>
      </c>
      <c r="D4513" s="105" t="s">
        <v>49</v>
      </c>
    </row>
    <row r="4514" spans="3:4">
      <c r="C4514" s="104" t="s">
        <v>10656</v>
      </c>
      <c r="D4514" s="105" t="s">
        <v>49</v>
      </c>
    </row>
    <row r="4515" spans="3:4">
      <c r="C4515" s="104" t="s">
        <v>10658</v>
      </c>
      <c r="D4515" s="105" t="s">
        <v>17</v>
      </c>
    </row>
    <row r="4516" spans="3:4">
      <c r="C4516" s="104" t="s">
        <v>10660</v>
      </c>
      <c r="D4516" s="105" t="s">
        <v>49</v>
      </c>
    </row>
    <row r="4517" spans="3:4">
      <c r="C4517" s="104" t="s">
        <v>10662</v>
      </c>
      <c r="D4517" s="105" t="s">
        <v>49</v>
      </c>
    </row>
    <row r="4518" spans="3:4">
      <c r="C4518" s="104" t="s">
        <v>10664</v>
      </c>
      <c r="D4518" s="105" t="s">
        <v>49</v>
      </c>
    </row>
    <row r="4519" spans="3:4">
      <c r="C4519" s="104" t="s">
        <v>10666</v>
      </c>
      <c r="D4519" s="105" t="s">
        <v>49</v>
      </c>
    </row>
    <row r="4520" spans="3:4">
      <c r="C4520" s="104" t="s">
        <v>10667</v>
      </c>
      <c r="D4520" s="105" t="s">
        <v>49</v>
      </c>
    </row>
    <row r="4521" spans="3:4">
      <c r="C4521" s="104" t="s">
        <v>10668</v>
      </c>
      <c r="D4521" s="105" t="s">
        <v>49</v>
      </c>
    </row>
    <row r="4522" spans="3:4">
      <c r="C4522" s="104" t="s">
        <v>10670</v>
      </c>
      <c r="D4522" s="105" t="s">
        <v>49</v>
      </c>
    </row>
    <row r="4523" spans="3:4">
      <c r="C4523" s="104" t="s">
        <v>10672</v>
      </c>
      <c r="D4523" s="105" t="s">
        <v>49</v>
      </c>
    </row>
    <row r="4524" spans="3:4">
      <c r="C4524" s="104" t="s">
        <v>10674</v>
      </c>
      <c r="D4524" s="105" t="s">
        <v>49</v>
      </c>
    </row>
    <row r="4525" spans="3:4">
      <c r="C4525" s="104" t="s">
        <v>10676</v>
      </c>
      <c r="D4525" s="105" t="s">
        <v>49</v>
      </c>
    </row>
    <row r="4526" spans="3:4">
      <c r="C4526" s="104" t="s">
        <v>10678</v>
      </c>
      <c r="D4526" s="105" t="s">
        <v>49</v>
      </c>
    </row>
    <row r="4527" spans="3:4">
      <c r="C4527" s="104" t="s">
        <v>10680</v>
      </c>
      <c r="D4527" s="105" t="s">
        <v>49</v>
      </c>
    </row>
    <row r="4528" spans="3:4">
      <c r="C4528" s="104" t="s">
        <v>10682</v>
      </c>
      <c r="D4528" s="105" t="s">
        <v>49</v>
      </c>
    </row>
    <row r="4529" spans="3:4">
      <c r="C4529" s="104" t="s">
        <v>10684</v>
      </c>
      <c r="D4529" s="105" t="s">
        <v>49</v>
      </c>
    </row>
    <row r="4530" spans="3:4">
      <c r="C4530" s="104" t="s">
        <v>10686</v>
      </c>
      <c r="D4530" s="105" t="s">
        <v>49</v>
      </c>
    </row>
    <row r="4531" spans="3:4">
      <c r="C4531" s="104" t="s">
        <v>10688</v>
      </c>
      <c r="D4531" s="105" t="s">
        <v>49</v>
      </c>
    </row>
    <row r="4532" spans="3:4">
      <c r="C4532" s="104" t="s">
        <v>10690</v>
      </c>
      <c r="D4532" s="105" t="s">
        <v>49</v>
      </c>
    </row>
    <row r="4533" spans="3:4">
      <c r="C4533" s="104" t="s">
        <v>10692</v>
      </c>
      <c r="D4533" s="105" t="s">
        <v>49</v>
      </c>
    </row>
    <row r="4534" spans="3:4">
      <c r="C4534" s="104" t="s">
        <v>10694</v>
      </c>
      <c r="D4534" s="105" t="s">
        <v>49</v>
      </c>
    </row>
    <row r="4535" spans="3:4">
      <c r="C4535" s="104" t="s">
        <v>10696</v>
      </c>
      <c r="D4535" s="105" t="s">
        <v>49</v>
      </c>
    </row>
    <row r="4536" spans="3:4">
      <c r="C4536" s="104" t="s">
        <v>10698</v>
      </c>
      <c r="D4536" s="105" t="s">
        <v>49</v>
      </c>
    </row>
    <row r="4537" spans="3:4">
      <c r="C4537" s="104" t="s">
        <v>10700</v>
      </c>
      <c r="D4537" s="105" t="s">
        <v>49</v>
      </c>
    </row>
    <row r="4538" spans="3:4">
      <c r="C4538" s="104" t="s">
        <v>10702</v>
      </c>
      <c r="D4538" s="105" t="s">
        <v>49</v>
      </c>
    </row>
    <row r="4539" spans="3:4">
      <c r="C4539" s="104" t="s">
        <v>10704</v>
      </c>
      <c r="D4539" s="105" t="s">
        <v>49</v>
      </c>
    </row>
    <row r="4540" spans="3:4">
      <c r="C4540" s="104" t="s">
        <v>10706</v>
      </c>
      <c r="D4540" s="105" t="s">
        <v>49</v>
      </c>
    </row>
    <row r="4541" spans="3:4">
      <c r="C4541" s="104" t="s">
        <v>10708</v>
      </c>
      <c r="D4541" s="105" t="s">
        <v>49</v>
      </c>
    </row>
    <row r="4542" spans="3:4">
      <c r="C4542" s="104" t="s">
        <v>10710</v>
      </c>
      <c r="D4542" s="105" t="s">
        <v>49</v>
      </c>
    </row>
    <row r="4543" spans="3:4">
      <c r="C4543" s="104" t="s">
        <v>10712</v>
      </c>
      <c r="D4543" s="105" t="s">
        <v>17</v>
      </c>
    </row>
    <row r="4544" spans="3:4">
      <c r="C4544" s="104" t="s">
        <v>10714</v>
      </c>
      <c r="D4544" s="105" t="s">
        <v>17</v>
      </c>
    </row>
    <row r="4545" spans="3:4">
      <c r="C4545" s="104" t="s">
        <v>10716</v>
      </c>
      <c r="D4545" s="105" t="s">
        <v>17</v>
      </c>
    </row>
    <row r="4546" spans="3:4">
      <c r="C4546" s="104" t="s">
        <v>10718</v>
      </c>
      <c r="D4546" s="105" t="s">
        <v>17</v>
      </c>
    </row>
    <row r="4547" spans="3:4">
      <c r="C4547" s="104" t="s">
        <v>10720</v>
      </c>
      <c r="D4547" s="105" t="s">
        <v>17</v>
      </c>
    </row>
    <row r="4548" spans="3:4">
      <c r="C4548" s="104" t="s">
        <v>10722</v>
      </c>
      <c r="D4548" s="105" t="s">
        <v>49</v>
      </c>
    </row>
    <row r="4549" spans="3:4">
      <c r="C4549" s="104" t="s">
        <v>10724</v>
      </c>
      <c r="D4549" s="105" t="s">
        <v>49</v>
      </c>
    </row>
    <row r="4550" spans="3:4">
      <c r="C4550" s="104" t="s">
        <v>10726</v>
      </c>
      <c r="D4550" s="105" t="s">
        <v>49</v>
      </c>
    </row>
    <row r="4551" spans="3:4">
      <c r="C4551" s="104" t="s">
        <v>10728</v>
      </c>
      <c r="D4551" s="105" t="s">
        <v>49</v>
      </c>
    </row>
    <row r="4552" spans="3:4">
      <c r="C4552" s="104" t="s">
        <v>10730</v>
      </c>
      <c r="D4552" s="105" t="s">
        <v>49</v>
      </c>
    </row>
    <row r="4553" spans="3:4">
      <c r="C4553" s="104" t="s">
        <v>10732</v>
      </c>
      <c r="D4553" s="105" t="s">
        <v>49</v>
      </c>
    </row>
    <row r="4554" spans="3:4">
      <c r="C4554" s="104" t="s">
        <v>10734</v>
      </c>
      <c r="D4554" s="105" t="s">
        <v>49</v>
      </c>
    </row>
    <row r="4555" spans="3:4">
      <c r="C4555" s="104" t="s">
        <v>10736</v>
      </c>
      <c r="D4555" s="105" t="s">
        <v>49</v>
      </c>
    </row>
    <row r="4556" spans="3:4">
      <c r="C4556" s="104" t="s">
        <v>10738</v>
      </c>
      <c r="D4556" s="105" t="s">
        <v>49</v>
      </c>
    </row>
    <row r="4557" spans="3:4">
      <c r="C4557" s="104" t="s">
        <v>10740</v>
      </c>
      <c r="D4557" s="105" t="s">
        <v>49</v>
      </c>
    </row>
    <row r="4558" spans="3:4">
      <c r="C4558" s="104" t="s">
        <v>10742</v>
      </c>
      <c r="D4558" s="105" t="s">
        <v>49</v>
      </c>
    </row>
    <row r="4559" spans="3:4">
      <c r="C4559" s="104" t="s">
        <v>10744</v>
      </c>
      <c r="D4559" s="105" t="s">
        <v>49</v>
      </c>
    </row>
    <row r="4560" spans="3:4">
      <c r="C4560" s="104" t="s">
        <v>10746</v>
      </c>
      <c r="D4560" s="105" t="s">
        <v>49</v>
      </c>
    </row>
    <row r="4561" spans="3:4">
      <c r="C4561" s="104" t="s">
        <v>10747</v>
      </c>
      <c r="D4561" s="105" t="s">
        <v>49</v>
      </c>
    </row>
    <row r="4562" spans="3:4">
      <c r="C4562" s="104" t="s">
        <v>10749</v>
      </c>
      <c r="D4562" s="105" t="s">
        <v>49</v>
      </c>
    </row>
    <row r="4563" spans="3:4">
      <c r="C4563" s="104" t="s">
        <v>10751</v>
      </c>
      <c r="D4563" s="105" t="s">
        <v>17</v>
      </c>
    </row>
    <row r="4564" spans="3:4">
      <c r="C4564" s="104" t="s">
        <v>10753</v>
      </c>
      <c r="D4564" s="105" t="s">
        <v>49</v>
      </c>
    </row>
    <row r="4565" spans="3:4">
      <c r="C4565" s="104" t="s">
        <v>10755</v>
      </c>
      <c r="D4565" s="105" t="s">
        <v>17</v>
      </c>
    </row>
    <row r="4566" spans="3:4">
      <c r="C4566" s="104" t="s">
        <v>10757</v>
      </c>
      <c r="D4566" s="105" t="s">
        <v>17</v>
      </c>
    </row>
    <row r="4567" spans="3:4">
      <c r="C4567" s="104" t="s">
        <v>10759</v>
      </c>
      <c r="D4567" s="105" t="s">
        <v>17</v>
      </c>
    </row>
    <row r="4568" spans="3:4">
      <c r="C4568" s="104" t="s">
        <v>10761</v>
      </c>
      <c r="D4568" s="105" t="s">
        <v>17</v>
      </c>
    </row>
    <row r="4569" spans="3:4">
      <c r="C4569" s="104" t="s">
        <v>10763</v>
      </c>
      <c r="D4569" s="105" t="s">
        <v>49</v>
      </c>
    </row>
    <row r="4570" spans="3:4">
      <c r="C4570" s="104" t="s">
        <v>10765</v>
      </c>
      <c r="D4570" s="105" t="s">
        <v>49</v>
      </c>
    </row>
    <row r="4571" spans="3:4">
      <c r="C4571" s="104" t="s">
        <v>10767</v>
      </c>
      <c r="D4571" s="105" t="s">
        <v>49</v>
      </c>
    </row>
    <row r="4572" spans="3:4">
      <c r="C4572" s="104" t="s">
        <v>10769</v>
      </c>
      <c r="D4572" s="105" t="s">
        <v>4518</v>
      </c>
    </row>
    <row r="4573" spans="3:4">
      <c r="C4573" s="104" t="s">
        <v>10772</v>
      </c>
      <c r="D4573" s="105" t="s">
        <v>49</v>
      </c>
    </row>
    <row r="4574" spans="3:4">
      <c r="C4574" s="104" t="s">
        <v>10774</v>
      </c>
      <c r="D4574" s="105" t="s">
        <v>49</v>
      </c>
    </row>
    <row r="4575" spans="3:4">
      <c r="C4575" s="104" t="s">
        <v>10776</v>
      </c>
      <c r="D4575" s="105" t="s">
        <v>49</v>
      </c>
    </row>
    <row r="4576" spans="3:4">
      <c r="C4576" s="104" t="s">
        <v>10778</v>
      </c>
      <c r="D4576" s="105" t="s">
        <v>49</v>
      </c>
    </row>
    <row r="4577" spans="3:4">
      <c r="C4577" s="104" t="s">
        <v>10779</v>
      </c>
      <c r="D4577" s="105" t="s">
        <v>49</v>
      </c>
    </row>
    <row r="4578" spans="3:4">
      <c r="C4578" s="104" t="s">
        <v>10781</v>
      </c>
      <c r="D4578" s="105" t="s">
        <v>49</v>
      </c>
    </row>
    <row r="4579" spans="3:4">
      <c r="C4579" s="104" t="s">
        <v>10783</v>
      </c>
      <c r="D4579" s="105" t="s">
        <v>49</v>
      </c>
    </row>
    <row r="4580" spans="3:4">
      <c r="C4580" s="104" t="s">
        <v>10785</v>
      </c>
      <c r="D4580" s="105" t="s">
        <v>49</v>
      </c>
    </row>
    <row r="4581" spans="3:4">
      <c r="C4581" s="104" t="s">
        <v>10787</v>
      </c>
      <c r="D4581" s="105" t="s">
        <v>49</v>
      </c>
    </row>
    <row r="4582" spans="3:4">
      <c r="C4582" s="104" t="s">
        <v>10789</v>
      </c>
      <c r="D4582" s="105" t="s">
        <v>49</v>
      </c>
    </row>
    <row r="4583" spans="3:4">
      <c r="C4583" s="104" t="s">
        <v>10791</v>
      </c>
      <c r="D4583" s="105" t="s">
        <v>49</v>
      </c>
    </row>
    <row r="4584" spans="3:4">
      <c r="C4584" s="104" t="s">
        <v>10793</v>
      </c>
      <c r="D4584" s="105" t="s">
        <v>49</v>
      </c>
    </row>
    <row r="4585" spans="3:4">
      <c r="C4585" s="104" t="s">
        <v>10795</v>
      </c>
      <c r="D4585" s="105" t="s">
        <v>49</v>
      </c>
    </row>
    <row r="4586" spans="3:4">
      <c r="C4586" s="104" t="s">
        <v>10797</v>
      </c>
      <c r="D4586" s="105" t="s">
        <v>49</v>
      </c>
    </row>
    <row r="4587" spans="3:4">
      <c r="C4587" s="104" t="s">
        <v>10799</v>
      </c>
      <c r="D4587" s="105" t="s">
        <v>49</v>
      </c>
    </row>
    <row r="4588" spans="3:4">
      <c r="C4588" s="104" t="s">
        <v>10801</v>
      </c>
      <c r="D4588" s="105" t="s">
        <v>49</v>
      </c>
    </row>
    <row r="4589" spans="3:4">
      <c r="C4589" s="104" t="s">
        <v>10803</v>
      </c>
      <c r="D4589" s="105" t="s">
        <v>49</v>
      </c>
    </row>
    <row r="4590" spans="3:4">
      <c r="C4590" s="104" t="s">
        <v>10805</v>
      </c>
      <c r="D4590" s="105" t="s">
        <v>49</v>
      </c>
    </row>
    <row r="4591" spans="3:4">
      <c r="C4591" s="104" t="s">
        <v>10807</v>
      </c>
      <c r="D4591" s="105" t="s">
        <v>49</v>
      </c>
    </row>
    <row r="4592" spans="3:4">
      <c r="C4592" s="104" t="s">
        <v>10810</v>
      </c>
      <c r="D4592" s="105" t="s">
        <v>26</v>
      </c>
    </row>
    <row r="4593" spans="3:4">
      <c r="C4593" s="104" t="s">
        <v>10812</v>
      </c>
      <c r="D4593" s="105" t="s">
        <v>60</v>
      </c>
    </row>
    <row r="4594" spans="3:4">
      <c r="C4594" s="104" t="s">
        <v>10814</v>
      </c>
      <c r="D4594" s="105" t="s">
        <v>26</v>
      </c>
    </row>
    <row r="4595" spans="3:4">
      <c r="C4595" s="104" t="s">
        <v>10816</v>
      </c>
      <c r="D4595" s="105" t="s">
        <v>26</v>
      </c>
    </row>
    <row r="4596" spans="3:4">
      <c r="C4596" s="104" t="s">
        <v>10818</v>
      </c>
      <c r="D4596" s="105" t="s">
        <v>26</v>
      </c>
    </row>
    <row r="4597" spans="3:4">
      <c r="C4597" s="104" t="s">
        <v>10820</v>
      </c>
      <c r="D4597" s="105" t="s">
        <v>26</v>
      </c>
    </row>
    <row r="4598" spans="3:4">
      <c r="C4598" s="104" t="s">
        <v>10822</v>
      </c>
      <c r="D4598" s="105" t="s">
        <v>26</v>
      </c>
    </row>
    <row r="4599" spans="3:4">
      <c r="C4599" s="104" t="s">
        <v>10824</v>
      </c>
      <c r="D4599" s="105" t="s">
        <v>26</v>
      </c>
    </row>
    <row r="4600" spans="3:4">
      <c r="C4600" s="104" t="s">
        <v>10826</v>
      </c>
      <c r="D4600" s="105" t="s">
        <v>26</v>
      </c>
    </row>
    <row r="4601" spans="3:4">
      <c r="C4601" s="104" t="s">
        <v>10828</v>
      </c>
      <c r="D4601" s="105" t="s">
        <v>60</v>
      </c>
    </row>
    <row r="4602" spans="3:4">
      <c r="C4602" s="104" t="s">
        <v>10830</v>
      </c>
      <c r="D4602" s="105" t="s">
        <v>60</v>
      </c>
    </row>
    <row r="4603" spans="3:4">
      <c r="C4603" s="104" t="s">
        <v>10832</v>
      </c>
      <c r="D4603" s="105" t="s">
        <v>60</v>
      </c>
    </row>
    <row r="4604" spans="3:4">
      <c r="C4604" s="104" t="s">
        <v>10834</v>
      </c>
      <c r="D4604" s="105" t="s">
        <v>60</v>
      </c>
    </row>
    <row r="4605" spans="3:4">
      <c r="C4605" s="104" t="s">
        <v>10836</v>
      </c>
      <c r="D4605" s="105" t="s">
        <v>60</v>
      </c>
    </row>
    <row r="4606" spans="3:4">
      <c r="C4606" s="104" t="s">
        <v>10838</v>
      </c>
      <c r="D4606" s="105" t="s">
        <v>60</v>
      </c>
    </row>
    <row r="4607" spans="3:4">
      <c r="C4607" s="104" t="s">
        <v>10840</v>
      </c>
      <c r="D4607" s="105" t="s">
        <v>60</v>
      </c>
    </row>
    <row r="4608" spans="3:4">
      <c r="C4608" s="104" t="s">
        <v>10842</v>
      </c>
      <c r="D4608" s="105" t="s">
        <v>60</v>
      </c>
    </row>
    <row r="4609" spans="3:4">
      <c r="C4609" s="104" t="s">
        <v>10844</v>
      </c>
      <c r="D4609" s="105" t="s">
        <v>60</v>
      </c>
    </row>
    <row r="4610" spans="3:4">
      <c r="C4610" s="104" t="s">
        <v>10846</v>
      </c>
      <c r="D4610" s="105" t="s">
        <v>60</v>
      </c>
    </row>
    <row r="4611" spans="3:4">
      <c r="C4611" s="104" t="s">
        <v>10848</v>
      </c>
      <c r="D4611" s="105" t="s">
        <v>60</v>
      </c>
    </row>
    <row r="4612" spans="3:4">
      <c r="C4612" s="104" t="s">
        <v>10850</v>
      </c>
      <c r="D4612" s="105" t="s">
        <v>60</v>
      </c>
    </row>
    <row r="4613" spans="3:4">
      <c r="C4613" s="104" t="s">
        <v>10852</v>
      </c>
      <c r="D4613" s="105" t="s">
        <v>26</v>
      </c>
    </row>
    <row r="4614" spans="3:4">
      <c r="C4614" s="104" t="s">
        <v>10854</v>
      </c>
      <c r="D4614" s="105" t="s">
        <v>26</v>
      </c>
    </row>
    <row r="4615" spans="3:4">
      <c r="C4615" s="104" t="s">
        <v>10856</v>
      </c>
      <c r="D4615" s="105" t="s">
        <v>26</v>
      </c>
    </row>
    <row r="4616" spans="3:4">
      <c r="C4616" s="104" t="s">
        <v>10858</v>
      </c>
      <c r="D4616" s="105" t="s">
        <v>26</v>
      </c>
    </row>
    <row r="4617" spans="3:4">
      <c r="C4617" s="104" t="s">
        <v>10860</v>
      </c>
      <c r="D4617" s="105" t="s">
        <v>60</v>
      </c>
    </row>
    <row r="4618" spans="3:4">
      <c r="C4618" s="104" t="s">
        <v>10862</v>
      </c>
      <c r="D4618" s="105" t="s">
        <v>60</v>
      </c>
    </row>
    <row r="4619" spans="3:4">
      <c r="C4619" s="104" t="s">
        <v>10864</v>
      </c>
      <c r="D4619" s="105" t="s">
        <v>60</v>
      </c>
    </row>
    <row r="4620" spans="3:4">
      <c r="C4620" s="104" t="s">
        <v>10866</v>
      </c>
      <c r="D4620" s="105" t="s">
        <v>26</v>
      </c>
    </row>
    <row r="4621" spans="3:4">
      <c r="C4621" s="104" t="s">
        <v>10868</v>
      </c>
      <c r="D4621" s="105" t="s">
        <v>60</v>
      </c>
    </row>
    <row r="4622" spans="3:4">
      <c r="C4622" s="104" t="s">
        <v>10870</v>
      </c>
      <c r="D4622" s="105" t="s">
        <v>26</v>
      </c>
    </row>
    <row r="4623" spans="3:4">
      <c r="C4623" s="104" t="s">
        <v>10872</v>
      </c>
      <c r="D4623" s="105" t="s">
        <v>26</v>
      </c>
    </row>
    <row r="4624" spans="3:4">
      <c r="C4624" s="104" t="s">
        <v>10874</v>
      </c>
      <c r="D4624" s="105" t="s">
        <v>26</v>
      </c>
    </row>
    <row r="4625" spans="3:4">
      <c r="C4625" s="104" t="s">
        <v>10876</v>
      </c>
      <c r="D4625" s="105" t="s">
        <v>60</v>
      </c>
    </row>
    <row r="4626" spans="3:4">
      <c r="C4626" s="104" t="s">
        <v>10878</v>
      </c>
      <c r="D4626" s="105" t="s">
        <v>26</v>
      </c>
    </row>
    <row r="4627" spans="3:4">
      <c r="C4627" s="104" t="s">
        <v>10880</v>
      </c>
      <c r="D4627" s="105" t="s">
        <v>60</v>
      </c>
    </row>
    <row r="4628" spans="3:4">
      <c r="C4628" s="104" t="s">
        <v>10882</v>
      </c>
      <c r="D4628" s="105" t="s">
        <v>60</v>
      </c>
    </row>
    <row r="4629" spans="3:4">
      <c r="C4629" s="104" t="s">
        <v>10884</v>
      </c>
      <c r="D4629" s="105" t="s">
        <v>60</v>
      </c>
    </row>
    <row r="4630" spans="3:4">
      <c r="C4630" s="104" t="s">
        <v>10886</v>
      </c>
      <c r="D4630" s="105" t="s">
        <v>60</v>
      </c>
    </row>
    <row r="4631" spans="3:4">
      <c r="C4631" s="104" t="s">
        <v>10888</v>
      </c>
      <c r="D4631" s="105" t="s">
        <v>60</v>
      </c>
    </row>
    <row r="4632" spans="3:4">
      <c r="C4632" s="104" t="s">
        <v>10890</v>
      </c>
      <c r="D4632" s="105" t="s">
        <v>60</v>
      </c>
    </row>
    <row r="4633" spans="3:4">
      <c r="C4633" s="104" t="s">
        <v>10892</v>
      </c>
      <c r="D4633" s="105" t="s">
        <v>60</v>
      </c>
    </row>
    <row r="4634" spans="3:4">
      <c r="C4634" s="104" t="s">
        <v>10894</v>
      </c>
      <c r="D4634" s="105" t="s">
        <v>60</v>
      </c>
    </row>
    <row r="4635" spans="3:4">
      <c r="C4635" s="104" t="s">
        <v>10896</v>
      </c>
      <c r="D4635" s="105" t="s">
        <v>26</v>
      </c>
    </row>
    <row r="4636" spans="3:4">
      <c r="C4636" s="104" t="s">
        <v>10898</v>
      </c>
      <c r="D4636" s="105" t="s">
        <v>60</v>
      </c>
    </row>
    <row r="4637" spans="3:4">
      <c r="C4637" s="104" t="s">
        <v>10900</v>
      </c>
      <c r="D4637" s="105" t="s">
        <v>60</v>
      </c>
    </row>
    <row r="4638" spans="3:4">
      <c r="C4638" s="104" t="s">
        <v>10902</v>
      </c>
      <c r="D4638" s="105" t="s">
        <v>60</v>
      </c>
    </row>
    <row r="4639" spans="3:4">
      <c r="C4639" s="104" t="s">
        <v>10904</v>
      </c>
      <c r="D4639" s="105" t="s">
        <v>60</v>
      </c>
    </row>
    <row r="4640" spans="3:4">
      <c r="C4640" s="104" t="s">
        <v>10906</v>
      </c>
      <c r="D4640" s="105" t="s">
        <v>26</v>
      </c>
    </row>
    <row r="4641" spans="3:4">
      <c r="C4641" s="104" t="s">
        <v>10908</v>
      </c>
      <c r="D4641" s="105" t="s">
        <v>26</v>
      </c>
    </row>
    <row r="4642" spans="3:4">
      <c r="C4642" s="104" t="s">
        <v>10910</v>
      </c>
      <c r="D4642" s="105" t="s">
        <v>26</v>
      </c>
    </row>
    <row r="4643" spans="3:4">
      <c r="C4643" s="104" t="s">
        <v>10912</v>
      </c>
      <c r="D4643" s="105" t="s">
        <v>26</v>
      </c>
    </row>
    <row r="4644" spans="3:4">
      <c r="C4644" s="104" t="s">
        <v>10914</v>
      </c>
      <c r="D4644" s="105" t="s">
        <v>26</v>
      </c>
    </row>
    <row r="4645" spans="3:4">
      <c r="C4645" s="104" t="s">
        <v>10916</v>
      </c>
      <c r="D4645" s="105" t="s">
        <v>26</v>
      </c>
    </row>
    <row r="4646" spans="3:4">
      <c r="C4646" s="104" t="s">
        <v>10918</v>
      </c>
      <c r="D4646" s="105" t="s">
        <v>26</v>
      </c>
    </row>
    <row r="4647" spans="3:4">
      <c r="C4647" s="104" t="s">
        <v>10920</v>
      </c>
      <c r="D4647" s="105" t="s">
        <v>26</v>
      </c>
    </row>
    <row r="4648" spans="3:4">
      <c r="C4648" s="104" t="s">
        <v>10922</v>
      </c>
      <c r="D4648" s="105" t="s">
        <v>26</v>
      </c>
    </row>
    <row r="4649" spans="3:4">
      <c r="C4649" s="104" t="s">
        <v>10924</v>
      </c>
      <c r="D4649" s="105" t="s">
        <v>26</v>
      </c>
    </row>
    <row r="4650" spans="3:4">
      <c r="C4650" s="104" t="s">
        <v>10926</v>
      </c>
      <c r="D4650" s="105" t="s">
        <v>60</v>
      </c>
    </row>
    <row r="4651" spans="3:4">
      <c r="C4651" s="104" t="s">
        <v>10928</v>
      </c>
      <c r="D4651" s="105" t="s">
        <v>26</v>
      </c>
    </row>
    <row r="4652" spans="3:4">
      <c r="C4652" s="104" t="s">
        <v>10930</v>
      </c>
      <c r="D4652" s="105" t="s">
        <v>26</v>
      </c>
    </row>
    <row r="4653" spans="3:4">
      <c r="C4653" s="104" t="s">
        <v>10932</v>
      </c>
      <c r="D4653" s="105" t="s">
        <v>26</v>
      </c>
    </row>
    <row r="4654" spans="3:4">
      <c r="C4654" s="104" t="s">
        <v>10934</v>
      </c>
      <c r="D4654" s="105" t="s">
        <v>26</v>
      </c>
    </row>
    <row r="4655" spans="3:4">
      <c r="C4655" s="104" t="s">
        <v>10936</v>
      </c>
      <c r="D4655" s="105" t="s">
        <v>26</v>
      </c>
    </row>
    <row r="4656" spans="3:4">
      <c r="C4656" s="104" t="s">
        <v>10938</v>
      </c>
      <c r="D4656" s="105" t="s">
        <v>26</v>
      </c>
    </row>
    <row r="4657" spans="3:4">
      <c r="C4657" s="104" t="s">
        <v>10940</v>
      </c>
      <c r="D4657" s="105" t="s">
        <v>26</v>
      </c>
    </row>
    <row r="4658" spans="3:4">
      <c r="C4658" s="104" t="s">
        <v>10942</v>
      </c>
      <c r="D4658" s="105" t="s">
        <v>26</v>
      </c>
    </row>
    <row r="4659" spans="3:4">
      <c r="C4659" s="104" t="s">
        <v>10944</v>
      </c>
      <c r="D4659" s="105" t="s">
        <v>26</v>
      </c>
    </row>
    <row r="4660" spans="3:4">
      <c r="C4660" s="104" t="s">
        <v>10946</v>
      </c>
      <c r="D4660" s="105" t="s">
        <v>60</v>
      </c>
    </row>
    <row r="4661" spans="3:4">
      <c r="C4661" s="104" t="s">
        <v>10948</v>
      </c>
      <c r="D4661" s="105" t="s">
        <v>26</v>
      </c>
    </row>
    <row r="4662" spans="3:4">
      <c r="C4662" s="104" t="s">
        <v>10950</v>
      </c>
      <c r="D4662" s="105" t="s">
        <v>60</v>
      </c>
    </row>
    <row r="4663" spans="3:4">
      <c r="C4663" s="104" t="s">
        <v>10952</v>
      </c>
      <c r="D4663" s="105" t="s">
        <v>60</v>
      </c>
    </row>
    <row r="4664" spans="3:4">
      <c r="C4664" s="104" t="s">
        <v>10954</v>
      </c>
      <c r="D4664" s="105" t="s">
        <v>60</v>
      </c>
    </row>
    <row r="4665" spans="3:4">
      <c r="C4665" s="104" t="s">
        <v>10956</v>
      </c>
      <c r="D4665" s="105" t="s">
        <v>60</v>
      </c>
    </row>
    <row r="4666" spans="3:4">
      <c r="C4666" s="104" t="s">
        <v>10958</v>
      </c>
      <c r="D4666" s="105" t="s">
        <v>26</v>
      </c>
    </row>
    <row r="4667" spans="3:4">
      <c r="C4667" s="104" t="s">
        <v>10960</v>
      </c>
      <c r="D4667" s="105" t="s">
        <v>26</v>
      </c>
    </row>
    <row r="4668" spans="3:4">
      <c r="C4668" s="104" t="s">
        <v>10962</v>
      </c>
      <c r="D4668" s="105" t="s">
        <v>26</v>
      </c>
    </row>
    <row r="4669" spans="3:4">
      <c r="C4669" s="104" t="s">
        <v>10964</v>
      </c>
      <c r="D4669" s="105" t="s">
        <v>26</v>
      </c>
    </row>
    <row r="4670" spans="3:4">
      <c r="C4670" s="104" t="s">
        <v>10966</v>
      </c>
      <c r="D4670" s="105" t="s">
        <v>26</v>
      </c>
    </row>
    <row r="4671" spans="3:4">
      <c r="C4671" s="104" t="s">
        <v>10968</v>
      </c>
      <c r="D4671" s="105" t="s">
        <v>26</v>
      </c>
    </row>
    <row r="4672" spans="3:4">
      <c r="C4672" s="104" t="s">
        <v>10970</v>
      </c>
      <c r="D4672" s="105" t="s">
        <v>26</v>
      </c>
    </row>
    <row r="4673" spans="3:4">
      <c r="C4673" s="104" t="s">
        <v>10972</v>
      </c>
      <c r="D4673" s="105" t="s">
        <v>26</v>
      </c>
    </row>
    <row r="4674" spans="3:4">
      <c r="C4674" s="104" t="s">
        <v>10973</v>
      </c>
      <c r="D4674" s="105" t="s">
        <v>26</v>
      </c>
    </row>
    <row r="4675" spans="3:4">
      <c r="C4675" s="104" t="s">
        <v>10975</v>
      </c>
      <c r="D4675" s="105" t="s">
        <v>26</v>
      </c>
    </row>
    <row r="4676" spans="3:4">
      <c r="C4676" s="104" t="s">
        <v>10977</v>
      </c>
      <c r="D4676" s="105" t="s">
        <v>26</v>
      </c>
    </row>
    <row r="4677" spans="3:4">
      <c r="C4677" s="104" t="s">
        <v>10979</v>
      </c>
      <c r="D4677" s="105" t="s">
        <v>26</v>
      </c>
    </row>
    <row r="4678" spans="3:4">
      <c r="C4678" s="104" t="s">
        <v>10981</v>
      </c>
      <c r="D4678" s="105" t="s">
        <v>26</v>
      </c>
    </row>
    <row r="4679" spans="3:4">
      <c r="C4679" s="104" t="s">
        <v>10983</v>
      </c>
      <c r="D4679" s="105" t="s">
        <v>26</v>
      </c>
    </row>
    <row r="4680" spans="3:4">
      <c r="C4680" s="104" t="s">
        <v>10984</v>
      </c>
      <c r="D4680" s="105" t="s">
        <v>26</v>
      </c>
    </row>
    <row r="4681" spans="3:4">
      <c r="C4681" s="104" t="s">
        <v>10986</v>
      </c>
      <c r="D4681" s="105" t="s">
        <v>26</v>
      </c>
    </row>
    <row r="4682" spans="3:4">
      <c r="C4682" s="104" t="s">
        <v>10988</v>
      </c>
      <c r="D4682" s="105" t="s">
        <v>26</v>
      </c>
    </row>
    <row r="4683" spans="3:4">
      <c r="C4683" s="104" t="s">
        <v>10990</v>
      </c>
      <c r="D4683" s="105" t="s">
        <v>60</v>
      </c>
    </row>
    <row r="4684" spans="3:4">
      <c r="C4684" s="104" t="s">
        <v>10992</v>
      </c>
      <c r="D4684" s="105" t="s">
        <v>60</v>
      </c>
    </row>
    <row r="4685" spans="3:4">
      <c r="C4685" s="104" t="s">
        <v>10995</v>
      </c>
      <c r="D4685" s="105" t="s">
        <v>60</v>
      </c>
    </row>
    <row r="4686" spans="3:4">
      <c r="C4686" s="104" t="s">
        <v>10998</v>
      </c>
      <c r="D4686" s="105" t="s">
        <v>26</v>
      </c>
    </row>
    <row r="4687" spans="3:4">
      <c r="C4687" s="104" t="s">
        <v>11000</v>
      </c>
      <c r="D4687" s="105" t="s">
        <v>26</v>
      </c>
    </row>
    <row r="4688" spans="3:4">
      <c r="C4688" s="104" t="s">
        <v>11002</v>
      </c>
      <c r="D4688" s="105" t="s">
        <v>26</v>
      </c>
    </row>
    <row r="4689" spans="3:4">
      <c r="C4689" s="104" t="s">
        <v>11004</v>
      </c>
      <c r="D4689" s="105" t="s">
        <v>26</v>
      </c>
    </row>
    <row r="4690" spans="3:4">
      <c r="C4690" s="104" t="s">
        <v>11006</v>
      </c>
      <c r="D4690" s="105" t="s">
        <v>26</v>
      </c>
    </row>
    <row r="4691" spans="3:4">
      <c r="C4691" s="104" t="s">
        <v>11008</v>
      </c>
      <c r="D4691" s="105" t="s">
        <v>26</v>
      </c>
    </row>
    <row r="4692" spans="3:4">
      <c r="C4692" s="104" t="s">
        <v>11010</v>
      </c>
      <c r="D4692" s="105" t="s">
        <v>26</v>
      </c>
    </row>
    <row r="4693" spans="3:4">
      <c r="C4693" s="104" t="s">
        <v>11012</v>
      </c>
      <c r="D4693" s="105" t="s">
        <v>26</v>
      </c>
    </row>
    <row r="4694" spans="3:4">
      <c r="C4694" s="104" t="s">
        <v>11014</v>
      </c>
      <c r="D4694" s="105" t="s">
        <v>26</v>
      </c>
    </row>
    <row r="4695" spans="3:4">
      <c r="C4695" s="104" t="s">
        <v>11015</v>
      </c>
      <c r="D4695" s="105" t="s">
        <v>26</v>
      </c>
    </row>
    <row r="4696" spans="3:4">
      <c r="C4696" s="104" t="s">
        <v>11016</v>
      </c>
      <c r="D4696" s="105" t="s">
        <v>26</v>
      </c>
    </row>
    <row r="4697" spans="3:4">
      <c r="C4697" s="104" t="s">
        <v>11017</v>
      </c>
      <c r="D4697" s="105" t="s">
        <v>26</v>
      </c>
    </row>
    <row r="4698" spans="3:4">
      <c r="C4698" s="104" t="s">
        <v>11019</v>
      </c>
      <c r="D4698" s="105" t="s">
        <v>26</v>
      </c>
    </row>
    <row r="4699" spans="3:4">
      <c r="C4699" s="104" t="s">
        <v>11021</v>
      </c>
      <c r="D4699" s="105" t="s">
        <v>26</v>
      </c>
    </row>
    <row r="4700" spans="3:4">
      <c r="C4700" s="104" t="s">
        <v>11023</v>
      </c>
      <c r="D4700" s="105" t="s">
        <v>26</v>
      </c>
    </row>
    <row r="4701" spans="3:4">
      <c r="C4701" s="104" t="s">
        <v>11025</v>
      </c>
      <c r="D4701" s="105" t="s">
        <v>26</v>
      </c>
    </row>
    <row r="4702" spans="3:4">
      <c r="C4702" s="104" t="s">
        <v>11027</v>
      </c>
      <c r="D4702" s="105" t="s">
        <v>26</v>
      </c>
    </row>
    <row r="4703" spans="3:4">
      <c r="C4703" s="104" t="s">
        <v>11029</v>
      </c>
      <c r="D4703" s="105" t="s">
        <v>26</v>
      </c>
    </row>
    <row r="4704" spans="3:4">
      <c r="C4704" s="104" t="s">
        <v>11032</v>
      </c>
      <c r="D4704" s="105" t="s">
        <v>26</v>
      </c>
    </row>
    <row r="4705" spans="3:4">
      <c r="C4705" s="104" t="s">
        <v>11034</v>
      </c>
      <c r="D4705" s="105" t="s">
        <v>26</v>
      </c>
    </row>
    <row r="4706" spans="3:4">
      <c r="C4706" s="104" t="s">
        <v>11037</v>
      </c>
      <c r="D4706" s="105" t="s">
        <v>26</v>
      </c>
    </row>
    <row r="4707" spans="3:4">
      <c r="C4707" s="104" t="s">
        <v>11039</v>
      </c>
      <c r="D4707" s="105" t="s">
        <v>26</v>
      </c>
    </row>
    <row r="4708" spans="3:4">
      <c r="C4708" s="104" t="s">
        <v>11041</v>
      </c>
      <c r="D4708" s="105" t="s">
        <v>26</v>
      </c>
    </row>
    <row r="4709" spans="3:4">
      <c r="C4709" s="104" t="s">
        <v>11043</v>
      </c>
      <c r="D4709" s="105" t="s">
        <v>26</v>
      </c>
    </row>
    <row r="4710" spans="3:4">
      <c r="C4710" s="104" t="s">
        <v>11045</v>
      </c>
      <c r="D4710" s="105" t="s">
        <v>26</v>
      </c>
    </row>
    <row r="4711" spans="3:4">
      <c r="C4711" s="104" t="s">
        <v>11047</v>
      </c>
      <c r="D4711" s="105" t="s">
        <v>26</v>
      </c>
    </row>
    <row r="4712" spans="3:4">
      <c r="C4712" s="104" t="s">
        <v>11049</v>
      </c>
      <c r="D4712" s="105" t="s">
        <v>26</v>
      </c>
    </row>
    <row r="4713" spans="3:4">
      <c r="C4713" s="104" t="s">
        <v>11051</v>
      </c>
      <c r="D4713" s="105" t="s">
        <v>26</v>
      </c>
    </row>
    <row r="4714" spans="3:4">
      <c r="C4714" s="104" t="s">
        <v>11053</v>
      </c>
      <c r="D4714" s="105" t="s">
        <v>26</v>
      </c>
    </row>
    <row r="4715" spans="3:4">
      <c r="C4715" s="104" t="s">
        <v>11056</v>
      </c>
      <c r="D4715" s="105" t="s">
        <v>26</v>
      </c>
    </row>
    <row r="4716" spans="3:4">
      <c r="C4716" s="104" t="s">
        <v>11058</v>
      </c>
      <c r="D4716" s="105" t="s">
        <v>26</v>
      </c>
    </row>
    <row r="4717" spans="3:4">
      <c r="C4717" s="104" t="s">
        <v>11060</v>
      </c>
      <c r="D4717" s="105" t="s">
        <v>26</v>
      </c>
    </row>
    <row r="4718" spans="3:4">
      <c r="C4718" s="104" t="s">
        <v>11062</v>
      </c>
      <c r="D4718" s="105" t="s">
        <v>60</v>
      </c>
    </row>
    <row r="4719" spans="3:4">
      <c r="C4719" s="104" t="s">
        <v>11064</v>
      </c>
      <c r="D4719" s="105" t="s">
        <v>26</v>
      </c>
    </row>
    <row r="4720" spans="3:4">
      <c r="C4720" s="104" t="s">
        <v>11066</v>
      </c>
      <c r="D4720" s="105" t="s">
        <v>26</v>
      </c>
    </row>
    <row r="4721" spans="3:4">
      <c r="C4721" s="104" t="s">
        <v>11068</v>
      </c>
      <c r="D4721" s="105" t="s">
        <v>26</v>
      </c>
    </row>
    <row r="4722" spans="3:4">
      <c r="C4722" s="104" t="s">
        <v>11070</v>
      </c>
      <c r="D4722" s="105" t="s">
        <v>26</v>
      </c>
    </row>
    <row r="4723" spans="3:4">
      <c r="C4723" s="104" t="s">
        <v>11072</v>
      </c>
      <c r="D4723" s="105" t="s">
        <v>26</v>
      </c>
    </row>
    <row r="4724" spans="3:4">
      <c r="C4724" s="104" t="s">
        <v>11074</v>
      </c>
      <c r="D4724" s="105" t="s">
        <v>60</v>
      </c>
    </row>
    <row r="4725" spans="3:4">
      <c r="C4725" s="104" t="s">
        <v>11078</v>
      </c>
      <c r="D4725" s="105" t="s">
        <v>26</v>
      </c>
    </row>
    <row r="4726" spans="3:4">
      <c r="C4726" s="104" t="s">
        <v>11080</v>
      </c>
      <c r="D4726" s="105" t="s">
        <v>60</v>
      </c>
    </row>
    <row r="4727" spans="3:4">
      <c r="C4727" s="104" t="s">
        <v>11082</v>
      </c>
      <c r="D4727" s="105" t="s">
        <v>60</v>
      </c>
    </row>
    <row r="4728" spans="3:4">
      <c r="C4728" s="104" t="s">
        <v>11084</v>
      </c>
      <c r="D4728" s="105" t="s">
        <v>26</v>
      </c>
    </row>
    <row r="4729" spans="3:4">
      <c r="C4729" s="104" t="s">
        <v>11086</v>
      </c>
      <c r="D4729" s="105" t="s">
        <v>26</v>
      </c>
    </row>
    <row r="4730" spans="3:4">
      <c r="C4730" s="104" t="s">
        <v>11088</v>
      </c>
      <c r="D4730" s="105" t="s">
        <v>60</v>
      </c>
    </row>
    <row r="4731" spans="3:4">
      <c r="C4731" s="104" t="s">
        <v>11090</v>
      </c>
      <c r="D4731" s="105" t="s">
        <v>60</v>
      </c>
    </row>
    <row r="4732" spans="3:4">
      <c r="C4732" s="104" t="s">
        <v>11092</v>
      </c>
      <c r="D4732" s="105" t="s">
        <v>60</v>
      </c>
    </row>
    <row r="4733" spans="3:4">
      <c r="C4733" s="104" t="s">
        <v>11094</v>
      </c>
      <c r="D4733" s="105" t="s">
        <v>26</v>
      </c>
    </row>
    <row r="4734" spans="3:4">
      <c r="C4734" s="104" t="s">
        <v>11096</v>
      </c>
      <c r="D4734" s="105" t="s">
        <v>60</v>
      </c>
    </row>
    <row r="4735" spans="3:4">
      <c r="C4735" s="104" t="s">
        <v>11098</v>
      </c>
      <c r="D4735" s="105" t="s">
        <v>60</v>
      </c>
    </row>
    <row r="4736" spans="3:4">
      <c r="C4736" s="104" t="s">
        <v>11100</v>
      </c>
      <c r="D4736" s="105" t="s">
        <v>60</v>
      </c>
    </row>
    <row r="4737" spans="3:4">
      <c r="C4737" s="104" t="s">
        <v>11102</v>
      </c>
      <c r="D4737" s="105" t="s">
        <v>17</v>
      </c>
    </row>
    <row r="4738" spans="3:4">
      <c r="C4738" s="104" t="s">
        <v>11104</v>
      </c>
      <c r="D4738" s="105" t="s">
        <v>60</v>
      </c>
    </row>
    <row r="4739" spans="3:4">
      <c r="C4739" s="104" t="s">
        <v>11106</v>
      </c>
      <c r="D4739" s="105" t="s">
        <v>60</v>
      </c>
    </row>
    <row r="4740" spans="3:4">
      <c r="C4740" s="104" t="s">
        <v>11108</v>
      </c>
      <c r="D4740" s="105" t="s">
        <v>26</v>
      </c>
    </row>
    <row r="4741" spans="3:4">
      <c r="C4741" s="104" t="s">
        <v>11110</v>
      </c>
      <c r="D4741" s="105" t="s">
        <v>60</v>
      </c>
    </row>
    <row r="4742" spans="3:4">
      <c r="C4742" s="104" t="s">
        <v>11112</v>
      </c>
      <c r="D4742" s="105" t="s">
        <v>26</v>
      </c>
    </row>
    <row r="4743" spans="3:4">
      <c r="C4743" s="104" t="s">
        <v>11114</v>
      </c>
      <c r="D4743" s="105" t="s">
        <v>26</v>
      </c>
    </row>
    <row r="4744" spans="3:4">
      <c r="C4744" s="104" t="s">
        <v>11116</v>
      </c>
      <c r="D4744" s="105" t="s">
        <v>26</v>
      </c>
    </row>
    <row r="4745" spans="3:4">
      <c r="C4745" s="104" t="s">
        <v>11118</v>
      </c>
      <c r="D4745" s="105" t="s">
        <v>60</v>
      </c>
    </row>
    <row r="4746" spans="3:4">
      <c r="C4746" s="104" t="s">
        <v>11120</v>
      </c>
      <c r="D4746" s="105" t="s">
        <v>26</v>
      </c>
    </row>
    <row r="4747" spans="3:4">
      <c r="C4747" s="104" t="s">
        <v>11122</v>
      </c>
      <c r="D4747" s="105" t="s">
        <v>26</v>
      </c>
    </row>
    <row r="4748" spans="3:4">
      <c r="C4748" s="104" t="s">
        <v>11123</v>
      </c>
      <c r="D4748" s="105" t="s">
        <v>60</v>
      </c>
    </row>
    <row r="4749" spans="3:4">
      <c r="C4749" s="104" t="s">
        <v>11125</v>
      </c>
      <c r="D4749" s="105" t="s">
        <v>60</v>
      </c>
    </row>
    <row r="4750" spans="3:4">
      <c r="C4750" s="104" t="s">
        <v>11127</v>
      </c>
      <c r="D4750" s="105" t="s">
        <v>60</v>
      </c>
    </row>
    <row r="4751" spans="3:4">
      <c r="C4751" s="104" t="s">
        <v>11129</v>
      </c>
      <c r="D4751" s="105" t="s">
        <v>26</v>
      </c>
    </row>
    <row r="4752" spans="3:4">
      <c r="C4752" s="104" t="s">
        <v>11131</v>
      </c>
      <c r="D4752" s="105" t="s">
        <v>60</v>
      </c>
    </row>
    <row r="4753" spans="3:4">
      <c r="C4753" s="104" t="s">
        <v>11132</v>
      </c>
      <c r="D4753" s="105" t="s">
        <v>60</v>
      </c>
    </row>
    <row r="4754" spans="3:4">
      <c r="C4754" s="104" t="s">
        <v>11134</v>
      </c>
      <c r="D4754" s="105" t="s">
        <v>60</v>
      </c>
    </row>
    <row r="4755" spans="3:4">
      <c r="C4755" s="104" t="s">
        <v>11136</v>
      </c>
      <c r="D4755" s="105" t="s">
        <v>26</v>
      </c>
    </row>
    <row r="4756" spans="3:4">
      <c r="C4756" s="104" t="s">
        <v>11138</v>
      </c>
      <c r="D4756" s="105" t="s">
        <v>60</v>
      </c>
    </row>
    <row r="4757" spans="3:4">
      <c r="C4757" s="104" t="s">
        <v>11140</v>
      </c>
      <c r="D4757" s="105" t="s">
        <v>60</v>
      </c>
    </row>
    <row r="4758" spans="3:4">
      <c r="C4758" s="104" t="s">
        <v>11142</v>
      </c>
      <c r="D4758" s="105" t="s">
        <v>26</v>
      </c>
    </row>
    <row r="4759" spans="3:4">
      <c r="C4759" s="104" t="s">
        <v>11144</v>
      </c>
      <c r="D4759" s="105" t="s">
        <v>26</v>
      </c>
    </row>
    <row r="4760" spans="3:4">
      <c r="C4760" s="104" t="s">
        <v>11146</v>
      </c>
      <c r="D4760" s="105" t="s">
        <v>26</v>
      </c>
    </row>
    <row r="4761" spans="3:4">
      <c r="C4761" s="104" t="s">
        <v>11148</v>
      </c>
      <c r="D4761" s="105" t="s">
        <v>26</v>
      </c>
    </row>
    <row r="4762" spans="3:4">
      <c r="C4762" s="104" t="s">
        <v>11150</v>
      </c>
      <c r="D4762" s="105" t="s">
        <v>26</v>
      </c>
    </row>
    <row r="4763" spans="3:4">
      <c r="C4763" s="104" t="s">
        <v>11152</v>
      </c>
      <c r="D4763" s="105" t="s">
        <v>60</v>
      </c>
    </row>
    <row r="4764" spans="3:4">
      <c r="C4764" s="104" t="s">
        <v>11154</v>
      </c>
      <c r="D4764" s="105" t="s">
        <v>26</v>
      </c>
    </row>
    <row r="4765" spans="3:4">
      <c r="C4765" s="104" t="s">
        <v>11156</v>
      </c>
      <c r="D4765" s="105" t="s">
        <v>26</v>
      </c>
    </row>
    <row r="4766" spans="3:4">
      <c r="C4766" s="104" t="s">
        <v>11158</v>
      </c>
      <c r="D4766" s="105" t="s">
        <v>26</v>
      </c>
    </row>
    <row r="4767" spans="3:4">
      <c r="C4767" s="104" t="s">
        <v>11160</v>
      </c>
      <c r="D4767" s="105" t="s">
        <v>26</v>
      </c>
    </row>
    <row r="4768" spans="3:4">
      <c r="C4768" s="104" t="s">
        <v>11162</v>
      </c>
      <c r="D4768" s="105" t="s">
        <v>26</v>
      </c>
    </row>
    <row r="4769" spans="3:4">
      <c r="C4769" s="104" t="s">
        <v>11163</v>
      </c>
      <c r="D4769" s="105" t="s">
        <v>26</v>
      </c>
    </row>
    <row r="4770" spans="3:4">
      <c r="C4770" s="104" t="s">
        <v>11165</v>
      </c>
      <c r="D4770" s="105" t="s">
        <v>26</v>
      </c>
    </row>
    <row r="4771" spans="3:4">
      <c r="C4771" s="104" t="s">
        <v>11167</v>
      </c>
      <c r="D4771" s="105" t="s">
        <v>26</v>
      </c>
    </row>
    <row r="4772" spans="3:4">
      <c r="C4772" s="104" t="s">
        <v>11169</v>
      </c>
      <c r="D4772" s="105" t="s">
        <v>26</v>
      </c>
    </row>
    <row r="4773" spans="3:4">
      <c r="C4773" s="104" t="s">
        <v>11171</v>
      </c>
      <c r="D4773" s="105" t="s">
        <v>26</v>
      </c>
    </row>
    <row r="4774" spans="3:4">
      <c r="C4774" s="104" t="s">
        <v>11173</v>
      </c>
      <c r="D4774" s="105" t="s">
        <v>26</v>
      </c>
    </row>
    <row r="4775" spans="3:4">
      <c r="C4775" s="104" t="s">
        <v>11175</v>
      </c>
      <c r="D4775" s="105" t="s">
        <v>26</v>
      </c>
    </row>
    <row r="4776" spans="3:4">
      <c r="C4776" s="104" t="s">
        <v>11177</v>
      </c>
      <c r="D4776" s="105" t="s">
        <v>26</v>
      </c>
    </row>
    <row r="4777" spans="3:4">
      <c r="C4777" s="104" t="s">
        <v>11179</v>
      </c>
      <c r="D4777" s="105" t="s">
        <v>26</v>
      </c>
    </row>
    <row r="4778" spans="3:4">
      <c r="C4778" s="104" t="s">
        <v>11181</v>
      </c>
      <c r="D4778" s="105" t="s">
        <v>26</v>
      </c>
    </row>
    <row r="4779" spans="3:4">
      <c r="C4779" s="104" t="s">
        <v>11183</v>
      </c>
      <c r="D4779" s="105" t="s">
        <v>26</v>
      </c>
    </row>
    <row r="4780" spans="3:4">
      <c r="C4780" s="104" t="s">
        <v>11185</v>
      </c>
      <c r="D4780" s="105" t="s">
        <v>26</v>
      </c>
    </row>
    <row r="4781" spans="3:4">
      <c r="C4781" s="104" t="s">
        <v>11187</v>
      </c>
      <c r="D4781" s="105" t="s">
        <v>26</v>
      </c>
    </row>
    <row r="4782" spans="3:4">
      <c r="C4782" s="104" t="s">
        <v>11189</v>
      </c>
      <c r="D4782" s="105" t="s">
        <v>26</v>
      </c>
    </row>
    <row r="4783" spans="3:4">
      <c r="C4783" s="104" t="s">
        <v>11191</v>
      </c>
      <c r="D4783" s="105" t="s">
        <v>26</v>
      </c>
    </row>
    <row r="4784" spans="3:4">
      <c r="C4784" s="104" t="s">
        <v>11193</v>
      </c>
      <c r="D4784" s="105" t="s">
        <v>26</v>
      </c>
    </row>
    <row r="4785" spans="3:4">
      <c r="C4785" s="104" t="s">
        <v>11195</v>
      </c>
      <c r="D4785" s="105" t="s">
        <v>26</v>
      </c>
    </row>
    <row r="4786" spans="3:4">
      <c r="C4786" s="104" t="s">
        <v>11197</v>
      </c>
      <c r="D4786" s="105" t="s">
        <v>26</v>
      </c>
    </row>
    <row r="4787" spans="3:4">
      <c r="C4787" s="104" t="s">
        <v>11199</v>
      </c>
      <c r="D4787" s="105" t="s">
        <v>26</v>
      </c>
    </row>
    <row r="4788" spans="3:4">
      <c r="C4788" s="104" t="s">
        <v>11201</v>
      </c>
      <c r="D4788" s="105" t="s">
        <v>26</v>
      </c>
    </row>
    <row r="4789" spans="3:4">
      <c r="C4789" s="104" t="s">
        <v>11203</v>
      </c>
      <c r="D4789" s="105" t="s">
        <v>26</v>
      </c>
    </row>
    <row r="4790" spans="3:4">
      <c r="C4790" s="104" t="s">
        <v>11205</v>
      </c>
      <c r="D4790" s="105" t="s">
        <v>26</v>
      </c>
    </row>
    <row r="4791" spans="3:4">
      <c r="C4791" s="104" t="s">
        <v>11207</v>
      </c>
      <c r="D4791" s="105" t="s">
        <v>26</v>
      </c>
    </row>
    <row r="4792" spans="3:4">
      <c r="C4792" s="104" t="s">
        <v>11209</v>
      </c>
      <c r="D4792" s="105" t="s">
        <v>26</v>
      </c>
    </row>
    <row r="4793" spans="3:4">
      <c r="C4793" s="104" t="s">
        <v>11211</v>
      </c>
      <c r="D4793" s="105" t="s">
        <v>26</v>
      </c>
    </row>
    <row r="4794" spans="3:4">
      <c r="C4794" s="104" t="s">
        <v>11213</v>
      </c>
      <c r="D4794" s="105" t="s">
        <v>26</v>
      </c>
    </row>
    <row r="4795" spans="3:4">
      <c r="C4795" s="104" t="s">
        <v>11215</v>
      </c>
      <c r="D4795" s="105" t="s">
        <v>26</v>
      </c>
    </row>
    <row r="4796" spans="3:4">
      <c r="C4796" s="104" t="s">
        <v>11217</v>
      </c>
      <c r="D4796" s="105" t="s">
        <v>26</v>
      </c>
    </row>
    <row r="4797" spans="3:4">
      <c r="C4797" s="104" t="s">
        <v>11219</v>
      </c>
      <c r="D4797" s="105" t="s">
        <v>26</v>
      </c>
    </row>
    <row r="4798" spans="3:4">
      <c r="C4798" s="104" t="s">
        <v>11221</v>
      </c>
      <c r="D4798" s="105" t="s">
        <v>26</v>
      </c>
    </row>
    <row r="4799" spans="3:4">
      <c r="C4799" s="104" t="s">
        <v>11223</v>
      </c>
      <c r="D4799" s="105" t="s">
        <v>26</v>
      </c>
    </row>
    <row r="4800" spans="3:4">
      <c r="C4800" s="104" t="s">
        <v>11225</v>
      </c>
      <c r="D4800" s="105" t="s">
        <v>26</v>
      </c>
    </row>
    <row r="4801" spans="3:4">
      <c r="C4801" s="104" t="s">
        <v>11227</v>
      </c>
      <c r="D4801" s="105" t="s">
        <v>60</v>
      </c>
    </row>
    <row r="4802" spans="3:4">
      <c r="C4802" s="104" t="s">
        <v>11229</v>
      </c>
      <c r="D4802" s="105" t="s">
        <v>60</v>
      </c>
    </row>
    <row r="4803" spans="3:4">
      <c r="C4803" s="104" t="s">
        <v>11231</v>
      </c>
      <c r="D4803" s="105" t="s">
        <v>60</v>
      </c>
    </row>
    <row r="4804" spans="3:4">
      <c r="C4804" s="104" t="s">
        <v>11233</v>
      </c>
      <c r="D4804" s="105" t="s">
        <v>60</v>
      </c>
    </row>
    <row r="4805" spans="3:4">
      <c r="C4805" s="104" t="s">
        <v>11235</v>
      </c>
      <c r="D4805" s="105" t="s">
        <v>60</v>
      </c>
    </row>
    <row r="4806" spans="3:4">
      <c r="C4806" s="104" t="s">
        <v>11237</v>
      </c>
      <c r="D4806" s="105" t="s">
        <v>60</v>
      </c>
    </row>
    <row r="4807" spans="3:4">
      <c r="C4807" s="104" t="s">
        <v>11239</v>
      </c>
      <c r="D4807" s="105" t="s">
        <v>60</v>
      </c>
    </row>
    <row r="4808" spans="3:4">
      <c r="C4808" s="104" t="s">
        <v>11241</v>
      </c>
      <c r="D4808" s="105" t="s">
        <v>60</v>
      </c>
    </row>
    <row r="4809" spans="3:4">
      <c r="C4809" s="104" t="s">
        <v>11243</v>
      </c>
      <c r="D4809" s="105" t="s">
        <v>26</v>
      </c>
    </row>
    <row r="4810" spans="3:4">
      <c r="C4810" s="104" t="s">
        <v>11245</v>
      </c>
      <c r="D4810" s="105" t="s">
        <v>26</v>
      </c>
    </row>
    <row r="4811" spans="3:4">
      <c r="C4811" s="104" t="s">
        <v>11247</v>
      </c>
      <c r="D4811" s="105" t="s">
        <v>26</v>
      </c>
    </row>
    <row r="4812" spans="3:4">
      <c r="C4812" s="104" t="s">
        <v>11249</v>
      </c>
      <c r="D4812" s="105" t="s">
        <v>26</v>
      </c>
    </row>
    <row r="4813" spans="3:4">
      <c r="C4813" s="104" t="s">
        <v>11251</v>
      </c>
      <c r="D4813" s="105" t="s">
        <v>26</v>
      </c>
    </row>
    <row r="4814" spans="3:4">
      <c r="C4814" s="104" t="s">
        <v>11253</v>
      </c>
      <c r="D4814" s="105" t="s">
        <v>26</v>
      </c>
    </row>
    <row r="4815" spans="3:4">
      <c r="C4815" s="104" t="s">
        <v>11255</v>
      </c>
      <c r="D4815" s="105" t="s">
        <v>26</v>
      </c>
    </row>
    <row r="4816" spans="3:4">
      <c r="C4816" s="104" t="s">
        <v>11257</v>
      </c>
      <c r="D4816" s="105" t="s">
        <v>60</v>
      </c>
    </row>
    <row r="4817" spans="3:4">
      <c r="C4817" s="104" t="s">
        <v>11259</v>
      </c>
      <c r="D4817" s="105" t="s">
        <v>60</v>
      </c>
    </row>
    <row r="4818" spans="3:4">
      <c r="C4818" s="104" t="s">
        <v>11261</v>
      </c>
      <c r="D4818" s="105" t="s">
        <v>26</v>
      </c>
    </row>
    <row r="4819" spans="3:4">
      <c r="C4819" s="104" t="s">
        <v>11262</v>
      </c>
      <c r="D4819" s="105" t="s">
        <v>60</v>
      </c>
    </row>
    <row r="4820" spans="3:4">
      <c r="C4820" s="104" t="s">
        <v>11264</v>
      </c>
      <c r="D4820" s="105" t="s">
        <v>60</v>
      </c>
    </row>
    <row r="4821" spans="3:4">
      <c r="C4821" s="104" t="s">
        <v>11266</v>
      </c>
      <c r="D4821" s="105" t="s">
        <v>60</v>
      </c>
    </row>
    <row r="4822" spans="3:4">
      <c r="C4822" s="104" t="s">
        <v>11267</v>
      </c>
      <c r="D4822" s="105" t="s">
        <v>60</v>
      </c>
    </row>
    <row r="4823" spans="3:4">
      <c r="C4823" s="104" t="s">
        <v>11268</v>
      </c>
      <c r="D4823" s="105" t="s">
        <v>60</v>
      </c>
    </row>
    <row r="4824" spans="3:4">
      <c r="C4824" s="104" t="s">
        <v>11270</v>
      </c>
      <c r="D4824" s="105" t="s">
        <v>60</v>
      </c>
    </row>
    <row r="4825" spans="3:4">
      <c r="C4825" s="104" t="s">
        <v>11272</v>
      </c>
      <c r="D4825" s="105" t="s">
        <v>60</v>
      </c>
    </row>
    <row r="4826" spans="3:4">
      <c r="C4826" s="104" t="s">
        <v>11274</v>
      </c>
      <c r="D4826" s="105" t="s">
        <v>60</v>
      </c>
    </row>
    <row r="4827" spans="3:4">
      <c r="C4827" s="104" t="s">
        <v>11276</v>
      </c>
      <c r="D4827" s="105" t="s">
        <v>60</v>
      </c>
    </row>
    <row r="4828" spans="3:4">
      <c r="C4828" s="104" t="s">
        <v>11277</v>
      </c>
      <c r="D4828" s="105" t="s">
        <v>60</v>
      </c>
    </row>
    <row r="4829" spans="3:4">
      <c r="C4829" s="104" t="s">
        <v>11279</v>
      </c>
      <c r="D4829" s="105" t="s">
        <v>60</v>
      </c>
    </row>
    <row r="4830" spans="3:4">
      <c r="C4830" s="104" t="s">
        <v>11281</v>
      </c>
      <c r="D4830" s="105" t="s">
        <v>60</v>
      </c>
    </row>
    <row r="4831" spans="3:4">
      <c r="C4831" s="104" t="s">
        <v>11283</v>
      </c>
      <c r="D4831" s="105" t="s">
        <v>60</v>
      </c>
    </row>
    <row r="4832" spans="3:4">
      <c r="C4832" s="104" t="s">
        <v>11285</v>
      </c>
      <c r="D4832" s="105" t="s">
        <v>60</v>
      </c>
    </row>
    <row r="4833" spans="3:4">
      <c r="C4833" s="104" t="s">
        <v>11287</v>
      </c>
      <c r="D4833" s="105" t="s">
        <v>26</v>
      </c>
    </row>
    <row r="4834" spans="3:4">
      <c r="C4834" s="104" t="s">
        <v>11289</v>
      </c>
      <c r="D4834" s="105" t="s">
        <v>26</v>
      </c>
    </row>
    <row r="4835" spans="3:4">
      <c r="C4835" s="104" t="s">
        <v>11291</v>
      </c>
      <c r="D4835" s="105" t="s">
        <v>60</v>
      </c>
    </row>
    <row r="4836" spans="3:4">
      <c r="C4836" s="104" t="s">
        <v>11292</v>
      </c>
      <c r="D4836" s="105" t="s">
        <v>60</v>
      </c>
    </row>
    <row r="4837" spans="3:4">
      <c r="C4837" s="104" t="s">
        <v>11293</v>
      </c>
      <c r="D4837" s="105" t="s">
        <v>26</v>
      </c>
    </row>
    <row r="4838" spans="3:4">
      <c r="C4838" s="104" t="s">
        <v>11295</v>
      </c>
      <c r="D4838" s="105" t="s">
        <v>26</v>
      </c>
    </row>
    <row r="4839" spans="3:4">
      <c r="C4839" s="104" t="s">
        <v>11297</v>
      </c>
      <c r="D4839" s="105" t="s">
        <v>60</v>
      </c>
    </row>
    <row r="4840" spans="3:4">
      <c r="C4840" s="104" t="s">
        <v>11299</v>
      </c>
      <c r="D4840" s="105" t="s">
        <v>26</v>
      </c>
    </row>
    <row r="4841" spans="3:4">
      <c r="C4841" s="104" t="s">
        <v>11301</v>
      </c>
      <c r="D4841" s="105" t="s">
        <v>17</v>
      </c>
    </row>
    <row r="4842" spans="3:4">
      <c r="C4842" s="104" t="s">
        <v>11303</v>
      </c>
      <c r="D4842" s="105" t="s">
        <v>26</v>
      </c>
    </row>
    <row r="4843" spans="3:4">
      <c r="C4843" s="104" t="s">
        <v>11305</v>
      </c>
      <c r="D4843" s="105" t="s">
        <v>60</v>
      </c>
    </row>
    <row r="4844" spans="3:4">
      <c r="C4844" s="104" t="s">
        <v>11307</v>
      </c>
      <c r="D4844" s="105" t="s">
        <v>60</v>
      </c>
    </row>
    <row r="4845" spans="3:4">
      <c r="C4845" s="104" t="s">
        <v>11309</v>
      </c>
      <c r="D4845" s="105" t="s">
        <v>60</v>
      </c>
    </row>
    <row r="4846" spans="3:4">
      <c r="C4846" s="104" t="s">
        <v>11311</v>
      </c>
      <c r="D4846" s="105" t="s">
        <v>26</v>
      </c>
    </row>
    <row r="4847" spans="3:4">
      <c r="C4847" s="104" t="s">
        <v>11313</v>
      </c>
      <c r="D4847" s="105" t="s">
        <v>60</v>
      </c>
    </row>
    <row r="4848" spans="3:4">
      <c r="C4848" s="104" t="s">
        <v>11315</v>
      </c>
      <c r="D4848" s="105" t="s">
        <v>60</v>
      </c>
    </row>
    <row r="4849" spans="3:4">
      <c r="C4849" s="104" t="s">
        <v>11317</v>
      </c>
      <c r="D4849" s="105" t="s">
        <v>26</v>
      </c>
    </row>
    <row r="4850" spans="3:4">
      <c r="C4850" s="104" t="s">
        <v>11319</v>
      </c>
      <c r="D4850" s="105" t="s">
        <v>26</v>
      </c>
    </row>
    <row r="4851" spans="3:4">
      <c r="C4851" s="104" t="s">
        <v>11321</v>
      </c>
      <c r="D4851" s="105" t="s">
        <v>834</v>
      </c>
    </row>
    <row r="4852" spans="3:4">
      <c r="C4852" s="104" t="s">
        <v>11323</v>
      </c>
      <c r="D4852" s="105" t="s">
        <v>143</v>
      </c>
    </row>
    <row r="4853" spans="3:4">
      <c r="C4853" s="104" t="s">
        <v>11325</v>
      </c>
      <c r="D4853" s="105" t="s">
        <v>143</v>
      </c>
    </row>
    <row r="4854" spans="3:4">
      <c r="C4854" s="104" t="s">
        <v>11327</v>
      </c>
      <c r="D4854" s="105" t="s">
        <v>143</v>
      </c>
    </row>
    <row r="4855" spans="3:4">
      <c r="C4855" s="104" t="s">
        <v>11329</v>
      </c>
      <c r="D4855" s="105" t="s">
        <v>49</v>
      </c>
    </row>
    <row r="4856" spans="3:4">
      <c r="C4856" s="104" t="s">
        <v>11330</v>
      </c>
      <c r="D4856" s="105" t="s">
        <v>2187</v>
      </c>
    </row>
    <row r="4857" spans="3:4">
      <c r="C4857" s="104" t="s">
        <v>11332</v>
      </c>
      <c r="D4857" s="105" t="s">
        <v>2187</v>
      </c>
    </row>
    <row r="4858" spans="3:4">
      <c r="C4858" s="104" t="s">
        <v>11334</v>
      </c>
      <c r="D4858" s="105" t="s">
        <v>49</v>
      </c>
    </row>
    <row r="4859" spans="3:4">
      <c r="C4859" s="104" t="s">
        <v>11336</v>
      </c>
      <c r="D4859" s="105" t="s">
        <v>153</v>
      </c>
    </row>
    <row r="4860" spans="3:4">
      <c r="C4860" s="104" t="s">
        <v>11338</v>
      </c>
      <c r="D4860" s="105" t="s">
        <v>153</v>
      </c>
    </row>
    <row r="4861" spans="3:4">
      <c r="C4861" s="104" t="s">
        <v>11340</v>
      </c>
      <c r="D4861" s="105" t="s">
        <v>153</v>
      </c>
    </row>
    <row r="4862" spans="3:4">
      <c r="C4862" s="104" t="s">
        <v>11342</v>
      </c>
      <c r="D4862" s="105" t="s">
        <v>153</v>
      </c>
    </row>
    <row r="4863" spans="3:4">
      <c r="C4863" s="104" t="s">
        <v>11344</v>
      </c>
      <c r="D4863" s="105" t="s">
        <v>153</v>
      </c>
    </row>
    <row r="4864" spans="3:4">
      <c r="C4864" s="104" t="s">
        <v>1670</v>
      </c>
      <c r="D4864" s="105" t="s">
        <v>3641</v>
      </c>
    </row>
    <row r="4865" spans="3:4">
      <c r="C4865" s="104" t="s">
        <v>11348</v>
      </c>
      <c r="D4865" s="105" t="s">
        <v>2210</v>
      </c>
    </row>
    <row r="4866" spans="3:4">
      <c r="C4866" s="104" t="s">
        <v>11350</v>
      </c>
      <c r="D4866" s="105" t="s">
        <v>2210</v>
      </c>
    </row>
    <row r="4867" spans="3:4">
      <c r="C4867" s="104" t="s">
        <v>11352</v>
      </c>
      <c r="D4867" s="105" t="s">
        <v>2210</v>
      </c>
    </row>
    <row r="4868" spans="3:4">
      <c r="C4868" s="104" t="s">
        <v>11354</v>
      </c>
      <c r="D4868" s="105" t="s">
        <v>2210</v>
      </c>
    </row>
    <row r="4869" spans="3:4">
      <c r="C4869" s="104" t="s">
        <v>11356</v>
      </c>
      <c r="D4869" s="105" t="s">
        <v>2210</v>
      </c>
    </row>
    <row r="4870" spans="3:4">
      <c r="C4870" s="104" t="s">
        <v>11358</v>
      </c>
      <c r="D4870" s="105" t="s">
        <v>2210</v>
      </c>
    </row>
    <row r="4871" spans="3:4">
      <c r="C4871" s="104" t="s">
        <v>11360</v>
      </c>
      <c r="D4871" s="105" t="s">
        <v>2210</v>
      </c>
    </row>
    <row r="4872" spans="3:4">
      <c r="C4872" s="104" t="s">
        <v>11362</v>
      </c>
      <c r="D4872" s="105" t="s">
        <v>2210</v>
      </c>
    </row>
    <row r="4873" spans="3:4">
      <c r="C4873" s="104" t="s">
        <v>11364</v>
      </c>
      <c r="D4873" s="105" t="s">
        <v>131</v>
      </c>
    </row>
    <row r="4874" spans="3:4">
      <c r="C4874" s="104" t="s">
        <v>11366</v>
      </c>
      <c r="D4874" s="105" t="s">
        <v>26</v>
      </c>
    </row>
    <row r="4875" spans="3:4">
      <c r="C4875" s="104" t="s">
        <v>11368</v>
      </c>
      <c r="D4875" s="105" t="s">
        <v>2156</v>
      </c>
    </row>
    <row r="4876" spans="3:4">
      <c r="C4876" s="104" t="s">
        <v>11370</v>
      </c>
      <c r="D4876" s="105" t="s">
        <v>1101</v>
      </c>
    </row>
    <row r="4877" spans="3:4">
      <c r="C4877" s="104" t="s">
        <v>11375</v>
      </c>
      <c r="D4877" s="105" t="s">
        <v>1101</v>
      </c>
    </row>
    <row r="4878" spans="3:4">
      <c r="C4878" s="104" t="s">
        <v>11380</v>
      </c>
      <c r="D4878" s="105" t="s">
        <v>147</v>
      </c>
    </row>
    <row r="4879" spans="3:4">
      <c r="C4879" s="104" t="s">
        <v>11382</v>
      </c>
      <c r="D4879" s="105" t="s">
        <v>1101</v>
      </c>
    </row>
    <row r="4880" spans="3:4">
      <c r="C4880" s="104" t="s">
        <v>11384</v>
      </c>
      <c r="D4880" s="105" t="s">
        <v>1101</v>
      </c>
    </row>
    <row r="4881" spans="3:4">
      <c r="C4881" s="104" t="s">
        <v>11386</v>
      </c>
      <c r="D4881" s="105" t="s">
        <v>2156</v>
      </c>
    </row>
    <row r="4882" spans="3:4">
      <c r="C4882" s="104" t="s">
        <v>11388</v>
      </c>
      <c r="D4882" s="105" t="s">
        <v>2156</v>
      </c>
    </row>
    <row r="4883" spans="3:4">
      <c r="C4883" s="104" t="s">
        <v>11390</v>
      </c>
      <c r="D4883" s="105" t="s">
        <v>2156</v>
      </c>
    </row>
    <row r="4884" spans="3:4">
      <c r="C4884" s="104" t="s">
        <v>11392</v>
      </c>
      <c r="D4884" s="105" t="s">
        <v>2156</v>
      </c>
    </row>
    <row r="4885" spans="3:4">
      <c r="C4885" s="104" t="s">
        <v>11394</v>
      </c>
      <c r="D4885" s="105" t="s">
        <v>2156</v>
      </c>
    </row>
    <row r="4886" spans="3:4">
      <c r="C4886" s="104" t="s">
        <v>11396</v>
      </c>
      <c r="D4886" s="105" t="s">
        <v>1795</v>
      </c>
    </row>
    <row r="4887" spans="3:4">
      <c r="C4887" s="104" t="s">
        <v>11400</v>
      </c>
      <c r="D4887" s="105" t="s">
        <v>26</v>
      </c>
    </row>
    <row r="4888" spans="3:4">
      <c r="C4888" s="104" t="s">
        <v>11402</v>
      </c>
      <c r="D4888" s="105" t="s">
        <v>1008</v>
      </c>
    </row>
    <row r="4889" spans="3:4">
      <c r="C4889" s="104" t="s">
        <v>11405</v>
      </c>
      <c r="D4889" s="105" t="s">
        <v>49</v>
      </c>
    </row>
    <row r="4890" spans="3:4">
      <c r="C4890" s="104" t="s">
        <v>11407</v>
      </c>
      <c r="D4890" s="105" t="s">
        <v>834</v>
      </c>
    </row>
    <row r="4891" spans="3:4">
      <c r="C4891" s="104" t="s">
        <v>11409</v>
      </c>
      <c r="D4891" s="105" t="s">
        <v>49</v>
      </c>
    </row>
    <row r="4892" spans="3:4">
      <c r="C4892" s="104" t="s">
        <v>11411</v>
      </c>
      <c r="D4892" s="105" t="s">
        <v>94</v>
      </c>
    </row>
    <row r="4893" spans="3:4">
      <c r="C4893" s="104" t="s">
        <v>11413</v>
      </c>
      <c r="D4893" s="105" t="s">
        <v>94</v>
      </c>
    </row>
    <row r="4894" spans="3:4">
      <c r="C4894" s="104" t="s">
        <v>11415</v>
      </c>
      <c r="D4894" s="105" t="s">
        <v>94</v>
      </c>
    </row>
    <row r="4895" spans="3:4">
      <c r="C4895" s="104" t="s">
        <v>11417</v>
      </c>
      <c r="D4895" s="105" t="s">
        <v>94</v>
      </c>
    </row>
    <row r="4896" spans="3:4">
      <c r="C4896" s="104" t="s">
        <v>11419</v>
      </c>
      <c r="D4896" s="105" t="s">
        <v>26</v>
      </c>
    </row>
    <row r="4897" spans="3:4">
      <c r="C4897" s="104" t="s">
        <v>11421</v>
      </c>
      <c r="D4897" s="105" t="s">
        <v>49</v>
      </c>
    </row>
    <row r="4898" spans="3:4">
      <c r="C4898" s="104" t="s">
        <v>11423</v>
      </c>
      <c r="D4898" s="105" t="s">
        <v>49</v>
      </c>
    </row>
    <row r="4899" spans="3:4">
      <c r="C4899" s="104" t="s">
        <v>1702</v>
      </c>
      <c r="D4899" s="105" t="s">
        <v>2474</v>
      </c>
    </row>
    <row r="4900" spans="3:4">
      <c r="C4900" s="104" t="s">
        <v>11427</v>
      </c>
      <c r="D4900" s="105" t="s">
        <v>60</v>
      </c>
    </row>
    <row r="4901" spans="3:4">
      <c r="C4901" s="104" t="s">
        <v>11429</v>
      </c>
      <c r="D4901" s="105" t="s">
        <v>60</v>
      </c>
    </row>
    <row r="4902" spans="3:4">
      <c r="C4902" s="104" t="s">
        <v>11431</v>
      </c>
      <c r="D4902" s="105" t="s">
        <v>60</v>
      </c>
    </row>
    <row r="4903" spans="3:4">
      <c r="C4903" s="104" t="s">
        <v>11433</v>
      </c>
      <c r="D4903" s="105" t="s">
        <v>60</v>
      </c>
    </row>
    <row r="4904" spans="3:4">
      <c r="C4904" s="104" t="s">
        <v>11435</v>
      </c>
      <c r="D4904" s="105" t="s">
        <v>60</v>
      </c>
    </row>
    <row r="4905" spans="3:4">
      <c r="C4905" s="104" t="s">
        <v>11437</v>
      </c>
      <c r="D4905" s="105" t="s">
        <v>869</v>
      </c>
    </row>
    <row r="4906" spans="3:4">
      <c r="C4906" s="104" t="s">
        <v>1281</v>
      </c>
      <c r="D4906" s="105" t="s">
        <v>1281</v>
      </c>
    </row>
    <row r="4907" spans="3:4">
      <c r="C4907" s="104" t="s">
        <v>11442</v>
      </c>
      <c r="D4907" s="105" t="s">
        <v>1281</v>
      </c>
    </row>
    <row r="4908" spans="3:4">
      <c r="C4908" s="104" t="s">
        <v>11445</v>
      </c>
      <c r="D4908" s="105" t="s">
        <v>869</v>
      </c>
    </row>
    <row r="4909" spans="3:4">
      <c r="C4909" s="104" t="s">
        <v>11447</v>
      </c>
      <c r="D4909" s="105" t="s">
        <v>114</v>
      </c>
    </row>
    <row r="4910" spans="3:4">
      <c r="C4910" s="104" t="s">
        <v>254</v>
      </c>
      <c r="D4910" s="105" t="s">
        <v>17</v>
      </c>
    </row>
    <row r="4911" spans="3:4">
      <c r="C4911" s="104" t="s">
        <v>11450</v>
      </c>
      <c r="D4911" s="105" t="s">
        <v>254</v>
      </c>
    </row>
    <row r="4912" spans="3:4">
      <c r="C4912" s="104" t="s">
        <v>11452</v>
      </c>
      <c r="D4912" s="105" t="s">
        <v>4563</v>
      </c>
    </row>
    <row r="4913" spans="3:4">
      <c r="C4913" s="104" t="s">
        <v>11454</v>
      </c>
      <c r="D4913" s="105" t="s">
        <v>26</v>
      </c>
    </row>
    <row r="4914" spans="3:4">
      <c r="C4914" s="104" t="s">
        <v>11456</v>
      </c>
      <c r="D4914" s="105" t="s">
        <v>5338</v>
      </c>
    </row>
    <row r="4915" spans="3:4">
      <c r="C4915" s="106" t="s">
        <v>11585</v>
      </c>
      <c r="D4915" s="105" t="s">
        <v>11611</v>
      </c>
    </row>
    <row r="4916" spans="3:4">
      <c r="C4916" s="106" t="s">
        <v>11586</v>
      </c>
      <c r="D4916" s="105" t="s">
        <v>11611</v>
      </c>
    </row>
    <row r="4917" spans="3:4">
      <c r="C4917" s="106" t="s">
        <v>11587</v>
      </c>
      <c r="D4917" s="105" t="s">
        <v>11611</v>
      </c>
    </row>
    <row r="4918" spans="3:4">
      <c r="C4918" s="106" t="s">
        <v>11588</v>
      </c>
      <c r="D4918" s="105" t="s">
        <v>11611</v>
      </c>
    </row>
    <row r="4919" spans="3:4">
      <c r="C4919" s="106" t="s">
        <v>11589</v>
      </c>
      <c r="D4919" s="105" t="s">
        <v>11611</v>
      </c>
    </row>
    <row r="4920" spans="3:4">
      <c r="C4920" s="106" t="s">
        <v>11590</v>
      </c>
      <c r="D4920" s="105" t="s">
        <v>11611</v>
      </c>
    </row>
    <row r="4921" spans="3:4">
      <c r="C4921" s="106" t="s">
        <v>11591</v>
      </c>
      <c r="D4921" s="105" t="s">
        <v>11611</v>
      </c>
    </row>
    <row r="4922" spans="3:4">
      <c r="C4922" s="106" t="s">
        <v>11581</v>
      </c>
      <c r="D4922" s="105" t="s">
        <v>11611</v>
      </c>
    </row>
    <row r="4923" spans="3:4">
      <c r="C4923" s="106" t="s">
        <v>11592</v>
      </c>
      <c r="D4923" s="105" t="s">
        <v>11611</v>
      </c>
    </row>
    <row r="4924" spans="3:4">
      <c r="C4924" s="106" t="s">
        <v>11578</v>
      </c>
      <c r="D4924" s="105" t="s">
        <v>11611</v>
      </c>
    </row>
    <row r="4925" spans="3:4">
      <c r="C4925" s="106" t="s">
        <v>11577</v>
      </c>
      <c r="D4925" s="105" t="s">
        <v>11611</v>
      </c>
    </row>
    <row r="4926" spans="3:4">
      <c r="C4926" s="106" t="s">
        <v>11593</v>
      </c>
      <c r="D4926" s="105" t="s">
        <v>11611</v>
      </c>
    </row>
    <row r="4927" spans="3:4">
      <c r="C4927" s="106" t="s">
        <v>11583</v>
      </c>
      <c r="D4927" s="105" t="s">
        <v>11611</v>
      </c>
    </row>
    <row r="4928" spans="3:4">
      <c r="C4928" s="106" t="s">
        <v>11582</v>
      </c>
      <c r="D4928" s="105" t="s">
        <v>11611</v>
      </c>
    </row>
    <row r="4929" spans="3:4">
      <c r="C4929" s="106" t="s">
        <v>11594</v>
      </c>
      <c r="D4929" s="105" t="s">
        <v>11611</v>
      </c>
    </row>
    <row r="4930" spans="3:4">
      <c r="C4930" s="106" t="s">
        <v>11595</v>
      </c>
      <c r="D4930" s="105" t="s">
        <v>11611</v>
      </c>
    </row>
    <row r="4931" spans="3:4">
      <c r="C4931" s="106" t="s">
        <v>11579</v>
      </c>
      <c r="D4931" s="105" t="s">
        <v>11611</v>
      </c>
    </row>
    <row r="4932" spans="3:4">
      <c r="C4932" s="106" t="s">
        <v>1228</v>
      </c>
      <c r="D4932" s="105" t="s">
        <v>11611</v>
      </c>
    </row>
    <row r="4933" spans="3:4">
      <c r="C4933" s="106" t="s">
        <v>11596</v>
      </c>
      <c r="D4933" s="105" t="s">
        <v>11611</v>
      </c>
    </row>
    <row r="4934" spans="3:4">
      <c r="C4934" s="106" t="s">
        <v>11597</v>
      </c>
      <c r="D4934" s="105" t="s">
        <v>11611</v>
      </c>
    </row>
    <row r="4935" spans="3:4">
      <c r="C4935" s="106" t="s">
        <v>11598</v>
      </c>
      <c r="D4935" s="105" t="s">
        <v>11611</v>
      </c>
    </row>
    <row r="4936" spans="3:4">
      <c r="C4936" s="106" t="s">
        <v>11580</v>
      </c>
      <c r="D4936" s="105" t="s">
        <v>11611</v>
      </c>
    </row>
    <row r="4937" spans="3:4">
      <c r="C4937" s="106" t="s">
        <v>11584</v>
      </c>
      <c r="D4937" s="105" t="s">
        <v>11611</v>
      </c>
    </row>
    <row r="4938" spans="3:4">
      <c r="C4938" s="106" t="s">
        <v>11599</v>
      </c>
      <c r="D4938" s="105" t="s">
        <v>11611</v>
      </c>
    </row>
    <row r="4939" spans="3:4">
      <c r="C4939" s="106" t="s">
        <v>11600</v>
      </c>
      <c r="D4939" s="105" t="s">
        <v>11611</v>
      </c>
    </row>
    <row r="4940" spans="3:4">
      <c r="C4940" s="106" t="s">
        <v>11601</v>
      </c>
      <c r="D4940" s="105" t="s">
        <v>11611</v>
      </c>
    </row>
    <row r="4941" spans="3:4">
      <c r="C4941" s="106" t="s">
        <v>9189</v>
      </c>
      <c r="D4941" s="105" t="s">
        <v>11611</v>
      </c>
    </row>
    <row r="4942" spans="3:4">
      <c r="C4942" s="100" t="s">
        <v>11619</v>
      </c>
      <c r="D4942" s="105" t="s">
        <v>11611</v>
      </c>
    </row>
    <row r="4943" spans="3:4">
      <c r="C4943" s="100" t="s">
        <v>11620</v>
      </c>
      <c r="D4943" s="105" t="s">
        <v>11611</v>
      </c>
    </row>
    <row r="4944" spans="3:4">
      <c r="C4944" s="100" t="s">
        <v>11621</v>
      </c>
      <c r="D4944" s="105" t="s">
        <v>11611</v>
      </c>
    </row>
    <row r="4945" spans="3:4">
      <c r="C4945" s="100" t="s">
        <v>11622</v>
      </c>
      <c r="D4945" s="105" t="s">
        <v>11611</v>
      </c>
    </row>
    <row r="4946" spans="3:4">
      <c r="C4946" s="100" t="s">
        <v>11623</v>
      </c>
      <c r="D4946" s="105" t="s">
        <v>11611</v>
      </c>
    </row>
    <row r="4947" spans="3:4">
      <c r="C4947" s="100" t="s">
        <v>11624</v>
      </c>
      <c r="D4947" s="105" t="s">
        <v>11611</v>
      </c>
    </row>
    <row r="4948" spans="3:4">
      <c r="C4948" s="100" t="s">
        <v>11586</v>
      </c>
      <c r="D4948" s="105" t="s">
        <v>11611</v>
      </c>
    </row>
    <row r="4949" spans="3:4">
      <c r="C4949" s="100" t="s">
        <v>11625</v>
      </c>
      <c r="D4949" s="105" t="s">
        <v>11611</v>
      </c>
    </row>
    <row r="4950" spans="3:4">
      <c r="C4950" s="100" t="s">
        <v>11626</v>
      </c>
      <c r="D4950" s="105" t="s">
        <v>11611</v>
      </c>
    </row>
    <row r="4951" spans="3:4">
      <c r="C4951" s="100" t="s">
        <v>11627</v>
      </c>
      <c r="D4951" s="105" t="s">
        <v>11611</v>
      </c>
    </row>
    <row r="4952" spans="3:4">
      <c r="C4952" s="100" t="s">
        <v>11582</v>
      </c>
      <c r="D4952" s="105" t="s">
        <v>11611</v>
      </c>
    </row>
    <row r="4953" spans="3:4">
      <c r="C4953" s="100" t="s">
        <v>11628</v>
      </c>
      <c r="D4953" s="105" t="s">
        <v>11611</v>
      </c>
    </row>
    <row r="4954" spans="3:4">
      <c r="C4954" s="100" t="s">
        <v>11579</v>
      </c>
      <c r="D4954" s="105" t="s">
        <v>11611</v>
      </c>
    </row>
    <row r="4955" spans="3:4">
      <c r="C4955" s="100" t="s">
        <v>11629</v>
      </c>
      <c r="D4955" s="105" t="s">
        <v>11611</v>
      </c>
    </row>
    <row r="4956" spans="3:4">
      <c r="C4956" s="100" t="s">
        <v>11630</v>
      </c>
      <c r="D4956" s="105" t="s">
        <v>11611</v>
      </c>
    </row>
    <row r="4957" spans="3:4">
      <c r="C4957" s="100" t="s">
        <v>11577</v>
      </c>
      <c r="D4957" s="105" t="s">
        <v>11611</v>
      </c>
    </row>
    <row r="4958" spans="3:4">
      <c r="C4958" s="100" t="s">
        <v>11631</v>
      </c>
      <c r="D4958" s="105" t="s">
        <v>11611</v>
      </c>
    </row>
    <row r="4959" spans="3:4">
      <c r="C4959" s="100" t="s">
        <v>11632</v>
      </c>
      <c r="D4959" s="105" t="s">
        <v>11611</v>
      </c>
    </row>
    <row r="4960" spans="3:4">
      <c r="C4960" s="100" t="s">
        <v>11633</v>
      </c>
      <c r="D4960" s="105" t="s">
        <v>11611</v>
      </c>
    </row>
    <row r="4961" spans="3:4">
      <c r="C4961" s="100" t="s">
        <v>11634</v>
      </c>
      <c r="D4961" s="105" t="s">
        <v>11611</v>
      </c>
    </row>
    <row r="4962" spans="3:4">
      <c r="C4962" s="100" t="s">
        <v>11635</v>
      </c>
      <c r="D4962" s="105" t="s">
        <v>11611</v>
      </c>
    </row>
    <row r="4963" spans="3:4">
      <c r="C4963" s="101" t="s">
        <v>11636</v>
      </c>
      <c r="D4963" s="105" t="s">
        <v>11611</v>
      </c>
    </row>
    <row r="4964" spans="3:4">
      <c r="C4964" s="100" t="s">
        <v>11637</v>
      </c>
      <c r="D4964" s="105" t="s">
        <v>11611</v>
      </c>
    </row>
    <row r="4965" spans="3:4">
      <c r="C4965" s="101" t="s">
        <v>11638</v>
      </c>
      <c r="D4965" s="105" t="s">
        <v>11611</v>
      </c>
    </row>
    <row r="4966" spans="3:4">
      <c r="C4966" s="100" t="s">
        <v>11639</v>
      </c>
      <c r="D4966" s="105" t="s">
        <v>11611</v>
      </c>
    </row>
    <row r="4967" spans="3:4">
      <c r="C4967" s="100" t="s">
        <v>11640</v>
      </c>
      <c r="D4967" s="105" t="s">
        <v>11611</v>
      </c>
    </row>
    <row r="4968" spans="3:4">
      <c r="C4968" s="100" t="s">
        <v>11641</v>
      </c>
      <c r="D4968" s="105" t="s">
        <v>11611</v>
      </c>
    </row>
    <row r="4969" spans="3:4">
      <c r="C4969" s="100" t="s">
        <v>11642</v>
      </c>
      <c r="D4969" s="105" t="s">
        <v>11611</v>
      </c>
    </row>
    <row r="4970" spans="3:4">
      <c r="C4970" s="100" t="s">
        <v>11643</v>
      </c>
      <c r="D4970" s="105" t="s">
        <v>11611</v>
      </c>
    </row>
    <row r="4971" spans="3:4">
      <c r="C4971" s="100" t="s">
        <v>377</v>
      </c>
      <c r="D4971" s="105" t="s">
        <v>11612</v>
      </c>
    </row>
    <row r="4972" spans="3:4">
      <c r="C4972" s="100" t="s">
        <v>11644</v>
      </c>
      <c r="D4972" s="105" t="s">
        <v>11611</v>
      </c>
    </row>
    <row r="4973" spans="3:4">
      <c r="C4973" s="100" t="s">
        <v>11645</v>
      </c>
      <c r="D4973" s="105" t="s">
        <v>11611</v>
      </c>
    </row>
    <row r="4974" spans="3:4">
      <c r="C4974" s="100" t="s">
        <v>11646</v>
      </c>
      <c r="D4974" s="105" t="s">
        <v>11611</v>
      </c>
    </row>
    <row r="4975" spans="3:4">
      <c r="C4975" s="100" t="s">
        <v>11647</v>
      </c>
      <c r="D4975" s="105" t="s">
        <v>11611</v>
      </c>
    </row>
    <row r="4976" spans="3:4">
      <c r="C4976" s="100" t="s">
        <v>11648</v>
      </c>
      <c r="D4976" s="105" t="s">
        <v>11611</v>
      </c>
    </row>
    <row r="4977" spans="3:4">
      <c r="C4977" s="100" t="s">
        <v>1621</v>
      </c>
      <c r="D4977" s="105" t="s">
        <v>11611</v>
      </c>
    </row>
    <row r="4978" spans="3:4">
      <c r="C4978" s="100" t="s">
        <v>11649</v>
      </c>
      <c r="D4978" s="105" t="s">
        <v>11611</v>
      </c>
    </row>
    <row r="4979" spans="3:4">
      <c r="C4979" s="100" t="s">
        <v>11650</v>
      </c>
      <c r="D4979" s="105" t="s">
        <v>11611</v>
      </c>
    </row>
    <row r="4980" spans="3:4">
      <c r="C4980" s="100" t="s">
        <v>11651</v>
      </c>
      <c r="D4980" s="105" t="s">
        <v>11611</v>
      </c>
    </row>
    <row r="4981" spans="3:4">
      <c r="C4981" s="100" t="s">
        <v>11652</v>
      </c>
      <c r="D4981" s="105" t="s">
        <v>11611</v>
      </c>
    </row>
    <row r="4982" spans="3:4">
      <c r="C4982" s="100" t="s">
        <v>11653</v>
      </c>
      <c r="D4982" s="105" t="s">
        <v>11611</v>
      </c>
    </row>
    <row r="4983" spans="3:4">
      <c r="C4983" s="100" t="s">
        <v>11580</v>
      </c>
      <c r="D4983" s="105" t="s">
        <v>11611</v>
      </c>
    </row>
    <row r="4984" spans="3:4">
      <c r="C4984" s="100" t="s">
        <v>11654</v>
      </c>
      <c r="D4984" s="105" t="s">
        <v>11611</v>
      </c>
    </row>
    <row r="4985" spans="3:4">
      <c r="C4985" s="100" t="s">
        <v>11655</v>
      </c>
      <c r="D4985" s="105" t="s">
        <v>11611</v>
      </c>
    </row>
    <row r="4986" spans="3:4">
      <c r="C4986" s="100" t="s">
        <v>11656</v>
      </c>
      <c r="D4986" s="105" t="s">
        <v>11611</v>
      </c>
    </row>
    <row r="4987" spans="3:4">
      <c r="C4987" s="100" t="s">
        <v>11657</v>
      </c>
      <c r="D4987" s="105" t="s">
        <v>11611</v>
      </c>
    </row>
    <row r="4988" spans="3:4">
      <c r="C4988" s="100" t="s">
        <v>11658</v>
      </c>
      <c r="D4988" s="105" t="s">
        <v>11611</v>
      </c>
    </row>
    <row r="4989" spans="3:4">
      <c r="C4989" s="100" t="s">
        <v>11578</v>
      </c>
      <c r="D4989" s="105" t="s">
        <v>11611</v>
      </c>
    </row>
    <row r="4990" spans="3:4">
      <c r="C4990" s="100" t="s">
        <v>11659</v>
      </c>
      <c r="D4990" s="105" t="s">
        <v>11611</v>
      </c>
    </row>
    <row r="4991" spans="3:4">
      <c r="C4991" s="100" t="s">
        <v>11660</v>
      </c>
      <c r="D4991" s="105" t="s">
        <v>11611</v>
      </c>
    </row>
    <row r="4992" spans="3:4">
      <c r="C4992" s="100" t="s">
        <v>11661</v>
      </c>
      <c r="D4992" s="105" t="s">
        <v>11611</v>
      </c>
    </row>
    <row r="4993" spans="3:4">
      <c r="C4993" s="100" t="s">
        <v>11662</v>
      </c>
      <c r="D4993" s="107" t="s">
        <v>11662</v>
      </c>
    </row>
    <row r="4994" spans="3:4">
      <c r="C4994" s="100" t="s">
        <v>11663</v>
      </c>
      <c r="D4994" s="107" t="s">
        <v>11663</v>
      </c>
    </row>
    <row r="4995" spans="3:4">
      <c r="C4995" s="100" t="s">
        <v>11664</v>
      </c>
      <c r="D4995" s="107" t="s">
        <v>11664</v>
      </c>
    </row>
    <row r="4996" spans="3:4" ht="15.75" thickBot="1">
      <c r="C4996" s="102" t="s">
        <v>11665</v>
      </c>
      <c r="D4996" s="108" t="s">
        <v>11665</v>
      </c>
    </row>
  </sheetData>
  <autoFilter ref="C2:D4996"/>
  <hyperlinks>
    <hyperlink ref="C4963" r:id="rId1" display="https://mdp-co.ir/%d8%b1%d8%b4%d8%aa%d9%87-%d8%b9%d9%84%d9%88%d9%85-%d8%aa%d8%ba%d8%b0%db%8c%d9%87/"/>
    <hyperlink ref="C4965" r:id="rId2" display="https://en.wikipedia.org/wiki/Surgery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499984740745262"/>
  </sheetPr>
  <dimension ref="A2:J52"/>
  <sheetViews>
    <sheetView rightToLeft="1" tabSelected="1" zoomScaleNormal="100" workbookViewId="0">
      <selection activeCell="E9" sqref="E9"/>
    </sheetView>
  </sheetViews>
  <sheetFormatPr defaultColWidth="9.140625" defaultRowHeight="15"/>
  <cols>
    <col min="1" max="1" width="12.42578125" style="15" customWidth="1"/>
    <col min="2" max="2" width="12.140625" style="15" customWidth="1"/>
    <col min="3" max="3" width="27.85546875" style="15" customWidth="1"/>
    <col min="4" max="4" width="32.7109375" style="15" customWidth="1"/>
    <col min="5" max="5" width="26.140625" style="15" customWidth="1"/>
    <col min="6" max="6" width="28.7109375" style="15" customWidth="1"/>
    <col min="7" max="7" width="22.85546875" style="15" customWidth="1"/>
    <col min="8" max="8" width="19.5703125" style="15" customWidth="1"/>
    <col min="9" max="9" width="19" style="15" customWidth="1"/>
    <col min="10" max="13" width="9.140625" style="15"/>
    <col min="14" max="14" width="8.140625" style="15" customWidth="1"/>
    <col min="15" max="16384" width="9.140625" style="15"/>
  </cols>
  <sheetData>
    <row r="2" spans="1:10" ht="28.5" hidden="1" customHeight="1">
      <c r="B2" s="169" t="s">
        <v>11576</v>
      </c>
      <c r="C2" s="169"/>
      <c r="D2" s="169"/>
      <c r="E2" s="169"/>
      <c r="F2" s="169"/>
      <c r="G2" s="169"/>
      <c r="H2" s="169"/>
      <c r="I2" s="169"/>
    </row>
    <row r="3" spans="1:10" ht="28.5" customHeight="1" thickBot="1">
      <c r="B3" s="167" t="s">
        <v>11575</v>
      </c>
      <c r="C3" s="167"/>
      <c r="D3" s="168" t="str">
        <f>IF(OR(ISBLANK(D5),ISBLANK(F5),ISBLANK(C5),ISBLANK(E5))=FALSE,"","تکمیل اطلاعات تمام سلول های قرمز رنگ الزامی است")</f>
        <v/>
      </c>
      <c r="E3" s="168"/>
      <c r="F3" s="168"/>
      <c r="G3" s="127"/>
      <c r="H3" s="127"/>
      <c r="I3" s="46"/>
    </row>
    <row r="4" spans="1:10" ht="18" customHeight="1" thickBot="1">
      <c r="B4" s="2" t="s">
        <v>11470</v>
      </c>
      <c r="C4" s="3" t="s">
        <v>11547</v>
      </c>
      <c r="D4" s="3" t="s">
        <v>11546</v>
      </c>
      <c r="E4" s="3" t="s">
        <v>11548</v>
      </c>
      <c r="F4" s="4" t="s">
        <v>11479</v>
      </c>
      <c r="G4" s="4" t="s">
        <v>11668</v>
      </c>
      <c r="H4" s="14"/>
      <c r="I4" s="14"/>
    </row>
    <row r="5" spans="1:10" s="45" customFormat="1" ht="21.75" customHeight="1">
      <c r="B5" s="20">
        <v>1</v>
      </c>
      <c r="C5" s="99" t="s">
        <v>13250</v>
      </c>
      <c r="D5" s="99" t="str">
        <f>_xlfn.IFNA(VLOOKUP(C5,'اطلاعات پایه'!W:AI,2,0),"")</f>
        <v>لامپ پارس شهاب</v>
      </c>
      <c r="E5" s="99">
        <f>_xlfn.IFNA(VLOOKUP(C5,'اطلاعات پایه'!W:AI,11,0),"")</f>
        <v>10100515104</v>
      </c>
      <c r="F5" s="99" t="str">
        <f>_xlfn.IFNA(VLOOKUP(C5,'اطلاعات پایه'!W:AI,5,0),"")</f>
        <v>ماشين آلات و دستگاه‌هاي برقي</v>
      </c>
      <c r="G5" s="99" t="str">
        <f>_xlfn.IFNA(VLOOKUP(C5,'اطلاعات پایه'!W:AI,6,0),"")</f>
        <v>پذیرفته شده در بورس تهران</v>
      </c>
      <c r="H5" s="141"/>
      <c r="I5" s="141"/>
    </row>
    <row r="6" spans="1:10" ht="34.5" customHeight="1" thickBot="1">
      <c r="B6" s="170" t="s">
        <v>11474</v>
      </c>
      <c r="C6" s="170"/>
      <c r="D6" s="168" t="str">
        <f>IF(OR(ISBLANK(C7),ISBLANK(E7),ISBLANK(E8),ISBLANK(C8),ISBLANK(C9),ISBLANK(C10),ISBLANK(E10),ISBLANK(E11))=FALSE,"","تکمیل اطلاعات تمام سلول های قرمز رنگ الزامی است")</f>
        <v>تکمیل اطلاعات تمام سلول های قرمز رنگ الزامی است</v>
      </c>
      <c r="E6" s="168"/>
      <c r="F6" s="168"/>
      <c r="G6" s="168"/>
      <c r="H6" s="168"/>
      <c r="I6" s="168"/>
    </row>
    <row r="7" spans="1:10">
      <c r="B7" s="31" t="s">
        <v>11480</v>
      </c>
      <c r="C7" s="10" t="s">
        <v>13748</v>
      </c>
      <c r="D7" s="29" t="s">
        <v>11475</v>
      </c>
      <c r="E7" s="11" t="s">
        <v>13749</v>
      </c>
      <c r="F7" s="18"/>
      <c r="G7" s="18"/>
      <c r="H7" s="18"/>
      <c r="I7" s="14"/>
    </row>
    <row r="8" spans="1:10">
      <c r="B8" s="32" t="s">
        <v>11476</v>
      </c>
      <c r="C8" s="7" t="s">
        <v>13750</v>
      </c>
      <c r="D8" s="30" t="s">
        <v>11557</v>
      </c>
      <c r="E8" s="12" t="s">
        <v>11482</v>
      </c>
      <c r="F8" s="42" t="str">
        <f>IF(LEN(C8)=10,"","/کد ملی باید 10 رقم باشد")</f>
        <v/>
      </c>
      <c r="G8" s="42"/>
      <c r="H8" s="42"/>
      <c r="I8" s="14"/>
    </row>
    <row r="9" spans="1:10">
      <c r="B9" s="35" t="s">
        <v>11566</v>
      </c>
      <c r="C9" s="7" t="s">
        <v>11559</v>
      </c>
      <c r="D9" s="30" t="s">
        <v>11477</v>
      </c>
      <c r="E9" s="36" t="s">
        <v>13795</v>
      </c>
      <c r="F9" s="18" t="str">
        <f>IF(AND(ISBLANK(E9)=TRUE,E8="نماینده حقیقی عضو حقوقی"),"لطفا نام عضو حقوقی را تکمیل نمایید","")</f>
        <v/>
      </c>
      <c r="G9" s="18"/>
      <c r="H9" s="18"/>
      <c r="I9" s="14"/>
    </row>
    <row r="10" spans="1:10">
      <c r="B10" s="32" t="s">
        <v>11567</v>
      </c>
      <c r="C10" s="80" t="s">
        <v>13794</v>
      </c>
      <c r="D10" s="30" t="s">
        <v>11568</v>
      </c>
      <c r="E10" s="80" t="s">
        <v>13794</v>
      </c>
      <c r="F10" s="18"/>
      <c r="G10" s="18"/>
      <c r="H10" s="18"/>
      <c r="I10" s="14"/>
    </row>
    <row r="11" spans="1:10" ht="15.75" hidden="1" thickBot="1">
      <c r="B11" s="164" t="str">
        <f>CONCATENATE(" آیا آقای/خانم  ",C7,E7,"  مدیر عامل می باشند ؟ ")</f>
        <v xml:space="preserve"> آیا آقای/خانم  هوشنگ دادوش   مدیر عامل می باشند ؟ </v>
      </c>
      <c r="C11" s="165"/>
      <c r="D11" s="165"/>
      <c r="E11" s="37"/>
      <c r="F11" s="33"/>
      <c r="G11" s="33"/>
      <c r="H11" s="33"/>
      <c r="I11" s="14"/>
    </row>
    <row r="12" spans="1:10" ht="23.25" customHeight="1">
      <c r="B12" s="166" t="s">
        <v>11562</v>
      </c>
      <c r="C12" s="166"/>
      <c r="D12" s="166"/>
      <c r="E12" s="166"/>
      <c r="F12" s="81"/>
      <c r="G12" s="81"/>
      <c r="H12" s="81"/>
      <c r="I12" s="14"/>
    </row>
    <row r="13" spans="1:10" ht="33" customHeight="1" thickBot="1">
      <c r="B13" s="174" t="s">
        <v>11563</v>
      </c>
      <c r="C13" s="174"/>
      <c r="D13" s="175" t="str">
        <f>IF(OR(E15="دیپلم",E16="دیپلم",E17="دیپلم",E18="دیپلم",E19="دیپلم",E20="دیپلم"),"","تکمیل اطلاعات تا مقطع دیپلم الزامی است")</f>
        <v>تکمیل اطلاعات تا مقطع دیپلم الزامی است</v>
      </c>
      <c r="E13" s="175"/>
      <c r="F13" s="175"/>
      <c r="G13" s="126"/>
      <c r="H13" s="126"/>
      <c r="I13" s="14"/>
    </row>
    <row r="14" spans="1:10" ht="16.5" thickBot="1">
      <c r="B14" s="50" t="s">
        <v>11470</v>
      </c>
      <c r="C14" s="44" t="s">
        <v>11473</v>
      </c>
      <c r="D14" s="51" t="s">
        <v>10</v>
      </c>
      <c r="E14" s="43" t="s">
        <v>2</v>
      </c>
      <c r="F14" s="19"/>
      <c r="G14" s="19"/>
      <c r="H14" s="19"/>
      <c r="I14" s="14"/>
    </row>
    <row r="15" spans="1:10">
      <c r="A15" s="52" t="str">
        <f>_xlfn.IFNA(IF(MATCH(C15&amp;D15,'اطلاعات پایه'!$E$2:E6310,0)&gt;=0,IF(INDEX(ارتباطات!$B$1:$BB$79,MATCH(D15,ارتباطات!$B$1:$B$79,0),MATCH($F$5,ارتباطات!$B$1:$BB$1,0))=1,"مرتبط",IF(INDEX(ارتباطات!$B$1:$BB$79,MATCH(D15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5" s="5">
        <v>1</v>
      </c>
      <c r="C15" s="38" t="s">
        <v>244</v>
      </c>
      <c r="D15" s="7" t="s">
        <v>244</v>
      </c>
      <c r="E15" s="8" t="s">
        <v>86</v>
      </c>
      <c r="F15" s="41" t="str">
        <f>_xlfn.IFNA(IF(OR(ISBLANK(C15),ISBLANK(D15),ISBLANK(E15))=FALSE,"","لطفا اطلاعات را تکمیل نمایید /")&amp;IFERROR(IF(MATCH(C15&amp;D15,'اطلاعات پایه'!$E$2:E6310,0)&gt;0,"","عدم ارتباط رشته و گروه"),"عدم ارتباط رشته و گروه")&amp;IF(INDEX(ارتباطات!$B$1:$BB$83,MATCH(D15,ارتباطات!$B$1:$B$83,0),MATCH($F$5,ارتباطات!$B$1:$BB$1,0))=0,"",""),"لطفا اطلاعات را تکمیل نمایید /")</f>
        <v>عدم ارتباط رشته و گروه</v>
      </c>
      <c r="G15" s="41"/>
      <c r="H15" s="41"/>
      <c r="I15" s="143">
        <f>_xlfn.IFNA(IF(A15="مرتبط",VLOOKUP(E15,'اطلاعات پایه'!$F$2:$G$14,2,0),0),-1)</f>
        <v>0</v>
      </c>
      <c r="J15" s="52">
        <f>_xlfn.IFNA(IF(A15="مرتبط",VLOOKUP(E15,'اطلاعات پایه'!$F$2:$G$14,2,0),0),-1)</f>
        <v>0</v>
      </c>
    </row>
    <row r="16" spans="1:10">
      <c r="A16" s="52" t="str">
        <f>_xlfn.IFNA(IF(MATCH(C16&amp;D16,'اطلاعات پایه'!$E$2:E6311,0)&gt;=0,IF(INDEX(ارتباطات!$B$1:$BB$79,MATCH(D16,ارتباطات!$B$1:$B$79,0),MATCH($F$5,ارتباطات!$B$1:$BB$1,0))=1,"مرتبط",IF(INDEX(ارتباطات!$B$1:$BB$79,MATCH(D16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6" s="5">
        <v>2</v>
      </c>
      <c r="C16" s="38"/>
      <c r="D16" s="7"/>
      <c r="E16" s="8"/>
      <c r="F16" s="41" t="str">
        <f>_xlfn.IFNA(IF(OR(ISBLANK(C16),ISBLANK(D16),ISBLANK(E16))=FALSE,"","لطفا اطلاعات را تکمیل نمایید /")&amp;IFERROR(IF(MATCH(C16&amp;D16,'اطلاعات پایه'!$E$2:E6311,0)&gt;0,"","عدم ارتباط رشته و گروه"),"عدم ارتباط رشته و گروه")&amp;IF(INDEX(ارتباطات!$B$1:$BB$83,MATCH(D16,ارتباطات!$B$1:$B$83,0),MATCH($F$5,ارتباطات!$B$1:$BB$1,0))=0,"",""),"لطفا اطلاعات را تکمیل نمایید /")</f>
        <v>لطفا اطلاعات را تکمیل نمایید /</v>
      </c>
      <c r="G16" s="41"/>
      <c r="H16" s="41"/>
      <c r="I16" s="143">
        <f>_xlfn.IFNA(IF(A16="مرتبط",VLOOKUP(E16,'اطلاعات پایه'!$F$2:$G$14,2,0),0),-1)</f>
        <v>0</v>
      </c>
      <c r="J16" s="52">
        <f>_xlfn.IFNA(IF(A16="مرتبط",VLOOKUP(E16,'اطلاعات پایه'!$F$2:$G$14,2,0),0),-1)</f>
        <v>0</v>
      </c>
    </row>
    <row r="17" spans="1:10">
      <c r="A17" s="52" t="str">
        <f>_xlfn.IFNA(IF(MATCH(C17&amp;D17,'اطلاعات پایه'!$E$2:E6312,0)&gt;=0,IF(INDEX(ارتباطات!$B$1:$BB$79,MATCH(D17,ارتباطات!$B$1:$B$79,0),MATCH($F$5,ارتباطات!$B$1:$BB$1,0))=1,"مرتبط",IF(INDEX(ارتباطات!$B$1:$BB$79,MATCH(D17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7" s="5">
        <v>3</v>
      </c>
      <c r="C17" s="38"/>
      <c r="D17" s="7"/>
      <c r="E17" s="8"/>
      <c r="F17" s="41" t="str">
        <f>_xlfn.IFNA(IF(OR(ISBLANK(C17),ISBLANK(D17),ISBLANK(E17))=FALSE,"","لطفا اطلاعات را تکمیل نمایید /")&amp;IFERROR(IF(MATCH(C17&amp;D17,'اطلاعات پایه'!$E$2:E6312,0)&gt;0,"","عدم ارتباط رشته و گروه"),"عدم ارتباط رشته و گروه")&amp;IF(INDEX(ارتباطات!$B$1:$BB$83,MATCH(D17,ارتباطات!$B$1:$B$83,0),MATCH($F$5,ارتباطات!$B$1:$BB$1,0))=0,"",""),"لطفا اطلاعات را تکمیل نمایید /")</f>
        <v>لطفا اطلاعات را تکمیل نمایید /</v>
      </c>
      <c r="G17" s="41"/>
      <c r="H17" s="41"/>
      <c r="I17" s="143">
        <f>_xlfn.IFNA(IF(A17="مرتبط",VLOOKUP(E17,'اطلاعات پایه'!$F$2:$G$14,2,0),0),-1)</f>
        <v>0</v>
      </c>
      <c r="J17" s="52">
        <f>_xlfn.IFNA(IF(A17="مرتبط",VLOOKUP(E17,'اطلاعات پایه'!$F$2:$G$14,2,0),0),-1)</f>
        <v>0</v>
      </c>
    </row>
    <row r="18" spans="1:10">
      <c r="A18" s="52" t="str">
        <f>_xlfn.IFNA(IF(MATCH(C18&amp;D18,'اطلاعات پایه'!$E$2:E6313,0)&gt;=0,IF(INDEX(ارتباطات!$B$1:$BB$79,MATCH(D18,ارتباطات!$B$1:$B$79,0),MATCH($F$5,ارتباطات!$B$1:$BB$1,0))=1,"مرتبط",IF(INDEX(ارتباطات!$B$1:$BB$79,MATCH(D18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8" s="5">
        <v>4</v>
      </c>
      <c r="C18" s="38"/>
      <c r="D18" s="7"/>
      <c r="E18" s="8"/>
      <c r="F18" s="41" t="str">
        <f>_xlfn.IFNA(IF(OR(ISBLANK(C18),ISBLANK(D18),ISBLANK(E18))=FALSE,"","لطفا اطلاعات را تکمیل نمایید /")&amp;IFERROR(IF(MATCH(C18&amp;D18,'اطلاعات پایه'!$E$2:E6313,0)&gt;0,"","عدم ارتباط رشته و گروه"),"عدم ارتباط رشته و گروه")&amp;IF(INDEX(ارتباطات!$B$1:$BB$83,MATCH(D18,ارتباطات!$B$1:$B$83,0),MATCH($F$5,ارتباطات!$B$1:$BB$1,0))=0,"",""),"لطفا اطلاعات را تکمیل نمایید /")</f>
        <v>لطفا اطلاعات را تکمیل نمایید /</v>
      </c>
      <c r="G18" s="41"/>
      <c r="H18" s="14"/>
      <c r="I18" s="143">
        <f>_xlfn.IFNA(IF(A18="مرتبط",VLOOKUP(E18,'اطلاعات پایه'!$F$2:$G$14,2,0),0),-1)</f>
        <v>0</v>
      </c>
      <c r="J18" s="52">
        <f>_xlfn.IFNA(IF(A18="مرتبط",VLOOKUP(E18,'اطلاعات پایه'!$F$2:$G$14,2,0),0),-1)</f>
        <v>0</v>
      </c>
    </row>
    <row r="19" spans="1:10">
      <c r="A19" s="52" t="str">
        <f>_xlfn.IFNA(IF(MATCH(C19&amp;D19,'اطلاعات پایه'!$E$2:E6314,0)&gt;=0,IF(INDEX(ارتباطات!$B$1:$BB$79,MATCH(D19,ارتباطات!$B$1:$B$79,0),MATCH($F$5,ارتباطات!$B$1:$BB$1,0))=1,"مرتبط",IF(INDEX(ارتباطات!$B$1:$BB$79,MATCH(D19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9" s="5">
        <v>5</v>
      </c>
      <c r="C19" s="38"/>
      <c r="D19" s="7"/>
      <c r="E19" s="8"/>
      <c r="F19" s="41" t="str">
        <f>_xlfn.IFNA(IF(OR(ISBLANK(C19),ISBLANK(D19),ISBLANK(E19))=FALSE,"","لطفا اطلاعات را تکمیل نمایید /")&amp;IFERROR(IF(MATCH(C19&amp;D19,'اطلاعات پایه'!$E$2:E6314,0)&gt;0,"","عدم ارتباط رشته و گروه"),"عدم ارتباط رشته و گروه")&amp;IF(INDEX(ارتباطات!$B$1:$BB$83,MATCH(D19,ارتباطات!$B$1:$B$83,0),MATCH($F$5,ارتباطات!$B$1:$BB$1,0))=0,"",""),"لطفا اطلاعات را تکمیل نمایید /")</f>
        <v>لطفا اطلاعات را تکمیل نمایید /</v>
      </c>
      <c r="G19" s="41"/>
      <c r="H19" s="14"/>
      <c r="I19" s="143">
        <f>_xlfn.IFNA(IF(A19="مرتبط",VLOOKUP(E19,'اطلاعات پایه'!$F$2:$G$14,2,0),0),-1)</f>
        <v>0</v>
      </c>
      <c r="J19" s="52">
        <f>_xlfn.IFNA(IF(A19="مرتبط",VLOOKUP(E19,'اطلاعات پایه'!$F$2:$G$14,2,0),0),-1)</f>
        <v>0</v>
      </c>
    </row>
    <row r="20" spans="1:10" ht="15.75" thickBot="1">
      <c r="A20" s="52" t="str">
        <f>_xlfn.IFNA(IF(MATCH(C20&amp;D20,'اطلاعات پایه'!$E$2:E6315,0)&gt;=0,IF(INDEX(ارتباطات!$B$1:$BB$79,MATCH(D20,ارتباطات!$B$1:$B$79,0),MATCH($F$5,ارتباطات!$B$1:$BB$1,0))=1,"مرتبط",IF(INDEX(ارتباطات!$B$1:$BB$79,MATCH(D20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20" s="6">
        <v>6</v>
      </c>
      <c r="C20" s="38"/>
      <c r="D20" s="7"/>
      <c r="E20" s="8"/>
      <c r="F20" s="41" t="str">
        <f>_xlfn.IFNA(IF(OR(ISBLANK(C20),ISBLANK(D20),ISBLANK(E20))=FALSE,"","لطفا اطلاعات را تکمیل نمایید /")&amp;IFERROR(IF(MATCH(C20&amp;D20,'اطلاعات پایه'!$E$2:E6315,0)&gt;0,"","عدم ارتباط رشته و گروه"),"عدم ارتباط رشته و گروه")&amp;IF(INDEX(ارتباطات!$B$1:$BB$83,MATCH(D20,ارتباطات!$B$1:$B$83,0),MATCH($F$5,ارتباطات!$B$1:$BB$1,0))=0,"",""),"لطفا اطلاعات را تکمیل نمایید /")</f>
        <v>لطفا اطلاعات را تکمیل نمایید /</v>
      </c>
      <c r="G20" s="41"/>
      <c r="H20" s="14"/>
      <c r="I20" s="143">
        <f>_xlfn.IFNA(IF(A20="مرتبط",VLOOKUP(E20,'اطلاعات پایه'!$F$2:$G$14,2,0),0),-1)</f>
        <v>0</v>
      </c>
      <c r="J20" s="52">
        <f>_xlfn.IFNA(IF(A20="مرتبط",VLOOKUP(E20,'اطلاعات پایه'!$F$2:$G$14,2,0),0),-1)</f>
        <v>0</v>
      </c>
    </row>
    <row r="21" spans="1:10" s="16" customFormat="1" ht="39.75" customHeight="1" thickBot="1">
      <c r="B21" s="170" t="s">
        <v>13723</v>
      </c>
      <c r="C21" s="170"/>
      <c r="D21" s="170"/>
      <c r="E21" s="170"/>
      <c r="F21" s="170"/>
      <c r="G21" s="170"/>
      <c r="H21" s="170"/>
      <c r="I21" s="170"/>
    </row>
    <row r="22" spans="1:10" ht="15.75">
      <c r="B22" s="94" t="s">
        <v>11470</v>
      </c>
      <c r="C22" s="95" t="s">
        <v>11478</v>
      </c>
      <c r="D22" s="95" t="s">
        <v>11458</v>
      </c>
      <c r="E22" s="96" t="s">
        <v>11545</v>
      </c>
      <c r="F22" s="97" t="s">
        <v>11479</v>
      </c>
      <c r="G22" s="140" t="s">
        <v>13718</v>
      </c>
      <c r="H22" s="140" t="s">
        <v>13720</v>
      </c>
      <c r="I22" s="98" t="s">
        <v>13719</v>
      </c>
    </row>
    <row r="23" spans="1:10">
      <c r="A23" s="52" t="str">
        <f>IF(ISBLANK($F$5)=FALSE,_xlfn.IFNA(IF(AND(VLOOKUP(D23,'اطلاعات پایه'!$P$17:$Q$30,2,0)&gt;5,VLOOKUP(D23,'اطلاعات پایه'!$P$17:$Q$30,2,0)&lt;13),"مرتبط",IF(AND(VLOOKUP(F23,'اطلاعات پایه'!$S:$T,2,0)=VLOOKUP($F$5,'اطلاعات پایه'!$S:$T,2,0),VLOOKUP(D23,'اطلاعات پایه'!$P$17:$Q$30,2,0)&lt;&gt;14,VLOOKUP(D23,'اطلاعات پایه'!$P$17:$Q$30,2,0)&gt;2),"مرتبط",IF(AND(VLOOKUP(D23,'اطلاعات پایه'!$P$17:$Q$30,2,0)=14,VLOOKUP(D23,'اطلاعات پایه'!$P$17:$Q$30,2,0)=$F$5),"مرتبط","نامرتبط"))),"نقص اطلاعات"),"نقص اطلاعات")</f>
        <v>مرتبط</v>
      </c>
      <c r="B23" s="5">
        <v>1</v>
      </c>
      <c r="C23" s="7" t="s">
        <v>13792</v>
      </c>
      <c r="D23" s="7" t="s">
        <v>11539</v>
      </c>
      <c r="E23" s="7"/>
      <c r="F23" s="7" t="s">
        <v>11502</v>
      </c>
      <c r="G23" s="99"/>
      <c r="H23" s="99"/>
      <c r="I23" s="13" t="str">
        <f t="shared" ref="I23:I37" si="0">IFERROR(((LEFT(H23,4)-LEFT(G23,4))*365)+((LEFT(RIGHT(H23,5),2)-LEFT(RIGHT(G23,5),2))*30.5)+(RIGHT(H23,2)-RIGHT(G23,2)),"")</f>
        <v/>
      </c>
      <c r="J23" s="40" t="str">
        <f t="shared" ref="J23:J37" si="1">IF(OR(ISBLANK(C23),ISBLANK(D23),ISBLANK(F23),ISBLANK(E23),ISBLANK(G23),ISBLANK(H23))=FALSE,"","لطفا اطلاعات را تکمیل نمایید .")</f>
        <v>لطفا اطلاعات را تکمیل نمایید .</v>
      </c>
    </row>
    <row r="24" spans="1:10">
      <c r="A24" s="52" t="str">
        <f>IF(ISBLANK($F$5)=FALSE,_xlfn.IFNA(IF(AND(VLOOKUP(D24,'اطلاعات پایه'!$P$17:$Q$30,2,0)&gt;5,VLOOKUP(D24,'اطلاعات پایه'!$P$17:$Q$30,2,0)&lt;13),"مرتبط",IF(AND(VLOOKUP(F24,'اطلاعات پایه'!$S:$T,2,0)=VLOOKUP($F$5,'اطلاعات پایه'!$S:$T,2,0),VLOOKUP(D24,'اطلاعات پایه'!$P$17:$Q$30,2,0)&lt;&gt;14,VLOOKUP(D24,'اطلاعات پایه'!$P$17:$Q$30,2,0)&gt;2),"مرتبط",IF(AND(VLOOKUP(D24,'اطلاعات پایه'!$P$17:$Q$30,2,0)=14,VLOOKUP(D24,'اطلاعات پایه'!$P$17:$Q$30,2,0)=$F$5),"مرتبط","نامرتبط"))),"نقص اطلاعات"),"نقص اطلاعات")</f>
        <v>نقص اطلاعات</v>
      </c>
      <c r="B24" s="5">
        <v>2</v>
      </c>
      <c r="C24" s="7"/>
      <c r="D24" s="7"/>
      <c r="E24" s="7"/>
      <c r="F24" s="7"/>
      <c r="G24" s="142"/>
      <c r="H24" s="142"/>
      <c r="I24" s="13" t="str">
        <f t="shared" si="0"/>
        <v/>
      </c>
      <c r="J24" s="40" t="str">
        <f t="shared" si="1"/>
        <v>لطفا اطلاعات را تکمیل نمایید .</v>
      </c>
    </row>
    <row r="25" spans="1:10">
      <c r="A25" s="52" t="str">
        <f>IF(ISBLANK($F$5)=FALSE,_xlfn.IFNA(IF(AND(VLOOKUP(D25,'اطلاعات پایه'!$P$17:$Q$30,2,0)&gt;5,VLOOKUP(D25,'اطلاعات پایه'!$P$17:$Q$30,2,0)&lt;13),"مرتبط",IF(AND(VLOOKUP(F25,'اطلاعات پایه'!$S:$T,2,0)=VLOOKUP($F$5,'اطلاعات پایه'!$S:$T,2,0),VLOOKUP(D25,'اطلاعات پایه'!$P$17:$Q$30,2,0)&lt;&gt;14,VLOOKUP(D25,'اطلاعات پایه'!$P$17:$Q$30,2,0)&gt;2),"مرتبط",IF(AND(VLOOKUP(D25,'اطلاعات پایه'!$P$17:$Q$30,2,0)=14,VLOOKUP(D25,'اطلاعات پایه'!$P$17:$Q$30,2,0)=$F$5),"مرتبط","نامرتبط"))),"نقص اطلاعات"),"نقص اطلاعات")</f>
        <v>نقص اطلاعات</v>
      </c>
      <c r="B25" s="5">
        <v>3</v>
      </c>
      <c r="C25" s="7"/>
      <c r="D25" s="7"/>
      <c r="E25" s="7"/>
      <c r="F25" s="7"/>
      <c r="G25" s="80"/>
      <c r="H25" s="80"/>
      <c r="I25" s="13" t="str">
        <f t="shared" si="0"/>
        <v/>
      </c>
      <c r="J25" s="40" t="str">
        <f t="shared" si="1"/>
        <v>لطفا اطلاعات را تکمیل نمایید .</v>
      </c>
    </row>
    <row r="26" spans="1:10">
      <c r="A26" s="52" t="str">
        <f>IF(ISBLANK($F$5)=FALSE,_xlfn.IFNA(IF(AND(VLOOKUP(D26,'اطلاعات پایه'!$P$17:$Q$30,2,0)&gt;5,VLOOKUP(D26,'اطلاعات پایه'!$P$17:$Q$30,2,0)&lt;13),"مرتبط",IF(AND(VLOOKUP(F26,'اطلاعات پایه'!$S:$T,2,0)=VLOOKUP($F$5,'اطلاعات پایه'!$S:$T,2,0),VLOOKUP(D26,'اطلاعات پایه'!$P$17:$Q$30,2,0)&lt;&gt;14,VLOOKUP(D26,'اطلاعات پایه'!$P$17:$Q$30,2,0)&gt;2),"مرتبط",IF(AND(VLOOKUP(D26,'اطلاعات پایه'!$P$17:$Q$30,2,0)=14,VLOOKUP(D26,'اطلاعات پایه'!$P$17:$Q$30,2,0)=$F$5),"مرتبط","نامرتبط"))),"نقص اطلاعات"),"نقص اطلاعات")</f>
        <v>نقص اطلاعات</v>
      </c>
      <c r="B26" s="5">
        <v>4</v>
      </c>
      <c r="C26" s="7"/>
      <c r="D26" s="7"/>
      <c r="E26" s="7"/>
      <c r="F26" s="7"/>
      <c r="G26" s="80"/>
      <c r="H26" s="80"/>
      <c r="I26" s="13" t="str">
        <f t="shared" si="0"/>
        <v/>
      </c>
      <c r="J26" s="40" t="str">
        <f t="shared" si="1"/>
        <v>لطفا اطلاعات را تکمیل نمایید .</v>
      </c>
    </row>
    <row r="27" spans="1:10">
      <c r="A27" s="52" t="str">
        <f>IF(ISBLANK($F$5)=FALSE,_xlfn.IFNA(IF(AND(VLOOKUP(D27,'اطلاعات پایه'!$P$17:$Q$30,2,0)&gt;5,VLOOKUP(D27,'اطلاعات پایه'!$P$17:$Q$30,2,0)&lt;13),"مرتبط",IF(AND(VLOOKUP(F27,'اطلاعات پایه'!$S:$T,2,0)=VLOOKUP($F$5,'اطلاعات پایه'!$S:$T,2,0),VLOOKUP(D27,'اطلاعات پایه'!$P$17:$Q$30,2,0)&lt;&gt;14,VLOOKUP(D27,'اطلاعات پایه'!$P$17:$Q$30,2,0)&gt;2),"مرتبط",IF(AND(VLOOKUP(D27,'اطلاعات پایه'!$P$17:$Q$30,2,0)=14,VLOOKUP(D27,'اطلاعات پایه'!$P$17:$Q$30,2,0)=$F$5),"مرتبط","نامرتبط"))),"نقص اطلاعات"),"نقص اطلاعات")</f>
        <v>نقص اطلاعات</v>
      </c>
      <c r="B27" s="5">
        <v>5</v>
      </c>
      <c r="C27" s="7"/>
      <c r="D27" s="7"/>
      <c r="E27" s="7"/>
      <c r="F27" s="7"/>
      <c r="G27" s="80"/>
      <c r="H27" s="80"/>
      <c r="I27" s="13" t="str">
        <f t="shared" si="0"/>
        <v/>
      </c>
      <c r="J27" s="40" t="str">
        <f t="shared" si="1"/>
        <v>لطفا اطلاعات را تکمیل نمایید .</v>
      </c>
    </row>
    <row r="28" spans="1:10">
      <c r="A28" s="52" t="str">
        <f>IF(ISBLANK($F$5)=FALSE,_xlfn.IFNA(IF(AND(VLOOKUP(D28,'اطلاعات پایه'!$P$17:$Q$30,2,0)&gt;5,VLOOKUP(D28,'اطلاعات پایه'!$P$17:$Q$30,2,0)&lt;13),"مرتبط",IF(AND(VLOOKUP(F28,'اطلاعات پایه'!$S:$T,2,0)=VLOOKUP($F$5,'اطلاعات پایه'!$S:$T,2,0),VLOOKUP(D28,'اطلاعات پایه'!$P$17:$Q$30,2,0)&lt;&gt;14,VLOOKUP(D28,'اطلاعات پایه'!$P$17:$Q$30,2,0)&gt;2),"مرتبط",IF(AND(VLOOKUP(D28,'اطلاعات پایه'!$P$17:$Q$30,2,0)=14,VLOOKUP(D28,'اطلاعات پایه'!$P$17:$Q$30,2,0)=$F$5),"مرتبط","نامرتبط"))),"نقص اطلاعات"),"نقص اطلاعات")</f>
        <v>نقص اطلاعات</v>
      </c>
      <c r="B28" s="5">
        <v>6</v>
      </c>
      <c r="C28" s="7"/>
      <c r="D28" s="7"/>
      <c r="E28" s="7"/>
      <c r="F28" s="7"/>
      <c r="G28" s="80"/>
      <c r="H28" s="80"/>
      <c r="I28" s="13" t="str">
        <f t="shared" si="0"/>
        <v/>
      </c>
      <c r="J28" s="40" t="str">
        <f t="shared" si="1"/>
        <v>لطفا اطلاعات را تکمیل نمایید .</v>
      </c>
    </row>
    <row r="29" spans="1:10">
      <c r="A29" s="52" t="str">
        <f>IF(ISBLANK($F$5)=FALSE,_xlfn.IFNA(IF(AND(VLOOKUP(D29,'اطلاعات پایه'!$P$17:$Q$30,2,0)&gt;5,VLOOKUP(D29,'اطلاعات پایه'!$P$17:$Q$30,2,0)&lt;13),"مرتبط",IF(AND(VLOOKUP(F29,'اطلاعات پایه'!$S:$T,2,0)=VLOOKUP($F$5,'اطلاعات پایه'!$S:$T,2,0),VLOOKUP(D29,'اطلاعات پایه'!$P$17:$Q$30,2,0)&lt;&gt;14,VLOOKUP(D29,'اطلاعات پایه'!$P$17:$Q$30,2,0)&gt;2),"مرتبط",IF(AND(VLOOKUP(D29,'اطلاعات پایه'!$P$17:$Q$30,2,0)=14,VLOOKUP(D29,'اطلاعات پایه'!$P$17:$Q$30,2,0)=$F$5),"مرتبط","نامرتبط"))),"نقص اطلاعات"),"نقص اطلاعات")</f>
        <v>نقص اطلاعات</v>
      </c>
      <c r="B29" s="5">
        <v>7</v>
      </c>
      <c r="C29" s="7"/>
      <c r="D29" s="7"/>
      <c r="E29" s="7"/>
      <c r="F29" s="7"/>
      <c r="G29" s="80"/>
      <c r="H29" s="80"/>
      <c r="I29" s="13" t="str">
        <f t="shared" si="0"/>
        <v/>
      </c>
      <c r="J29" s="40" t="str">
        <f t="shared" si="1"/>
        <v>لطفا اطلاعات را تکمیل نمایید .</v>
      </c>
    </row>
    <row r="30" spans="1:10">
      <c r="A30" s="52" t="str">
        <f>IF(ISBLANK($F$5)=FALSE,_xlfn.IFNA(IF(AND(VLOOKUP(D30,'اطلاعات پایه'!$P$17:$Q$30,2,0)&gt;5,VLOOKUP(D30,'اطلاعات پایه'!$P$17:$Q$30,2,0)&lt;13),"مرتبط",IF(AND(VLOOKUP(F30,'اطلاعات پایه'!$S:$T,2,0)=VLOOKUP($F$5,'اطلاعات پایه'!$S:$T,2,0),VLOOKUP(D30,'اطلاعات پایه'!$P$17:$Q$30,2,0)&lt;&gt;14,VLOOKUP(D30,'اطلاعات پایه'!$P$17:$Q$30,2,0)&gt;2),"مرتبط",IF(AND(VLOOKUP(D30,'اطلاعات پایه'!$P$17:$Q$30,2,0)=14,VLOOKUP(D30,'اطلاعات پایه'!$P$17:$Q$30,2,0)=$F$5),"مرتبط","نامرتبط"))),"نقص اطلاعات"),"نقص اطلاعات")</f>
        <v>نقص اطلاعات</v>
      </c>
      <c r="B30" s="5">
        <v>8</v>
      </c>
      <c r="C30" s="7"/>
      <c r="D30" s="7"/>
      <c r="E30" s="7"/>
      <c r="F30" s="7"/>
      <c r="G30" s="80"/>
      <c r="H30" s="80"/>
      <c r="I30" s="13" t="str">
        <f t="shared" si="0"/>
        <v/>
      </c>
      <c r="J30" s="40" t="str">
        <f t="shared" si="1"/>
        <v>لطفا اطلاعات را تکمیل نمایید .</v>
      </c>
    </row>
    <row r="31" spans="1:10">
      <c r="A31" s="52" t="str">
        <f>IF(ISBLANK($F$5)=FALSE,_xlfn.IFNA(IF(AND(VLOOKUP(D31,'اطلاعات پایه'!$P$17:$Q$30,2,0)&gt;5,VLOOKUP(D31,'اطلاعات پایه'!$P$17:$Q$30,2,0)&lt;13),"مرتبط",IF(AND(VLOOKUP(F31,'اطلاعات پایه'!$S:$T,2,0)=VLOOKUP($F$5,'اطلاعات پایه'!$S:$T,2,0),VLOOKUP(D31,'اطلاعات پایه'!$P$17:$Q$30,2,0)&lt;&gt;14,VLOOKUP(D31,'اطلاعات پایه'!$P$17:$Q$30,2,0)&gt;2),"مرتبط",IF(AND(VLOOKUP(D31,'اطلاعات پایه'!$P$17:$Q$30,2,0)=14,VLOOKUP(D31,'اطلاعات پایه'!$P$17:$Q$30,2,0)=$F$5),"مرتبط","نامرتبط"))),"نقص اطلاعات"),"نقص اطلاعات")</f>
        <v>نقص اطلاعات</v>
      </c>
      <c r="B31" s="5">
        <v>9</v>
      </c>
      <c r="C31" s="7"/>
      <c r="D31" s="7"/>
      <c r="E31" s="7"/>
      <c r="F31" s="7"/>
      <c r="G31" s="80"/>
      <c r="H31" s="80"/>
      <c r="I31" s="13" t="str">
        <f t="shared" si="0"/>
        <v/>
      </c>
      <c r="J31" s="40" t="str">
        <f t="shared" si="1"/>
        <v>لطفا اطلاعات را تکمیل نمایید .</v>
      </c>
    </row>
    <row r="32" spans="1:10">
      <c r="A32" s="52" t="str">
        <f>IF(ISBLANK($F$5)=FALSE,_xlfn.IFNA(IF(AND(VLOOKUP(D32,'اطلاعات پایه'!$P$17:$Q$30,2,0)&gt;5,VLOOKUP(D32,'اطلاعات پایه'!$P$17:$Q$30,2,0)&lt;13),"مرتبط",IF(AND(VLOOKUP(F32,'اطلاعات پایه'!$S:$T,2,0)=VLOOKUP($F$5,'اطلاعات پایه'!$S:$T,2,0),VLOOKUP(D32,'اطلاعات پایه'!$P$17:$Q$30,2,0)&lt;&gt;14,VLOOKUP(D32,'اطلاعات پایه'!$P$17:$Q$30,2,0)&gt;2),"مرتبط",IF(AND(VLOOKUP(D32,'اطلاعات پایه'!$P$17:$Q$30,2,0)=14,VLOOKUP(D32,'اطلاعات پایه'!$P$17:$Q$30,2,0)=$F$5),"مرتبط","نامرتبط"))),"نقص اطلاعات"),"نقص اطلاعات")</f>
        <v>نقص اطلاعات</v>
      </c>
      <c r="B32" s="5">
        <v>10</v>
      </c>
      <c r="C32" s="7"/>
      <c r="D32" s="7"/>
      <c r="E32" s="7"/>
      <c r="F32" s="7"/>
      <c r="G32" s="80"/>
      <c r="H32" s="80"/>
      <c r="I32" s="13" t="str">
        <f t="shared" si="0"/>
        <v/>
      </c>
      <c r="J32" s="40" t="str">
        <f t="shared" si="1"/>
        <v>لطفا اطلاعات را تکمیل نمایید .</v>
      </c>
    </row>
    <row r="33" spans="1:10">
      <c r="A33" s="52" t="str">
        <f>IF(ISBLANK($F$5)=FALSE,_xlfn.IFNA(IF(AND(VLOOKUP(D33,'اطلاعات پایه'!$P$17:$Q$30,2,0)&gt;5,VLOOKUP(D33,'اطلاعات پایه'!$P$17:$Q$30,2,0)&lt;13),"مرتبط",IF(AND(VLOOKUP(F33,'اطلاعات پایه'!$S:$T,2,0)=VLOOKUP($F$5,'اطلاعات پایه'!$S:$T,2,0),VLOOKUP(D33,'اطلاعات پایه'!$P$17:$Q$30,2,0)&lt;&gt;14,VLOOKUP(D33,'اطلاعات پایه'!$P$17:$Q$30,2,0)&gt;2),"مرتبط",IF(AND(VLOOKUP(D33,'اطلاعات پایه'!$P$17:$Q$30,2,0)=14,VLOOKUP(D33,'اطلاعات پایه'!$P$17:$Q$30,2,0)=$F$5),"مرتبط","نامرتبط"))),"نقص اطلاعات"),"نقص اطلاعات")</f>
        <v>نقص اطلاعات</v>
      </c>
      <c r="B33" s="5">
        <v>11</v>
      </c>
      <c r="C33" s="7"/>
      <c r="D33" s="7"/>
      <c r="E33" s="7"/>
      <c r="F33" s="7"/>
      <c r="G33" s="80"/>
      <c r="H33" s="80"/>
      <c r="I33" s="13" t="str">
        <f t="shared" si="0"/>
        <v/>
      </c>
      <c r="J33" s="40" t="str">
        <f t="shared" si="1"/>
        <v>لطفا اطلاعات را تکمیل نمایید .</v>
      </c>
    </row>
    <row r="34" spans="1:10">
      <c r="A34" s="52" t="str">
        <f>IF(ISBLANK($F$5)=FALSE,_xlfn.IFNA(IF(AND(VLOOKUP(D34,'اطلاعات پایه'!$P$17:$Q$30,2,0)&gt;5,VLOOKUP(D34,'اطلاعات پایه'!$P$17:$Q$30,2,0)&lt;13),"مرتبط",IF(AND(VLOOKUP(F34,'اطلاعات پایه'!$S:$T,2,0)=VLOOKUP($F$5,'اطلاعات پایه'!$S:$T,2,0),VLOOKUP(D34,'اطلاعات پایه'!$P$17:$Q$30,2,0)&lt;&gt;14,VLOOKUP(D34,'اطلاعات پایه'!$P$17:$Q$30,2,0)&gt;2),"مرتبط",IF(AND(VLOOKUP(D34,'اطلاعات پایه'!$P$17:$Q$30,2,0)=14,VLOOKUP(D34,'اطلاعات پایه'!$P$17:$Q$30,2,0)=$F$5),"مرتبط","نامرتبط"))),"نقص اطلاعات"),"نقص اطلاعات")</f>
        <v>نقص اطلاعات</v>
      </c>
      <c r="B34" s="5">
        <v>12</v>
      </c>
      <c r="C34" s="7"/>
      <c r="D34" s="7"/>
      <c r="E34" s="7"/>
      <c r="F34" s="7"/>
      <c r="G34" s="80"/>
      <c r="H34" s="80"/>
      <c r="I34" s="13" t="str">
        <f t="shared" si="0"/>
        <v/>
      </c>
      <c r="J34" s="40" t="str">
        <f t="shared" si="1"/>
        <v>لطفا اطلاعات را تکمیل نمایید .</v>
      </c>
    </row>
    <row r="35" spans="1:10">
      <c r="A35" s="52" t="str">
        <f>IF(ISBLANK($F$5)=FALSE,_xlfn.IFNA(IF(AND(VLOOKUP(D35,'اطلاعات پایه'!$P$17:$Q$30,2,0)&gt;5,VLOOKUP(D35,'اطلاعات پایه'!$P$17:$Q$30,2,0)&lt;13),"مرتبط",IF(AND(VLOOKUP(F35,'اطلاعات پایه'!$S:$T,2,0)=VLOOKUP($F$5,'اطلاعات پایه'!$S:$T,2,0),VLOOKUP(D35,'اطلاعات پایه'!$P$17:$Q$30,2,0)&lt;&gt;14,VLOOKUP(D35,'اطلاعات پایه'!$P$17:$Q$30,2,0)&gt;2),"مرتبط",IF(AND(VLOOKUP(D35,'اطلاعات پایه'!$P$17:$Q$30,2,0)=14,VLOOKUP(D35,'اطلاعات پایه'!$P$17:$Q$30,2,0)=$F$5),"مرتبط","نامرتبط"))),"نقص اطلاعات"),"نقص اطلاعات")</f>
        <v>نقص اطلاعات</v>
      </c>
      <c r="B35" s="5">
        <v>13</v>
      </c>
      <c r="C35" s="7"/>
      <c r="D35" s="7"/>
      <c r="E35" s="7"/>
      <c r="F35" s="7"/>
      <c r="G35" s="80"/>
      <c r="H35" s="80"/>
      <c r="I35" s="13" t="str">
        <f t="shared" si="0"/>
        <v/>
      </c>
      <c r="J35" s="40" t="str">
        <f t="shared" si="1"/>
        <v>لطفا اطلاعات را تکمیل نمایید .</v>
      </c>
    </row>
    <row r="36" spans="1:10">
      <c r="A36" s="52" t="str">
        <f>IF(ISBLANK($F$5)=FALSE,_xlfn.IFNA(IF(AND(VLOOKUP(D36,'اطلاعات پایه'!$P$17:$Q$30,2,0)&gt;5,VLOOKUP(D36,'اطلاعات پایه'!$P$17:$Q$30,2,0)&lt;13),"مرتبط",IF(AND(VLOOKUP(F36,'اطلاعات پایه'!$S:$T,2,0)=VLOOKUP($F$5,'اطلاعات پایه'!$S:$T,2,0),VLOOKUP(D36,'اطلاعات پایه'!$P$17:$Q$30,2,0)&lt;&gt;14,VLOOKUP(D36,'اطلاعات پایه'!$P$17:$Q$30,2,0)&gt;2),"مرتبط",IF(AND(VLOOKUP(D36,'اطلاعات پایه'!$P$17:$Q$30,2,0)=14,VLOOKUP(D36,'اطلاعات پایه'!$P$17:$Q$30,2,0)=$F$5),"مرتبط","نامرتبط"))),"نقص اطلاعات"),"نقص اطلاعات")</f>
        <v>نقص اطلاعات</v>
      </c>
      <c r="B36" s="5">
        <v>14</v>
      </c>
      <c r="C36" s="7"/>
      <c r="D36" s="7"/>
      <c r="E36" s="7"/>
      <c r="F36" s="7"/>
      <c r="G36" s="80"/>
      <c r="H36" s="80"/>
      <c r="I36" s="13" t="str">
        <f t="shared" si="0"/>
        <v/>
      </c>
      <c r="J36" s="40" t="str">
        <f t="shared" si="1"/>
        <v>لطفا اطلاعات را تکمیل نمایید .</v>
      </c>
    </row>
    <row r="37" spans="1:10" ht="15.75" thickBot="1">
      <c r="A37" s="52" t="str">
        <f>IF(ISBLANK($F$5)=FALSE,_xlfn.IFNA(IF(AND(VLOOKUP(D37,'اطلاعات پایه'!$P$17:$Q$30,2,0)&gt;5,VLOOKUP(D37,'اطلاعات پایه'!$P$17:$Q$30,2,0)&lt;13),"مرتبط",IF(AND(VLOOKUP(F37,'اطلاعات پایه'!$S:$T,2,0)=VLOOKUP($F$5,'اطلاعات پایه'!$S:$T,2,0),VLOOKUP(D37,'اطلاعات پایه'!$P$17:$Q$30,2,0)&lt;&gt;14,VLOOKUP(D37,'اطلاعات پایه'!$P$17:$Q$30,2,0)&gt;2),"مرتبط",IF(AND(VLOOKUP(D37,'اطلاعات پایه'!$P$17:$Q$30,2,0)=14,VLOOKUP(D37,'اطلاعات پایه'!$P$17:$Q$30,2,0)=$F$5),"مرتبط","نامرتبط"))),"نقص اطلاعات"),"نقص اطلاعات")</f>
        <v>نقص اطلاعات</v>
      </c>
      <c r="B37" s="6">
        <v>15</v>
      </c>
      <c r="C37" s="9"/>
      <c r="D37" s="7"/>
      <c r="E37" s="7"/>
      <c r="F37" s="9"/>
      <c r="G37" s="80"/>
      <c r="H37" s="80"/>
      <c r="I37" s="13" t="str">
        <f t="shared" si="0"/>
        <v/>
      </c>
      <c r="J37" s="40" t="str">
        <f t="shared" si="1"/>
        <v>لطفا اطلاعات را تکمیل نمایید .</v>
      </c>
    </row>
    <row r="38" spans="1:10" ht="33.75" customHeight="1" thickBot="1">
      <c r="A38" s="52" t="str">
        <f>IF(ISBLANK($F$5)=FALSE,_xlfn.IFNA(IF(AND(VLOOKUP(D38,'اطلاعات پایه'!$P$17:$Q$30,2,0)&gt;5,VLOOKUP(D38,'اطلاعات پایه'!$P$17:$Q$30,2,0)&lt;13),"مرتبط",IF(AND(VLOOKUP(F38,'اطلاعات پایه'!$S:$T,2,0)=VLOOKUP($F$5,'اطلاعات پایه'!$S:$T,2,0),VLOOKUP(D38,'اطلاعات پایه'!$P$17:$Q$30,2,0)&lt;&gt;14,VLOOKUP(D38,'اطلاعات پایه'!$P$17:$Q$30,2,0)&gt;2),"مرتبط",IF(AND(VLOOKUP(D38,'اطلاعات پایه'!$P$17:$Q$30,2,0)=14,VLOOKUP(D38,'اطلاعات پایه'!$P$17:$Q$30,2,0)=$F$5),"مرتبط","نامرتبط"))),"نقص اطلاعات"),"نقص اطلاعات")</f>
        <v>نقص اطلاعات</v>
      </c>
      <c r="B38" s="170" t="s">
        <v>13724</v>
      </c>
      <c r="C38" s="170"/>
      <c r="D38" s="170"/>
      <c r="E38" s="170"/>
      <c r="F38" s="170"/>
      <c r="G38" s="170"/>
      <c r="H38" s="170"/>
      <c r="I38" s="170"/>
      <c r="J38" s="40"/>
    </row>
    <row r="39" spans="1:10" ht="16.5" thickBot="1">
      <c r="A39" s="52" t="str">
        <f>IF(ISBLANK($F$5)=FALSE,_xlfn.IFNA(IF(AND(VLOOKUP(D39,'اطلاعات پایه'!$P$17:$Q$30,2,0)&gt;5,VLOOKUP(D39,'اطلاعات پایه'!$P$17:$Q$30,2,0)&lt;13),"مرتبط",IF(AND(VLOOKUP(F39,'اطلاعات پایه'!$S:$T,2,0)=VLOOKUP($F$5,'اطلاعات پایه'!$S:$T,2,0),VLOOKUP(D39,'اطلاعات پایه'!$P$17:$Q$30,2,0)&lt;&gt;14,VLOOKUP(D39,'اطلاعات پایه'!$P$17:$Q$30,2,0)&gt;2),"مرتبط",IF(AND(VLOOKUP(D39,'اطلاعات پایه'!$P$17:$Q$30,2,0)=14,VLOOKUP(D39,'اطلاعات پایه'!$P$17:$Q$30,2,0)=$F$5),"مرتبط","نامرتبط"))),"نقص اطلاعات"),"نقص اطلاعات")</f>
        <v>نقص اطلاعات</v>
      </c>
      <c r="B39" s="160" t="s">
        <v>11470</v>
      </c>
      <c r="C39" s="161" t="s">
        <v>13722</v>
      </c>
      <c r="D39" s="161" t="s">
        <v>11458</v>
      </c>
      <c r="E39" s="44" t="s">
        <v>11473</v>
      </c>
      <c r="F39" s="51" t="s">
        <v>10</v>
      </c>
      <c r="G39" s="162" t="s">
        <v>13718</v>
      </c>
      <c r="H39" s="162" t="s">
        <v>13720</v>
      </c>
      <c r="I39" s="44" t="s">
        <v>13719</v>
      </c>
      <c r="J39" s="40"/>
    </row>
    <row r="40" spans="1:10">
      <c r="A40" s="52" t="e">
        <f>IF(ISBLANK($F$5)=FALSE,IF(AND(VLOOKUP(D40,'اطلاعات پایه'!$P$17:$Q$30,2,0)=14,(INDEX(ارتباطات!$B$1:$BB$79,MATCH(F40,ارتباطات!$B$1:$B$79,0),MATCH($F$5,ارتباطات!$B$1:$BB$1,0))=1)),"مرتبط","نامرتبط"),"نقص اطلاعات")</f>
        <v>#N/A</v>
      </c>
      <c r="B40" s="157">
        <v>1</v>
      </c>
      <c r="C40" s="38"/>
      <c r="D40" s="38"/>
      <c r="E40" s="38"/>
      <c r="F40" s="38"/>
      <c r="G40" s="158"/>
      <c r="H40" s="158"/>
      <c r="I40" s="13" t="str">
        <f t="shared" ref="I40:I43" si="2">IFERROR(((LEFT(H40,4)-LEFT(G40,4))*365)+((LEFT(RIGHT(H40,5),2)-LEFT(RIGHT(G40,5),2))*30.5)+(RIGHT(H40,2)-RIGHT(G40,2)),"")</f>
        <v/>
      </c>
      <c r="J40" s="40" t="str">
        <f t="shared" ref="J40:J43" si="3">IF(OR(ISBLANK(C40),ISBLANK(D40),ISBLANK(F40),ISBLANK(E40),ISBLANK(G40),ISBLANK(H40))=FALSE,"","لطفا اطلاعات را تکمیل نمایید .")</f>
        <v>لطفا اطلاعات را تکمیل نمایید .</v>
      </c>
    </row>
    <row r="41" spans="1:10">
      <c r="A41" s="52" t="str">
        <f>IF(ISBLANK($F$5)=FALSE,_xlfn.IFNA(IF(AND(VLOOKUP(D41,'اطلاعات پایه'!$P$17:$Q$30,2,0)&gt;5,VLOOKUP(D41,'اطلاعات پایه'!$P$17:$Q$30,2,0)&lt;13),"مرتبط",IF(AND(VLOOKUP(F41,'اطلاعات پایه'!$S:$T,2,0)=VLOOKUP($F$5,'اطلاعات پایه'!$S:$T,2,0),VLOOKUP(D41,'اطلاعات پایه'!$P$17:$Q$30,2,0)&lt;&gt;14,VLOOKUP(D41,'اطلاعات پایه'!$P$17:$Q$30,2,0)&gt;2),"مرتبط",IF(AND(VLOOKUP(D41,'اطلاعات پایه'!$P$17:$Q$30,2,0)=14,VLOOKUP(D41,'اطلاعات پایه'!$P$17:$Q$30,2,0)=$F$5),"مرتبط","نامرتبط"))),"نقص اطلاعات"),"نقص اطلاعات")</f>
        <v>نقص اطلاعات</v>
      </c>
      <c r="B41" s="5">
        <v>2</v>
      </c>
      <c r="C41" s="7"/>
      <c r="D41" s="38"/>
      <c r="E41" s="38"/>
      <c r="F41" s="7"/>
      <c r="G41" s="142"/>
      <c r="H41" s="142"/>
      <c r="I41" s="13" t="str">
        <f t="shared" si="2"/>
        <v/>
      </c>
      <c r="J41" s="40" t="str">
        <f t="shared" si="3"/>
        <v>لطفا اطلاعات را تکمیل نمایید .</v>
      </c>
    </row>
    <row r="42" spans="1:10">
      <c r="A42" s="52" t="str">
        <f>IF(ISBLANK($F$5)=FALSE,_xlfn.IFNA(IF(AND(VLOOKUP(D42,'اطلاعات پایه'!$P$17:$Q$30,2,0)&gt;5,VLOOKUP(D42,'اطلاعات پایه'!$P$17:$Q$30,2,0)&lt;13),"مرتبط",IF(AND(VLOOKUP(F42,'اطلاعات پایه'!$S:$T,2,0)=VLOOKUP($F$5,'اطلاعات پایه'!$S:$T,2,0),VLOOKUP(D42,'اطلاعات پایه'!$P$17:$Q$30,2,0)&lt;&gt;14,VLOOKUP(D42,'اطلاعات پایه'!$P$17:$Q$30,2,0)&gt;2),"مرتبط",IF(AND(VLOOKUP(D42,'اطلاعات پایه'!$P$17:$Q$30,2,0)=14,VLOOKUP(D42,'اطلاعات پایه'!$P$17:$Q$30,2,0)=$F$5),"مرتبط","نامرتبط"))),"نقص اطلاعات"),"نقص اطلاعات")</f>
        <v>نقص اطلاعات</v>
      </c>
      <c r="B42" s="5">
        <v>3</v>
      </c>
      <c r="C42" s="7"/>
      <c r="D42" s="38"/>
      <c r="E42" s="38"/>
      <c r="F42" s="7"/>
      <c r="G42" s="80"/>
      <c r="H42" s="80"/>
      <c r="I42" s="13" t="str">
        <f t="shared" si="2"/>
        <v/>
      </c>
      <c r="J42" s="40" t="str">
        <f t="shared" si="3"/>
        <v>لطفا اطلاعات را تکمیل نمایید .</v>
      </c>
    </row>
    <row r="43" spans="1:10">
      <c r="A43" s="52" t="str">
        <f>IF(ISBLANK($F$5)=FALSE,_xlfn.IFNA(IF(AND(VLOOKUP(D43,'اطلاعات پایه'!$P$17:$Q$30,2,0)&gt;5,VLOOKUP(D43,'اطلاعات پایه'!$P$17:$Q$30,2,0)&lt;13),"مرتبط",IF(AND(VLOOKUP(F43,'اطلاعات پایه'!$S:$T,2,0)=VLOOKUP($F$5,'اطلاعات پایه'!$S:$T,2,0),VLOOKUP(D43,'اطلاعات پایه'!$P$17:$Q$30,2,0)&lt;&gt;14,VLOOKUP(D43,'اطلاعات پایه'!$P$17:$Q$30,2,0)&gt;2),"مرتبط",IF(AND(VLOOKUP(D43,'اطلاعات پایه'!$P$17:$Q$30,2,0)=14,VLOOKUP(D43,'اطلاعات پایه'!$P$17:$Q$30,2,0)=$F$5),"مرتبط","نامرتبط"))),"نقص اطلاعات"),"نقص اطلاعات")</f>
        <v>نقص اطلاعات</v>
      </c>
      <c r="B43" s="5">
        <v>4</v>
      </c>
      <c r="C43" s="7"/>
      <c r="D43" s="38"/>
      <c r="E43" s="38"/>
      <c r="F43" s="7"/>
      <c r="G43" s="80"/>
      <c r="H43" s="80"/>
      <c r="I43" s="13" t="str">
        <f t="shared" si="2"/>
        <v/>
      </c>
      <c r="J43" s="40" t="str">
        <f t="shared" si="3"/>
        <v>لطفا اطلاعات را تکمیل نمایید .</v>
      </c>
    </row>
    <row r="44" spans="1:10">
      <c r="B44" s="14"/>
      <c r="C44" s="14"/>
      <c r="D44" s="14"/>
      <c r="E44" s="14"/>
      <c r="F44" s="14"/>
      <c r="G44" s="14"/>
      <c r="H44" s="14"/>
      <c r="I44" s="14"/>
      <c r="J44" s="17"/>
    </row>
    <row r="45" spans="1:10" ht="25.5" hidden="1" customHeight="1">
      <c r="B45" s="171" t="s">
        <v>11574</v>
      </c>
      <c r="C45" s="171"/>
      <c r="D45" s="172" t="str">
        <f>IF(OR(ISBLANK(I46),ISBLANK(I47),ISBLANK(I48),ISBLANK(I49),ISBLANK(I50),ISBLANK(I51),ISBLANK(I52))=FALSE,"","لطفا به تمامی سوالات پاسخ دهید .")</f>
        <v>لطفا به تمامی سوالات پاسخ دهید .</v>
      </c>
      <c r="E45" s="172"/>
      <c r="F45" s="172"/>
      <c r="G45" s="172"/>
      <c r="H45" s="172"/>
      <c r="I45" s="172"/>
      <c r="J45" s="17"/>
    </row>
    <row r="46" spans="1:10" hidden="1">
      <c r="B46" s="173" t="s">
        <v>11564</v>
      </c>
      <c r="C46" s="173"/>
      <c r="D46" s="173"/>
      <c r="E46" s="173"/>
      <c r="F46" s="173"/>
      <c r="G46" s="125"/>
      <c r="H46" s="125"/>
      <c r="I46" s="39"/>
      <c r="J46" s="40"/>
    </row>
    <row r="47" spans="1:10" hidden="1">
      <c r="B47" s="177" t="s">
        <v>11565</v>
      </c>
      <c r="C47" s="177"/>
      <c r="D47" s="177"/>
      <c r="E47" s="177"/>
      <c r="F47" s="177"/>
      <c r="G47" s="124"/>
      <c r="H47" s="124"/>
      <c r="I47" s="39"/>
      <c r="J47" s="40"/>
    </row>
    <row r="48" spans="1:10" hidden="1">
      <c r="B48" s="177" t="s">
        <v>11569</v>
      </c>
      <c r="C48" s="177"/>
      <c r="D48" s="177"/>
      <c r="E48" s="177"/>
      <c r="F48" s="177"/>
      <c r="G48" s="124"/>
      <c r="H48" s="124"/>
      <c r="I48" s="39"/>
      <c r="J48" s="40"/>
    </row>
    <row r="49" spans="2:10" hidden="1">
      <c r="B49" s="177" t="s">
        <v>11570</v>
      </c>
      <c r="C49" s="177"/>
      <c r="D49" s="177"/>
      <c r="E49" s="177"/>
      <c r="F49" s="177"/>
      <c r="G49" s="124"/>
      <c r="H49" s="124"/>
      <c r="I49" s="39"/>
      <c r="J49" s="40"/>
    </row>
    <row r="50" spans="2:10" hidden="1">
      <c r="B50" s="177" t="s">
        <v>11571</v>
      </c>
      <c r="C50" s="177"/>
      <c r="D50" s="177"/>
      <c r="E50" s="177"/>
      <c r="F50" s="177"/>
      <c r="G50" s="124"/>
      <c r="H50" s="124"/>
      <c r="I50" s="39"/>
      <c r="J50" s="40"/>
    </row>
    <row r="51" spans="2:10" hidden="1">
      <c r="B51" s="177" t="s">
        <v>11572</v>
      </c>
      <c r="C51" s="177"/>
      <c r="D51" s="177"/>
      <c r="E51" s="177"/>
      <c r="F51" s="177"/>
      <c r="G51" s="124"/>
      <c r="H51" s="124"/>
      <c r="I51" s="39"/>
      <c r="J51" s="40"/>
    </row>
    <row r="52" spans="2:10" ht="38.25" hidden="1" customHeight="1">
      <c r="B52" s="176" t="s">
        <v>11573</v>
      </c>
      <c r="C52" s="176"/>
      <c r="D52" s="176"/>
      <c r="E52" s="176"/>
      <c r="F52" s="176"/>
      <c r="G52" s="123"/>
      <c r="H52" s="123"/>
      <c r="I52" s="39"/>
      <c r="J52" s="40"/>
    </row>
  </sheetData>
  <sheetProtection algorithmName="SHA-512" hashValue="yBQEawmZ7nqHI4Tm4LtM8pejQpsMavOHLTnRNkxM5SBvQ8qc9nFDzq+U3MVQFaMfsYq8//FFHAMGPiqO9S3vqA==" saltValue="RFJtzgEURoION//iI7KEfg==" spinCount="100000" sheet="1" objects="1" scenarios="1"/>
  <protectedRanges>
    <protectedRange sqref="C5" name="Range7"/>
    <protectedRange sqref="C40:H43" name="Range6"/>
    <protectedRange sqref="C5" name="Range1"/>
    <protectedRange sqref="C7:C10" name="Range2"/>
    <protectedRange sqref="E7:E10" name="Range3"/>
    <protectedRange sqref="C15:E20 E40:F43" name="Range4"/>
    <protectedRange sqref="G40:H43 C40:D43 C23:H38" name="Range5"/>
  </protectedRanges>
  <dataConsolidate/>
  <mergeCells count="20">
    <mergeCell ref="B52:F52"/>
    <mergeCell ref="B47:F47"/>
    <mergeCell ref="B48:F48"/>
    <mergeCell ref="B49:F49"/>
    <mergeCell ref="B50:F50"/>
    <mergeCell ref="B51:F51"/>
    <mergeCell ref="B45:C45"/>
    <mergeCell ref="D45:I45"/>
    <mergeCell ref="B46:F46"/>
    <mergeCell ref="B13:C13"/>
    <mergeCell ref="D13:F13"/>
    <mergeCell ref="B38:I38"/>
    <mergeCell ref="B21:I21"/>
    <mergeCell ref="B11:D11"/>
    <mergeCell ref="B12:E12"/>
    <mergeCell ref="B3:C3"/>
    <mergeCell ref="D3:F3"/>
    <mergeCell ref="B2:I2"/>
    <mergeCell ref="B6:C6"/>
    <mergeCell ref="D6:I6"/>
  </mergeCells>
  <conditionalFormatting sqref="C7">
    <cfRule type="containsBlanks" dxfId="1105" priority="303" stopIfTrue="1">
      <formula>LEN(TRIM(C7))=0</formula>
    </cfRule>
  </conditionalFormatting>
  <conditionalFormatting sqref="E7">
    <cfRule type="containsBlanks" dxfId="1104" priority="302" stopIfTrue="1">
      <formula>LEN(TRIM(E7))=0</formula>
    </cfRule>
  </conditionalFormatting>
  <conditionalFormatting sqref="E8">
    <cfRule type="containsBlanks" dxfId="1103" priority="300" stopIfTrue="1">
      <formula>LEN(TRIM(E8))=0</formula>
    </cfRule>
  </conditionalFormatting>
  <conditionalFormatting sqref="E9">
    <cfRule type="expression" dxfId="1102" priority="299" stopIfTrue="1">
      <formula>$E$8&lt;&gt;"نماینده حقیقی عضو حقوقی"</formula>
    </cfRule>
  </conditionalFormatting>
  <conditionalFormatting sqref="C10">
    <cfRule type="containsBlanks" dxfId="1101" priority="298" stopIfTrue="1">
      <formula>LEN(TRIM(C10))=0</formula>
    </cfRule>
  </conditionalFormatting>
  <conditionalFormatting sqref="B13">
    <cfRule type="cellIs" dxfId="1100" priority="296" stopIfTrue="1" operator="equal">
      <formula>$E$11</formula>
    </cfRule>
  </conditionalFormatting>
  <conditionalFormatting sqref="B12">
    <cfRule type="expression" dxfId="1099" priority="295" stopIfTrue="1">
      <formula>$E$11="بله"</formula>
    </cfRule>
  </conditionalFormatting>
  <conditionalFormatting sqref="C9">
    <cfRule type="containsBlanks" dxfId="1098" priority="294" stopIfTrue="1">
      <formula>LEN(TRIM(C9))=0</formula>
    </cfRule>
  </conditionalFormatting>
  <conditionalFormatting sqref="E11">
    <cfRule type="containsBlanks" dxfId="1097" priority="293" stopIfTrue="1">
      <formula>LEN(TRIM(E11))=0</formula>
    </cfRule>
  </conditionalFormatting>
  <conditionalFormatting sqref="B45">
    <cfRule type="expression" dxfId="1096" priority="292" stopIfTrue="1">
      <formula>$E$11="بله"</formula>
    </cfRule>
  </conditionalFormatting>
  <conditionalFormatting sqref="B46:I52">
    <cfRule type="expression" dxfId="1095" priority="291" stopIfTrue="1">
      <formula>$E$11="بله"</formula>
    </cfRule>
  </conditionalFormatting>
  <conditionalFormatting sqref="J46:J52">
    <cfRule type="expression" dxfId="1094" priority="290">
      <formula>$E$11="بله"</formula>
    </cfRule>
  </conditionalFormatting>
  <conditionalFormatting sqref="D45">
    <cfRule type="expression" dxfId="1093" priority="287" stopIfTrue="1">
      <formula>$E$11="بله"</formula>
    </cfRule>
  </conditionalFormatting>
  <conditionalFormatting sqref="F8:H8">
    <cfRule type="expression" dxfId="1092" priority="265">
      <formula>ISBLANK($C$8)=FALSE</formula>
    </cfRule>
  </conditionalFormatting>
  <conditionalFormatting sqref="C5">
    <cfRule type="containsBlanks" dxfId="1091" priority="260" stopIfTrue="1">
      <formula>LEN(TRIM(C5))=0</formula>
    </cfRule>
  </conditionalFormatting>
  <conditionalFormatting sqref="D5">
    <cfRule type="containsBlanks" dxfId="1090" priority="259" stopIfTrue="1">
      <formula>LEN(TRIM(D5))=0</formula>
    </cfRule>
  </conditionalFormatting>
  <conditionalFormatting sqref="F5">
    <cfRule type="containsBlanks" dxfId="1089" priority="257" stopIfTrue="1">
      <formula>LEN(TRIM(F5))=0</formula>
    </cfRule>
  </conditionalFormatting>
  <conditionalFormatting sqref="E5">
    <cfRule type="containsBlanks" dxfId="1088" priority="256" stopIfTrue="1">
      <formula>LEN(TRIM(E5))=0</formula>
    </cfRule>
  </conditionalFormatting>
  <conditionalFormatting sqref="E10">
    <cfRule type="containsBlanks" dxfId="1087" priority="153" stopIfTrue="1">
      <formula>LEN(TRIM(E10))=0</formula>
    </cfRule>
  </conditionalFormatting>
  <conditionalFormatting sqref="F15:G20">
    <cfRule type="expression" dxfId="1086" priority="149" stopIfTrue="1">
      <formula>ISBLANK(E15)=FALSE</formula>
    </cfRule>
    <cfRule type="expression" dxfId="1085" priority="150" stopIfTrue="1">
      <formula>ISBLANK(D15)=FALSE</formula>
    </cfRule>
    <cfRule type="expression" dxfId="1084" priority="151" stopIfTrue="1">
      <formula>ISBLANK(C15)=FALSE</formula>
    </cfRule>
  </conditionalFormatting>
  <conditionalFormatting sqref="C15:D20">
    <cfRule type="containsBlanks" dxfId="1083" priority="152" stopIfTrue="1">
      <formula>LEN(TRIM(C15))=0</formula>
    </cfRule>
  </conditionalFormatting>
  <conditionalFormatting sqref="E15:E20">
    <cfRule type="containsBlanks" dxfId="1082" priority="148" stopIfTrue="1">
      <formula>LEN(TRIM(E15))=0</formula>
    </cfRule>
  </conditionalFormatting>
  <conditionalFormatting sqref="C23:F37 I23:I37">
    <cfRule type="containsBlanks" dxfId="1081" priority="147" stopIfTrue="1">
      <formula>LEN(TRIM(C23))=0</formula>
    </cfRule>
  </conditionalFormatting>
  <conditionalFormatting sqref="J24">
    <cfRule type="expression" dxfId="1080" priority="139">
      <formula>ISBLANK(C24)=FALSE</formula>
    </cfRule>
    <cfRule type="expression" dxfId="1079" priority="140">
      <formula>ISBLANK(H24)=FALSE</formula>
    </cfRule>
    <cfRule type="expression" dxfId="1078" priority="141">
      <formula>ISBLANK(G24)=FALSE</formula>
    </cfRule>
  </conditionalFormatting>
  <conditionalFormatting sqref="J24">
    <cfRule type="expression" dxfId="1077" priority="99">
      <formula>ISBLANK(F24)=FALSE</formula>
    </cfRule>
    <cfRule type="expression" dxfId="1076" priority="100">
      <formula>ISBLANK(E24)=FALSE</formula>
    </cfRule>
    <cfRule type="expression" dxfId="1075" priority="101">
      <formula>ISBLANK(D24)=FALSE</formula>
    </cfRule>
  </conditionalFormatting>
  <conditionalFormatting sqref="G5">
    <cfRule type="containsBlanks" dxfId="1074" priority="93" stopIfTrue="1">
      <formula>LEN(TRIM(G5))=0</formula>
    </cfRule>
  </conditionalFormatting>
  <conditionalFormatting sqref="H15:H17">
    <cfRule type="expression" dxfId="1073" priority="363" stopIfTrue="1">
      <formula>ISBLANK(F15)=FALSE</formula>
    </cfRule>
    <cfRule type="expression" dxfId="1072" priority="364" stopIfTrue="1">
      <formula>ISBLANK(E15)=FALSE</formula>
    </cfRule>
    <cfRule type="expression" dxfId="1071" priority="365" stopIfTrue="1">
      <formula>ISBLANK(D15)=FALSE</formula>
    </cfRule>
  </conditionalFormatting>
  <conditionalFormatting sqref="G23:G37">
    <cfRule type="containsBlanks" dxfId="1070" priority="92" stopIfTrue="1">
      <formula>LEN(TRIM(G23))=0</formula>
    </cfRule>
  </conditionalFormatting>
  <conditionalFormatting sqref="H23:H37">
    <cfRule type="containsBlanks" dxfId="1069" priority="91" stopIfTrue="1">
      <formula>LEN(TRIM(H23))=0</formula>
    </cfRule>
  </conditionalFormatting>
  <conditionalFormatting sqref="J25">
    <cfRule type="expression" dxfId="1068" priority="88">
      <formula>ISBLANK(C25)=FALSE</formula>
    </cfRule>
    <cfRule type="expression" dxfId="1067" priority="89">
      <formula>ISBLANK(H25)=FALSE</formula>
    </cfRule>
    <cfRule type="expression" dxfId="1066" priority="90">
      <formula>ISBLANK(G25)=FALSE</formula>
    </cfRule>
  </conditionalFormatting>
  <conditionalFormatting sqref="J25">
    <cfRule type="expression" dxfId="1065" priority="85">
      <formula>ISBLANK(F25)=FALSE</formula>
    </cfRule>
    <cfRule type="expression" dxfId="1064" priority="86">
      <formula>ISBLANK(E25)=FALSE</formula>
    </cfRule>
    <cfRule type="expression" dxfId="1063" priority="87">
      <formula>ISBLANK(D25)=FALSE</formula>
    </cfRule>
  </conditionalFormatting>
  <conditionalFormatting sqref="J26">
    <cfRule type="expression" dxfId="1062" priority="82">
      <formula>ISBLANK(C26)=FALSE</formula>
    </cfRule>
    <cfRule type="expression" dxfId="1061" priority="83">
      <formula>ISBLANK(H26)=FALSE</formula>
    </cfRule>
    <cfRule type="expression" dxfId="1060" priority="84">
      <formula>ISBLANK(G26)=FALSE</formula>
    </cfRule>
  </conditionalFormatting>
  <conditionalFormatting sqref="J26">
    <cfRule type="expression" dxfId="1059" priority="79">
      <formula>ISBLANK(F26)=FALSE</formula>
    </cfRule>
    <cfRule type="expression" dxfId="1058" priority="80">
      <formula>ISBLANK(E26)=FALSE</formula>
    </cfRule>
    <cfRule type="expression" dxfId="1057" priority="81">
      <formula>ISBLANK(D26)=FALSE</formula>
    </cfRule>
  </conditionalFormatting>
  <conditionalFormatting sqref="J27">
    <cfRule type="expression" dxfId="1056" priority="76">
      <formula>ISBLANK(C27)=FALSE</formula>
    </cfRule>
    <cfRule type="expression" dxfId="1055" priority="77">
      <formula>ISBLANK(H27)=FALSE</formula>
    </cfRule>
    <cfRule type="expression" dxfId="1054" priority="78">
      <formula>ISBLANK(G27)=FALSE</formula>
    </cfRule>
  </conditionalFormatting>
  <conditionalFormatting sqref="J27">
    <cfRule type="expression" dxfId="1053" priority="73">
      <formula>ISBLANK(F27)=FALSE</formula>
    </cfRule>
    <cfRule type="expression" dxfId="1052" priority="74">
      <formula>ISBLANK(E27)=FALSE</formula>
    </cfRule>
    <cfRule type="expression" dxfId="1051" priority="75">
      <formula>ISBLANK(D27)=FALSE</formula>
    </cfRule>
  </conditionalFormatting>
  <conditionalFormatting sqref="J28">
    <cfRule type="expression" dxfId="1050" priority="70">
      <formula>ISBLANK(C28)=FALSE</formula>
    </cfRule>
    <cfRule type="expression" dxfId="1049" priority="71">
      <formula>ISBLANK(H28)=FALSE</formula>
    </cfRule>
    <cfRule type="expression" dxfId="1048" priority="72">
      <formula>ISBLANK(G28)=FALSE</formula>
    </cfRule>
  </conditionalFormatting>
  <conditionalFormatting sqref="J28">
    <cfRule type="expression" dxfId="1047" priority="67">
      <formula>ISBLANK(F28)=FALSE</formula>
    </cfRule>
    <cfRule type="expression" dxfId="1046" priority="68">
      <formula>ISBLANK(E28)=FALSE</formula>
    </cfRule>
    <cfRule type="expression" dxfId="1045" priority="69">
      <formula>ISBLANK(D28)=FALSE</formula>
    </cfRule>
  </conditionalFormatting>
  <conditionalFormatting sqref="J29">
    <cfRule type="expression" dxfId="1044" priority="64">
      <formula>ISBLANK(C29)=FALSE</formula>
    </cfRule>
    <cfRule type="expression" dxfId="1043" priority="65">
      <formula>ISBLANK(H29)=FALSE</formula>
    </cfRule>
    <cfRule type="expression" dxfId="1042" priority="66">
      <formula>ISBLANK(G29)=FALSE</formula>
    </cfRule>
  </conditionalFormatting>
  <conditionalFormatting sqref="J29">
    <cfRule type="expression" dxfId="1041" priority="61">
      <formula>ISBLANK(F29)=FALSE</formula>
    </cfRule>
    <cfRule type="expression" dxfId="1040" priority="62">
      <formula>ISBLANK(E29)=FALSE</formula>
    </cfRule>
    <cfRule type="expression" dxfId="1039" priority="63">
      <formula>ISBLANK(D29)=FALSE</formula>
    </cfRule>
  </conditionalFormatting>
  <conditionalFormatting sqref="J23">
    <cfRule type="expression" dxfId="1038" priority="7">
      <formula>ISBLANK(F23)=FALSE</formula>
    </cfRule>
    <cfRule type="expression" dxfId="1037" priority="8">
      <formula>ISBLANK(E23)=FALSE</formula>
    </cfRule>
    <cfRule type="expression" dxfId="1036" priority="9">
      <formula>ISBLANK(D23)=FALSE</formula>
    </cfRule>
  </conditionalFormatting>
  <conditionalFormatting sqref="J30">
    <cfRule type="expression" dxfId="1035" priority="58">
      <formula>ISBLANK(C30)=FALSE</formula>
    </cfRule>
    <cfRule type="expression" dxfId="1034" priority="59">
      <formula>ISBLANK(H30)=FALSE</formula>
    </cfRule>
    <cfRule type="expression" dxfId="1033" priority="60">
      <formula>ISBLANK(G30)=FALSE</formula>
    </cfRule>
  </conditionalFormatting>
  <conditionalFormatting sqref="J30">
    <cfRule type="expression" dxfId="1032" priority="55">
      <formula>ISBLANK(F30)=FALSE</formula>
    </cfRule>
    <cfRule type="expression" dxfId="1031" priority="56">
      <formula>ISBLANK(E30)=FALSE</formula>
    </cfRule>
    <cfRule type="expression" dxfId="1030" priority="57">
      <formula>ISBLANK(D30)=FALSE</formula>
    </cfRule>
  </conditionalFormatting>
  <conditionalFormatting sqref="J31">
    <cfRule type="expression" dxfId="1029" priority="52">
      <formula>ISBLANK(C31)=FALSE</formula>
    </cfRule>
    <cfRule type="expression" dxfId="1028" priority="53">
      <formula>ISBLANK(H31)=FALSE</formula>
    </cfRule>
    <cfRule type="expression" dxfId="1027" priority="54">
      <formula>ISBLANK(G31)=FALSE</formula>
    </cfRule>
  </conditionalFormatting>
  <conditionalFormatting sqref="J31">
    <cfRule type="expression" dxfId="1026" priority="49">
      <formula>ISBLANK(F31)=FALSE</formula>
    </cfRule>
    <cfRule type="expression" dxfId="1025" priority="50">
      <formula>ISBLANK(E31)=FALSE</formula>
    </cfRule>
    <cfRule type="expression" dxfId="1024" priority="51">
      <formula>ISBLANK(D31)=FALSE</formula>
    </cfRule>
  </conditionalFormatting>
  <conditionalFormatting sqref="J32">
    <cfRule type="expression" dxfId="1023" priority="46">
      <formula>ISBLANK(C32)=FALSE</formula>
    </cfRule>
    <cfRule type="expression" dxfId="1022" priority="47">
      <formula>ISBLANK(H32)=FALSE</formula>
    </cfRule>
    <cfRule type="expression" dxfId="1021" priority="48">
      <formula>ISBLANK(G32)=FALSE</formula>
    </cfRule>
  </conditionalFormatting>
  <conditionalFormatting sqref="J32">
    <cfRule type="expression" dxfId="1020" priority="43">
      <formula>ISBLANK(F32)=FALSE</formula>
    </cfRule>
    <cfRule type="expression" dxfId="1019" priority="44">
      <formula>ISBLANK(E32)=FALSE</formula>
    </cfRule>
    <cfRule type="expression" dxfId="1018" priority="45">
      <formula>ISBLANK(D32)=FALSE</formula>
    </cfRule>
  </conditionalFormatting>
  <conditionalFormatting sqref="J33">
    <cfRule type="expression" dxfId="1017" priority="40">
      <formula>ISBLANK(C33)=FALSE</formula>
    </cfRule>
    <cfRule type="expression" dxfId="1016" priority="41">
      <formula>ISBLANK(H33)=FALSE</formula>
    </cfRule>
    <cfRule type="expression" dxfId="1015" priority="42">
      <formula>ISBLANK(G33)=FALSE</formula>
    </cfRule>
  </conditionalFormatting>
  <conditionalFormatting sqref="J33">
    <cfRule type="expression" dxfId="1014" priority="37">
      <formula>ISBLANK(F33)=FALSE</formula>
    </cfRule>
    <cfRule type="expression" dxfId="1013" priority="38">
      <formula>ISBLANK(E33)=FALSE</formula>
    </cfRule>
    <cfRule type="expression" dxfId="1012" priority="39">
      <formula>ISBLANK(D33)=FALSE</formula>
    </cfRule>
  </conditionalFormatting>
  <conditionalFormatting sqref="J34">
    <cfRule type="expression" dxfId="1011" priority="34">
      <formula>ISBLANK(C34)=FALSE</formula>
    </cfRule>
    <cfRule type="expression" dxfId="1010" priority="35">
      <formula>ISBLANK(H34)=FALSE</formula>
    </cfRule>
    <cfRule type="expression" dxfId="1009" priority="36">
      <formula>ISBLANK(G34)=FALSE</formula>
    </cfRule>
  </conditionalFormatting>
  <conditionalFormatting sqref="J34">
    <cfRule type="expression" dxfId="1008" priority="31">
      <formula>ISBLANK(F34)=FALSE</formula>
    </cfRule>
    <cfRule type="expression" dxfId="1007" priority="32">
      <formula>ISBLANK(E34)=FALSE</formula>
    </cfRule>
    <cfRule type="expression" dxfId="1006" priority="33">
      <formula>ISBLANK(D34)=FALSE</formula>
    </cfRule>
  </conditionalFormatting>
  <conditionalFormatting sqref="J35">
    <cfRule type="expression" dxfId="1005" priority="28">
      <formula>ISBLANK(C35)=FALSE</formula>
    </cfRule>
    <cfRule type="expression" dxfId="1004" priority="29">
      <formula>ISBLANK(H35)=FALSE</formula>
    </cfRule>
    <cfRule type="expression" dxfId="1003" priority="30">
      <formula>ISBLANK(G35)=FALSE</formula>
    </cfRule>
  </conditionalFormatting>
  <conditionalFormatting sqref="J35">
    <cfRule type="expression" dxfId="1002" priority="25">
      <formula>ISBLANK(F35)=FALSE</formula>
    </cfRule>
    <cfRule type="expression" dxfId="1001" priority="26">
      <formula>ISBLANK(E35)=FALSE</formula>
    </cfRule>
    <cfRule type="expression" dxfId="1000" priority="27">
      <formula>ISBLANK(D35)=FALSE</formula>
    </cfRule>
  </conditionalFormatting>
  <conditionalFormatting sqref="J36">
    <cfRule type="expression" dxfId="999" priority="22">
      <formula>ISBLANK(C36)=FALSE</formula>
    </cfRule>
    <cfRule type="expression" dxfId="998" priority="23">
      <formula>ISBLANK(H36)=FALSE</formula>
    </cfRule>
    <cfRule type="expression" dxfId="997" priority="24">
      <formula>ISBLANK(G36)=FALSE</formula>
    </cfRule>
  </conditionalFormatting>
  <conditionalFormatting sqref="J36">
    <cfRule type="expression" dxfId="996" priority="19">
      <formula>ISBLANK(F36)=FALSE</formula>
    </cfRule>
    <cfRule type="expression" dxfId="995" priority="20">
      <formula>ISBLANK(E36)=FALSE</formula>
    </cfRule>
    <cfRule type="expression" dxfId="994" priority="21">
      <formula>ISBLANK(D36)=FALSE</formula>
    </cfRule>
  </conditionalFormatting>
  <conditionalFormatting sqref="J37:J43">
    <cfRule type="expression" dxfId="993" priority="16">
      <formula>ISBLANK(C37)=FALSE</formula>
    </cfRule>
    <cfRule type="expression" dxfId="992" priority="17">
      <formula>ISBLANK(H37)=FALSE</formula>
    </cfRule>
    <cfRule type="expression" dxfId="991" priority="18">
      <formula>ISBLANK(G37)=FALSE</formula>
    </cfRule>
  </conditionalFormatting>
  <conditionalFormatting sqref="J37:J43">
    <cfRule type="expression" dxfId="990" priority="13">
      <formula>ISBLANK(F37)=FALSE</formula>
    </cfRule>
    <cfRule type="expression" dxfId="989" priority="14">
      <formula>ISBLANK(E37)=FALSE</formula>
    </cfRule>
    <cfRule type="expression" dxfId="988" priority="15">
      <formula>ISBLANK(D37)=FALSE</formula>
    </cfRule>
  </conditionalFormatting>
  <conditionalFormatting sqref="J23">
    <cfRule type="expression" dxfId="987" priority="10">
      <formula>ISBLANK(C23)=FALSE</formula>
    </cfRule>
    <cfRule type="expression" dxfId="986" priority="11">
      <formula>ISBLANK(H23)=FALSE</formula>
    </cfRule>
    <cfRule type="expression" dxfId="985" priority="12">
      <formula>ISBLANK(G23)=FALSE</formula>
    </cfRule>
  </conditionalFormatting>
  <conditionalFormatting sqref="C8">
    <cfRule type="containsBlanks" dxfId="984" priority="6" stopIfTrue="1">
      <formula>LEN(TRIM(C8))=0</formula>
    </cfRule>
  </conditionalFormatting>
  <conditionalFormatting sqref="C40:D43 I40:I43">
    <cfRule type="containsBlanks" dxfId="983" priority="5" stopIfTrue="1">
      <formula>LEN(TRIM(C40))=0</formula>
    </cfRule>
  </conditionalFormatting>
  <conditionalFormatting sqref="G40:G43">
    <cfRule type="containsBlanks" dxfId="982" priority="4" stopIfTrue="1">
      <formula>LEN(TRIM(G40))=0</formula>
    </cfRule>
  </conditionalFormatting>
  <conditionalFormatting sqref="H40:H43">
    <cfRule type="containsBlanks" dxfId="981" priority="3" stopIfTrue="1">
      <formula>LEN(TRIM(H40))=0</formula>
    </cfRule>
  </conditionalFormatting>
  <conditionalFormatting sqref="F40:F43">
    <cfRule type="containsBlanks" dxfId="980" priority="2" stopIfTrue="1">
      <formula>LEN(TRIM(F40))=0</formula>
    </cfRule>
  </conditionalFormatting>
  <conditionalFormatting sqref="E40:E43">
    <cfRule type="containsBlanks" dxfId="979" priority="1" stopIfTrue="1">
      <formula>LEN(TRIM(E40))=0</formula>
    </cfRule>
  </conditionalFormatting>
  <dataValidations xWindow="968" yWindow="649" count="15">
    <dataValidation type="custom" showInputMessage="1" showErrorMessage="1" error="در صورت نماینده عضو حقوقی تکمیل شود " sqref="E9">
      <formula1>E8="نماینده حقیقی عضو حقوقی"</formula1>
    </dataValidation>
    <dataValidation type="custom" operator="equal" allowBlank="1" showInputMessage="1" showErrorMessage="1" error="تاریخ را مطابق نمونه زیر وارد نمایید _x000a_1401/01/01_x000a_" sqref="C10">
      <formula1>AND(LEN(C10)=10,MID(C10,5,1)="/",MID(C10,8,1)="/",--MID(C10,6,2)&gt;=1,--MID(C10,6,2)&lt;=12,--MID(C10,9,2)&gt;=1,--MID(C10,9,2)&lt;=31)</formula1>
    </dataValidation>
    <dataValidation operator="equal" allowBlank="1" showInputMessage="1" showErrorMessage="1" error="نوع عضویت را از لیست انتخاب نمایید ._x000a_" sqref="B12"/>
    <dataValidation type="custom" allowBlank="1" showInputMessage="1" showErrorMessage="1" error="حتما باید نانم عضو حقوق را وارد نمایید ." sqref="O17">
      <formula1>E8="نماینده حقیقی عضو حقوقی"</formula1>
    </dataValidation>
    <dataValidation type="textLength" operator="equal" allowBlank="1" showInputMessage="1" showErrorMessage="1" error="شناسه ملی باید 11 رقم باشد ._x000a_" sqref="E5">
      <formula1>11</formula1>
    </dataValidation>
    <dataValidation allowBlank="1" showInputMessage="1" showErrorMessage="1" error="لطفا گروه صنعت را از لیست انتخاب نمایید ." sqref="F5"/>
    <dataValidation type="textLength" operator="lessThan" allowBlank="1" showInputMessage="1" showErrorMessage="1" error="حداکثر 30 کاراکتر نوشته شود ." sqref="E23:E37">
      <formula1>30</formula1>
    </dataValidation>
    <dataValidation type="custom" operator="equal" allowBlank="1" showInputMessage="1" showErrorMessage="1" error="تاریخ را مطابق نمونه زیر وارد نمایید _x000a_1401/01/01_x000a_تاریخ جلسه هیئت مدیره باید بزرگتر از تاریخ تاریخ مجمع باشد_x000a__x000a_" sqref="E10">
      <formula1>AND(AND(LEN(E10)=10,MID(E10,5,1)="/",MID(E10,8,1)="/",--MID(E10,6,2)&gt;=1,--MID(E10,6,2)&lt;=12,--MID(E10,9,2)&gt;=1,--MID(E10,9,2)&lt;=31),E10&gt;=C10)</formula1>
    </dataValidation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23 G40">
      <formula1>AND(AND(LEN(G23)=10,MID(G23,5,1)="/",MID(G23,8,1)="/",--MID(G23,6,2)&gt;=1,--MID(G23,6,2)&lt;=12,--MID(G23,9,2)&gt;=1,--MID(G23,9,2)&lt;=31),G23&lt;H23)</formula1>
    </dataValidation>
    <dataValidation type="custom" operator="equal" allowBlank="1" showInputMessage="1" showErrorMessage="1" error="تاریخ را مطابق نمونه زیر وارد نمایید _x000a_1401/01/01_x000a_تاریخ اتمام باید بزرگتر از تاریخ شروع باشد ._x000a_" sqref="H23 H40">
      <formula1>AND(AND(LEN(H23)=10,MID(H23,5,1)="/",MID(H23,8,1)="/",--MID(H23,6,2)&gt;=1,--MID(H23,6,2)&lt;=12,--MID(H23,9,2)&gt;=1,--MID(H23,9,2)&lt;=31),H23&gt;G23)</formula1>
    </dataValidation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42:G43 G25:G37">
      <formula1>AND(AND(LEN(G25)=10,MID(G25,5,1)="/",MID(G25,8,1)="/",--MID(G25,6,2)&gt;=1,--MID(G25,6,2)&lt;=12,--MID(G25,9,2)&gt;=1,--MID(G25,9,2)&lt;=31,--MID(G25,1,4)),G25&lt;H25)</formula1>
    </dataValidation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24 G41">
      <formula1>AND(AND(LEN(G24)=10,MID(G24,5,1)="/",MID(G24,8,1)="/",--MID(G24,6,2)&gt;=1,--MID(G24,6,2)&lt;=12,--MID(G24,9,2)&gt;=1,--MID(G24,9,2)&lt;=31,--MID(G24,1,4)),G24&lt;H24,LEN(G24)=10)</formula1>
    </dataValidation>
    <dataValidation operator="greaterThanOrEqual" allowBlank="1" showInputMessage="1" showErrorMessage="1" error="لطفا فقط اعداد صحیح وارد نمایید." sqref="I40:I43 I23:I37"/>
    <dataValidation type="textLength" operator="equal" allowBlank="1" showInputMessage="1" showErrorMessage="1" error="کد ملی باید 10 رقم باشد ._x000a_" sqref="C8">
      <formula1>10</formula1>
    </dataValidation>
    <dataValidation type="custom" operator="equal" allowBlank="1" showInputMessage="1" showErrorMessage="1" error="تاریخ را مطابق نمونه زیر وارد نمایید _x000a_1401/01/01_x000a_تاریخ اتمام باید بزرگتر از تاریخ شروع باشد ._x000a_تاریخ باید کوچکتر از ردیف بالا باشد ." sqref="H41:H43 H24:H37">
      <formula1>AND(AND(LEN(H24)=10,MID(H24,5,1)="/",MID(H24,8,1)="/",--MID(H24,6,2)&gt;=1,--MID(H24,6,2)&lt;=12,--MID(H24,9,2)&gt;=1,--MID(H24,9,2)&lt;=31),H24&lt;G23)</formula1>
    </dataValidation>
  </dataValidations>
  <hyperlinks>
    <hyperlink ref="B2:F2" location="'راهنمای تکمیل فرم'!A1" display="لطفا قبل از تکمیل فرم صفحه راهنمای تکمیل فرم را مطالعه نمایید ."/>
  </hyperlinks>
  <pageMargins left="7.2916666666666671E-2" right="0.36458333333333331" top="0.75" bottom="0.75" header="0.3" footer="0.3"/>
  <pageSetup paperSize="11" orientation="landscape" r:id="rId1"/>
  <extLst>
    <ext xmlns:x14="http://schemas.microsoft.com/office/spreadsheetml/2009/9/main" uri="{CCE6A557-97BC-4b89-ADB6-D9C93CAAB3DF}">
      <x14:dataValidations xmlns:xm="http://schemas.microsoft.com/office/excel/2006/main" xWindow="968" yWindow="649" count="12">
        <x14:dataValidation type="list" allowBlank="1" showInputMessage="1" showErrorMessage="1" error="نحوه عضویت را از لیست انتخاب نمایید .">
          <x14:formula1>
            <xm:f>'اطلاعات پایه'!$P$2:$P$3</xm:f>
          </x14:formula1>
          <xm:sqref>E8</xm:sqref>
        </x14:dataValidation>
        <x14:dataValidation type="list" operator="equal" allowBlank="1" showInputMessage="1" showErrorMessage="1" error="نوع عضویت را از لیست انتخاب نمایید ._x000a_">
          <x14:formula1>
            <xm:f>'اطلاعات پایه'!$P$32:$P$33</xm:f>
          </x14:formula1>
          <xm:sqref>C9</xm:sqref>
        </x14:dataValidation>
        <x14:dataValidation type="list" allowBlank="1" showInputMessage="1" showErrorMessage="1" error="لطفا جواب مورد نظر را از لیست انتخاب نمایید ._x000a_">
          <x14:formula1>
            <xm:f>'اطلاعات پایه'!$P$35:$P$36</xm:f>
          </x14:formula1>
          <xm:sqref>I46:I52</xm:sqref>
        </x14:dataValidation>
        <x14:dataValidation type="list" allowBlank="1" showInputMessage="1" showErrorMessage="1" error="نحوه عضویت را از لیست انتخاب نمایید .">
          <x14:formula1>
            <xm:f>'اطلاعات پایه'!$P$35:$P$36</xm:f>
          </x14:formula1>
          <xm:sqref>E11</xm:sqref>
        </x14:dataValidation>
        <x14:dataValidation type="list" allowBlank="1" showInputMessage="1" showErrorMessage="1" error="لطفا گروه صنعت را از لیست انتخاب نمایید .">
          <x14:formula1>
            <xm:f>'اطلاعات پایه'!$S$2:$S$53</xm:f>
          </x14:formula1>
          <xm:sqref>F23:F37</xm:sqref>
        </x14:dataValidation>
        <x14:dataValidation type="list" allowBlank="1" showInputMessage="1" showErrorMessage="1" errorTitle="تـــوجـــه" error="مقطع تحصیلی مورد نظر در لیست موجود نمی باشد ." promptTitle="تـــوجـــه" prompt="لطفا مقطع تحصیلی خود را از لیست انتخاب نمایید .">
          <x14:formula1>
            <xm:f>'اطلاعات پایه'!$F$3:$F$14</xm:f>
          </x14:formula1>
          <xm:sqref>E16:E20</xm:sqref>
        </x14:dataValidation>
        <x14:dataValidation type="list" allowBlank="1" showInputMessage="1" showErrorMessage="1" errorTitle="تـــوجـــه" error="گروه تحصیلی مورد نظر در لیست موجود نمی باشد ." promptTitle="تـــوجـــه" prompt="لطفا گروه تحصیلی خود را از لیست انتخاب نمایید .">
          <x14:formula1>
            <xm:f>'اطلاعات پایه'!$D$2:$D$83</xm:f>
          </x14:formula1>
          <xm:sqref>D15:D20 F40:F43</xm:sqref>
        </x14:dataValidation>
        <x14:dataValidation type="list" allowBlank="1" showInputMessage="1" showErrorMessage="1" errorTitle="تـــوجـــه" error="رشته ی مورد نظر در لیست موجود نمی باشد ." promptTitle="تـــوجـــه" prompt="لطفا رشته تحصیلی خود را از لیست انتخاب نمایید .">
          <x14:formula1>
            <xm:f>'اطلاعات پایه'!$B$2:$B$4995</xm:f>
          </x14:formula1>
          <xm:sqref>C15:C20 E40:E43</xm:sqref>
        </x14:dataValidation>
        <x14:dataValidation type="list" allowBlank="1" showInputMessage="1" showErrorMessage="1" error="لطفا نماد مورد نظر را از لیست انتخاب نمایید .">
          <x14:formula1>
            <xm:f>'اطلاعات پایه'!$W$3:$W$829</xm:f>
          </x14:formula1>
          <xm:sqref>C5</xm:sqref>
        </x14:dataValidation>
        <x14:dataValidation type="list" allowBlank="1" showInputMessage="1" showErrorMessage="1" errorTitle="تـــوجـــه" error="مقطع تحصیلی مورد نظر در لیست موجود نمی باشد ." promptTitle="تـــوجـــه" prompt="لطفا مقطع تحصیلی خود را از لیست انتخاب نمایید .">
          <x14:formula1>
            <xm:f>'اطلاعات پایه'!$F$2:$F$14</xm:f>
          </x14:formula1>
          <xm:sqref>E15</xm:sqref>
        </x14:dataValidation>
        <x14:dataValidation type="list" allowBlank="1" showInputMessage="1" showErrorMessage="1" error="لطفا سمت را از لیست انتخاب نمایید .">
          <x14:formula1>
            <xm:f>'اطلاعات پایه'!$P$30:$P$30</xm:f>
          </x14:formula1>
          <xm:sqref>D40:D43</xm:sqref>
        </x14:dataValidation>
        <x14:dataValidation type="list" allowBlank="1" showInputMessage="1" showErrorMessage="1" error="لطفا سمت را از لیست انتخاب نمایید .">
          <x14:formula1>
            <xm:f>'اطلاعات پایه'!$P$17:$P$29</xm:f>
          </x14:formula1>
          <xm:sqref>D23:D37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249977111117893"/>
  </sheetPr>
  <dimension ref="A2:J52"/>
  <sheetViews>
    <sheetView rightToLeft="1" zoomScaleNormal="100" zoomScaleSheetLayoutView="100" workbookViewId="0">
      <selection activeCell="F11" sqref="F11"/>
    </sheetView>
  </sheetViews>
  <sheetFormatPr defaultColWidth="9.140625" defaultRowHeight="15"/>
  <cols>
    <col min="1" max="2" width="12.140625" style="15" customWidth="1"/>
    <col min="3" max="3" width="32.5703125" style="15" customWidth="1"/>
    <col min="4" max="4" width="25.85546875" style="15" customWidth="1"/>
    <col min="5" max="5" width="30.140625" style="15" customWidth="1"/>
    <col min="6" max="8" width="26.28515625" style="15" customWidth="1"/>
    <col min="9" max="9" width="21.28515625" style="15" customWidth="1"/>
    <col min="10" max="11" width="9.140625" style="15" customWidth="1"/>
    <col min="12" max="16384" width="9.140625" style="15"/>
  </cols>
  <sheetData>
    <row r="2" spans="1:10" ht="28.5" hidden="1" customHeight="1">
      <c r="B2" s="169" t="s">
        <v>11576</v>
      </c>
      <c r="C2" s="169"/>
      <c r="D2" s="169"/>
      <c r="E2" s="169"/>
      <c r="F2" s="169"/>
      <c r="G2" s="169"/>
      <c r="H2" s="169"/>
      <c r="I2" s="169"/>
    </row>
    <row r="3" spans="1:10" ht="28.5" customHeight="1" thickBot="1">
      <c r="B3" s="170" t="s">
        <v>11575</v>
      </c>
      <c r="C3" s="170"/>
      <c r="D3" s="168" t="str">
        <f>IF(OR(ISBLANK('رئیس هیئت مدیره'!C5),ISBLANK('رئیس هیئت مدیره'!D5),ISBLANK('رئیس هیئت مدیره'!E5),ISBLANK('رئیس هیئت مدیره'!F5))=FALSE,"","تکمیل اطلاعات تمام سلول های قرمز رنگ در صفحه رئیس هیئت مدیره  الزامی است")</f>
        <v/>
      </c>
      <c r="E3" s="168"/>
      <c r="F3" s="168"/>
      <c r="G3" s="127"/>
      <c r="H3" s="127"/>
      <c r="I3" s="46"/>
    </row>
    <row r="4" spans="1:10" ht="18" customHeight="1" thickBot="1">
      <c r="B4" s="2" t="s">
        <v>11470</v>
      </c>
      <c r="C4" s="3" t="s">
        <v>11547</v>
      </c>
      <c r="D4" s="3" t="s">
        <v>11546</v>
      </c>
      <c r="E4" s="3" t="s">
        <v>11548</v>
      </c>
      <c r="F4" s="4" t="s">
        <v>11479</v>
      </c>
      <c r="G4" s="4" t="s">
        <v>11668</v>
      </c>
      <c r="H4" s="14"/>
      <c r="I4" s="14"/>
    </row>
    <row r="5" spans="1:10" s="45" customFormat="1" ht="21.75" customHeight="1">
      <c r="B5" s="20">
        <v>1</v>
      </c>
      <c r="C5" s="99" t="str">
        <f>'رئیس هیئت مدیره'!C5</f>
        <v>بشهاب</v>
      </c>
      <c r="D5" s="99" t="str">
        <f>'رئیس هیئت مدیره'!D5</f>
        <v>لامپ پارس شهاب</v>
      </c>
      <c r="E5" s="99">
        <f>'رئیس هیئت مدیره'!E5</f>
        <v>10100515104</v>
      </c>
      <c r="F5" s="99" t="str">
        <f>'رئیس هیئت مدیره'!F5</f>
        <v>ماشين آلات و دستگاه‌هاي برقي</v>
      </c>
      <c r="G5" s="99" t="str">
        <f>'رئیس هیئت مدیره'!G5</f>
        <v>پذیرفته شده در بورس تهران</v>
      </c>
      <c r="H5" s="141"/>
      <c r="I5" s="141"/>
    </row>
    <row r="6" spans="1:10" ht="34.5" customHeight="1" thickBot="1">
      <c r="B6" s="170" t="s">
        <v>11474</v>
      </c>
      <c r="C6" s="170"/>
      <c r="D6" s="168" t="str">
        <f>IF(OR(ISBLANK(C7),ISBLANK(E7),ISBLANK(E8),ISBLANK(C8),ISBLANK(C9),ISBLANK(C10),ISBLANK(E10),ISBLANK(E11))=FALSE,"","تکمیل اطلاعات تمام سلول های قرمز رنگ الزامی است")</f>
        <v/>
      </c>
      <c r="E6" s="168"/>
      <c r="F6" s="168"/>
      <c r="G6" s="168"/>
      <c r="H6" s="168"/>
      <c r="I6" s="168"/>
    </row>
    <row r="7" spans="1:10">
      <c r="B7" s="31" t="s">
        <v>11480</v>
      </c>
      <c r="C7" s="10" t="s">
        <v>13727</v>
      </c>
      <c r="D7" s="29" t="s">
        <v>11475</v>
      </c>
      <c r="E7" s="11" t="s">
        <v>13728</v>
      </c>
      <c r="F7" s="18"/>
      <c r="G7" s="18"/>
      <c r="H7" s="18"/>
      <c r="I7" s="14"/>
    </row>
    <row r="8" spans="1:10">
      <c r="B8" s="32" t="s">
        <v>11476</v>
      </c>
      <c r="C8" s="7" t="s">
        <v>13752</v>
      </c>
      <c r="D8" s="30" t="s">
        <v>11557</v>
      </c>
      <c r="E8" s="12" t="s">
        <v>11482</v>
      </c>
      <c r="F8" s="42" t="str">
        <f>IF(LEN(C8)=10,"","/کد ملی باید 10 رقم باشد")</f>
        <v/>
      </c>
      <c r="G8" s="42"/>
      <c r="H8" s="42"/>
      <c r="I8" s="14"/>
    </row>
    <row r="9" spans="1:10">
      <c r="B9" s="35" t="s">
        <v>11566</v>
      </c>
      <c r="C9" s="7" t="s">
        <v>11558</v>
      </c>
      <c r="D9" s="30" t="s">
        <v>11477</v>
      </c>
      <c r="E9" s="36" t="s">
        <v>13751</v>
      </c>
      <c r="F9" s="18" t="str">
        <f>IF(AND(ISBLANK(E9)=TRUE,E8="نماینده حقیقی عضو حقوقی"),"لطفا نام عضو حقوقی را تکمیل نمایید","")</f>
        <v/>
      </c>
      <c r="G9" s="18"/>
      <c r="H9" s="18"/>
      <c r="I9" s="14"/>
    </row>
    <row r="10" spans="1:10">
      <c r="B10" s="32" t="s">
        <v>11567</v>
      </c>
      <c r="C10" s="80" t="s">
        <v>13794</v>
      </c>
      <c r="D10" s="30" t="s">
        <v>11568</v>
      </c>
      <c r="E10" s="163" t="s">
        <v>13794</v>
      </c>
      <c r="F10" s="18"/>
      <c r="G10" s="18"/>
      <c r="H10" s="18"/>
      <c r="I10" s="14"/>
    </row>
    <row r="11" spans="1:10" ht="15.75" thickBot="1">
      <c r="B11" s="164" t="str">
        <f>CONCATENATE(" آیا آقای/خانم  ",C7," ",E7,"  مدیر عامل می باشند ؟ ")</f>
        <v xml:space="preserve"> آیا آقای/خانم  محسن  عسکری آزاد  مدیر عامل می باشند ؟ </v>
      </c>
      <c r="C11" s="165"/>
      <c r="D11" s="165"/>
      <c r="E11" s="37" t="s">
        <v>11561</v>
      </c>
      <c r="F11" s="33"/>
      <c r="G11" s="33"/>
      <c r="H11" s="33"/>
      <c r="I11" s="14"/>
    </row>
    <row r="12" spans="1:10" ht="23.25" customHeight="1">
      <c r="B12" s="166" t="s">
        <v>11562</v>
      </c>
      <c r="C12" s="166"/>
      <c r="D12" s="166"/>
      <c r="E12" s="166"/>
      <c r="F12" s="34"/>
      <c r="G12" s="34"/>
      <c r="H12" s="34"/>
      <c r="I12" s="14"/>
    </row>
    <row r="13" spans="1:10" ht="33" customHeight="1" thickBot="1">
      <c r="B13" s="174" t="s">
        <v>11563</v>
      </c>
      <c r="C13" s="174"/>
      <c r="D13" s="175" t="str">
        <f>IF(OR(E15="دیپلم",E16="دیپلم",E17="دیپلم",E18="دیپلم",E19="دیپلم",E20="دیپلم"),"","تکمیل اطلاعات تا مقطع دیپلم الزامی است")</f>
        <v/>
      </c>
      <c r="E13" s="175"/>
      <c r="F13" s="175"/>
      <c r="G13" s="126"/>
      <c r="H13" s="126"/>
      <c r="I13" s="14"/>
    </row>
    <row r="14" spans="1:10" ht="16.5" thickBot="1">
      <c r="B14" s="50" t="s">
        <v>11470</v>
      </c>
      <c r="C14" s="44" t="s">
        <v>11473</v>
      </c>
      <c r="D14" s="51" t="s">
        <v>10</v>
      </c>
      <c r="E14" s="43" t="s">
        <v>2</v>
      </c>
      <c r="F14" s="19"/>
      <c r="G14" s="19"/>
      <c r="H14" s="19"/>
      <c r="I14" s="14"/>
    </row>
    <row r="15" spans="1:10">
      <c r="A15" s="52" t="str">
        <f>_xlfn.IFNA(IF(MATCH(C15&amp;D15,'اطلاعات پایه'!$E$2:E6310,0)&gt;=0,IF(INDEX(ارتباطات!$B$1:$BB$79,MATCH(D15,ارتباطات!$B$1:$B$79,0),MATCH($F$5,ارتباطات!$B$1:$BB$1,0))=1,"مرتبط",IF(INDEX(ارتباطات!$B$1:$BB$79,MATCH(D15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5" s="5">
        <v>1</v>
      </c>
      <c r="C15" s="38" t="s">
        <v>7854</v>
      </c>
      <c r="D15" s="7" t="s">
        <v>303</v>
      </c>
      <c r="E15" s="8" t="s">
        <v>86</v>
      </c>
      <c r="F15" s="41" t="str">
        <f>_xlfn.IFNA(IF(OR(ISBLANK(C15),ISBLANK(D15),ISBLANK(E15))=FALSE,"","لطفا اطلاعات را تکمیل نمایید /")&amp;IFERROR(IF(MATCH(C15&amp;D15,'اطلاعات پایه'!$E$2:E6310,0)&gt;0,"","عدم ارتباط رشته و گروه"),"عدم ارتباط رشته و گروه")&amp;IF(INDEX(ارتباطات!$B$1:$BB$83,MATCH(D15,ارتباطات!$B$1:$B$83,0),MATCH($F$5,ارتباطات!$B$1:$BB$1,0))=0,"",""),"لطفا اطلاعات را تکمیل نمایید /")</f>
        <v>عدم ارتباط رشته و گروه</v>
      </c>
      <c r="G15" s="41"/>
      <c r="H15" s="41"/>
      <c r="I15" s="14"/>
      <c r="J15" s="52">
        <f>_xlfn.IFNA(IF(A15="مرتبط",VLOOKUP(E15,'اطلاعات پایه'!$F$2:$G$14,2,0),0),-1)</f>
        <v>0</v>
      </c>
    </row>
    <row r="16" spans="1:10">
      <c r="A16" s="52" t="str">
        <f>_xlfn.IFNA(IF(MATCH(C16&amp;D16,'اطلاعات پایه'!$E$2:E6311,0)&gt;=0,IF(INDEX(ارتباطات!$B$1:$BB$79,MATCH(D16,ارتباطات!$B$1:$B$79,0),MATCH($F$5,ارتباطات!$B$1:$BB$1,0))=1,"مرتبط",IF(INDEX(ارتباطات!$B$1:$BB$79,MATCH(D16,ارتباطات!$B$1:$B$79,0),MATCH($F$5,ارتباطات!$B$1:$BB$1,0))=0,"نامرتبط","عدم تشخیص")),"نقص اطلاعات"),"عدم ارتباط رشته با گروه تحصیلی")</f>
        <v>مرتبط</v>
      </c>
      <c r="B16" s="5">
        <v>2</v>
      </c>
      <c r="C16" s="38" t="s">
        <v>1008</v>
      </c>
      <c r="D16" s="7" t="s">
        <v>1008</v>
      </c>
      <c r="E16" s="8" t="s">
        <v>77</v>
      </c>
      <c r="F16" s="41" t="str">
        <f>_xlfn.IFNA(IF(OR(ISBLANK(C16),ISBLANK(D16),ISBLANK(E16))=FALSE,"","لطفا اطلاعات را تکمیل نمایید /")&amp;IFERROR(IF(MATCH(C16&amp;D16,'اطلاعات پایه'!$E$2:E6311,0)&gt;0,"","عدم ارتباط رشته و گروه"),"عدم ارتباط رشته و گروه")&amp;IF(INDEX(ارتباطات!$B$1:$BB$83,MATCH(D16,ارتباطات!$B$1:$B$83,0),MATCH($F$5,ارتباطات!$B$1:$BB$1,0))=0,"",""),"لطفا اطلاعات را تکمیل نمایید /")</f>
        <v/>
      </c>
      <c r="G16" s="41"/>
      <c r="H16" s="41"/>
      <c r="I16" s="14"/>
      <c r="J16" s="52">
        <f>_xlfn.IFNA(IF(A16="مرتبط",VLOOKUP(E16,'اطلاعات پایه'!$F$2:$G$14,2,0),0),-1)</f>
        <v>6</v>
      </c>
    </row>
    <row r="17" spans="1:10">
      <c r="A17" s="52" t="str">
        <f>_xlfn.IFNA(IF(MATCH(C17&amp;D17,'اطلاعات پایه'!$E$2:E6312,0)&gt;=0,IF(INDEX(ارتباطات!$B$1:$BB$79,MATCH(D17,ارتباطات!$B$1:$B$79,0),MATCH($F$5,ارتباطات!$B$1:$BB$1,0))=1,"مرتبط",IF(INDEX(ارتباطات!$B$1:$BB$79,MATCH(D17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7" s="5">
        <v>3</v>
      </c>
      <c r="C17" s="38" t="s">
        <v>11662</v>
      </c>
      <c r="D17" s="7" t="s">
        <v>11662</v>
      </c>
      <c r="E17" s="8" t="s">
        <v>5583</v>
      </c>
      <c r="F17" s="41" t="str">
        <f>_xlfn.IFNA(IF(OR(ISBLANK(C17),ISBLANK(D17),ISBLANK(E17))=FALSE,"","لطفا اطلاعات را تکمیل نمایید /")&amp;IFERROR(IF(MATCH(C17&amp;D17,'اطلاعات پایه'!$E$2:E6312,0)&gt;0,"","عدم ارتباط رشته و گروه"),"عدم ارتباط رشته و گروه")&amp;IF(INDEX(ارتباطات!$B$1:$BB$83,MATCH(D17,ارتباطات!$B$1:$B$83,0),MATCH($F$5,ارتباطات!$B$1:$BB$1,0))=0,"",""),"لطفا اطلاعات را تکمیل نمایید /")</f>
        <v/>
      </c>
      <c r="G17" s="41"/>
      <c r="H17" s="41"/>
      <c r="I17" s="14"/>
      <c r="J17" s="52">
        <f>_xlfn.IFNA(IF(A17="مرتبط",VLOOKUP(E17,'اطلاعات پایه'!$F$2:$G$14,2,0),0),-1)</f>
        <v>0</v>
      </c>
    </row>
    <row r="18" spans="1:10">
      <c r="A18" s="52" t="str">
        <f>_xlfn.IFNA(IF(MATCH(C18&amp;D18,'اطلاعات پایه'!$E$2:E6313,0)&gt;=0,IF(INDEX(ارتباطات!$B$1:$BB$79,MATCH(D18,ارتباطات!$B$1:$B$79,0),MATCH($F$5,ارتباطات!$B$1:$BB$1,0))=1,"مرتبط",IF(INDEX(ارتباطات!$B$1:$BB$79,MATCH(D18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8" s="5">
        <v>4</v>
      </c>
      <c r="C18" s="38"/>
      <c r="D18" s="7"/>
      <c r="E18" s="8"/>
      <c r="F18" s="41" t="str">
        <f>_xlfn.IFNA(IF(OR(ISBLANK(C18),ISBLANK(D18),ISBLANK(E18))=FALSE,"","لطفا اطلاعات را تکمیل نمایید /")&amp;IFERROR(IF(MATCH(C18&amp;D18,'اطلاعات پایه'!$E$2:E6313,0)&gt;0,"","عدم ارتباط رشته و گروه"),"عدم ارتباط رشته و گروه")&amp;IF(INDEX(ارتباطات!$B$1:$BB$83,MATCH(D18,ارتباطات!$B$1:$B$83,0),MATCH($F$5,ارتباطات!$B$1:$BB$1,0))=0,"",""),"لطفا اطلاعات را تکمیل نمایید /")</f>
        <v>لطفا اطلاعات را تکمیل نمایید /</v>
      </c>
      <c r="G18" s="41"/>
      <c r="H18" s="41"/>
      <c r="I18" s="14"/>
      <c r="J18" s="52">
        <f>_xlfn.IFNA(IF(A18="مرتبط",VLOOKUP(E18,'اطلاعات پایه'!$F$2:$G$14,2,0),0),-1)</f>
        <v>0</v>
      </c>
    </row>
    <row r="19" spans="1:10">
      <c r="A19" s="52" t="str">
        <f>_xlfn.IFNA(IF(MATCH(C19&amp;D19,'اطلاعات پایه'!$E$2:E6314,0)&gt;=0,IF(INDEX(ارتباطات!$B$1:$BB$79,MATCH(D19,ارتباطات!$B$1:$B$79,0),MATCH($F$5,ارتباطات!$B$1:$BB$1,0))=1,"مرتبط",IF(INDEX(ارتباطات!$B$1:$BB$79,MATCH(D19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9" s="5">
        <v>5</v>
      </c>
      <c r="C19" s="38"/>
      <c r="D19" s="7"/>
      <c r="E19" s="8"/>
      <c r="F19" s="41" t="str">
        <f>_xlfn.IFNA(IF(OR(ISBLANK(C19),ISBLANK(D19),ISBLANK(E19))=FALSE,"","لطفا اطلاعات را تکمیل نمایید /")&amp;IFERROR(IF(MATCH(C19&amp;D19,'اطلاعات پایه'!$E$2:E6314,0)&gt;0,"","عدم ارتباط رشته و گروه"),"عدم ارتباط رشته و گروه")&amp;IF(INDEX(ارتباطات!$B$1:$BB$83,MATCH(D19,ارتباطات!$B$1:$B$83,0),MATCH($F$5,ارتباطات!$B$1:$BB$1,0))=0,"",""),"لطفا اطلاعات را تکمیل نمایید /")</f>
        <v>لطفا اطلاعات را تکمیل نمایید /</v>
      </c>
      <c r="G19" s="41"/>
      <c r="H19" s="41"/>
      <c r="I19" s="14"/>
      <c r="J19" s="52">
        <f>_xlfn.IFNA(IF(A19="مرتبط",VLOOKUP(E19,'اطلاعات پایه'!$F$2:$G$14,2,0),0),-1)</f>
        <v>0</v>
      </c>
    </row>
    <row r="20" spans="1:10" ht="15.75" thickBot="1">
      <c r="A20" s="52" t="str">
        <f>_xlfn.IFNA(IF(MATCH(C20&amp;D20,'اطلاعات پایه'!$E$2:E6315,0)&gt;=0,IF(INDEX(ارتباطات!$B$1:$BB$79,MATCH(D20,ارتباطات!$B$1:$B$79,0),MATCH($F$5,ارتباطات!$B$1:$BB$1,0))=1,"مرتبط",IF(INDEX(ارتباطات!$B$1:$BB$79,MATCH(D20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20" s="6">
        <v>6</v>
      </c>
      <c r="C20" s="38"/>
      <c r="D20" s="7"/>
      <c r="E20" s="8"/>
      <c r="F20" s="41" t="str">
        <f>_xlfn.IFNA(IF(OR(ISBLANK(C20),ISBLANK(D20),ISBLANK(E20))=FALSE,"","لطفا اطلاعات را تکمیل نمایید /")&amp;IFERROR(IF(MATCH(C20&amp;D20,'اطلاعات پایه'!$E$2:E6315,0)&gt;0,"","عدم ارتباط رشته و گروه"),"عدم ارتباط رشته و گروه")&amp;IF(INDEX(ارتباطات!$B$1:$BB$83,MATCH(D20,ارتباطات!$B$1:$B$83,0),MATCH($F$5,ارتباطات!$B$1:$BB$1,0))=0,"",""),"لطفا اطلاعات را تکمیل نمایید /")</f>
        <v>لطفا اطلاعات را تکمیل نمایید /</v>
      </c>
      <c r="G20" s="41"/>
      <c r="H20" s="41"/>
      <c r="I20" s="14"/>
      <c r="J20" s="52">
        <f>_xlfn.IFNA(IF(A20="مرتبط",VLOOKUP(E20,'اطلاعات پایه'!$F$2:$G$14,2,0),0),-1)</f>
        <v>0</v>
      </c>
    </row>
    <row r="21" spans="1:10" s="16" customFormat="1" ht="39.75" customHeight="1" thickBot="1">
      <c r="B21" s="170" t="s">
        <v>13723</v>
      </c>
      <c r="C21" s="170"/>
      <c r="D21" s="170"/>
      <c r="E21" s="170"/>
      <c r="F21" s="170"/>
      <c r="G21" s="170"/>
      <c r="H21" s="170"/>
      <c r="I21" s="170"/>
    </row>
    <row r="22" spans="1:10" ht="15.75">
      <c r="B22" s="94" t="s">
        <v>11470</v>
      </c>
      <c r="C22" s="95" t="s">
        <v>11478</v>
      </c>
      <c r="D22" s="95" t="s">
        <v>11458</v>
      </c>
      <c r="E22" s="96" t="s">
        <v>11545</v>
      </c>
      <c r="F22" s="97" t="s">
        <v>11479</v>
      </c>
      <c r="G22" s="140" t="s">
        <v>13718</v>
      </c>
      <c r="H22" s="140" t="s">
        <v>13720</v>
      </c>
      <c r="I22" s="98" t="s">
        <v>13719</v>
      </c>
    </row>
    <row r="23" spans="1:10">
      <c r="A23" s="52" t="str">
        <f>IF(ISBLANK($F$5)=FALSE,_xlfn.IFNA(IF(AND(VLOOKUP(D23,'اطلاعات پایه'!$P$17:$Q$30,2,0)&gt;5,VLOOKUP(D23,'اطلاعات پایه'!$P$17:$Q$30,2,0)&lt;13),"مرتبط",IF(AND(VLOOKUP(F23,'اطلاعات پایه'!$S:$T,2,0)=VLOOKUP($F$5,'اطلاعات پایه'!$S:$T,2,0),VLOOKUP(D23,'اطلاعات پایه'!$P$17:$Q$30,2,0)&lt;&gt;14,VLOOKUP(D23,'اطلاعات پایه'!$P$17:$Q$30,2,0)&gt;2),"مرتبط",IF(AND(VLOOKUP(D23,'اطلاعات پایه'!$P$17:$Q$30,2,0)=14,VLOOKUP(D23,'اطلاعات پایه'!$P$17:$Q$30,2,0)=$F$5),"مرتبط","نامرتبط"))),"نقص اطلاعات"),"نقص اطلاعات")</f>
        <v>مرتبط</v>
      </c>
      <c r="B23" s="5">
        <v>1</v>
      </c>
      <c r="C23" s="7" t="s">
        <v>13753</v>
      </c>
      <c r="D23" s="7" t="s">
        <v>11544</v>
      </c>
      <c r="E23" s="7" t="s">
        <v>13759</v>
      </c>
      <c r="F23" s="7" t="s">
        <v>11502</v>
      </c>
      <c r="G23" s="99" t="s">
        <v>13764</v>
      </c>
      <c r="H23" s="99"/>
      <c r="I23" s="13" t="str">
        <f t="shared" ref="I23:I37" si="0">IFERROR(((LEFT(H23,4)-LEFT(G23,4))*365)+((LEFT(RIGHT(H23,5),2)-LEFT(RIGHT(G23,5),2))*30.5)+(RIGHT(H23,2)-RIGHT(G23,2)),"")</f>
        <v/>
      </c>
      <c r="J23" s="40" t="str">
        <f t="shared" ref="J23:J37" si="1">IF(OR(ISBLANK(C23),ISBLANK(D23),ISBLANK(F23),ISBLANK(E23),ISBLANK(G23),ISBLANK(H23))=FALSE,"","لطفا اطلاعات را تکمیل نمایید .")</f>
        <v>لطفا اطلاعات را تکمیل نمایید .</v>
      </c>
    </row>
    <row r="24" spans="1:10">
      <c r="A24" s="52" t="str">
        <f>IF(ISBLANK($F$5)=FALSE,_xlfn.IFNA(IF(AND(VLOOKUP(D24,'اطلاعات پایه'!$P$17:$Q$30,2,0)&gt;5,VLOOKUP(D24,'اطلاعات پایه'!$P$17:$Q$30,2,0)&lt;13),"مرتبط",IF(AND(VLOOKUP(F24,'اطلاعات پایه'!$S:$T,2,0)=VLOOKUP($F$5,'اطلاعات پایه'!$S:$T,2,0),VLOOKUP(D24,'اطلاعات پایه'!$P$17:$Q$30,2,0)&lt;&gt;14,VLOOKUP(D24,'اطلاعات پایه'!$P$17:$Q$30,2,0)&gt;2),"مرتبط",IF(AND(VLOOKUP(D24,'اطلاعات پایه'!$P$17:$Q$30,2,0)=14,VLOOKUP(D24,'اطلاعات پایه'!$P$17:$Q$30,2,0)=$F$5),"مرتبط","نامرتبط"))),"نقص اطلاعات"),"نقص اطلاعات")</f>
        <v>مرتبط</v>
      </c>
      <c r="B24" s="5">
        <v>2</v>
      </c>
      <c r="C24" s="7" t="s">
        <v>13754</v>
      </c>
      <c r="D24" s="7" t="s">
        <v>11539</v>
      </c>
      <c r="E24" s="7" t="s">
        <v>13734</v>
      </c>
      <c r="F24" s="7" t="s">
        <v>11505</v>
      </c>
      <c r="G24" s="142" t="s">
        <v>13767</v>
      </c>
      <c r="H24" s="142" t="s">
        <v>13765</v>
      </c>
      <c r="I24" s="13">
        <f t="shared" si="0"/>
        <v>5108.5</v>
      </c>
      <c r="J24" s="40" t="str">
        <f t="shared" si="1"/>
        <v/>
      </c>
    </row>
    <row r="25" spans="1:10">
      <c r="A25" s="52" t="str">
        <f>IF(ISBLANK($F$5)=FALSE,_xlfn.IFNA(IF(AND(VLOOKUP(D25,'اطلاعات پایه'!$P$17:$Q$30,2,0)&gt;5,VLOOKUP(D25,'اطلاعات پایه'!$P$17:$Q$30,2,0)&lt;13),"مرتبط",IF(AND(VLOOKUP(F25,'اطلاعات پایه'!$S:$T,2,0)=VLOOKUP($F$5,'اطلاعات پایه'!$S:$T,2,0),VLOOKUP(D25,'اطلاعات پایه'!$P$17:$Q$30,2,0)&lt;&gt;14,VLOOKUP(D25,'اطلاعات پایه'!$P$17:$Q$30,2,0)&gt;2),"مرتبط",IF(AND(VLOOKUP(D25,'اطلاعات پایه'!$P$17:$Q$30,2,0)=14,VLOOKUP(D25,'اطلاعات پایه'!$P$17:$Q$30,2,0)=$F$5),"مرتبط","نامرتبط"))),"نقص اطلاعات"),"نقص اطلاعات")</f>
        <v>مرتبط</v>
      </c>
      <c r="B25" s="5">
        <v>3</v>
      </c>
      <c r="C25" s="7" t="s">
        <v>13755</v>
      </c>
      <c r="D25" s="7" t="s">
        <v>11536</v>
      </c>
      <c r="E25" s="7" t="s">
        <v>13760</v>
      </c>
      <c r="F25" s="7" t="s">
        <v>11529</v>
      </c>
      <c r="G25" s="80" t="s">
        <v>13747</v>
      </c>
      <c r="H25" s="80" t="s">
        <v>13766</v>
      </c>
      <c r="I25" s="13">
        <f t="shared" si="0"/>
        <v>363.5</v>
      </c>
      <c r="J25" s="40" t="str">
        <f t="shared" si="1"/>
        <v/>
      </c>
    </row>
    <row r="26" spans="1:10">
      <c r="A26" s="52" t="str">
        <f>IF(ISBLANK($F$5)=FALSE,_xlfn.IFNA(IF(AND(VLOOKUP(D26,'اطلاعات پایه'!$P$17:$Q$30,2,0)&gt;5,VLOOKUP(D26,'اطلاعات پایه'!$P$17:$Q$30,2,0)&lt;13),"مرتبط",IF(AND(VLOOKUP(F26,'اطلاعات پایه'!$S:$T,2,0)=VLOOKUP($F$5,'اطلاعات پایه'!$S:$T,2,0),VLOOKUP(D26,'اطلاعات پایه'!$P$17:$Q$30,2,0)&lt;&gt;14,VLOOKUP(D26,'اطلاعات پایه'!$P$17:$Q$30,2,0)&gt;2),"مرتبط",IF(AND(VLOOKUP(D26,'اطلاعات پایه'!$P$17:$Q$30,2,0)=14,VLOOKUP(D26,'اطلاعات پایه'!$P$17:$Q$30,2,0)=$F$5),"مرتبط","نامرتبط"))),"نقص اطلاعات"),"نقص اطلاعات")</f>
        <v>مرتبط</v>
      </c>
      <c r="B26" s="5">
        <v>4</v>
      </c>
      <c r="C26" s="7" t="s">
        <v>13756</v>
      </c>
      <c r="D26" s="7" t="s">
        <v>11536</v>
      </c>
      <c r="E26" s="7" t="s">
        <v>13761</v>
      </c>
      <c r="F26" s="7" t="s">
        <v>11529</v>
      </c>
      <c r="G26" s="80" t="s">
        <v>13768</v>
      </c>
      <c r="H26" s="80" t="s">
        <v>13769</v>
      </c>
      <c r="I26" s="13">
        <f t="shared" si="0"/>
        <v>3648.5</v>
      </c>
      <c r="J26" s="40" t="str">
        <f t="shared" si="1"/>
        <v/>
      </c>
    </row>
    <row r="27" spans="1:10">
      <c r="A27" s="52" t="str">
        <f>IF(ISBLANK($F$5)=FALSE,_xlfn.IFNA(IF(AND(VLOOKUP(D27,'اطلاعات پایه'!$P$17:$Q$30,2,0)&gt;5,VLOOKUP(D27,'اطلاعات پایه'!$P$17:$Q$30,2,0)&lt;13),"مرتبط",IF(AND(VLOOKUP(F27,'اطلاعات پایه'!$S:$T,2,0)=VLOOKUP($F$5,'اطلاعات پایه'!$S:$T,2,0),VLOOKUP(D27,'اطلاعات پایه'!$P$17:$Q$30,2,0)&lt;&gt;14,VLOOKUP(D27,'اطلاعات پایه'!$P$17:$Q$30,2,0)&gt;2),"مرتبط",IF(AND(VLOOKUP(D27,'اطلاعات پایه'!$P$17:$Q$30,2,0)=14,VLOOKUP(D27,'اطلاعات پایه'!$P$17:$Q$30,2,0)=$F$5),"مرتبط","نامرتبط"))),"نقص اطلاعات"),"نقص اطلاعات")</f>
        <v>مرتبط</v>
      </c>
      <c r="B27" s="5">
        <v>5</v>
      </c>
      <c r="C27" s="7" t="s">
        <v>13757</v>
      </c>
      <c r="D27" s="7" t="s">
        <v>11540</v>
      </c>
      <c r="E27" s="7" t="s">
        <v>13762</v>
      </c>
      <c r="F27" s="7" t="s">
        <v>11505</v>
      </c>
      <c r="G27" s="80" t="s">
        <v>13770</v>
      </c>
      <c r="H27" s="80" t="s">
        <v>13771</v>
      </c>
      <c r="I27" s="13">
        <f t="shared" si="0"/>
        <v>1093.5</v>
      </c>
      <c r="J27" s="40" t="str">
        <f t="shared" si="1"/>
        <v/>
      </c>
    </row>
    <row r="28" spans="1:10">
      <c r="A28" s="52" t="str">
        <f>IF(ISBLANK($F$5)=FALSE,_xlfn.IFNA(IF(AND(VLOOKUP(D28,'اطلاعات پایه'!$P$17:$Q$30,2,0)&gt;5,VLOOKUP(D28,'اطلاعات پایه'!$P$17:$Q$30,2,0)&lt;13),"مرتبط",IF(AND(VLOOKUP(F28,'اطلاعات پایه'!$S:$T,2,0)=VLOOKUP($F$5,'اطلاعات پایه'!$S:$T,2,0),VLOOKUP(D28,'اطلاعات پایه'!$P$17:$Q$30,2,0)&lt;&gt;14,VLOOKUP(D28,'اطلاعات پایه'!$P$17:$Q$30,2,0)&gt;2),"مرتبط",IF(AND(VLOOKUP(D28,'اطلاعات پایه'!$P$17:$Q$30,2,0)=14,VLOOKUP(D28,'اطلاعات پایه'!$P$17:$Q$30,2,0)=$F$5),"مرتبط","نامرتبط"))),"نقص اطلاعات"),"نقص اطلاعات")</f>
        <v>مرتبط</v>
      </c>
      <c r="B28" s="5">
        <v>6</v>
      </c>
      <c r="C28" s="7" t="s">
        <v>13758</v>
      </c>
      <c r="D28" s="7" t="s">
        <v>11536</v>
      </c>
      <c r="E28" s="7" t="s">
        <v>13763</v>
      </c>
      <c r="F28" s="7" t="s">
        <v>11505</v>
      </c>
      <c r="G28" s="80" t="s">
        <v>13772</v>
      </c>
      <c r="H28" s="80" t="s">
        <v>13773</v>
      </c>
      <c r="I28" s="13">
        <f t="shared" si="0"/>
        <v>2188.5</v>
      </c>
      <c r="J28" s="40" t="str">
        <f t="shared" si="1"/>
        <v/>
      </c>
    </row>
    <row r="29" spans="1:10">
      <c r="A29" s="52" t="str">
        <f>IF(ISBLANK($F$5)=FALSE,_xlfn.IFNA(IF(AND(VLOOKUP(D29,'اطلاعات پایه'!$P$17:$Q$30,2,0)&gt;5,VLOOKUP(D29,'اطلاعات پایه'!$P$17:$Q$30,2,0)&lt;13),"مرتبط",IF(AND(VLOOKUP(F29,'اطلاعات پایه'!$S:$T,2,0)=VLOOKUP($F$5,'اطلاعات پایه'!$S:$T,2,0),VLOOKUP(D29,'اطلاعات پایه'!$P$17:$Q$30,2,0)&lt;&gt;14,VLOOKUP(D29,'اطلاعات پایه'!$P$17:$Q$30,2,0)&gt;2),"مرتبط",IF(AND(VLOOKUP(D29,'اطلاعات پایه'!$P$17:$Q$30,2,0)=14,VLOOKUP(D29,'اطلاعات پایه'!$P$17:$Q$30,2,0)=$F$5),"مرتبط","نامرتبط"))),"نقص اطلاعات"),"نقص اطلاعات")</f>
        <v>نقص اطلاعات</v>
      </c>
      <c r="B29" s="5">
        <v>7</v>
      </c>
      <c r="C29" s="7"/>
      <c r="D29" s="7"/>
      <c r="E29" s="7"/>
      <c r="F29" s="7"/>
      <c r="G29" s="80"/>
      <c r="H29" s="80"/>
      <c r="I29" s="13" t="str">
        <f t="shared" si="0"/>
        <v/>
      </c>
      <c r="J29" s="40" t="str">
        <f t="shared" si="1"/>
        <v>لطفا اطلاعات را تکمیل نمایید .</v>
      </c>
    </row>
    <row r="30" spans="1:10">
      <c r="A30" s="52" t="str">
        <f>IF(ISBLANK($F$5)=FALSE,_xlfn.IFNA(IF(AND(VLOOKUP(D30,'اطلاعات پایه'!$P$17:$Q$30,2,0)&gt;5,VLOOKUP(D30,'اطلاعات پایه'!$P$17:$Q$30,2,0)&lt;13),"مرتبط",IF(AND(VLOOKUP(F30,'اطلاعات پایه'!$S:$T,2,0)=VLOOKUP($F$5,'اطلاعات پایه'!$S:$T,2,0),VLOOKUP(D30,'اطلاعات پایه'!$P$17:$Q$30,2,0)&lt;&gt;14,VLOOKUP(D30,'اطلاعات پایه'!$P$17:$Q$30,2,0)&gt;2),"مرتبط",IF(AND(VLOOKUP(D30,'اطلاعات پایه'!$P$17:$Q$30,2,0)=14,VLOOKUP(D30,'اطلاعات پایه'!$P$17:$Q$30,2,0)=$F$5),"مرتبط","نامرتبط"))),"نقص اطلاعات"),"نقص اطلاعات")</f>
        <v>نقص اطلاعات</v>
      </c>
      <c r="B30" s="5">
        <v>8</v>
      </c>
      <c r="C30" s="7"/>
      <c r="D30" s="7"/>
      <c r="E30" s="7"/>
      <c r="F30" s="7"/>
      <c r="G30" s="80"/>
      <c r="H30" s="80"/>
      <c r="I30" s="13" t="str">
        <f t="shared" si="0"/>
        <v/>
      </c>
      <c r="J30" s="40" t="str">
        <f t="shared" si="1"/>
        <v>لطفا اطلاعات را تکمیل نمایید .</v>
      </c>
    </row>
    <row r="31" spans="1:10">
      <c r="A31" s="52" t="str">
        <f>IF(ISBLANK($F$5)=FALSE,_xlfn.IFNA(IF(AND(VLOOKUP(D31,'اطلاعات پایه'!$P$17:$Q$30,2,0)&gt;5,VLOOKUP(D31,'اطلاعات پایه'!$P$17:$Q$30,2,0)&lt;13),"مرتبط",IF(AND(VLOOKUP(F31,'اطلاعات پایه'!$S:$T,2,0)=VLOOKUP($F$5,'اطلاعات پایه'!$S:$T,2,0),VLOOKUP(D31,'اطلاعات پایه'!$P$17:$Q$30,2,0)&lt;&gt;14,VLOOKUP(D31,'اطلاعات پایه'!$P$17:$Q$30,2,0)&gt;2),"مرتبط",IF(AND(VLOOKUP(D31,'اطلاعات پایه'!$P$17:$Q$30,2,0)=14,VLOOKUP(D31,'اطلاعات پایه'!$P$17:$Q$30,2,0)=$F$5),"مرتبط","نامرتبط"))),"نقص اطلاعات"),"نقص اطلاعات")</f>
        <v>نقص اطلاعات</v>
      </c>
      <c r="B31" s="5">
        <v>9</v>
      </c>
      <c r="C31" s="7"/>
      <c r="D31" s="7"/>
      <c r="E31" s="7"/>
      <c r="F31" s="7"/>
      <c r="G31" s="80"/>
      <c r="H31" s="80"/>
      <c r="I31" s="13" t="str">
        <f t="shared" si="0"/>
        <v/>
      </c>
      <c r="J31" s="40" t="str">
        <f t="shared" si="1"/>
        <v>لطفا اطلاعات را تکمیل نمایید .</v>
      </c>
    </row>
    <row r="32" spans="1:10">
      <c r="A32" s="52" t="str">
        <f>IF(ISBLANK($F$5)=FALSE,_xlfn.IFNA(IF(AND(VLOOKUP(D32,'اطلاعات پایه'!$P$17:$Q$30,2,0)&gt;5,VLOOKUP(D32,'اطلاعات پایه'!$P$17:$Q$30,2,0)&lt;13),"مرتبط",IF(AND(VLOOKUP(F32,'اطلاعات پایه'!$S:$T,2,0)=VLOOKUP($F$5,'اطلاعات پایه'!$S:$T,2,0),VLOOKUP(D32,'اطلاعات پایه'!$P$17:$Q$30,2,0)&lt;&gt;14,VLOOKUP(D32,'اطلاعات پایه'!$P$17:$Q$30,2,0)&gt;2),"مرتبط",IF(AND(VLOOKUP(D32,'اطلاعات پایه'!$P$17:$Q$30,2,0)=14,VLOOKUP(D32,'اطلاعات پایه'!$P$17:$Q$30,2,0)=$F$5),"مرتبط","نامرتبط"))),"نقص اطلاعات"),"نقص اطلاعات")</f>
        <v>نقص اطلاعات</v>
      </c>
      <c r="B32" s="5">
        <v>10</v>
      </c>
      <c r="C32" s="7"/>
      <c r="D32" s="7"/>
      <c r="E32" s="7"/>
      <c r="F32" s="7"/>
      <c r="G32" s="80"/>
      <c r="H32" s="80"/>
      <c r="I32" s="13" t="str">
        <f t="shared" si="0"/>
        <v/>
      </c>
      <c r="J32" s="40" t="str">
        <f t="shared" si="1"/>
        <v>لطفا اطلاعات را تکمیل نمایید .</v>
      </c>
    </row>
    <row r="33" spans="1:10">
      <c r="A33" s="52" t="str">
        <f>IF(ISBLANK($F$5)=FALSE,_xlfn.IFNA(IF(AND(VLOOKUP(D33,'اطلاعات پایه'!$P$17:$Q$30,2,0)&gt;5,VLOOKUP(D33,'اطلاعات پایه'!$P$17:$Q$30,2,0)&lt;13),"مرتبط",IF(AND(VLOOKUP(F33,'اطلاعات پایه'!$S:$T,2,0)=VLOOKUP($F$5,'اطلاعات پایه'!$S:$T,2,0),VLOOKUP(D33,'اطلاعات پایه'!$P$17:$Q$30,2,0)&lt;&gt;14,VLOOKUP(D33,'اطلاعات پایه'!$P$17:$Q$30,2,0)&gt;2),"مرتبط",IF(AND(VLOOKUP(D33,'اطلاعات پایه'!$P$17:$Q$30,2,0)=14,VLOOKUP(D33,'اطلاعات پایه'!$P$17:$Q$30,2,0)=$F$5),"مرتبط","نامرتبط"))),"نقص اطلاعات"),"نقص اطلاعات")</f>
        <v>نقص اطلاعات</v>
      </c>
      <c r="B33" s="5">
        <v>11</v>
      </c>
      <c r="C33" s="7"/>
      <c r="D33" s="7"/>
      <c r="E33" s="7"/>
      <c r="F33" s="7"/>
      <c r="G33" s="80"/>
      <c r="H33" s="80"/>
      <c r="I33" s="13" t="str">
        <f t="shared" si="0"/>
        <v/>
      </c>
      <c r="J33" s="40" t="str">
        <f t="shared" si="1"/>
        <v>لطفا اطلاعات را تکمیل نمایید .</v>
      </c>
    </row>
    <row r="34" spans="1:10">
      <c r="A34" s="52" t="str">
        <f>IF(ISBLANK($F$5)=FALSE,_xlfn.IFNA(IF(AND(VLOOKUP(D34,'اطلاعات پایه'!$P$17:$Q$30,2,0)&gt;5,VLOOKUP(D34,'اطلاعات پایه'!$P$17:$Q$30,2,0)&lt;13),"مرتبط",IF(AND(VLOOKUP(F34,'اطلاعات پایه'!$S:$T,2,0)=VLOOKUP($F$5,'اطلاعات پایه'!$S:$T,2,0),VLOOKUP(D34,'اطلاعات پایه'!$P$17:$Q$30,2,0)&lt;&gt;14,VLOOKUP(D34,'اطلاعات پایه'!$P$17:$Q$30,2,0)&gt;2),"مرتبط",IF(AND(VLOOKUP(D34,'اطلاعات پایه'!$P$17:$Q$30,2,0)=14,VLOOKUP(D34,'اطلاعات پایه'!$P$17:$Q$30,2,0)=$F$5),"مرتبط","نامرتبط"))),"نقص اطلاعات"),"نقص اطلاعات")</f>
        <v>نقص اطلاعات</v>
      </c>
      <c r="B34" s="5">
        <v>12</v>
      </c>
      <c r="C34" s="7"/>
      <c r="D34" s="7"/>
      <c r="E34" s="7"/>
      <c r="F34" s="7"/>
      <c r="G34" s="80"/>
      <c r="H34" s="80"/>
      <c r="I34" s="13" t="str">
        <f t="shared" si="0"/>
        <v/>
      </c>
      <c r="J34" s="40" t="str">
        <f t="shared" si="1"/>
        <v>لطفا اطلاعات را تکمیل نمایید .</v>
      </c>
    </row>
    <row r="35" spans="1:10">
      <c r="A35" s="52" t="str">
        <f>IF(ISBLANK($F$5)=FALSE,_xlfn.IFNA(IF(AND(VLOOKUP(D35,'اطلاعات پایه'!$P$17:$Q$30,2,0)&gt;5,VLOOKUP(D35,'اطلاعات پایه'!$P$17:$Q$30,2,0)&lt;13),"مرتبط",IF(AND(VLOOKUP(F35,'اطلاعات پایه'!$S:$T,2,0)=VLOOKUP($F$5,'اطلاعات پایه'!$S:$T,2,0),VLOOKUP(D35,'اطلاعات پایه'!$P$17:$Q$30,2,0)&lt;&gt;14,VLOOKUP(D35,'اطلاعات پایه'!$P$17:$Q$30,2,0)&gt;2),"مرتبط",IF(AND(VLOOKUP(D35,'اطلاعات پایه'!$P$17:$Q$30,2,0)=14,VLOOKUP(D35,'اطلاعات پایه'!$P$17:$Q$30,2,0)=$F$5),"مرتبط","نامرتبط"))),"نقص اطلاعات"),"نقص اطلاعات")</f>
        <v>نقص اطلاعات</v>
      </c>
      <c r="B35" s="5">
        <v>13</v>
      </c>
      <c r="C35" s="7"/>
      <c r="D35" s="7"/>
      <c r="E35" s="7"/>
      <c r="F35" s="7"/>
      <c r="G35" s="80"/>
      <c r="H35" s="80"/>
      <c r="I35" s="13" t="str">
        <f t="shared" si="0"/>
        <v/>
      </c>
      <c r="J35" s="40" t="str">
        <f t="shared" si="1"/>
        <v>لطفا اطلاعات را تکمیل نمایید .</v>
      </c>
    </row>
    <row r="36" spans="1:10">
      <c r="A36" s="52" t="str">
        <f>IF(ISBLANK($F$5)=FALSE,_xlfn.IFNA(IF(AND(VLOOKUP(D36,'اطلاعات پایه'!$P$17:$Q$30,2,0)&gt;5,VLOOKUP(D36,'اطلاعات پایه'!$P$17:$Q$30,2,0)&lt;13),"مرتبط",IF(AND(VLOOKUP(F36,'اطلاعات پایه'!$S:$T,2,0)=VLOOKUP($F$5,'اطلاعات پایه'!$S:$T,2,0),VLOOKUP(D36,'اطلاعات پایه'!$P$17:$Q$30,2,0)&lt;&gt;14,VLOOKUP(D36,'اطلاعات پایه'!$P$17:$Q$30,2,0)&gt;2),"مرتبط",IF(AND(VLOOKUP(D36,'اطلاعات پایه'!$P$17:$Q$30,2,0)=14,VLOOKUP(D36,'اطلاعات پایه'!$P$17:$Q$30,2,0)=$F$5),"مرتبط","نامرتبط"))),"نقص اطلاعات"),"نقص اطلاعات")</f>
        <v>نقص اطلاعات</v>
      </c>
      <c r="B36" s="5">
        <v>14</v>
      </c>
      <c r="C36" s="7"/>
      <c r="D36" s="7"/>
      <c r="E36" s="7"/>
      <c r="F36" s="7"/>
      <c r="G36" s="80"/>
      <c r="H36" s="80"/>
      <c r="I36" s="13" t="str">
        <f t="shared" si="0"/>
        <v/>
      </c>
      <c r="J36" s="40" t="str">
        <f t="shared" si="1"/>
        <v>لطفا اطلاعات را تکمیل نمایید .</v>
      </c>
    </row>
    <row r="37" spans="1:10" ht="15.75" thickBot="1">
      <c r="A37" s="52" t="str">
        <f>IF(ISBLANK($F$5)=FALSE,_xlfn.IFNA(IF(AND(VLOOKUP(D37,'اطلاعات پایه'!$P$17:$Q$30,2,0)&gt;5,VLOOKUP(D37,'اطلاعات پایه'!$P$17:$Q$30,2,0)&lt;13),"مرتبط",IF(AND(VLOOKUP(F37,'اطلاعات پایه'!$S:$T,2,0)=VLOOKUP($F$5,'اطلاعات پایه'!$S:$T,2,0),VLOOKUP(D37,'اطلاعات پایه'!$P$17:$Q$30,2,0)&lt;&gt;14,VLOOKUP(D37,'اطلاعات پایه'!$P$17:$Q$30,2,0)&gt;2),"مرتبط",IF(AND(VLOOKUP(D37,'اطلاعات پایه'!$P$17:$Q$30,2,0)=14,VLOOKUP(D37,'اطلاعات پایه'!$P$17:$Q$30,2,0)=$F$5),"مرتبط","نامرتبط"))),"نقص اطلاعات"),"نقص اطلاعات")</f>
        <v>نقص اطلاعات</v>
      </c>
      <c r="B37" s="6">
        <v>15</v>
      </c>
      <c r="C37" s="9"/>
      <c r="D37" s="7"/>
      <c r="E37" s="7"/>
      <c r="F37" s="9"/>
      <c r="G37" s="80"/>
      <c r="H37" s="80"/>
      <c r="I37" s="13" t="str">
        <f t="shared" si="0"/>
        <v/>
      </c>
      <c r="J37" s="40" t="str">
        <f t="shared" si="1"/>
        <v>لطفا اطلاعات را تکمیل نمایید .</v>
      </c>
    </row>
    <row r="38" spans="1:10" ht="33.75" customHeight="1" thickBot="1">
      <c r="A38" s="52" t="str">
        <f>IF(ISBLANK($F$5)=FALSE,_xlfn.IFNA(IF(AND(VLOOKUP(D38,'اطلاعات پایه'!$P$17:$Q$30,2,0)&gt;5,VLOOKUP(D38,'اطلاعات پایه'!$P$17:$Q$30,2,0)&lt;13),"مرتبط",IF(AND(VLOOKUP(F38,'اطلاعات پایه'!$S:$T,2,0)=VLOOKUP($F$5,'اطلاعات پایه'!$S:$T,2,0),VLOOKUP(D38,'اطلاعات پایه'!$P$17:$Q$30,2,0)&lt;&gt;14,VLOOKUP(D38,'اطلاعات پایه'!$P$17:$Q$30,2,0)&gt;2),"مرتبط",IF(AND(VLOOKUP(D38,'اطلاعات پایه'!$P$17:$Q$30,2,0)=14,VLOOKUP(D38,'اطلاعات پایه'!$P$17:$Q$30,2,0)=$F$5),"مرتبط","نامرتبط"))),"نقص اطلاعات"),"نقص اطلاعات")</f>
        <v>نقص اطلاعات</v>
      </c>
      <c r="B38" s="170" t="s">
        <v>13724</v>
      </c>
      <c r="C38" s="170"/>
      <c r="D38" s="170"/>
      <c r="E38" s="170"/>
      <c r="F38" s="170"/>
      <c r="G38" s="170"/>
      <c r="H38" s="170"/>
      <c r="I38" s="170"/>
      <c r="J38" s="40"/>
    </row>
    <row r="39" spans="1:10" ht="16.5" thickBot="1">
      <c r="A39" s="52" t="str">
        <f>IF(ISBLANK($F$5)=FALSE,_xlfn.IFNA(IF(AND(VLOOKUP(D39,'اطلاعات پایه'!$P$17:$Q$30,2,0)&gt;5,VLOOKUP(D39,'اطلاعات پایه'!$P$17:$Q$30,2,0)&lt;13),"مرتبط",IF(AND(VLOOKUP(F39,'اطلاعات پایه'!$S:$T,2,0)=VLOOKUP($F$5,'اطلاعات پایه'!$S:$T,2,0),VLOOKUP(D39,'اطلاعات پایه'!$P$17:$Q$30,2,0)&lt;&gt;14,VLOOKUP(D39,'اطلاعات پایه'!$P$17:$Q$30,2,0)&gt;2),"مرتبط",IF(AND(VLOOKUP(D39,'اطلاعات پایه'!$P$17:$Q$30,2,0)=14,VLOOKUP(D39,'اطلاعات پایه'!$P$17:$Q$30,2,0)=$F$5),"مرتبط","نامرتبط"))),"نقص اطلاعات"),"نقص اطلاعات")</f>
        <v>نقص اطلاعات</v>
      </c>
      <c r="B39" s="160" t="s">
        <v>11470</v>
      </c>
      <c r="C39" s="161" t="s">
        <v>13722</v>
      </c>
      <c r="D39" s="161" t="s">
        <v>11458</v>
      </c>
      <c r="E39" s="44" t="s">
        <v>11473</v>
      </c>
      <c r="F39" s="51" t="s">
        <v>10</v>
      </c>
      <c r="G39" s="162" t="s">
        <v>13718</v>
      </c>
      <c r="H39" s="162" t="s">
        <v>13720</v>
      </c>
      <c r="I39" s="44" t="s">
        <v>13719</v>
      </c>
      <c r="J39" s="40"/>
    </row>
    <row r="40" spans="1:10">
      <c r="A40" s="52" t="e">
        <f>IF(ISBLANK($F$5)=FALSE,IF(AND(VLOOKUP(D40,'اطلاعات پایه'!$P$17:$Q$30,2,0)=14,(INDEX(ارتباطات!$B$1:$BB$79,MATCH(F40,ارتباطات!$B$1:$B$79,0),MATCH($F$5,ارتباطات!$B$1:$BB$1,0))=1)),"مرتبط","نامرتبط"),"نقص اطلاعات")</f>
        <v>#N/A</v>
      </c>
      <c r="B40" s="157">
        <v>1</v>
      </c>
      <c r="C40" s="38"/>
      <c r="D40" s="38"/>
      <c r="E40" s="38"/>
      <c r="F40" s="38"/>
      <c r="G40" s="158"/>
      <c r="H40" s="158"/>
      <c r="I40" s="159" t="str">
        <f t="shared" ref="I40:I43" si="2">IFERROR(((LEFT(H40,4)-LEFT(G40,4))*365)+((LEFT(RIGHT(H40,5),2)-LEFT(RIGHT(G40,5),2))*30.5)+(RIGHT(H40,2)-RIGHT(G40,2)),"")</f>
        <v/>
      </c>
      <c r="J40" s="40" t="str">
        <f t="shared" ref="J40:J43" si="3">IF(OR(ISBLANK(C40),ISBLANK(D40),ISBLANK(F40),ISBLANK(E40),ISBLANK(G40),ISBLANK(H40))=FALSE,"","لطفا اطلاعات را تکمیل نمایید .")</f>
        <v>لطفا اطلاعات را تکمیل نمایید .</v>
      </c>
    </row>
    <row r="41" spans="1:10">
      <c r="A41" s="52" t="str">
        <f>IF(ISBLANK($F$5)=FALSE,_xlfn.IFNA(IF(AND(VLOOKUP(D41,'اطلاعات پایه'!$P$17:$Q$30,2,0)&gt;5,VLOOKUP(D41,'اطلاعات پایه'!$P$17:$Q$30,2,0)&lt;13),"مرتبط",IF(AND(VLOOKUP(F41,'اطلاعات پایه'!$S:$T,2,0)=VLOOKUP($F$5,'اطلاعات پایه'!$S:$T,2,0),VLOOKUP(D41,'اطلاعات پایه'!$P$17:$Q$30,2,0)&lt;&gt;14,VLOOKUP(D41,'اطلاعات پایه'!$P$17:$Q$30,2,0)&gt;2),"مرتبط",IF(AND(VLOOKUP(D41,'اطلاعات پایه'!$P$17:$Q$30,2,0)=14,VLOOKUP(D41,'اطلاعات پایه'!$P$17:$Q$30,2,0)=$F$5),"مرتبط","نامرتبط"))),"نقص اطلاعات"),"نقص اطلاعات")</f>
        <v>نقص اطلاعات</v>
      </c>
      <c r="B41" s="5">
        <v>2</v>
      </c>
      <c r="C41" s="7"/>
      <c r="D41" s="7"/>
      <c r="E41" s="38"/>
      <c r="F41" s="7"/>
      <c r="G41" s="142"/>
      <c r="H41" s="142"/>
      <c r="I41" s="13" t="str">
        <f t="shared" si="2"/>
        <v/>
      </c>
      <c r="J41" s="40" t="str">
        <f t="shared" si="3"/>
        <v>لطفا اطلاعات را تکمیل نمایید .</v>
      </c>
    </row>
    <row r="42" spans="1:10">
      <c r="A42" s="52" t="str">
        <f>IF(ISBLANK($F$5)=FALSE,_xlfn.IFNA(IF(AND(VLOOKUP(D42,'اطلاعات پایه'!$P$17:$Q$30,2,0)&gt;5,VLOOKUP(D42,'اطلاعات پایه'!$P$17:$Q$30,2,0)&lt;13),"مرتبط",IF(AND(VLOOKUP(F42,'اطلاعات پایه'!$S:$T,2,0)=VLOOKUP($F$5,'اطلاعات پایه'!$S:$T,2,0),VLOOKUP(D42,'اطلاعات پایه'!$P$17:$Q$30,2,0)&lt;&gt;14,VLOOKUP(D42,'اطلاعات پایه'!$P$17:$Q$30,2,0)&gt;2),"مرتبط",IF(AND(VLOOKUP(D42,'اطلاعات پایه'!$P$17:$Q$30,2,0)=14,VLOOKUP(D42,'اطلاعات پایه'!$P$17:$Q$30,2,0)=$F$5),"مرتبط","نامرتبط"))),"نقص اطلاعات"),"نقص اطلاعات")</f>
        <v>نقص اطلاعات</v>
      </c>
      <c r="B42" s="5">
        <v>3</v>
      </c>
      <c r="C42" s="7"/>
      <c r="D42" s="7"/>
      <c r="E42" s="38"/>
      <c r="F42" s="7"/>
      <c r="G42" s="80"/>
      <c r="H42" s="80"/>
      <c r="I42" s="13" t="str">
        <f t="shared" si="2"/>
        <v/>
      </c>
      <c r="J42" s="40" t="str">
        <f t="shared" si="3"/>
        <v>لطفا اطلاعات را تکمیل نمایید .</v>
      </c>
    </row>
    <row r="43" spans="1:10">
      <c r="A43" s="52" t="str">
        <f>IF(ISBLANK($F$5)=FALSE,_xlfn.IFNA(IF(AND(VLOOKUP(D43,'اطلاعات پایه'!$P$17:$Q$30,2,0)&gt;5,VLOOKUP(D43,'اطلاعات پایه'!$P$17:$Q$30,2,0)&lt;13),"مرتبط",IF(AND(VLOOKUP(F43,'اطلاعات پایه'!$S:$T,2,0)=VLOOKUP($F$5,'اطلاعات پایه'!$S:$T,2,0),VLOOKUP(D43,'اطلاعات پایه'!$P$17:$Q$30,2,0)&lt;&gt;14,VLOOKUP(D43,'اطلاعات پایه'!$P$17:$Q$30,2,0)&gt;2),"مرتبط",IF(AND(VLOOKUP(D43,'اطلاعات پایه'!$P$17:$Q$30,2,0)=14,VLOOKUP(D43,'اطلاعات پایه'!$P$17:$Q$30,2,0)=$F$5),"مرتبط","نامرتبط"))),"نقص اطلاعات"),"نقص اطلاعات")</f>
        <v>نقص اطلاعات</v>
      </c>
      <c r="B43" s="5">
        <v>4</v>
      </c>
      <c r="C43" s="7"/>
      <c r="D43" s="7"/>
      <c r="E43" s="38"/>
      <c r="F43" s="7"/>
      <c r="G43" s="80"/>
      <c r="H43" s="80"/>
      <c r="I43" s="13" t="str">
        <f t="shared" si="2"/>
        <v/>
      </c>
      <c r="J43" s="40" t="str">
        <f t="shared" si="3"/>
        <v>لطفا اطلاعات را تکمیل نمایید .</v>
      </c>
    </row>
    <row r="44" spans="1:10">
      <c r="B44" s="14"/>
      <c r="C44" s="14"/>
      <c r="D44" s="14"/>
      <c r="E44" s="14"/>
      <c r="F44" s="14"/>
      <c r="G44" s="14"/>
      <c r="H44" s="14"/>
      <c r="I44" s="14"/>
      <c r="J44" s="17"/>
    </row>
    <row r="45" spans="1:10" ht="25.5" customHeight="1">
      <c r="B45" s="171" t="s">
        <v>11574</v>
      </c>
      <c r="C45" s="171"/>
      <c r="D45" s="172" t="str">
        <f>IF(OR(ISBLANK(I46),ISBLANK(I47),ISBLANK(I48),ISBLANK(I49),ISBLANK(I50),ISBLANK(I51),ISBLANK(I52))=FALSE,"","لطفا به تمامی سوالات پاسخ دهید .")</f>
        <v>لطفا به تمامی سوالات پاسخ دهید .</v>
      </c>
      <c r="E45" s="172"/>
      <c r="F45" s="172"/>
      <c r="G45" s="172"/>
      <c r="H45" s="172"/>
      <c r="I45" s="172"/>
      <c r="J45" s="17"/>
    </row>
    <row r="46" spans="1:10">
      <c r="B46" s="182" t="s">
        <v>13725</v>
      </c>
      <c r="C46" s="182"/>
      <c r="D46" s="182"/>
      <c r="E46" s="182"/>
      <c r="F46" s="182"/>
      <c r="G46" s="182"/>
      <c r="H46" s="183"/>
      <c r="I46" s="145"/>
      <c r="J46" s="40"/>
    </row>
    <row r="47" spans="1:10">
      <c r="B47" s="178" t="s">
        <v>11565</v>
      </c>
      <c r="C47" s="178"/>
      <c r="D47" s="178"/>
      <c r="E47" s="178"/>
      <c r="F47" s="178"/>
      <c r="G47" s="178"/>
      <c r="H47" s="184"/>
      <c r="I47" s="39"/>
      <c r="J47" s="40"/>
    </row>
    <row r="48" spans="1:10">
      <c r="B48" s="178" t="s">
        <v>11569</v>
      </c>
      <c r="C48" s="178"/>
      <c r="D48" s="178"/>
      <c r="E48" s="178"/>
      <c r="F48" s="178"/>
      <c r="G48" s="178"/>
      <c r="H48" s="179"/>
      <c r="I48" s="145"/>
      <c r="J48" s="40"/>
    </row>
    <row r="49" spans="2:10">
      <c r="B49" s="178" t="s">
        <v>11570</v>
      </c>
      <c r="C49" s="178"/>
      <c r="D49" s="178"/>
      <c r="E49" s="178"/>
      <c r="F49" s="178"/>
      <c r="G49" s="178"/>
      <c r="H49" s="184"/>
      <c r="I49" s="39"/>
      <c r="J49" s="40"/>
    </row>
    <row r="50" spans="2:10">
      <c r="B50" s="178" t="s">
        <v>11571</v>
      </c>
      <c r="C50" s="178"/>
      <c r="D50" s="178"/>
      <c r="E50" s="178"/>
      <c r="F50" s="178"/>
      <c r="G50" s="178"/>
      <c r="H50" s="179"/>
      <c r="I50" s="145"/>
      <c r="J50" s="40"/>
    </row>
    <row r="51" spans="2:10">
      <c r="B51" s="178" t="s">
        <v>11572</v>
      </c>
      <c r="C51" s="178"/>
      <c r="D51" s="178"/>
      <c r="E51" s="178"/>
      <c r="F51" s="178"/>
      <c r="G51" s="178"/>
      <c r="H51" s="179"/>
      <c r="I51" s="145"/>
      <c r="J51" s="40"/>
    </row>
    <row r="52" spans="2:10" ht="19.5" customHeight="1">
      <c r="B52" s="180" t="s">
        <v>13726</v>
      </c>
      <c r="C52" s="180"/>
      <c r="D52" s="180"/>
      <c r="E52" s="180"/>
      <c r="F52" s="180"/>
      <c r="G52" s="180"/>
      <c r="H52" s="181"/>
      <c r="I52" s="145"/>
      <c r="J52" s="40"/>
    </row>
  </sheetData>
  <sheetProtection algorithmName="SHA-512" hashValue="7dn4JUyIuwPJGeo5wU4pVsVoUR8hiBaGhTM/X9nES+g+kf/pkGq2+JazkwC+pFlY9ihApL7CAl+P/MhQkXjMcQ==" saltValue="RqwaEGKuJ94dkA9dTMWY7A==" spinCount="100000" sheet="1" objects="1" scenarios="1"/>
  <protectedRanges>
    <protectedRange sqref="C40:H43" name="Range9"/>
    <protectedRange sqref="D23:D37" name="Range5_2"/>
    <protectedRange sqref="E40:F43" name="Range4_1"/>
    <protectedRange sqref="G40:H43 C40:D43" name="Range5_1"/>
    <protectedRange sqref="C7:C10" name="Range1"/>
    <protectedRange sqref="E7:E11" name="Range2"/>
    <protectedRange sqref="C15:E20" name="Range3"/>
    <protectedRange sqref="C23:C37 E23:H37" name="Range4"/>
    <protectedRange sqref="I46:I52" name="Range5"/>
    <protectedRange sqref="C38:H38" name="Range5_4"/>
  </protectedRanges>
  <mergeCells count="20">
    <mergeCell ref="B51:H51"/>
    <mergeCell ref="B52:H52"/>
    <mergeCell ref="B11:D11"/>
    <mergeCell ref="B12:E12"/>
    <mergeCell ref="B45:C45"/>
    <mergeCell ref="D45:I45"/>
    <mergeCell ref="B13:C13"/>
    <mergeCell ref="D13:F13"/>
    <mergeCell ref="B46:H46"/>
    <mergeCell ref="B47:H47"/>
    <mergeCell ref="B48:H48"/>
    <mergeCell ref="B49:H49"/>
    <mergeCell ref="B50:H50"/>
    <mergeCell ref="B38:I38"/>
    <mergeCell ref="B21:I21"/>
    <mergeCell ref="B2:I2"/>
    <mergeCell ref="B6:C6"/>
    <mergeCell ref="D6:I6"/>
    <mergeCell ref="B3:C3"/>
    <mergeCell ref="D3:F3"/>
  </mergeCells>
  <conditionalFormatting sqref="C7">
    <cfRule type="containsBlanks" dxfId="978" priority="390" stopIfTrue="1">
      <formula>LEN(TRIM(C7))=0</formula>
    </cfRule>
  </conditionalFormatting>
  <conditionalFormatting sqref="E7">
    <cfRule type="containsBlanks" dxfId="977" priority="389" stopIfTrue="1">
      <formula>LEN(TRIM(E7))=0</formula>
    </cfRule>
  </conditionalFormatting>
  <conditionalFormatting sqref="E8">
    <cfRule type="containsBlanks" dxfId="976" priority="387" stopIfTrue="1">
      <formula>LEN(TRIM(E8))=0</formula>
    </cfRule>
  </conditionalFormatting>
  <conditionalFormatting sqref="E9">
    <cfRule type="expression" dxfId="975" priority="386" stopIfTrue="1">
      <formula>$E$8&lt;&gt;"نماینده حقیقی عضو حقوقی"</formula>
    </cfRule>
  </conditionalFormatting>
  <conditionalFormatting sqref="B13">
    <cfRule type="cellIs" dxfId="974" priority="382" stopIfTrue="1" operator="equal">
      <formula>$E$11</formula>
    </cfRule>
  </conditionalFormatting>
  <conditionalFormatting sqref="B12">
    <cfRule type="expression" dxfId="973" priority="376" stopIfTrue="1">
      <formula>$E$11="بله"</formula>
    </cfRule>
  </conditionalFormatting>
  <conditionalFormatting sqref="C9">
    <cfRule type="containsBlanks" dxfId="972" priority="375" stopIfTrue="1">
      <formula>LEN(TRIM(C9))=0</formula>
    </cfRule>
  </conditionalFormatting>
  <conditionalFormatting sqref="E11">
    <cfRule type="containsBlanks" dxfId="971" priority="373" stopIfTrue="1">
      <formula>LEN(TRIM(E11))=0</formula>
    </cfRule>
  </conditionalFormatting>
  <conditionalFormatting sqref="B45">
    <cfRule type="expression" dxfId="970" priority="372" stopIfTrue="1">
      <formula>$E$11="بله"</formula>
    </cfRule>
  </conditionalFormatting>
  <conditionalFormatting sqref="B46:I52">
    <cfRule type="expression" dxfId="969" priority="371" stopIfTrue="1">
      <formula>$E$11="بله"</formula>
    </cfRule>
  </conditionalFormatting>
  <conditionalFormatting sqref="J46:J52">
    <cfRule type="expression" dxfId="968" priority="370">
      <formula>$E$11="بله"</formula>
    </cfRule>
  </conditionalFormatting>
  <conditionalFormatting sqref="D45">
    <cfRule type="expression" dxfId="967" priority="367" stopIfTrue="1">
      <formula>$E$11="بله"</formula>
    </cfRule>
  </conditionalFormatting>
  <conditionalFormatting sqref="F8:H8">
    <cfRule type="expression" dxfId="966" priority="340">
      <formula>ISBLANK($C$8)=FALSE</formula>
    </cfRule>
  </conditionalFormatting>
  <conditionalFormatting sqref="C10">
    <cfRule type="containsBlanks" dxfId="965" priority="142" stopIfTrue="1">
      <formula>LEN(TRIM(C10))=0</formula>
    </cfRule>
  </conditionalFormatting>
  <conditionalFormatting sqref="C8">
    <cfRule type="containsBlanks" dxfId="964" priority="135" stopIfTrue="1">
      <formula>LEN(TRIM(C8))=0</formula>
    </cfRule>
  </conditionalFormatting>
  <conditionalFormatting sqref="F15:G20">
    <cfRule type="expression" dxfId="963" priority="125" stopIfTrue="1">
      <formula>ISBLANK(E15)=FALSE</formula>
    </cfRule>
    <cfRule type="expression" dxfId="962" priority="126" stopIfTrue="1">
      <formula>ISBLANK(D15)=FALSE</formula>
    </cfRule>
    <cfRule type="expression" dxfId="961" priority="127" stopIfTrue="1">
      <formula>ISBLANK(C15)=FALSE</formula>
    </cfRule>
  </conditionalFormatting>
  <conditionalFormatting sqref="C15:D20">
    <cfRule type="containsBlanks" dxfId="960" priority="128" stopIfTrue="1">
      <formula>LEN(TRIM(C15))=0</formula>
    </cfRule>
  </conditionalFormatting>
  <conditionalFormatting sqref="E15:E20">
    <cfRule type="containsBlanks" dxfId="959" priority="124" stopIfTrue="1">
      <formula>LEN(TRIM(E15))=0</formula>
    </cfRule>
  </conditionalFormatting>
  <conditionalFormatting sqref="H15:H20">
    <cfRule type="expression" dxfId="958" priority="486" stopIfTrue="1">
      <formula>ISBLANK(F15)=FALSE</formula>
    </cfRule>
    <cfRule type="expression" dxfId="957" priority="487" stopIfTrue="1">
      <formula>ISBLANK(E15)=FALSE</formula>
    </cfRule>
    <cfRule type="expression" dxfId="956" priority="488" stopIfTrue="1">
      <formula>ISBLANK(D15)=FALSE</formula>
    </cfRule>
  </conditionalFormatting>
  <conditionalFormatting sqref="I23:I37 C23:C37 E23:F37">
    <cfRule type="containsBlanks" dxfId="955" priority="123" stopIfTrue="1">
      <formula>LEN(TRIM(C23))=0</formula>
    </cfRule>
  </conditionalFormatting>
  <conditionalFormatting sqref="J24">
    <cfRule type="expression" dxfId="954" priority="120">
      <formula>ISBLANK(C24)=FALSE</formula>
    </cfRule>
    <cfRule type="expression" dxfId="953" priority="121">
      <formula>ISBLANK(H24)=FALSE</formula>
    </cfRule>
    <cfRule type="expression" dxfId="952" priority="122">
      <formula>ISBLANK(G24)=FALSE</formula>
    </cfRule>
  </conditionalFormatting>
  <conditionalFormatting sqref="J24">
    <cfRule type="expression" dxfId="951" priority="117">
      <formula>ISBLANK(F24)=FALSE</formula>
    </cfRule>
    <cfRule type="expression" dxfId="950" priority="118">
      <formula>ISBLANK(E24)=FALSE</formula>
    </cfRule>
    <cfRule type="expression" dxfId="949" priority="119">
      <formula>ISBLANK(D24)=FALSE</formula>
    </cfRule>
  </conditionalFormatting>
  <conditionalFormatting sqref="G23:G37">
    <cfRule type="containsBlanks" dxfId="948" priority="116" stopIfTrue="1">
      <formula>LEN(TRIM(G23))=0</formula>
    </cfRule>
  </conditionalFormatting>
  <conditionalFormatting sqref="H23:H37">
    <cfRule type="containsBlanks" dxfId="947" priority="115" stopIfTrue="1">
      <formula>LEN(TRIM(H23))=0</formula>
    </cfRule>
  </conditionalFormatting>
  <conditionalFormatting sqref="J25">
    <cfRule type="expression" dxfId="946" priority="112">
      <formula>ISBLANK(C25)=FALSE</formula>
    </cfRule>
    <cfRule type="expression" dxfId="945" priority="113">
      <formula>ISBLANK(H25)=FALSE</formula>
    </cfRule>
    <cfRule type="expression" dxfId="944" priority="114">
      <formula>ISBLANK(G25)=FALSE</formula>
    </cfRule>
  </conditionalFormatting>
  <conditionalFormatting sqref="J25">
    <cfRule type="expression" dxfId="943" priority="109">
      <formula>ISBLANK(F25)=FALSE</formula>
    </cfRule>
    <cfRule type="expression" dxfId="942" priority="110">
      <formula>ISBLANK(E25)=FALSE</formula>
    </cfRule>
    <cfRule type="expression" dxfId="941" priority="111">
      <formula>ISBLANK(D25)=FALSE</formula>
    </cfRule>
  </conditionalFormatting>
  <conditionalFormatting sqref="J26">
    <cfRule type="expression" dxfId="940" priority="106">
      <formula>ISBLANK(C26)=FALSE</formula>
    </cfRule>
    <cfRule type="expression" dxfId="939" priority="107">
      <formula>ISBLANK(H26)=FALSE</formula>
    </cfRule>
    <cfRule type="expression" dxfId="938" priority="108">
      <formula>ISBLANK(G26)=FALSE</formula>
    </cfRule>
  </conditionalFormatting>
  <conditionalFormatting sqref="J26">
    <cfRule type="expression" dxfId="937" priority="103">
      <formula>ISBLANK(F26)=FALSE</formula>
    </cfRule>
    <cfRule type="expression" dxfId="936" priority="104">
      <formula>ISBLANK(E26)=FALSE</formula>
    </cfRule>
    <cfRule type="expression" dxfId="935" priority="105">
      <formula>ISBLANK(D26)=FALSE</formula>
    </cfRule>
  </conditionalFormatting>
  <conditionalFormatting sqref="J27">
    <cfRule type="expression" dxfId="934" priority="100">
      <formula>ISBLANK(C27)=FALSE</formula>
    </cfRule>
    <cfRule type="expression" dxfId="933" priority="101">
      <formula>ISBLANK(H27)=FALSE</formula>
    </cfRule>
    <cfRule type="expression" dxfId="932" priority="102">
      <formula>ISBLANK(G27)=FALSE</formula>
    </cfRule>
  </conditionalFormatting>
  <conditionalFormatting sqref="J27">
    <cfRule type="expression" dxfId="931" priority="97">
      <formula>ISBLANK(F27)=FALSE</formula>
    </cfRule>
    <cfRule type="expression" dxfId="930" priority="98">
      <formula>ISBLANK(E27)=FALSE</formula>
    </cfRule>
    <cfRule type="expression" dxfId="929" priority="99">
      <formula>ISBLANK(D27)=FALSE</formula>
    </cfRule>
  </conditionalFormatting>
  <conditionalFormatting sqref="J28">
    <cfRule type="expression" dxfId="928" priority="94">
      <formula>ISBLANK(C28)=FALSE</formula>
    </cfRule>
    <cfRule type="expression" dxfId="927" priority="95">
      <formula>ISBLANK(H28)=FALSE</formula>
    </cfRule>
    <cfRule type="expression" dxfId="926" priority="96">
      <formula>ISBLANK(G28)=FALSE</formula>
    </cfRule>
  </conditionalFormatting>
  <conditionalFormatting sqref="J28">
    <cfRule type="expression" dxfId="925" priority="91">
      <formula>ISBLANK(F28)=FALSE</formula>
    </cfRule>
    <cfRule type="expression" dxfId="924" priority="92">
      <formula>ISBLANK(E28)=FALSE</formula>
    </cfRule>
    <cfRule type="expression" dxfId="923" priority="93">
      <formula>ISBLANK(D28)=FALSE</formula>
    </cfRule>
  </conditionalFormatting>
  <conditionalFormatting sqref="J29">
    <cfRule type="expression" dxfId="922" priority="88">
      <formula>ISBLANK(C29)=FALSE</formula>
    </cfRule>
    <cfRule type="expression" dxfId="921" priority="89">
      <formula>ISBLANK(H29)=FALSE</formula>
    </cfRule>
    <cfRule type="expression" dxfId="920" priority="90">
      <formula>ISBLANK(G29)=FALSE</formula>
    </cfRule>
  </conditionalFormatting>
  <conditionalFormatting sqref="J29">
    <cfRule type="expression" dxfId="919" priority="85">
      <formula>ISBLANK(F29)=FALSE</formula>
    </cfRule>
    <cfRule type="expression" dxfId="918" priority="86">
      <formula>ISBLANK(E29)=FALSE</formula>
    </cfRule>
    <cfRule type="expression" dxfId="917" priority="87">
      <formula>ISBLANK(D29)=FALSE</formula>
    </cfRule>
  </conditionalFormatting>
  <conditionalFormatting sqref="J23">
    <cfRule type="expression" dxfId="916" priority="31">
      <formula>ISBLANK(F23)=FALSE</formula>
    </cfRule>
    <cfRule type="expression" dxfId="915" priority="32">
      <formula>ISBLANK(E23)=FALSE</formula>
    </cfRule>
    <cfRule type="expression" dxfId="914" priority="33">
      <formula>ISBLANK(D23)=FALSE</formula>
    </cfRule>
  </conditionalFormatting>
  <conditionalFormatting sqref="J30">
    <cfRule type="expression" dxfId="913" priority="82">
      <formula>ISBLANK(C30)=FALSE</formula>
    </cfRule>
    <cfRule type="expression" dxfId="912" priority="83">
      <formula>ISBLANK(H30)=FALSE</formula>
    </cfRule>
    <cfRule type="expression" dxfId="911" priority="84">
      <formula>ISBLANK(G30)=FALSE</formula>
    </cfRule>
  </conditionalFormatting>
  <conditionalFormatting sqref="J30">
    <cfRule type="expression" dxfId="910" priority="79">
      <formula>ISBLANK(F30)=FALSE</formula>
    </cfRule>
    <cfRule type="expression" dxfId="909" priority="80">
      <formula>ISBLANK(E30)=FALSE</formula>
    </cfRule>
    <cfRule type="expression" dxfId="908" priority="81">
      <formula>ISBLANK(D30)=FALSE</formula>
    </cfRule>
  </conditionalFormatting>
  <conditionalFormatting sqref="J31">
    <cfRule type="expression" dxfId="907" priority="76">
      <formula>ISBLANK(C31)=FALSE</formula>
    </cfRule>
    <cfRule type="expression" dxfId="906" priority="77">
      <formula>ISBLANK(H31)=FALSE</formula>
    </cfRule>
    <cfRule type="expression" dxfId="905" priority="78">
      <formula>ISBLANK(G31)=FALSE</formula>
    </cfRule>
  </conditionalFormatting>
  <conditionalFormatting sqref="J31">
    <cfRule type="expression" dxfId="904" priority="73">
      <formula>ISBLANK(F31)=FALSE</formula>
    </cfRule>
    <cfRule type="expression" dxfId="903" priority="74">
      <formula>ISBLANK(E31)=FALSE</formula>
    </cfRule>
    <cfRule type="expression" dxfId="902" priority="75">
      <formula>ISBLANK(D31)=FALSE</formula>
    </cfRule>
  </conditionalFormatting>
  <conditionalFormatting sqref="J32">
    <cfRule type="expression" dxfId="901" priority="70">
      <formula>ISBLANK(C32)=FALSE</formula>
    </cfRule>
    <cfRule type="expression" dxfId="900" priority="71">
      <formula>ISBLANK(H32)=FALSE</formula>
    </cfRule>
    <cfRule type="expression" dxfId="899" priority="72">
      <formula>ISBLANK(G32)=FALSE</formula>
    </cfRule>
  </conditionalFormatting>
  <conditionalFormatting sqref="J32">
    <cfRule type="expression" dxfId="898" priority="67">
      <formula>ISBLANK(F32)=FALSE</formula>
    </cfRule>
    <cfRule type="expression" dxfId="897" priority="68">
      <formula>ISBLANK(E32)=FALSE</formula>
    </cfRule>
    <cfRule type="expression" dxfId="896" priority="69">
      <formula>ISBLANK(D32)=FALSE</formula>
    </cfRule>
  </conditionalFormatting>
  <conditionalFormatting sqref="J33">
    <cfRule type="expression" dxfId="895" priority="64">
      <formula>ISBLANK(C33)=FALSE</formula>
    </cfRule>
    <cfRule type="expression" dxfId="894" priority="65">
      <formula>ISBLANK(H33)=FALSE</formula>
    </cfRule>
    <cfRule type="expression" dxfId="893" priority="66">
      <formula>ISBLANK(G33)=FALSE</formula>
    </cfRule>
  </conditionalFormatting>
  <conditionalFormatting sqref="J33">
    <cfRule type="expression" dxfId="892" priority="61">
      <formula>ISBLANK(F33)=FALSE</formula>
    </cfRule>
    <cfRule type="expression" dxfId="891" priority="62">
      <formula>ISBLANK(E33)=FALSE</formula>
    </cfRule>
    <cfRule type="expression" dxfId="890" priority="63">
      <formula>ISBLANK(D33)=FALSE</formula>
    </cfRule>
  </conditionalFormatting>
  <conditionalFormatting sqref="J34">
    <cfRule type="expression" dxfId="889" priority="58">
      <formula>ISBLANK(C34)=FALSE</formula>
    </cfRule>
    <cfRule type="expression" dxfId="888" priority="59">
      <formula>ISBLANK(H34)=FALSE</formula>
    </cfRule>
    <cfRule type="expression" dxfId="887" priority="60">
      <formula>ISBLANK(G34)=FALSE</formula>
    </cfRule>
  </conditionalFormatting>
  <conditionalFormatting sqref="J34">
    <cfRule type="expression" dxfId="886" priority="55">
      <formula>ISBLANK(F34)=FALSE</formula>
    </cfRule>
    <cfRule type="expression" dxfId="885" priority="56">
      <formula>ISBLANK(E34)=FALSE</formula>
    </cfRule>
    <cfRule type="expression" dxfId="884" priority="57">
      <formula>ISBLANK(D34)=FALSE</formula>
    </cfRule>
  </conditionalFormatting>
  <conditionalFormatting sqref="J35">
    <cfRule type="expression" dxfId="883" priority="52">
      <formula>ISBLANK(C35)=FALSE</formula>
    </cfRule>
    <cfRule type="expression" dxfId="882" priority="53">
      <formula>ISBLANK(H35)=FALSE</formula>
    </cfRule>
    <cfRule type="expression" dxfId="881" priority="54">
      <formula>ISBLANK(G35)=FALSE</formula>
    </cfRule>
  </conditionalFormatting>
  <conditionalFormatting sqref="J35">
    <cfRule type="expression" dxfId="880" priority="49">
      <formula>ISBLANK(F35)=FALSE</formula>
    </cfRule>
    <cfRule type="expression" dxfId="879" priority="50">
      <formula>ISBLANK(E35)=FALSE</formula>
    </cfRule>
    <cfRule type="expression" dxfId="878" priority="51">
      <formula>ISBLANK(D35)=FALSE</formula>
    </cfRule>
  </conditionalFormatting>
  <conditionalFormatting sqref="J36">
    <cfRule type="expression" dxfId="877" priority="46">
      <formula>ISBLANK(C36)=FALSE</formula>
    </cfRule>
    <cfRule type="expression" dxfId="876" priority="47">
      <formula>ISBLANK(H36)=FALSE</formula>
    </cfRule>
    <cfRule type="expression" dxfId="875" priority="48">
      <formula>ISBLANK(G36)=FALSE</formula>
    </cfRule>
  </conditionalFormatting>
  <conditionalFormatting sqref="J36">
    <cfRule type="expression" dxfId="874" priority="43">
      <formula>ISBLANK(F36)=FALSE</formula>
    </cfRule>
    <cfRule type="expression" dxfId="873" priority="44">
      <formula>ISBLANK(E36)=FALSE</formula>
    </cfRule>
    <cfRule type="expression" dxfId="872" priority="45">
      <formula>ISBLANK(D36)=FALSE</formula>
    </cfRule>
  </conditionalFormatting>
  <conditionalFormatting sqref="J37">
    <cfRule type="expression" dxfId="871" priority="40">
      <formula>ISBLANK(C37)=FALSE</formula>
    </cfRule>
    <cfRule type="expression" dxfId="870" priority="41">
      <formula>ISBLANK(H37)=FALSE</formula>
    </cfRule>
    <cfRule type="expression" dxfId="869" priority="42">
      <formula>ISBLANK(G37)=FALSE</formula>
    </cfRule>
  </conditionalFormatting>
  <conditionalFormatting sqref="J37">
    <cfRule type="expression" dxfId="868" priority="37">
      <formula>ISBLANK(F37)=FALSE</formula>
    </cfRule>
    <cfRule type="expression" dxfId="867" priority="38">
      <formula>ISBLANK(E37)=FALSE</formula>
    </cfRule>
    <cfRule type="expression" dxfId="866" priority="39">
      <formula>ISBLANK(D37)=FALSE</formula>
    </cfRule>
  </conditionalFormatting>
  <conditionalFormatting sqref="J23">
    <cfRule type="expression" dxfId="865" priority="34">
      <formula>ISBLANK(C23)=FALSE</formula>
    </cfRule>
    <cfRule type="expression" dxfId="864" priority="35">
      <formula>ISBLANK(H23)=FALSE</formula>
    </cfRule>
    <cfRule type="expression" dxfId="863" priority="36">
      <formula>ISBLANK(G23)=FALSE</formula>
    </cfRule>
  </conditionalFormatting>
  <conditionalFormatting sqref="C5">
    <cfRule type="containsBlanks" dxfId="862" priority="30" stopIfTrue="1">
      <formula>LEN(TRIM(C5))=0</formula>
    </cfRule>
  </conditionalFormatting>
  <conditionalFormatting sqref="D5">
    <cfRule type="containsBlanks" dxfId="861" priority="29" stopIfTrue="1">
      <formula>LEN(TRIM(D5))=0</formula>
    </cfRule>
  </conditionalFormatting>
  <conditionalFormatting sqref="F5">
    <cfRule type="containsBlanks" dxfId="860" priority="28" stopIfTrue="1">
      <formula>LEN(TRIM(F5))=0</formula>
    </cfRule>
  </conditionalFormatting>
  <conditionalFormatting sqref="E5">
    <cfRule type="containsBlanks" dxfId="859" priority="27" stopIfTrue="1">
      <formula>LEN(TRIM(E5))=0</formula>
    </cfRule>
  </conditionalFormatting>
  <conditionalFormatting sqref="G5">
    <cfRule type="containsBlanks" dxfId="858" priority="26" stopIfTrue="1">
      <formula>LEN(TRIM(G5))=0</formula>
    </cfRule>
  </conditionalFormatting>
  <conditionalFormatting sqref="E10">
    <cfRule type="containsBlanks" dxfId="857" priority="25" stopIfTrue="1">
      <formula>LEN(TRIM(E10))=0</formula>
    </cfRule>
  </conditionalFormatting>
  <conditionalFormatting sqref="J39:J43">
    <cfRule type="expression" dxfId="856" priority="22">
      <formula>ISBLANK(C39)=FALSE</formula>
    </cfRule>
    <cfRule type="expression" dxfId="855" priority="23">
      <formula>ISBLANK(H39)=FALSE</formula>
    </cfRule>
    <cfRule type="expression" dxfId="854" priority="24">
      <formula>ISBLANK(G39)=FALSE</formula>
    </cfRule>
  </conditionalFormatting>
  <conditionalFormatting sqref="J39:J43">
    <cfRule type="expression" dxfId="853" priority="19">
      <formula>ISBLANK(F39)=FALSE</formula>
    </cfRule>
    <cfRule type="expression" dxfId="852" priority="20">
      <formula>ISBLANK(E39)=FALSE</formula>
    </cfRule>
    <cfRule type="expression" dxfId="851" priority="21">
      <formula>ISBLANK(D39)=FALSE</formula>
    </cfRule>
  </conditionalFormatting>
  <conditionalFormatting sqref="I40:I43 C40:D43">
    <cfRule type="containsBlanks" dxfId="850" priority="18" stopIfTrue="1">
      <formula>LEN(TRIM(C40))=0</formula>
    </cfRule>
  </conditionalFormatting>
  <conditionalFormatting sqref="G40:G43">
    <cfRule type="containsBlanks" dxfId="849" priority="17" stopIfTrue="1">
      <formula>LEN(TRIM(G40))=0</formula>
    </cfRule>
  </conditionalFormatting>
  <conditionalFormatting sqref="H40:H43">
    <cfRule type="containsBlanks" dxfId="848" priority="16" stopIfTrue="1">
      <formula>LEN(TRIM(H40))=0</formula>
    </cfRule>
  </conditionalFormatting>
  <conditionalFormatting sqref="F40:F43">
    <cfRule type="containsBlanks" dxfId="847" priority="15" stopIfTrue="1">
      <formula>LEN(TRIM(F40))=0</formula>
    </cfRule>
  </conditionalFormatting>
  <conditionalFormatting sqref="E40:E43">
    <cfRule type="containsBlanks" dxfId="846" priority="14" stopIfTrue="1">
      <formula>LEN(TRIM(E40))=0</formula>
    </cfRule>
  </conditionalFormatting>
  <conditionalFormatting sqref="D23:D37">
    <cfRule type="containsBlanks" dxfId="845" priority="13" stopIfTrue="1">
      <formula>LEN(TRIM(D23))=0</formula>
    </cfRule>
  </conditionalFormatting>
  <conditionalFormatting sqref="J38">
    <cfRule type="expression" dxfId="844" priority="4">
      <formula>ISBLANK(C38)=FALSE</formula>
    </cfRule>
    <cfRule type="expression" dxfId="843" priority="5">
      <formula>ISBLANK(H38)=FALSE</formula>
    </cfRule>
    <cfRule type="expression" dxfId="842" priority="6">
      <formula>ISBLANK(G38)=FALSE</formula>
    </cfRule>
  </conditionalFormatting>
  <conditionalFormatting sqref="J38">
    <cfRule type="expression" dxfId="841" priority="1">
      <formula>ISBLANK(F38)=FALSE</formula>
    </cfRule>
    <cfRule type="expression" dxfId="840" priority="2">
      <formula>ISBLANK(E38)=FALSE</formula>
    </cfRule>
    <cfRule type="expression" dxfId="839" priority="3">
      <formula>ISBLANK(D38)=FALSE</formula>
    </cfRule>
  </conditionalFormatting>
  <dataValidations xWindow="888" yWindow="678" count="16">
    <dataValidation type="custom" showInputMessage="1" showErrorMessage="1" error="در صورت نماینده عضو حقوقی تکمیل شود " sqref="E9">
      <formula1>E8="نماینده حقیقی عضو حقوقی"</formula1>
    </dataValidation>
    <dataValidation type="custom" allowBlank="1" showInputMessage="1" showErrorMessage="1" error="حتما باید نانم عضو حقوق را وارد نمایید ." sqref="O17">
      <formula1>E8="نماینده حقیقی عضو حقوقی"</formula1>
    </dataValidation>
    <dataValidation operator="equal" allowBlank="1" showInputMessage="1" showErrorMessage="1" error="نوع عضویت را از لیست انتخاب نمایید ._x000a_" sqref="B12"/>
    <dataValidation allowBlank="1" showInputMessage="1" showErrorMessage="1" error="لطفا گروه صنعت را از لیست انتخاب نمایید ." sqref="F5"/>
    <dataValidation type="custom" operator="equal" allowBlank="1" showInputMessage="1" showErrorMessage="1" error="تاریخ را مطابق نمونه زیر وارد نمایید _x000a_1401/01/01_x000a_" sqref="C10">
      <formula1>AND(LEN(C10)=10,MID(C10,5,1)="/",MID(C10,8,1)="/",--MID(C10,6,2)&gt;=1,--MID(C10,6,2)&lt;=12,--MID(C10,9,2)&gt;=1,--MID(C10,9,2)&lt;=31)</formula1>
    </dataValidation>
    <dataValidation type="textLength" operator="equal" allowBlank="1" showInputMessage="1" showErrorMessage="1" error="کد ملی باید 10 رقم باشد ._x000a_" sqref="C8">
      <formula1>10</formula1>
    </dataValidation>
    <dataValidation operator="greaterThanOrEqual" allowBlank="1" showInputMessage="1" showErrorMessage="1" error="لطفا فقط اعداد صحیح وارد نمایید." sqref="I23:I37 I40:I43"/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24 G41">
      <formula1>AND(AND(LEN(G24)=10,MID(G24,5,1)="/",MID(G24,8,1)="/",--MID(G24,6,2)&gt;=1,--MID(G24,6,2)&lt;=12,--MID(G24,9,2)&gt;=1,--MID(G24,9,2)&lt;=31,--MID(G24,1,4)),G24&lt;H24,LEN(G24)=10)</formula1>
    </dataValidation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25:G37 G42:G43">
      <formula1>AND(AND(LEN(G25)=10,MID(G25,5,1)="/",MID(G25,8,1)="/",--MID(G25,6,2)&gt;=1,--MID(G25,6,2)&lt;=12,--MID(G25,9,2)&gt;=1,--MID(G25,9,2)&lt;=31,--MID(G25,1,4)),G25&lt;H25)</formula1>
    </dataValidation>
    <dataValidation type="custom" operator="equal" allowBlank="1" showInputMessage="1" showErrorMessage="1" error="تاریخ را مطابق نمونه زیر وارد نمایید _x000a_1401/01/01_x000a_تاریخ اتمام باید بزرگتر از تاریخ شروع باشد ._x000a_" sqref="H23 H40">
      <formula1>AND(AND(LEN(H23)=10,MID(H23,5,1)="/",MID(H23,8,1)="/",--MID(H23,6,2)&gt;=1,--MID(H23,6,2)&lt;=12,--MID(H23,9,2)&gt;=1,--MID(H23,9,2)&lt;=31),H23&gt;G23)</formula1>
    </dataValidation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23 G40">
      <formula1>AND(AND(LEN(G23)=10,MID(G23,5,1)="/",MID(G23,8,1)="/",--MID(G23,6,2)&gt;=1,--MID(G23,6,2)&lt;=12,--MID(G23,9,2)&gt;=1,--MID(G23,9,2)&lt;=31),G23&lt;H23)</formula1>
    </dataValidation>
    <dataValidation type="textLength" operator="lessThan" allowBlank="1" showInputMessage="1" showErrorMessage="1" error="حداکثر 30 کاراکتر نوشته شود ." sqref="E23:E37">
      <formula1>30</formula1>
    </dataValidation>
    <dataValidation allowBlank="1" showInputMessage="1" showErrorMessage="1" error="لطفا نماد مورد نظر را از لیست انتخاب نمایید ." sqref="C5"/>
    <dataValidation operator="equal" allowBlank="1" showInputMessage="1" showErrorMessage="1" error="شناسه ملی باید 11 رقم باشد ._x000a_" sqref="E5"/>
    <dataValidation type="custom" operator="equal" allowBlank="1" showInputMessage="1" showErrorMessage="1" error="تاریخ را مطابق نمونه زیر وارد نمایید _x000a_1401/01/01_x000a_تاریخ جلسه هیئت مدیره باید بزرگتر از تاریخ تاریخ مجمع باشد_x000a__x000a_" sqref="E10">
      <formula1>AND(AND(LEN(E10)=10,MID(E10,5,1)="/",MID(E10,8,1)="/",--MID(E10,6,2)&gt;=1,--MID(E10,6,2)&lt;=12,--MID(E10,9,2)&gt;=1,--MID(E10,9,2)&lt;=31),E10&gt;=C10)</formula1>
    </dataValidation>
    <dataValidation type="custom" operator="equal" allowBlank="1" showInputMessage="1" showErrorMessage="1" error="تاریخ را مطابق نمونه زیر وارد نمایید _x000a_1401/01/01_x000a_تاریخ اتمام باید بزرگتر از تاریخ شروع باشد ._x000a_تاریخ باید کوچکتر از ردیف بالا باشد ." sqref="H24:H37 H41:H43">
      <formula1>AND(AND(LEN(H24)=10,MID(H24,5,1)="/",MID(H24,8,1)="/",--MID(H24,6,2)&gt;=1,--MID(H24,6,2)&lt;=12,--MID(H24,9,2)&gt;=1,--MID(H24,9,2)&lt;=31),H24&lt;G23)</formula1>
    </dataValidation>
  </dataValidations>
  <hyperlinks>
    <hyperlink ref="B2:F2" location="'راهنمای تکمیل فرم'!A1" display="لطفا قبل از تکمیل فرم صفحه راهنمای تکمیل فرم را مطالعه نمایید ."/>
  </hyperlink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888" yWindow="678" count="11">
        <x14:dataValidation type="list" operator="equal" allowBlank="1" showInputMessage="1" showErrorMessage="1" error="نوع عضویت را از لیست انتخاب نمایید ._x000a_">
          <x14:formula1>
            <xm:f>'اطلاعات پایه'!$P$32:$P$33</xm:f>
          </x14:formula1>
          <xm:sqref>C9</xm:sqref>
        </x14:dataValidation>
        <x14:dataValidation type="list" allowBlank="1" showInputMessage="1" showErrorMessage="1" error="نحوه عضویت را از لیست انتخاب نمایید .">
          <x14:formula1>
            <xm:f>'اطلاعات پایه'!$P$2:$P$3</xm:f>
          </x14:formula1>
          <xm:sqref>E8</xm:sqref>
        </x14:dataValidation>
        <x14:dataValidation type="list" allowBlank="1" showInputMessage="1" showErrorMessage="1" error="نحوه عضویت را از لیست انتخاب نمایید .">
          <x14:formula1>
            <xm:f>'اطلاعات پایه'!$P$35:$P$36</xm:f>
          </x14:formula1>
          <xm:sqref>E11</xm:sqref>
        </x14:dataValidation>
        <x14:dataValidation type="list" allowBlank="1" showInputMessage="1" showErrorMessage="1" error="لطفا جواب مورد نظر را از لیست انتخاب نمایید ._x000a_">
          <x14:formula1>
            <xm:f>'اطلاعات پایه'!$P$35:$P$36</xm:f>
          </x14:formula1>
          <xm:sqref>I46:I52</xm:sqref>
        </x14:dataValidation>
        <x14:dataValidation type="list" allowBlank="1" showInputMessage="1" showErrorMessage="1" error="لطفا گروه صنعت را از لیست انتخاب نمایید .">
          <x14:formula1>
            <xm:f>'اطلاعات پایه'!$S$2:$S$53</xm:f>
          </x14:formula1>
          <xm:sqref>F23:F37</xm:sqref>
        </x14:dataValidation>
        <x14:dataValidation type="list" allowBlank="1" showInputMessage="1" showErrorMessage="1" errorTitle="تـــوجـــه" error="مقطع تحصیلی مورد نظر در لیست موجود نمی باشد ." promptTitle="تـــوجـــه" prompt="لطفا مقطع تحصیلی خود را از لیست انتخاب نمایید .">
          <x14:formula1>
            <xm:f>'اطلاعات پایه'!$F$3:$F$14</xm:f>
          </x14:formula1>
          <xm:sqref>E16:E20</xm:sqref>
        </x14:dataValidation>
        <x14:dataValidation type="list" allowBlank="1" showInputMessage="1" showErrorMessage="1" errorTitle="تـــوجـــه" error="رشته ی مورد نظر در لیست موجود نمی باشد ." promptTitle="تـــوجـــه" prompt="لطفا رشته تحصیلی خود را از لیست انتخاب نمایید .">
          <x14:formula1>
            <xm:f>'اطلاعات پایه'!$B$2:$B$4995</xm:f>
          </x14:formula1>
          <xm:sqref>C15:C20 E40:E43</xm:sqref>
        </x14:dataValidation>
        <x14:dataValidation type="list" allowBlank="1" showInputMessage="1" showErrorMessage="1" errorTitle="تـــوجـــه" error="گروه تحصیلی مورد نظر در لیست موجود نمی باشد ." promptTitle="تـــوجـــه" prompt="لطفا گروه تحصیلی خود را از لیست انتخاب نمایید .">
          <x14:formula1>
            <xm:f>'اطلاعات پایه'!$D$2:$D$83</xm:f>
          </x14:formula1>
          <xm:sqref>D15:D20 F40:F43</xm:sqref>
        </x14:dataValidation>
        <x14:dataValidation type="list" allowBlank="1" showInputMessage="1" showErrorMessage="1" errorTitle="تـــوجـــه" error="مقطع تحصیلی مورد نظر در لیست موجود نمی باشد ." promptTitle="تـــوجـــه" prompt="لطفا مقطع تحصیلی خود را از لیست انتخاب نمایید .">
          <x14:formula1>
            <xm:f>'اطلاعات پایه'!$F$2:$F$14</xm:f>
          </x14:formula1>
          <xm:sqref>E15</xm:sqref>
        </x14:dataValidation>
        <x14:dataValidation type="list" allowBlank="1" showInputMessage="1" showErrorMessage="1" error="لطفا سمت را از لیست انتخاب نمایید .">
          <x14:formula1>
            <xm:f>'اطلاعات پایه'!$P$30:$P$30</xm:f>
          </x14:formula1>
          <xm:sqref>D40:D43</xm:sqref>
        </x14:dataValidation>
        <x14:dataValidation type="list" allowBlank="1" showInputMessage="1" showErrorMessage="1" error="لطفا سمت را از لیست انتخاب نمایید .">
          <x14:formula1>
            <xm:f>'اطلاعات پایه'!$P$17:$P$29</xm:f>
          </x14:formula1>
          <xm:sqref>D23:D37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39997558519241921"/>
  </sheetPr>
  <dimension ref="A2:J52"/>
  <sheetViews>
    <sheetView rightToLeft="1" workbookViewId="0">
      <selection activeCell="F12" sqref="F12"/>
    </sheetView>
  </sheetViews>
  <sheetFormatPr defaultColWidth="9.140625" defaultRowHeight="15"/>
  <cols>
    <col min="1" max="2" width="12.140625" style="15" customWidth="1"/>
    <col min="3" max="3" width="32.5703125" style="15" customWidth="1"/>
    <col min="4" max="4" width="25.85546875" style="15" customWidth="1"/>
    <col min="5" max="5" width="30.140625" style="15" customWidth="1"/>
    <col min="6" max="8" width="26.28515625" style="15" customWidth="1"/>
    <col min="9" max="9" width="21.28515625" style="15" customWidth="1"/>
    <col min="10" max="11" width="9.140625" style="15" customWidth="1"/>
    <col min="12" max="16384" width="9.140625" style="15"/>
  </cols>
  <sheetData>
    <row r="2" spans="1:10" ht="28.5" hidden="1" customHeight="1">
      <c r="B2" s="169" t="s">
        <v>11576</v>
      </c>
      <c r="C2" s="169"/>
      <c r="D2" s="169"/>
      <c r="E2" s="169"/>
      <c r="F2" s="169"/>
      <c r="G2" s="169"/>
      <c r="H2" s="169"/>
      <c r="I2" s="169"/>
    </row>
    <row r="3" spans="1:10" ht="28.5" customHeight="1" thickBot="1">
      <c r="B3" s="170" t="s">
        <v>11575</v>
      </c>
      <c r="C3" s="170"/>
      <c r="D3" s="168" t="str">
        <f>IF(OR(ISBLANK('رئیس هیئت مدیره'!C5),ISBLANK('رئیس هیئت مدیره'!D5),ISBLANK('رئیس هیئت مدیره'!E5),ISBLANK('رئیس هیئت مدیره'!F5))=FALSE,"","تکمیل اطلاعات تمام سلول های قرمز رنگ در صفحه رئیس هیئت مدیره  الزامی است")</f>
        <v/>
      </c>
      <c r="E3" s="168"/>
      <c r="F3" s="168"/>
      <c r="G3" s="127"/>
      <c r="H3" s="127"/>
      <c r="I3" s="46"/>
    </row>
    <row r="4" spans="1:10" ht="18" customHeight="1" thickBot="1">
      <c r="B4" s="2" t="s">
        <v>11470</v>
      </c>
      <c r="C4" s="3" t="s">
        <v>11547</v>
      </c>
      <c r="D4" s="3" t="s">
        <v>11546</v>
      </c>
      <c r="E4" s="3" t="s">
        <v>11548</v>
      </c>
      <c r="F4" s="4" t="s">
        <v>11479</v>
      </c>
      <c r="G4" s="4" t="s">
        <v>11668</v>
      </c>
      <c r="H4" s="14"/>
      <c r="I4" s="14"/>
    </row>
    <row r="5" spans="1:10" s="45" customFormat="1" ht="21.75" customHeight="1">
      <c r="B5" s="20">
        <v>1</v>
      </c>
      <c r="C5" s="99" t="str">
        <f>'رئیس هیئت مدیره'!C5</f>
        <v>بشهاب</v>
      </c>
      <c r="D5" s="99" t="str">
        <f>'رئیس هیئت مدیره'!D5</f>
        <v>لامپ پارس شهاب</v>
      </c>
      <c r="E5" s="99">
        <f>'رئیس هیئت مدیره'!E5</f>
        <v>10100515104</v>
      </c>
      <c r="F5" s="99" t="str">
        <f>'رئیس هیئت مدیره'!F5</f>
        <v>ماشين آلات و دستگاه‌هاي برقي</v>
      </c>
      <c r="G5" s="99" t="str">
        <f>'رئیس هیئت مدیره'!G5</f>
        <v>پذیرفته شده در بورس تهران</v>
      </c>
      <c r="H5" s="141"/>
      <c r="I5" s="141"/>
    </row>
    <row r="6" spans="1:10" ht="34.5" customHeight="1" thickBot="1">
      <c r="B6" s="170" t="s">
        <v>11474</v>
      </c>
      <c r="C6" s="170"/>
      <c r="D6" s="168" t="str">
        <f>IF(OR(ISBLANK(C7),ISBLANK(E7),ISBLANK(E8),ISBLANK(C8),ISBLANK(C9),ISBLANK(C10),ISBLANK(E10),ISBLANK(E11))=FALSE,"","تکمیل اطلاعات تمام سلول های قرمز رنگ الزامی است")</f>
        <v/>
      </c>
      <c r="E6" s="168"/>
      <c r="F6" s="168"/>
      <c r="G6" s="168"/>
      <c r="H6" s="168"/>
      <c r="I6" s="168"/>
    </row>
    <row r="7" spans="1:10">
      <c r="B7" s="31" t="s">
        <v>11480</v>
      </c>
      <c r="C7" s="10" t="s">
        <v>13729</v>
      </c>
      <c r="D7" s="29" t="s">
        <v>11475</v>
      </c>
      <c r="E7" s="11" t="s">
        <v>13730</v>
      </c>
      <c r="F7" s="18"/>
      <c r="G7" s="18"/>
      <c r="H7" s="18"/>
      <c r="I7" s="14"/>
    </row>
    <row r="8" spans="1:10">
      <c r="B8" s="32" t="s">
        <v>11476</v>
      </c>
      <c r="C8" s="7" t="s">
        <v>13731</v>
      </c>
      <c r="D8" s="30" t="s">
        <v>11557</v>
      </c>
      <c r="E8" s="12" t="s">
        <v>11482</v>
      </c>
      <c r="F8" s="42" t="str">
        <f>IF(LEN(C8)=10,"","/کد ملی باید 10 رقم باشد")</f>
        <v/>
      </c>
      <c r="G8" s="42"/>
      <c r="H8" s="42"/>
      <c r="I8" s="14"/>
    </row>
    <row r="9" spans="1:10">
      <c r="B9" s="35" t="s">
        <v>11566</v>
      </c>
      <c r="C9" s="7" t="s">
        <v>11558</v>
      </c>
      <c r="D9" s="30" t="s">
        <v>11477</v>
      </c>
      <c r="E9" s="36" t="s">
        <v>13732</v>
      </c>
      <c r="F9" s="18" t="str">
        <f>IF(AND(ISBLANK(E9)=TRUE,E8="نماینده حقیقی عضو حقوقی"),"لطفا نام عضو حقوقی را تکمیل نمایید","")</f>
        <v/>
      </c>
      <c r="G9" s="18"/>
      <c r="H9" s="18"/>
      <c r="I9" s="14"/>
    </row>
    <row r="10" spans="1:10">
      <c r="B10" s="32" t="s">
        <v>11567</v>
      </c>
      <c r="C10" s="80" t="s">
        <v>13794</v>
      </c>
      <c r="D10" s="30" t="s">
        <v>11568</v>
      </c>
      <c r="E10" s="80" t="s">
        <v>13794</v>
      </c>
      <c r="F10" s="18"/>
      <c r="G10" s="18"/>
      <c r="H10" s="18"/>
      <c r="I10" s="14"/>
    </row>
    <row r="11" spans="1:10" ht="15.75" thickBot="1">
      <c r="B11" s="164" t="str">
        <f>CONCATENATE(" آیا آقای/خانم  ",C7," ",E7,"  مدیر عامل می باشند ؟ ")</f>
        <v xml:space="preserve"> آیا آقای/خانم  بهمن  دژاکام  مدیر عامل می باشند ؟ </v>
      </c>
      <c r="C11" s="165"/>
      <c r="D11" s="165"/>
      <c r="E11" s="37" t="s">
        <v>11560</v>
      </c>
      <c r="F11" s="33"/>
      <c r="G11" s="33"/>
      <c r="H11" s="33"/>
      <c r="I11" s="14"/>
    </row>
    <row r="12" spans="1:10" ht="23.25" customHeight="1">
      <c r="B12" s="166" t="s">
        <v>11562</v>
      </c>
      <c r="C12" s="166"/>
      <c r="D12" s="166"/>
      <c r="E12" s="166"/>
      <c r="F12" s="34"/>
      <c r="G12" s="34"/>
      <c r="H12" s="34"/>
      <c r="I12" s="14"/>
    </row>
    <row r="13" spans="1:10" ht="33" customHeight="1" thickBot="1">
      <c r="B13" s="174" t="s">
        <v>11563</v>
      </c>
      <c r="C13" s="174"/>
      <c r="D13" s="175" t="str">
        <f>IF(OR(E15="دیپلم",E16="دیپلم",E17="دیپلم",E18="دیپلم",E19="دیپلم",E20="دیپلم"),"","تکمیل اطلاعات تا مقطع دیپلم الزامی است")</f>
        <v/>
      </c>
      <c r="E13" s="175"/>
      <c r="F13" s="175"/>
      <c r="G13" s="126"/>
      <c r="H13" s="126"/>
      <c r="I13" s="14"/>
    </row>
    <row r="14" spans="1:10" ht="16.5" thickBot="1">
      <c r="B14" s="50" t="s">
        <v>11470</v>
      </c>
      <c r="C14" s="44" t="s">
        <v>11473</v>
      </c>
      <c r="D14" s="51" t="s">
        <v>10</v>
      </c>
      <c r="E14" s="43" t="s">
        <v>2</v>
      </c>
      <c r="F14" s="19"/>
      <c r="G14" s="19"/>
      <c r="H14" s="19"/>
      <c r="I14" s="14"/>
    </row>
    <row r="15" spans="1:10">
      <c r="A15" s="52" t="str">
        <f>_xlfn.IFNA(IF(MATCH(C15&amp;D15,'اطلاعات پایه'!$E$2:E6310,0)&gt;=0,IF(INDEX(ارتباطات!$B$1:$BB$79,MATCH(D15,ارتباطات!$B$1:$B$79,0),MATCH($F$5,ارتباطات!$B$1:$BB$1,0))=1,"مرتبط",IF(INDEX(ارتباطات!$B$1:$BB$79,MATCH(D15,ارتباطات!$B$1:$B$79,0),MATCH($F$5,ارتباطات!$B$1:$BB$1,0))=0,"نامرتبط","عدم تشخیص")),"نقص اطلاعات"),"عدم ارتباط رشته با گروه تحصیلی")</f>
        <v>مرتبط</v>
      </c>
      <c r="B15" s="5">
        <v>1</v>
      </c>
      <c r="C15" s="38" t="s">
        <v>3143</v>
      </c>
      <c r="D15" s="7" t="s">
        <v>303</v>
      </c>
      <c r="E15" s="8" t="s">
        <v>77</v>
      </c>
      <c r="F15" s="41" t="str">
        <f>_xlfn.IFNA(IF(OR(ISBLANK(C15),ISBLANK(D15),ISBLANK(E15))=FALSE,"","لطفا اطلاعات را تکمیل نمایید /")&amp;IFERROR(IF(MATCH(C15&amp;D15,'اطلاعات پایه'!$E$2:E6310,0)&gt;0,"","عدم ارتباط رشته و گروه"),"عدم ارتباط رشته و گروه")&amp;IF(INDEX(ارتباطات!$B$1:$BB$83,MATCH(D15,ارتباطات!$B$1:$B$83,0),MATCH($F$5,ارتباطات!$B$1:$BB$1,0))=0,"",""),"لطفا اطلاعات را تکمیل نمایید /")</f>
        <v/>
      </c>
      <c r="G15" s="41"/>
      <c r="H15" s="41"/>
      <c r="I15" s="14"/>
      <c r="J15" s="52">
        <f>_xlfn.IFNA(IF(A15="مرتبط",VLOOKUP(E15,'اطلاعات پایه'!$F$2:$G$14,2,0),0),-1)</f>
        <v>6</v>
      </c>
    </row>
    <row r="16" spans="1:10">
      <c r="A16" s="52" t="str">
        <f>_xlfn.IFNA(IF(MATCH(C16&amp;D16,'اطلاعات پایه'!$E$2:E6311,0)&gt;=0,IF(INDEX(ارتباطات!$B$1:$BB$79,MATCH(D16,ارتباطات!$B$1:$B$79,0),MATCH($F$5,ارتباطات!$B$1:$BB$1,0))=1,"مرتبط",IF(INDEX(ارتباطات!$B$1:$BB$79,MATCH(D16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6" s="5">
        <v>2</v>
      </c>
      <c r="C16" s="38" t="s">
        <v>1203</v>
      </c>
      <c r="D16" s="7" t="s">
        <v>11665</v>
      </c>
      <c r="E16" s="8" t="s">
        <v>5583</v>
      </c>
      <c r="F16" s="41" t="str">
        <f>_xlfn.IFNA(IF(OR(ISBLANK(C16),ISBLANK(D16),ISBLANK(E16))=FALSE,"","لطفا اطلاعات را تکمیل نمایید /")&amp;IFERROR(IF(MATCH(C16&amp;D16,'اطلاعات پایه'!$E$2:E6311,0)&gt;0,"","عدم ارتباط رشته و گروه"),"عدم ارتباط رشته و گروه")&amp;IF(INDEX(ارتباطات!$B$1:$BB$83,MATCH(D16,ارتباطات!$B$1:$B$83,0),MATCH($F$5,ارتباطات!$B$1:$BB$1,0))=0,"",""),"لطفا اطلاعات را تکمیل نمایید /")</f>
        <v>عدم ارتباط رشته و گروه</v>
      </c>
      <c r="G16" s="41"/>
      <c r="H16" s="41"/>
      <c r="I16" s="14"/>
      <c r="J16" s="52">
        <f>_xlfn.IFNA(IF(A16="مرتبط",VLOOKUP(E16,'اطلاعات پایه'!$F$2:$G$14,2,0),0),-1)</f>
        <v>0</v>
      </c>
    </row>
    <row r="17" spans="1:10">
      <c r="A17" s="52" t="str">
        <f>_xlfn.IFNA(IF(MATCH(C17&amp;D17,'اطلاعات پایه'!$E$2:E6312,0)&gt;=0,IF(INDEX(ارتباطات!$B$1:$BB$79,MATCH(D17,ارتباطات!$B$1:$B$79,0),MATCH($F$5,ارتباطات!$B$1:$BB$1,0))=1,"مرتبط",IF(INDEX(ارتباطات!$B$1:$BB$79,MATCH(D17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7" s="5">
        <v>3</v>
      </c>
      <c r="C17" s="38"/>
      <c r="D17" s="7"/>
      <c r="E17" s="8"/>
      <c r="F17" s="41" t="str">
        <f>_xlfn.IFNA(IF(OR(ISBLANK(C17),ISBLANK(D17),ISBLANK(E17))=FALSE,"","لطفا اطلاعات را تکمیل نمایید /")&amp;IFERROR(IF(MATCH(C17&amp;D17,'اطلاعات پایه'!$E$2:E6312,0)&gt;0,"","عدم ارتباط رشته و گروه"),"عدم ارتباط رشته و گروه")&amp;IF(INDEX(ارتباطات!$B$1:$BB$83,MATCH(D17,ارتباطات!$B$1:$B$83,0),MATCH($F$5,ارتباطات!$B$1:$BB$1,0))=0,"",""),"لطفا اطلاعات را تکمیل نمایید /")</f>
        <v>لطفا اطلاعات را تکمیل نمایید /</v>
      </c>
      <c r="G17" s="41"/>
      <c r="H17" s="41"/>
      <c r="I17" s="14"/>
      <c r="J17" s="52">
        <f>_xlfn.IFNA(IF(A17="مرتبط",VLOOKUP(E17,'اطلاعات پایه'!$F$2:$G$14,2,0),0),-1)</f>
        <v>0</v>
      </c>
    </row>
    <row r="18" spans="1:10">
      <c r="A18" s="52" t="str">
        <f>_xlfn.IFNA(IF(MATCH(C18&amp;D18,'اطلاعات پایه'!$E$2:E6313,0)&gt;=0,IF(INDEX(ارتباطات!$B$1:$BB$79,MATCH(D18,ارتباطات!$B$1:$B$79,0),MATCH($F$5,ارتباطات!$B$1:$BB$1,0))=1,"مرتبط",IF(INDEX(ارتباطات!$B$1:$BB$79,MATCH(D18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8" s="5">
        <v>4</v>
      </c>
      <c r="C18" s="38"/>
      <c r="D18" s="7"/>
      <c r="E18" s="8"/>
      <c r="F18" s="41" t="str">
        <f>_xlfn.IFNA(IF(OR(ISBLANK(C18),ISBLANK(D18),ISBLANK(E18))=FALSE,"","لطفا اطلاعات را تکمیل نمایید /")&amp;IFERROR(IF(MATCH(C18&amp;D18,'اطلاعات پایه'!$E$2:E6313,0)&gt;0,"","عدم ارتباط رشته و گروه"),"عدم ارتباط رشته و گروه")&amp;IF(INDEX(ارتباطات!$B$1:$BB$83,MATCH(D18,ارتباطات!$B$1:$B$83,0),MATCH($F$5,ارتباطات!$B$1:$BB$1,0))=0,"",""),"لطفا اطلاعات را تکمیل نمایید /")</f>
        <v>لطفا اطلاعات را تکمیل نمایید /</v>
      </c>
      <c r="G18" s="41"/>
      <c r="H18" s="41"/>
      <c r="I18" s="14"/>
      <c r="J18" s="52">
        <f>_xlfn.IFNA(IF(A18="مرتبط",VLOOKUP(E18,'اطلاعات پایه'!$F$2:$G$14,2,0),0),-1)</f>
        <v>0</v>
      </c>
    </row>
    <row r="19" spans="1:10">
      <c r="A19" s="52" t="str">
        <f>_xlfn.IFNA(IF(MATCH(C19&amp;D19,'اطلاعات پایه'!$E$2:E6314,0)&gt;=0,IF(INDEX(ارتباطات!$B$1:$BB$79,MATCH(D19,ارتباطات!$B$1:$B$79,0),MATCH($F$5,ارتباطات!$B$1:$BB$1,0))=1,"مرتبط",IF(INDEX(ارتباطات!$B$1:$BB$79,MATCH(D19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9" s="5">
        <v>5</v>
      </c>
      <c r="C19" s="38"/>
      <c r="D19" s="7"/>
      <c r="E19" s="8"/>
      <c r="F19" s="41" t="str">
        <f>_xlfn.IFNA(IF(OR(ISBLANK(C19),ISBLANK(D19),ISBLANK(E19))=FALSE,"","لطفا اطلاعات را تکمیل نمایید /")&amp;IFERROR(IF(MATCH(C19&amp;D19,'اطلاعات پایه'!$E$2:E6314,0)&gt;0,"","عدم ارتباط رشته و گروه"),"عدم ارتباط رشته و گروه")&amp;IF(INDEX(ارتباطات!$B$1:$BB$83,MATCH(D19,ارتباطات!$B$1:$B$83,0),MATCH($F$5,ارتباطات!$B$1:$BB$1,0))=0,"",""),"لطفا اطلاعات را تکمیل نمایید /")</f>
        <v>لطفا اطلاعات را تکمیل نمایید /</v>
      </c>
      <c r="G19" s="41"/>
      <c r="H19" s="41"/>
      <c r="I19" s="14"/>
      <c r="J19" s="52">
        <f>_xlfn.IFNA(IF(A19="مرتبط",VLOOKUP(E19,'اطلاعات پایه'!$F$2:$G$14,2,0),0),-1)</f>
        <v>0</v>
      </c>
    </row>
    <row r="20" spans="1:10" ht="15.75" thickBot="1">
      <c r="A20" s="52" t="str">
        <f>_xlfn.IFNA(IF(MATCH(C20&amp;D20,'اطلاعات پایه'!$E$2:E6315,0)&gt;=0,IF(INDEX(ارتباطات!$B$1:$BB$79,MATCH(D20,ارتباطات!$B$1:$B$79,0),MATCH($F$5,ارتباطات!$B$1:$BB$1,0))=1,"مرتبط",IF(INDEX(ارتباطات!$B$1:$BB$79,MATCH(D20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20" s="6">
        <v>6</v>
      </c>
      <c r="C20" s="38"/>
      <c r="D20" s="7"/>
      <c r="E20" s="8"/>
      <c r="F20" s="41" t="str">
        <f>_xlfn.IFNA(IF(OR(ISBLANK(C20),ISBLANK(D20),ISBLANK(E20))=FALSE,"","لطفا اطلاعات را تکمیل نمایید /")&amp;IFERROR(IF(MATCH(C20&amp;D20,'اطلاعات پایه'!$E$2:E6315,0)&gt;0,"","عدم ارتباط رشته و گروه"),"عدم ارتباط رشته و گروه")&amp;IF(INDEX(ارتباطات!$B$1:$BB$83,MATCH(D20,ارتباطات!$B$1:$B$83,0),MATCH($F$5,ارتباطات!$B$1:$BB$1,0))=0,"",""),"لطفا اطلاعات را تکمیل نمایید /")</f>
        <v>لطفا اطلاعات را تکمیل نمایید /</v>
      </c>
      <c r="G20" s="41"/>
      <c r="H20" s="41"/>
      <c r="I20" s="14"/>
      <c r="J20" s="52">
        <f>_xlfn.IFNA(IF(A20="مرتبط",VLOOKUP(E20,'اطلاعات پایه'!$F$2:$G$14,2,0),0),-1)</f>
        <v>0</v>
      </c>
    </row>
    <row r="21" spans="1:10" s="16" customFormat="1" ht="39.75" customHeight="1" thickBot="1">
      <c r="B21" s="170" t="s">
        <v>13723</v>
      </c>
      <c r="C21" s="170"/>
      <c r="D21" s="170"/>
      <c r="E21" s="170"/>
      <c r="F21" s="170"/>
      <c r="G21" s="170"/>
      <c r="H21" s="170"/>
      <c r="I21" s="170"/>
    </row>
    <row r="22" spans="1:10" ht="15.75">
      <c r="B22" s="94" t="s">
        <v>11470</v>
      </c>
      <c r="C22" s="95" t="s">
        <v>11478</v>
      </c>
      <c r="D22" s="95" t="s">
        <v>11458</v>
      </c>
      <c r="E22" s="96" t="s">
        <v>11545</v>
      </c>
      <c r="F22" s="97" t="s">
        <v>11479</v>
      </c>
      <c r="G22" s="140" t="s">
        <v>13718</v>
      </c>
      <c r="H22" s="140" t="s">
        <v>13720</v>
      </c>
      <c r="I22" s="98" t="s">
        <v>13719</v>
      </c>
    </row>
    <row r="23" spans="1:10">
      <c r="A23" s="52" t="str">
        <f>IF(ISBLANK($F$5)=FALSE,_xlfn.IFNA(IF(AND(VLOOKUP(D23,'اطلاعات پایه'!$P$17:$Q$30,2,0)&gt;5,VLOOKUP(D23,'اطلاعات پایه'!$P$17:$Q$30,2,0)&lt;13),"مرتبط",IF(AND(VLOOKUP(F23,'اطلاعات پایه'!$S:$T,2,0)=VLOOKUP($F$5,'اطلاعات پایه'!$S:$T,2,0),VLOOKUP(D23,'اطلاعات پایه'!$P$17:$Q$30,2,0)&lt;&gt;14,VLOOKUP(D23,'اطلاعات پایه'!$P$17:$Q$30,2,0)&gt;2),"مرتبط",IF(AND(VLOOKUP(D23,'اطلاعات پایه'!$P$17:$Q$30,2,0)=14,VLOOKUP(D23,'اطلاعات پایه'!$P$17:$Q$30,2,0)=$F$5),"مرتبط","نامرتبط"))),"نقص اطلاعات"),"نقص اطلاعات")</f>
        <v>مرتبط</v>
      </c>
      <c r="B23" s="5">
        <v>1</v>
      </c>
      <c r="C23" s="7" t="s">
        <v>13733</v>
      </c>
      <c r="D23" s="7" t="s">
        <v>11539</v>
      </c>
      <c r="E23" s="7" t="s">
        <v>13734</v>
      </c>
      <c r="F23" s="7" t="s">
        <v>11503</v>
      </c>
      <c r="G23" s="99" t="s">
        <v>13735</v>
      </c>
      <c r="H23" s="99"/>
      <c r="I23" s="13" t="str">
        <f t="shared" ref="I23:I37" si="0">IFERROR(((LEFT(H23,4)-LEFT(G23,4))*365)+((LEFT(RIGHT(H23,5),2)-LEFT(RIGHT(G23,5),2))*30.5)+(RIGHT(H23,2)-RIGHT(G23,2)),"")</f>
        <v/>
      </c>
      <c r="J23" s="40" t="str">
        <f t="shared" ref="J23:J37" si="1">IF(OR(ISBLANK(C23),ISBLANK(D23),ISBLANK(F23),ISBLANK(E23),ISBLANK(G23),ISBLANK(H23))=FALSE,"","لطفا اطلاعات را تکمیل نمایید .")</f>
        <v>لطفا اطلاعات را تکمیل نمایید .</v>
      </c>
    </row>
    <row r="24" spans="1:10">
      <c r="A24" s="52" t="str">
        <f>IF(ISBLANK($F$5)=FALSE,_xlfn.IFNA(IF(AND(VLOOKUP(D24,'اطلاعات پایه'!$P$17:$Q$30,2,0)&gt;5,VLOOKUP(D24,'اطلاعات پایه'!$P$17:$Q$30,2,0)&lt;13),"مرتبط",IF(AND(VLOOKUP(F24,'اطلاعات پایه'!$S:$T,2,0)=VLOOKUP($F$5,'اطلاعات پایه'!$S:$T,2,0),VLOOKUP(D24,'اطلاعات پایه'!$P$17:$Q$30,2,0)&lt;&gt;14,VLOOKUP(D24,'اطلاعات پایه'!$P$17:$Q$30,2,0)&gt;2),"مرتبط",IF(AND(VLOOKUP(D24,'اطلاعات پایه'!$P$17:$Q$30,2,0)=14,VLOOKUP(D24,'اطلاعات پایه'!$P$17:$Q$30,2,0)=$F$5),"مرتبط","نامرتبط"))),"نقص اطلاعات"),"نقص اطلاعات")</f>
        <v>مرتبط</v>
      </c>
      <c r="B24" s="5">
        <v>2</v>
      </c>
      <c r="C24" s="156" t="s">
        <v>13733</v>
      </c>
      <c r="D24" s="7" t="s">
        <v>11538</v>
      </c>
      <c r="E24" s="7" t="s">
        <v>13736</v>
      </c>
      <c r="F24" s="7" t="s">
        <v>11503</v>
      </c>
      <c r="G24" s="142" t="s">
        <v>13737</v>
      </c>
      <c r="H24" s="142" t="s">
        <v>13738</v>
      </c>
      <c r="I24" s="13">
        <f t="shared" si="0"/>
        <v>1823.5</v>
      </c>
      <c r="J24" s="40" t="str">
        <f t="shared" si="1"/>
        <v/>
      </c>
    </row>
    <row r="25" spans="1:10">
      <c r="A25" s="52" t="str">
        <f>IF(ISBLANK($F$5)=FALSE,_xlfn.IFNA(IF(AND(VLOOKUP(D25,'اطلاعات پایه'!$P$17:$Q$30,2,0)&gt;5,VLOOKUP(D25,'اطلاعات پایه'!$P$17:$Q$30,2,0)&lt;13),"مرتبط",IF(AND(VLOOKUP(F25,'اطلاعات پایه'!$S:$T,2,0)=VLOOKUP($F$5,'اطلاعات پایه'!$S:$T,2,0),VLOOKUP(D25,'اطلاعات پایه'!$P$17:$Q$30,2,0)&lt;&gt;14,VLOOKUP(D25,'اطلاعات پایه'!$P$17:$Q$30,2,0)&gt;2),"مرتبط",IF(AND(VLOOKUP(D25,'اطلاعات پایه'!$P$17:$Q$30,2,0)=14,VLOOKUP(D25,'اطلاعات پایه'!$P$17:$Q$30,2,0)=$F$5),"مرتبط","نامرتبط"))),"نقص اطلاعات"),"نقص اطلاعات")</f>
        <v>مرتبط</v>
      </c>
      <c r="B25" s="5">
        <v>3</v>
      </c>
      <c r="C25" s="156" t="s">
        <v>13733</v>
      </c>
      <c r="D25" s="7" t="s">
        <v>11536</v>
      </c>
      <c r="E25" s="7" t="s">
        <v>13739</v>
      </c>
      <c r="F25" s="7" t="s">
        <v>11503</v>
      </c>
      <c r="G25" s="80" t="s">
        <v>13740</v>
      </c>
      <c r="H25" s="80" t="s">
        <v>13741</v>
      </c>
      <c r="I25" s="13">
        <f t="shared" si="0"/>
        <v>1093.5</v>
      </c>
      <c r="J25" s="40" t="str">
        <f t="shared" si="1"/>
        <v/>
      </c>
    </row>
    <row r="26" spans="1:10">
      <c r="A26" s="52" t="str">
        <f>IF(ISBLANK($F$5)=FALSE,_xlfn.IFNA(IF(AND(VLOOKUP(D26,'اطلاعات پایه'!$P$17:$Q$30,2,0)&gt;5,VLOOKUP(D26,'اطلاعات پایه'!$P$17:$Q$30,2,0)&lt;13),"مرتبط",IF(AND(VLOOKUP(F26,'اطلاعات پایه'!$S:$T,2,0)=VLOOKUP($F$5,'اطلاعات پایه'!$S:$T,2,0),VLOOKUP(D26,'اطلاعات پایه'!$P$17:$Q$30,2,0)&lt;&gt;14,VLOOKUP(D26,'اطلاعات پایه'!$P$17:$Q$30,2,0)&gt;2),"مرتبط",IF(AND(VLOOKUP(D26,'اطلاعات پایه'!$P$17:$Q$30,2,0)=14,VLOOKUP(D26,'اطلاعات پایه'!$P$17:$Q$30,2,0)=$F$5),"مرتبط","نامرتبط"))),"نقص اطلاعات"),"نقص اطلاعات")</f>
        <v>مرتبط</v>
      </c>
      <c r="B26" s="5">
        <v>4</v>
      </c>
      <c r="C26" s="156" t="s">
        <v>13733</v>
      </c>
      <c r="D26" s="7" t="s">
        <v>11535</v>
      </c>
      <c r="E26" s="7" t="s">
        <v>13742</v>
      </c>
      <c r="F26" s="7" t="s">
        <v>11503</v>
      </c>
      <c r="G26" s="80" t="s">
        <v>13743</v>
      </c>
      <c r="H26" s="80" t="s">
        <v>13745</v>
      </c>
      <c r="I26" s="13">
        <f t="shared" si="0"/>
        <v>2553.5</v>
      </c>
      <c r="J26" s="40" t="str">
        <f t="shared" si="1"/>
        <v/>
      </c>
    </row>
    <row r="27" spans="1:10">
      <c r="A27" s="52" t="str">
        <f>IF(ISBLANK($F$5)=FALSE,_xlfn.IFNA(IF(AND(VLOOKUP(D27,'اطلاعات پایه'!$P$17:$Q$30,2,0)&gt;5,VLOOKUP(D27,'اطلاعات پایه'!$P$17:$Q$30,2,0)&lt;13),"مرتبط",IF(AND(VLOOKUP(F27,'اطلاعات پایه'!$S:$T,2,0)=VLOOKUP($F$5,'اطلاعات پایه'!$S:$T,2,0),VLOOKUP(D27,'اطلاعات پایه'!$P$17:$Q$30,2,0)&lt;&gt;14,VLOOKUP(D27,'اطلاعات پایه'!$P$17:$Q$30,2,0)&gt;2),"مرتبط",IF(AND(VLOOKUP(D27,'اطلاعات پایه'!$P$17:$Q$30,2,0)=14,VLOOKUP(D27,'اطلاعات پایه'!$P$17:$Q$30,2,0)=$F$5),"مرتبط","نامرتبط"))),"نقص اطلاعات"),"نقص اطلاعات")</f>
        <v>مرتبط</v>
      </c>
      <c r="B27" s="5">
        <v>5</v>
      </c>
      <c r="C27" s="156" t="s">
        <v>13733</v>
      </c>
      <c r="D27" s="7" t="s">
        <v>11535</v>
      </c>
      <c r="E27" s="7" t="s">
        <v>13746</v>
      </c>
      <c r="F27" s="7" t="s">
        <v>11503</v>
      </c>
      <c r="G27" s="80" t="s">
        <v>13747</v>
      </c>
      <c r="H27" s="80" t="s">
        <v>13744</v>
      </c>
      <c r="I27" s="13">
        <f t="shared" si="0"/>
        <v>1458.5</v>
      </c>
      <c r="J27" s="40" t="str">
        <f t="shared" si="1"/>
        <v/>
      </c>
    </row>
    <row r="28" spans="1:10">
      <c r="A28" s="52" t="str">
        <f>IF(ISBLANK($F$5)=FALSE,_xlfn.IFNA(IF(AND(VLOOKUP(D28,'اطلاعات پایه'!$P$17:$Q$30,2,0)&gt;5,VLOOKUP(D28,'اطلاعات پایه'!$P$17:$Q$30,2,0)&lt;13),"مرتبط",IF(AND(VLOOKUP(F28,'اطلاعات پایه'!$S:$T,2,0)=VLOOKUP($F$5,'اطلاعات پایه'!$S:$T,2,0),VLOOKUP(D28,'اطلاعات پایه'!$P$17:$Q$30,2,0)&lt;&gt;14,VLOOKUP(D28,'اطلاعات پایه'!$P$17:$Q$30,2,0)&gt;2),"مرتبط",IF(AND(VLOOKUP(D28,'اطلاعات پایه'!$P$17:$Q$30,2,0)=14,VLOOKUP(D28,'اطلاعات پایه'!$P$17:$Q$30,2,0)=$F$5),"مرتبط","نامرتبط"))),"نقص اطلاعات"),"نقص اطلاعات")</f>
        <v>نقص اطلاعات</v>
      </c>
      <c r="B28" s="5">
        <v>6</v>
      </c>
      <c r="C28" s="7"/>
      <c r="D28" s="7"/>
      <c r="E28" s="7"/>
      <c r="F28" s="7"/>
      <c r="G28" s="80"/>
      <c r="H28" s="80"/>
      <c r="I28" s="13" t="str">
        <f t="shared" si="0"/>
        <v/>
      </c>
      <c r="J28" s="40" t="str">
        <f t="shared" si="1"/>
        <v>لطفا اطلاعات را تکمیل نمایید .</v>
      </c>
    </row>
    <row r="29" spans="1:10">
      <c r="A29" s="52" t="str">
        <f>IF(ISBLANK($F$5)=FALSE,_xlfn.IFNA(IF(AND(VLOOKUP(D29,'اطلاعات پایه'!$P$17:$Q$30,2,0)&gt;5,VLOOKUP(D29,'اطلاعات پایه'!$P$17:$Q$30,2,0)&lt;13),"مرتبط",IF(AND(VLOOKUP(F29,'اطلاعات پایه'!$S:$T,2,0)=VLOOKUP($F$5,'اطلاعات پایه'!$S:$T,2,0),VLOOKUP(D29,'اطلاعات پایه'!$P$17:$Q$30,2,0)&lt;&gt;14,VLOOKUP(D29,'اطلاعات پایه'!$P$17:$Q$30,2,0)&gt;2),"مرتبط",IF(AND(VLOOKUP(D29,'اطلاعات پایه'!$P$17:$Q$30,2,0)=14,VLOOKUP(D29,'اطلاعات پایه'!$P$17:$Q$30,2,0)=$F$5),"مرتبط","نامرتبط"))),"نقص اطلاعات"),"نقص اطلاعات")</f>
        <v>نقص اطلاعات</v>
      </c>
      <c r="B29" s="5">
        <v>7</v>
      </c>
      <c r="C29" s="7"/>
      <c r="D29" s="7"/>
      <c r="E29" s="7"/>
      <c r="F29" s="7"/>
      <c r="G29" s="80"/>
      <c r="H29" s="80"/>
      <c r="I29" s="13" t="str">
        <f t="shared" si="0"/>
        <v/>
      </c>
      <c r="J29" s="40" t="str">
        <f t="shared" si="1"/>
        <v>لطفا اطلاعات را تکمیل نمایید .</v>
      </c>
    </row>
    <row r="30" spans="1:10">
      <c r="A30" s="52" t="str">
        <f>IF(ISBLANK($F$5)=FALSE,_xlfn.IFNA(IF(AND(VLOOKUP(D30,'اطلاعات پایه'!$P$17:$Q$30,2,0)&gt;5,VLOOKUP(D30,'اطلاعات پایه'!$P$17:$Q$30,2,0)&lt;13),"مرتبط",IF(AND(VLOOKUP(F30,'اطلاعات پایه'!$S:$T,2,0)=VLOOKUP($F$5,'اطلاعات پایه'!$S:$T,2,0),VLOOKUP(D30,'اطلاعات پایه'!$P$17:$Q$30,2,0)&lt;&gt;14,VLOOKUP(D30,'اطلاعات پایه'!$P$17:$Q$30,2,0)&gt;2),"مرتبط",IF(AND(VLOOKUP(D30,'اطلاعات پایه'!$P$17:$Q$30,2,0)=14,VLOOKUP(D30,'اطلاعات پایه'!$P$17:$Q$30,2,0)=$F$5),"مرتبط","نامرتبط"))),"نقص اطلاعات"),"نقص اطلاعات")</f>
        <v>نقص اطلاعات</v>
      </c>
      <c r="B30" s="5">
        <v>8</v>
      </c>
      <c r="C30" s="7"/>
      <c r="D30" s="7"/>
      <c r="E30" s="7"/>
      <c r="F30" s="7"/>
      <c r="G30" s="80"/>
      <c r="H30" s="80"/>
      <c r="I30" s="13" t="str">
        <f t="shared" si="0"/>
        <v/>
      </c>
      <c r="J30" s="40" t="str">
        <f t="shared" si="1"/>
        <v>لطفا اطلاعات را تکمیل نمایید .</v>
      </c>
    </row>
    <row r="31" spans="1:10">
      <c r="A31" s="52" t="str">
        <f>IF(ISBLANK($F$5)=FALSE,_xlfn.IFNA(IF(AND(VLOOKUP(D31,'اطلاعات پایه'!$P$17:$Q$30,2,0)&gt;5,VLOOKUP(D31,'اطلاعات پایه'!$P$17:$Q$30,2,0)&lt;13),"مرتبط",IF(AND(VLOOKUP(F31,'اطلاعات پایه'!$S:$T,2,0)=VLOOKUP($F$5,'اطلاعات پایه'!$S:$T,2,0),VLOOKUP(D31,'اطلاعات پایه'!$P$17:$Q$30,2,0)&lt;&gt;14,VLOOKUP(D31,'اطلاعات پایه'!$P$17:$Q$30,2,0)&gt;2),"مرتبط",IF(AND(VLOOKUP(D31,'اطلاعات پایه'!$P$17:$Q$30,2,0)=14,VLOOKUP(D31,'اطلاعات پایه'!$P$17:$Q$30,2,0)=$F$5),"مرتبط","نامرتبط"))),"نقص اطلاعات"),"نقص اطلاعات")</f>
        <v>نقص اطلاعات</v>
      </c>
      <c r="B31" s="5">
        <v>9</v>
      </c>
      <c r="C31" s="7"/>
      <c r="D31" s="7"/>
      <c r="E31" s="7"/>
      <c r="F31" s="7"/>
      <c r="G31" s="80"/>
      <c r="H31" s="80"/>
      <c r="I31" s="13" t="str">
        <f t="shared" si="0"/>
        <v/>
      </c>
      <c r="J31" s="40" t="str">
        <f t="shared" si="1"/>
        <v>لطفا اطلاعات را تکمیل نمایید .</v>
      </c>
    </row>
    <row r="32" spans="1:10">
      <c r="A32" s="52" t="str">
        <f>IF(ISBLANK($F$5)=FALSE,_xlfn.IFNA(IF(AND(VLOOKUP(D32,'اطلاعات پایه'!$P$17:$Q$30,2,0)&gt;5,VLOOKUP(D32,'اطلاعات پایه'!$P$17:$Q$30,2,0)&lt;13),"مرتبط",IF(AND(VLOOKUP(F32,'اطلاعات پایه'!$S:$T,2,0)=VLOOKUP($F$5,'اطلاعات پایه'!$S:$T,2,0),VLOOKUP(D32,'اطلاعات پایه'!$P$17:$Q$30,2,0)&lt;&gt;14,VLOOKUP(D32,'اطلاعات پایه'!$P$17:$Q$30,2,0)&gt;2),"مرتبط",IF(AND(VLOOKUP(D32,'اطلاعات پایه'!$P$17:$Q$30,2,0)=14,VLOOKUP(D32,'اطلاعات پایه'!$P$17:$Q$30,2,0)=$F$5),"مرتبط","نامرتبط"))),"نقص اطلاعات"),"نقص اطلاعات")</f>
        <v>نقص اطلاعات</v>
      </c>
      <c r="B32" s="5">
        <v>10</v>
      </c>
      <c r="C32" s="7"/>
      <c r="D32" s="7"/>
      <c r="E32" s="7"/>
      <c r="F32" s="7"/>
      <c r="G32" s="80"/>
      <c r="H32" s="80"/>
      <c r="I32" s="13" t="str">
        <f t="shared" si="0"/>
        <v/>
      </c>
      <c r="J32" s="40" t="str">
        <f t="shared" si="1"/>
        <v>لطفا اطلاعات را تکمیل نمایید .</v>
      </c>
    </row>
    <row r="33" spans="1:10">
      <c r="A33" s="52" t="str">
        <f>IF(ISBLANK($F$5)=FALSE,_xlfn.IFNA(IF(AND(VLOOKUP(D33,'اطلاعات پایه'!$P$17:$Q$30,2,0)&gt;5,VLOOKUP(D33,'اطلاعات پایه'!$P$17:$Q$30,2,0)&lt;13),"مرتبط",IF(AND(VLOOKUP(F33,'اطلاعات پایه'!$S:$T,2,0)=VLOOKUP($F$5,'اطلاعات پایه'!$S:$T,2,0),VLOOKUP(D33,'اطلاعات پایه'!$P$17:$Q$30,2,0)&lt;&gt;14,VLOOKUP(D33,'اطلاعات پایه'!$P$17:$Q$30,2,0)&gt;2),"مرتبط",IF(AND(VLOOKUP(D33,'اطلاعات پایه'!$P$17:$Q$30,2,0)=14,VLOOKUP(D33,'اطلاعات پایه'!$P$17:$Q$30,2,0)=$F$5),"مرتبط","نامرتبط"))),"نقص اطلاعات"),"نقص اطلاعات")</f>
        <v>نقص اطلاعات</v>
      </c>
      <c r="B33" s="5">
        <v>11</v>
      </c>
      <c r="C33" s="7"/>
      <c r="D33" s="7"/>
      <c r="E33" s="7"/>
      <c r="F33" s="7"/>
      <c r="G33" s="80"/>
      <c r="H33" s="80"/>
      <c r="I33" s="13" t="str">
        <f t="shared" si="0"/>
        <v/>
      </c>
      <c r="J33" s="40" t="str">
        <f t="shared" si="1"/>
        <v>لطفا اطلاعات را تکمیل نمایید .</v>
      </c>
    </row>
    <row r="34" spans="1:10">
      <c r="A34" s="52" t="str">
        <f>IF(ISBLANK($F$5)=FALSE,_xlfn.IFNA(IF(AND(VLOOKUP(D34,'اطلاعات پایه'!$P$17:$Q$30,2,0)&gt;5,VLOOKUP(D34,'اطلاعات پایه'!$P$17:$Q$30,2,0)&lt;13),"مرتبط",IF(AND(VLOOKUP(F34,'اطلاعات پایه'!$S:$T,2,0)=VLOOKUP($F$5,'اطلاعات پایه'!$S:$T,2,0),VLOOKUP(D34,'اطلاعات پایه'!$P$17:$Q$30,2,0)&lt;&gt;14,VLOOKUP(D34,'اطلاعات پایه'!$P$17:$Q$30,2,0)&gt;2),"مرتبط",IF(AND(VLOOKUP(D34,'اطلاعات پایه'!$P$17:$Q$30,2,0)=14,VLOOKUP(D34,'اطلاعات پایه'!$P$17:$Q$30,2,0)=$F$5),"مرتبط","نامرتبط"))),"نقص اطلاعات"),"نقص اطلاعات")</f>
        <v>نقص اطلاعات</v>
      </c>
      <c r="B34" s="5">
        <v>12</v>
      </c>
      <c r="C34" s="7"/>
      <c r="D34" s="7"/>
      <c r="E34" s="7"/>
      <c r="F34" s="7"/>
      <c r="G34" s="80"/>
      <c r="H34" s="80"/>
      <c r="I34" s="13" t="str">
        <f t="shared" si="0"/>
        <v/>
      </c>
      <c r="J34" s="40" t="str">
        <f t="shared" si="1"/>
        <v>لطفا اطلاعات را تکمیل نمایید .</v>
      </c>
    </row>
    <row r="35" spans="1:10">
      <c r="A35" s="52" t="str">
        <f>IF(ISBLANK($F$5)=FALSE,_xlfn.IFNA(IF(AND(VLOOKUP(D35,'اطلاعات پایه'!$P$17:$Q$30,2,0)&gt;5,VLOOKUP(D35,'اطلاعات پایه'!$P$17:$Q$30,2,0)&lt;13),"مرتبط",IF(AND(VLOOKUP(F35,'اطلاعات پایه'!$S:$T,2,0)=VLOOKUP($F$5,'اطلاعات پایه'!$S:$T,2,0),VLOOKUP(D35,'اطلاعات پایه'!$P$17:$Q$30,2,0)&lt;&gt;14,VLOOKUP(D35,'اطلاعات پایه'!$P$17:$Q$30,2,0)&gt;2),"مرتبط",IF(AND(VLOOKUP(D35,'اطلاعات پایه'!$P$17:$Q$30,2,0)=14,VLOOKUP(D35,'اطلاعات پایه'!$P$17:$Q$30,2,0)=$F$5),"مرتبط","نامرتبط"))),"نقص اطلاعات"),"نقص اطلاعات")</f>
        <v>نقص اطلاعات</v>
      </c>
      <c r="B35" s="5">
        <v>13</v>
      </c>
      <c r="C35" s="7"/>
      <c r="D35" s="7"/>
      <c r="E35" s="7"/>
      <c r="F35" s="7"/>
      <c r="G35" s="80"/>
      <c r="H35" s="80"/>
      <c r="I35" s="13" t="str">
        <f t="shared" si="0"/>
        <v/>
      </c>
      <c r="J35" s="40" t="str">
        <f t="shared" si="1"/>
        <v>لطفا اطلاعات را تکمیل نمایید .</v>
      </c>
    </row>
    <row r="36" spans="1:10">
      <c r="A36" s="52" t="str">
        <f>IF(ISBLANK($F$5)=FALSE,_xlfn.IFNA(IF(AND(VLOOKUP(D36,'اطلاعات پایه'!$P$17:$Q$30,2,0)&gt;5,VLOOKUP(D36,'اطلاعات پایه'!$P$17:$Q$30,2,0)&lt;13),"مرتبط",IF(AND(VLOOKUP(F36,'اطلاعات پایه'!$S:$T,2,0)=VLOOKUP($F$5,'اطلاعات پایه'!$S:$T,2,0),VLOOKUP(D36,'اطلاعات پایه'!$P$17:$Q$30,2,0)&lt;&gt;14,VLOOKUP(D36,'اطلاعات پایه'!$P$17:$Q$30,2,0)&gt;2),"مرتبط",IF(AND(VLOOKUP(D36,'اطلاعات پایه'!$P$17:$Q$30,2,0)=14,VLOOKUP(D36,'اطلاعات پایه'!$P$17:$Q$30,2,0)=$F$5),"مرتبط","نامرتبط"))),"نقص اطلاعات"),"نقص اطلاعات")</f>
        <v>نقص اطلاعات</v>
      </c>
      <c r="B36" s="5">
        <v>14</v>
      </c>
      <c r="C36" s="7"/>
      <c r="D36" s="7"/>
      <c r="E36" s="7"/>
      <c r="F36" s="7"/>
      <c r="G36" s="80"/>
      <c r="H36" s="80"/>
      <c r="I36" s="13" t="str">
        <f t="shared" si="0"/>
        <v/>
      </c>
      <c r="J36" s="40" t="str">
        <f t="shared" si="1"/>
        <v>لطفا اطلاعات را تکمیل نمایید .</v>
      </c>
    </row>
    <row r="37" spans="1:10" ht="15.75" thickBot="1">
      <c r="A37" s="52" t="str">
        <f>IF(ISBLANK($F$5)=FALSE,_xlfn.IFNA(IF(AND(VLOOKUP(D37,'اطلاعات پایه'!$P$17:$Q$30,2,0)&gt;5,VLOOKUP(D37,'اطلاعات پایه'!$P$17:$Q$30,2,0)&lt;13),"مرتبط",IF(AND(VLOOKUP(F37,'اطلاعات پایه'!$S:$T,2,0)=VLOOKUP($F$5,'اطلاعات پایه'!$S:$T,2,0),VLOOKUP(D37,'اطلاعات پایه'!$P$17:$Q$30,2,0)&lt;&gt;14,VLOOKUP(D37,'اطلاعات پایه'!$P$17:$Q$30,2,0)&gt;2),"مرتبط",IF(AND(VLOOKUP(D37,'اطلاعات پایه'!$P$17:$Q$30,2,0)=14,VLOOKUP(D37,'اطلاعات پایه'!$P$17:$Q$30,2,0)=$F$5),"مرتبط","نامرتبط"))),"نقص اطلاعات"),"نقص اطلاعات")</f>
        <v>نقص اطلاعات</v>
      </c>
      <c r="B37" s="6">
        <v>15</v>
      </c>
      <c r="C37" s="9"/>
      <c r="D37" s="7"/>
      <c r="E37" s="7"/>
      <c r="F37" s="9"/>
      <c r="G37" s="80"/>
      <c r="H37" s="80"/>
      <c r="I37" s="13" t="str">
        <f t="shared" si="0"/>
        <v/>
      </c>
      <c r="J37" s="40" t="str">
        <f t="shared" si="1"/>
        <v>لطفا اطلاعات را تکمیل نمایید .</v>
      </c>
    </row>
    <row r="38" spans="1:10" ht="33.75" customHeight="1" thickBot="1">
      <c r="A38" s="52" t="str">
        <f>IF(ISBLANK($F$5)=FALSE,_xlfn.IFNA(IF(AND(VLOOKUP(D38,'اطلاعات پایه'!$P$17:$Q$30,2,0)&gt;5,VLOOKUP(D38,'اطلاعات پایه'!$P$17:$Q$30,2,0)&lt;13),"مرتبط",IF(AND(VLOOKUP(F38,'اطلاعات پایه'!$S:$T,2,0)=VLOOKUP($F$5,'اطلاعات پایه'!$S:$T,2,0),VLOOKUP(D38,'اطلاعات پایه'!$P$17:$Q$30,2,0)&lt;&gt;14,VLOOKUP(D38,'اطلاعات پایه'!$P$17:$Q$30,2,0)&gt;2),"مرتبط",IF(AND(VLOOKUP(D38,'اطلاعات پایه'!$P$17:$Q$30,2,0)=14,VLOOKUP(D38,'اطلاعات پایه'!$P$17:$Q$30,2,0)=$F$5),"مرتبط","نامرتبط"))),"نقص اطلاعات"),"نقص اطلاعات")</f>
        <v>نقص اطلاعات</v>
      </c>
      <c r="B38" s="170" t="s">
        <v>13724</v>
      </c>
      <c r="C38" s="170"/>
      <c r="D38" s="170"/>
      <c r="E38" s="170"/>
      <c r="F38" s="170"/>
      <c r="G38" s="170"/>
      <c r="H38" s="170"/>
      <c r="I38" s="170"/>
      <c r="J38" s="40"/>
    </row>
    <row r="39" spans="1:10" ht="16.5" thickBot="1">
      <c r="A39" s="52" t="str">
        <f>IF(ISBLANK($F$5)=FALSE,_xlfn.IFNA(IF(AND(VLOOKUP(D39,'اطلاعات پایه'!$P$17:$Q$30,2,0)&gt;5,VLOOKUP(D39,'اطلاعات پایه'!$P$17:$Q$30,2,0)&lt;13),"مرتبط",IF(AND(VLOOKUP(F39,'اطلاعات پایه'!$S:$T,2,0)=VLOOKUP($F$5,'اطلاعات پایه'!$S:$T,2,0),VLOOKUP(D39,'اطلاعات پایه'!$P$17:$Q$30,2,0)&lt;&gt;14,VLOOKUP(D39,'اطلاعات پایه'!$P$17:$Q$30,2,0)&gt;2),"مرتبط",IF(AND(VLOOKUP(D39,'اطلاعات پایه'!$P$17:$Q$30,2,0)=14,VLOOKUP(D39,'اطلاعات پایه'!$P$17:$Q$30,2,0)=$F$5),"مرتبط","نامرتبط"))),"نقص اطلاعات"),"نقص اطلاعات")</f>
        <v>نقص اطلاعات</v>
      </c>
      <c r="B39" s="160" t="s">
        <v>11470</v>
      </c>
      <c r="C39" s="161" t="s">
        <v>13722</v>
      </c>
      <c r="D39" s="161" t="s">
        <v>11458</v>
      </c>
      <c r="E39" s="44" t="s">
        <v>11473</v>
      </c>
      <c r="F39" s="51" t="s">
        <v>10</v>
      </c>
      <c r="G39" s="162" t="s">
        <v>13718</v>
      </c>
      <c r="H39" s="162" t="s">
        <v>13720</v>
      </c>
      <c r="I39" s="44" t="s">
        <v>13719</v>
      </c>
      <c r="J39" s="40"/>
    </row>
    <row r="40" spans="1:10">
      <c r="A40" s="52" t="e">
        <f>IF(ISBLANK($F$5)=FALSE,IF(AND(VLOOKUP(D40,'اطلاعات پایه'!$P$17:$Q$30,2,0)=14,(INDEX(ارتباطات!$B$1:$BB$79,MATCH(F40,ارتباطات!$B$1:$B$79,0),MATCH($F$5,ارتباطات!$B$1:$BB$1,0))=1)),"مرتبط","نامرتبط"),"نقص اطلاعات")</f>
        <v>#N/A</v>
      </c>
      <c r="B40" s="157">
        <v>1</v>
      </c>
      <c r="C40" s="38"/>
      <c r="D40" s="38"/>
      <c r="E40" s="38"/>
      <c r="F40" s="38"/>
      <c r="G40" s="158"/>
      <c r="H40" s="158"/>
      <c r="I40" s="159" t="str">
        <f t="shared" ref="I40:I43" si="2">IFERROR(((LEFT(H40,4)-LEFT(G40,4))*365)+((LEFT(RIGHT(H40,5),2)-LEFT(RIGHT(G40,5),2))*30.5)+(RIGHT(H40,2)-RIGHT(G40,2)),"")</f>
        <v/>
      </c>
      <c r="J40" s="40" t="str">
        <f t="shared" ref="J40:J43" si="3">IF(OR(ISBLANK(C40),ISBLANK(D40),ISBLANK(F40),ISBLANK(E40),ISBLANK(G40),ISBLANK(H40))=FALSE,"","لطفا اطلاعات را تکمیل نمایید .")</f>
        <v>لطفا اطلاعات را تکمیل نمایید .</v>
      </c>
    </row>
    <row r="41" spans="1:10">
      <c r="A41" s="52" t="str">
        <f>IF(ISBLANK($F$5)=FALSE,_xlfn.IFNA(IF(AND(VLOOKUP(D41,'اطلاعات پایه'!$P$17:$Q$30,2,0)&gt;5,VLOOKUP(D41,'اطلاعات پایه'!$P$17:$Q$30,2,0)&lt;13),"مرتبط",IF(AND(VLOOKUP(F41,'اطلاعات پایه'!$S:$T,2,0)=VLOOKUP($F$5,'اطلاعات پایه'!$S:$T,2,0),VLOOKUP(D41,'اطلاعات پایه'!$P$17:$Q$30,2,0)&lt;&gt;14,VLOOKUP(D41,'اطلاعات پایه'!$P$17:$Q$30,2,0)&gt;2),"مرتبط",IF(AND(VLOOKUP(D41,'اطلاعات پایه'!$P$17:$Q$30,2,0)=14,VLOOKUP(D41,'اطلاعات پایه'!$P$17:$Q$30,2,0)=$F$5),"مرتبط","نامرتبط"))),"نقص اطلاعات"),"نقص اطلاعات")</f>
        <v>نقص اطلاعات</v>
      </c>
      <c r="B41" s="5">
        <v>2</v>
      </c>
      <c r="C41" s="7"/>
      <c r="D41" s="7"/>
      <c r="E41" s="38"/>
      <c r="F41" s="7"/>
      <c r="G41" s="142"/>
      <c r="H41" s="142"/>
      <c r="I41" s="13" t="str">
        <f t="shared" si="2"/>
        <v/>
      </c>
      <c r="J41" s="40" t="str">
        <f t="shared" si="3"/>
        <v>لطفا اطلاعات را تکمیل نمایید .</v>
      </c>
    </row>
    <row r="42" spans="1:10">
      <c r="A42" s="52" t="str">
        <f>IF(ISBLANK($F$5)=FALSE,_xlfn.IFNA(IF(AND(VLOOKUP(D42,'اطلاعات پایه'!$P$17:$Q$30,2,0)&gt;5,VLOOKUP(D42,'اطلاعات پایه'!$P$17:$Q$30,2,0)&lt;13),"مرتبط",IF(AND(VLOOKUP(F42,'اطلاعات پایه'!$S:$T,2,0)=VLOOKUP($F$5,'اطلاعات پایه'!$S:$T,2,0),VLOOKUP(D42,'اطلاعات پایه'!$P$17:$Q$30,2,0)&lt;&gt;14,VLOOKUP(D42,'اطلاعات پایه'!$P$17:$Q$30,2,0)&gt;2),"مرتبط",IF(AND(VLOOKUP(D42,'اطلاعات پایه'!$P$17:$Q$30,2,0)=14,VLOOKUP(D42,'اطلاعات پایه'!$P$17:$Q$30,2,0)=$F$5),"مرتبط","نامرتبط"))),"نقص اطلاعات"),"نقص اطلاعات")</f>
        <v>نقص اطلاعات</v>
      </c>
      <c r="B42" s="5">
        <v>3</v>
      </c>
      <c r="C42" s="7"/>
      <c r="D42" s="7"/>
      <c r="E42" s="38"/>
      <c r="F42" s="7"/>
      <c r="G42" s="80"/>
      <c r="H42" s="80"/>
      <c r="I42" s="13" t="str">
        <f t="shared" si="2"/>
        <v/>
      </c>
      <c r="J42" s="40" t="str">
        <f t="shared" si="3"/>
        <v>لطفا اطلاعات را تکمیل نمایید .</v>
      </c>
    </row>
    <row r="43" spans="1:10">
      <c r="A43" s="52" t="str">
        <f>IF(ISBLANK($F$5)=FALSE,_xlfn.IFNA(IF(AND(VLOOKUP(D43,'اطلاعات پایه'!$P$17:$Q$30,2,0)&gt;5,VLOOKUP(D43,'اطلاعات پایه'!$P$17:$Q$30,2,0)&lt;13),"مرتبط",IF(AND(VLOOKUP(F43,'اطلاعات پایه'!$S:$T,2,0)=VLOOKUP($F$5,'اطلاعات پایه'!$S:$T,2,0),VLOOKUP(D43,'اطلاعات پایه'!$P$17:$Q$30,2,0)&lt;&gt;14,VLOOKUP(D43,'اطلاعات پایه'!$P$17:$Q$30,2,0)&gt;2),"مرتبط",IF(AND(VLOOKUP(D43,'اطلاعات پایه'!$P$17:$Q$30,2,0)=14,VLOOKUP(D43,'اطلاعات پایه'!$P$17:$Q$30,2,0)=$F$5),"مرتبط","نامرتبط"))),"نقص اطلاعات"),"نقص اطلاعات")</f>
        <v>نقص اطلاعات</v>
      </c>
      <c r="B43" s="5">
        <v>4</v>
      </c>
      <c r="C43" s="7"/>
      <c r="D43" s="7"/>
      <c r="E43" s="38"/>
      <c r="F43" s="7"/>
      <c r="G43" s="80"/>
      <c r="H43" s="80"/>
      <c r="I43" s="13" t="str">
        <f t="shared" si="2"/>
        <v/>
      </c>
      <c r="J43" s="40" t="str">
        <f t="shared" si="3"/>
        <v>لطفا اطلاعات را تکمیل نمایید .</v>
      </c>
    </row>
    <row r="44" spans="1:10">
      <c r="B44" s="14"/>
      <c r="C44" s="14"/>
      <c r="D44" s="14"/>
      <c r="E44" s="14"/>
      <c r="F44" s="14"/>
      <c r="G44" s="14"/>
      <c r="H44" s="14"/>
      <c r="I44" s="14"/>
      <c r="J44" s="17"/>
    </row>
    <row r="45" spans="1:10" ht="25.5" customHeight="1">
      <c r="B45" s="171" t="s">
        <v>11574</v>
      </c>
      <c r="C45" s="171"/>
      <c r="D45" s="172" t="str">
        <f>IF(OR(ISBLANK(I46),ISBLANK(I47),ISBLANK(I48),ISBLANK(I49),ISBLANK(I50),ISBLANK(I51),ISBLANK(I52))=FALSE,"","لطفا به تمامی سوالات پاسخ دهید .")</f>
        <v/>
      </c>
      <c r="E45" s="172"/>
      <c r="F45" s="172"/>
      <c r="G45" s="172"/>
      <c r="H45" s="172"/>
      <c r="I45" s="172"/>
      <c r="J45" s="17"/>
    </row>
    <row r="46" spans="1:10">
      <c r="B46" s="182" t="s">
        <v>13725</v>
      </c>
      <c r="C46" s="182"/>
      <c r="D46" s="182"/>
      <c r="E46" s="182"/>
      <c r="F46" s="182"/>
      <c r="G46" s="182"/>
      <c r="H46" s="183"/>
      <c r="I46" s="145" t="s">
        <v>11561</v>
      </c>
      <c r="J46" s="40"/>
    </row>
    <row r="47" spans="1:10">
      <c r="B47" s="178" t="s">
        <v>11565</v>
      </c>
      <c r="C47" s="178"/>
      <c r="D47" s="178"/>
      <c r="E47" s="178"/>
      <c r="F47" s="178"/>
      <c r="G47" s="178"/>
      <c r="H47" s="184"/>
      <c r="I47" s="39" t="s">
        <v>11560</v>
      </c>
      <c r="J47" s="40"/>
    </row>
    <row r="48" spans="1:10">
      <c r="B48" s="178" t="s">
        <v>11569</v>
      </c>
      <c r="C48" s="178"/>
      <c r="D48" s="178"/>
      <c r="E48" s="178"/>
      <c r="F48" s="178"/>
      <c r="G48" s="178"/>
      <c r="H48" s="179"/>
      <c r="I48" s="145" t="s">
        <v>11561</v>
      </c>
      <c r="J48" s="40"/>
    </row>
    <row r="49" spans="2:10">
      <c r="B49" s="178" t="s">
        <v>11570</v>
      </c>
      <c r="C49" s="178"/>
      <c r="D49" s="178"/>
      <c r="E49" s="178"/>
      <c r="F49" s="178"/>
      <c r="G49" s="178"/>
      <c r="H49" s="184"/>
      <c r="I49" s="39" t="s">
        <v>11561</v>
      </c>
      <c r="J49" s="40"/>
    </row>
    <row r="50" spans="2:10">
      <c r="B50" s="178" t="s">
        <v>11571</v>
      </c>
      <c r="C50" s="178"/>
      <c r="D50" s="178"/>
      <c r="E50" s="178"/>
      <c r="F50" s="178"/>
      <c r="G50" s="178"/>
      <c r="H50" s="179"/>
      <c r="I50" s="145" t="s">
        <v>11561</v>
      </c>
      <c r="J50" s="40"/>
    </row>
    <row r="51" spans="2:10">
      <c r="B51" s="178" t="s">
        <v>11572</v>
      </c>
      <c r="C51" s="178"/>
      <c r="D51" s="178"/>
      <c r="E51" s="178"/>
      <c r="F51" s="178"/>
      <c r="G51" s="178"/>
      <c r="H51" s="179"/>
      <c r="I51" s="145" t="s">
        <v>11560</v>
      </c>
      <c r="J51" s="40"/>
    </row>
    <row r="52" spans="2:10" ht="19.5" customHeight="1">
      <c r="B52" s="180" t="s">
        <v>13726</v>
      </c>
      <c r="C52" s="180"/>
      <c r="D52" s="180"/>
      <c r="E52" s="180"/>
      <c r="F52" s="180"/>
      <c r="G52" s="180"/>
      <c r="H52" s="181"/>
      <c r="I52" s="145" t="s">
        <v>11561</v>
      </c>
      <c r="J52" s="40"/>
    </row>
  </sheetData>
  <sheetProtection algorithmName="SHA-512" hashValue="lOL5YtgjndMeVm+F3UMeCCoTKyTGnsfUzrPQ0zrzJJQJk436AHwG5SRncVqxpORGBjfZGSpCTXGv5f/kK8sC7g==" saltValue="cAb+WPnye/Iqw2k+SgqAig==" spinCount="100000" sheet="1" objects="1" scenarios="1"/>
  <protectedRanges>
    <protectedRange sqref="C40:H43" name="Range9"/>
    <protectedRange sqref="D23:D37" name="Range5_2_1"/>
    <protectedRange sqref="E40:F43" name="Range4_1"/>
    <protectedRange sqref="G40:H43 C40:D43" name="Range5_1"/>
    <protectedRange sqref="C7:C10" name="Range1"/>
    <protectedRange sqref="E7:E11" name="Range2"/>
    <protectedRange sqref="C15:E20" name="Range3"/>
    <protectedRange sqref="C23:C37 E23:H37" name="Range4"/>
    <protectedRange sqref="I46:I52" name="Range5"/>
    <protectedRange sqref="C38:H38" name="Range5_3"/>
  </protectedRanges>
  <mergeCells count="20">
    <mergeCell ref="B48:H48"/>
    <mergeCell ref="B49:H49"/>
    <mergeCell ref="B50:H50"/>
    <mergeCell ref="B51:H51"/>
    <mergeCell ref="B52:H52"/>
    <mergeCell ref="B2:I2"/>
    <mergeCell ref="D6:I6"/>
    <mergeCell ref="B46:H46"/>
    <mergeCell ref="B47:H47"/>
    <mergeCell ref="B11:D11"/>
    <mergeCell ref="B12:E12"/>
    <mergeCell ref="D3:F3"/>
    <mergeCell ref="B3:C3"/>
    <mergeCell ref="B6:C6"/>
    <mergeCell ref="B13:C13"/>
    <mergeCell ref="D13:F13"/>
    <mergeCell ref="B45:C45"/>
    <mergeCell ref="D45:I45"/>
    <mergeCell ref="B38:I38"/>
    <mergeCell ref="B21:I21"/>
  </mergeCells>
  <conditionalFormatting sqref="C7">
    <cfRule type="containsBlanks" dxfId="838" priority="145" stopIfTrue="1">
      <formula>LEN(TRIM(C7))=0</formula>
    </cfRule>
  </conditionalFormatting>
  <conditionalFormatting sqref="E7">
    <cfRule type="containsBlanks" dxfId="837" priority="144" stopIfTrue="1">
      <formula>LEN(TRIM(E7))=0</formula>
    </cfRule>
  </conditionalFormatting>
  <conditionalFormatting sqref="E8">
    <cfRule type="containsBlanks" dxfId="836" priority="143" stopIfTrue="1">
      <formula>LEN(TRIM(E8))=0</formula>
    </cfRule>
  </conditionalFormatting>
  <conditionalFormatting sqref="E9">
    <cfRule type="expression" dxfId="835" priority="142" stopIfTrue="1">
      <formula>$E$8&lt;&gt;"نماینده حقیقی عضو حقوقی"</formula>
    </cfRule>
  </conditionalFormatting>
  <conditionalFormatting sqref="B13">
    <cfRule type="cellIs" dxfId="834" priority="141" stopIfTrue="1" operator="equal">
      <formula>$E$11</formula>
    </cfRule>
  </conditionalFormatting>
  <conditionalFormatting sqref="B12">
    <cfRule type="expression" dxfId="833" priority="140" stopIfTrue="1">
      <formula>$E$11="بله"</formula>
    </cfRule>
  </conditionalFormatting>
  <conditionalFormatting sqref="C9">
    <cfRule type="containsBlanks" dxfId="832" priority="139" stopIfTrue="1">
      <formula>LEN(TRIM(C9))=0</formula>
    </cfRule>
  </conditionalFormatting>
  <conditionalFormatting sqref="E11">
    <cfRule type="containsBlanks" dxfId="831" priority="138" stopIfTrue="1">
      <formula>LEN(TRIM(E11))=0</formula>
    </cfRule>
  </conditionalFormatting>
  <conditionalFormatting sqref="B45">
    <cfRule type="expression" dxfId="830" priority="137" stopIfTrue="1">
      <formula>$E$11="بله"</formula>
    </cfRule>
  </conditionalFormatting>
  <conditionalFormatting sqref="B46:I52">
    <cfRule type="expression" dxfId="829" priority="136" stopIfTrue="1">
      <formula>$E$11="بله"</formula>
    </cfRule>
  </conditionalFormatting>
  <conditionalFormatting sqref="J46:J52">
    <cfRule type="expression" dxfId="828" priority="135">
      <formula>$E$11="بله"</formula>
    </cfRule>
  </conditionalFormatting>
  <conditionalFormatting sqref="D45">
    <cfRule type="expression" dxfId="827" priority="134" stopIfTrue="1">
      <formula>$E$11="بله"</formula>
    </cfRule>
  </conditionalFormatting>
  <conditionalFormatting sqref="F8:H8">
    <cfRule type="expression" dxfId="826" priority="133">
      <formula>ISBLANK($C$8)=FALSE</formula>
    </cfRule>
  </conditionalFormatting>
  <conditionalFormatting sqref="C10">
    <cfRule type="containsBlanks" dxfId="825" priority="132" stopIfTrue="1">
      <formula>LEN(TRIM(C10))=0</formula>
    </cfRule>
  </conditionalFormatting>
  <conditionalFormatting sqref="F15:G20">
    <cfRule type="expression" dxfId="824" priority="126" stopIfTrue="1">
      <formula>ISBLANK(E15)=FALSE</formula>
    </cfRule>
    <cfRule type="expression" dxfId="823" priority="127" stopIfTrue="1">
      <formula>ISBLANK(D15)=FALSE</formula>
    </cfRule>
    <cfRule type="expression" dxfId="822" priority="128" stopIfTrue="1">
      <formula>ISBLANK(C15)=FALSE</formula>
    </cfRule>
  </conditionalFormatting>
  <conditionalFormatting sqref="C15:D20">
    <cfRule type="containsBlanks" dxfId="821" priority="129" stopIfTrue="1">
      <formula>LEN(TRIM(C15))=0</formula>
    </cfRule>
  </conditionalFormatting>
  <conditionalFormatting sqref="E15:E20">
    <cfRule type="containsBlanks" dxfId="820" priority="125" stopIfTrue="1">
      <formula>LEN(TRIM(E15))=0</formula>
    </cfRule>
  </conditionalFormatting>
  <conditionalFormatting sqref="H15:H20">
    <cfRule type="expression" dxfId="819" priority="146" stopIfTrue="1">
      <formula>ISBLANK(F15)=FALSE</formula>
    </cfRule>
    <cfRule type="expression" dxfId="818" priority="147" stopIfTrue="1">
      <formula>ISBLANK(E15)=FALSE</formula>
    </cfRule>
    <cfRule type="expression" dxfId="817" priority="148" stopIfTrue="1">
      <formula>ISBLANK(D15)=FALSE</formula>
    </cfRule>
  </conditionalFormatting>
  <conditionalFormatting sqref="I23:I37 E23:F37 C23:C37">
    <cfRule type="containsBlanks" dxfId="816" priority="124" stopIfTrue="1">
      <formula>LEN(TRIM(C23))=0</formula>
    </cfRule>
  </conditionalFormatting>
  <conditionalFormatting sqref="J24">
    <cfRule type="expression" dxfId="815" priority="121">
      <formula>ISBLANK(C24)=FALSE</formula>
    </cfRule>
    <cfRule type="expression" dxfId="814" priority="122">
      <formula>ISBLANK(H24)=FALSE</formula>
    </cfRule>
    <cfRule type="expression" dxfId="813" priority="123">
      <formula>ISBLANK(G24)=FALSE</formula>
    </cfRule>
  </conditionalFormatting>
  <conditionalFormatting sqref="J24">
    <cfRule type="expression" dxfId="812" priority="118">
      <formula>ISBLANK(F24)=FALSE</formula>
    </cfRule>
    <cfRule type="expression" dxfId="811" priority="119">
      <formula>ISBLANK(E24)=FALSE</formula>
    </cfRule>
    <cfRule type="expression" dxfId="810" priority="120">
      <formula>ISBLANK(D24)=FALSE</formula>
    </cfRule>
  </conditionalFormatting>
  <conditionalFormatting sqref="G23:G37">
    <cfRule type="containsBlanks" dxfId="809" priority="117" stopIfTrue="1">
      <formula>LEN(TRIM(G23))=0</formula>
    </cfRule>
  </conditionalFormatting>
  <conditionalFormatting sqref="H23:H37">
    <cfRule type="containsBlanks" dxfId="808" priority="116" stopIfTrue="1">
      <formula>LEN(TRIM(H23))=0</formula>
    </cfRule>
  </conditionalFormatting>
  <conditionalFormatting sqref="J25">
    <cfRule type="expression" dxfId="807" priority="113">
      <formula>ISBLANK(C25)=FALSE</formula>
    </cfRule>
    <cfRule type="expression" dxfId="806" priority="114">
      <formula>ISBLANK(H25)=FALSE</formula>
    </cfRule>
    <cfRule type="expression" dxfId="805" priority="115">
      <formula>ISBLANK(G25)=FALSE</formula>
    </cfRule>
  </conditionalFormatting>
  <conditionalFormatting sqref="J25">
    <cfRule type="expression" dxfId="804" priority="110">
      <formula>ISBLANK(F25)=FALSE</formula>
    </cfRule>
    <cfRule type="expression" dxfId="803" priority="111">
      <formula>ISBLANK(E25)=FALSE</formula>
    </cfRule>
    <cfRule type="expression" dxfId="802" priority="112">
      <formula>ISBLANK(D25)=FALSE</formula>
    </cfRule>
  </conditionalFormatting>
  <conditionalFormatting sqref="J26">
    <cfRule type="expression" dxfId="801" priority="107">
      <formula>ISBLANK(C26)=FALSE</formula>
    </cfRule>
    <cfRule type="expression" dxfId="800" priority="108">
      <formula>ISBLANK(H26)=FALSE</formula>
    </cfRule>
    <cfRule type="expression" dxfId="799" priority="109">
      <formula>ISBLANK(G26)=FALSE</formula>
    </cfRule>
  </conditionalFormatting>
  <conditionalFormatting sqref="J26">
    <cfRule type="expression" dxfId="798" priority="104">
      <formula>ISBLANK(F26)=FALSE</formula>
    </cfRule>
    <cfRule type="expression" dxfId="797" priority="105">
      <formula>ISBLANK(E26)=FALSE</formula>
    </cfRule>
    <cfRule type="expression" dxfId="796" priority="106">
      <formula>ISBLANK(D26)=FALSE</formula>
    </cfRule>
  </conditionalFormatting>
  <conditionalFormatting sqref="J27">
    <cfRule type="expression" dxfId="795" priority="101">
      <formula>ISBLANK(C27)=FALSE</formula>
    </cfRule>
    <cfRule type="expression" dxfId="794" priority="102">
      <formula>ISBLANK(H27)=FALSE</formula>
    </cfRule>
    <cfRule type="expression" dxfId="793" priority="103">
      <formula>ISBLANK(G27)=FALSE</formula>
    </cfRule>
  </conditionalFormatting>
  <conditionalFormatting sqref="J27">
    <cfRule type="expression" dxfId="792" priority="98">
      <formula>ISBLANK(F27)=FALSE</formula>
    </cfRule>
    <cfRule type="expression" dxfId="791" priority="99">
      <formula>ISBLANK(E27)=FALSE</formula>
    </cfRule>
    <cfRule type="expression" dxfId="790" priority="100">
      <formula>ISBLANK(D27)=FALSE</formula>
    </cfRule>
  </conditionalFormatting>
  <conditionalFormatting sqref="J28">
    <cfRule type="expression" dxfId="789" priority="95">
      <formula>ISBLANK(C28)=FALSE</formula>
    </cfRule>
    <cfRule type="expression" dxfId="788" priority="96">
      <formula>ISBLANK(H28)=FALSE</formula>
    </cfRule>
    <cfRule type="expression" dxfId="787" priority="97">
      <formula>ISBLANK(G28)=FALSE</formula>
    </cfRule>
  </conditionalFormatting>
  <conditionalFormatting sqref="J28">
    <cfRule type="expression" dxfId="786" priority="92">
      <formula>ISBLANK(F28)=FALSE</formula>
    </cfRule>
    <cfRule type="expression" dxfId="785" priority="93">
      <formula>ISBLANK(E28)=FALSE</formula>
    </cfRule>
    <cfRule type="expression" dxfId="784" priority="94">
      <formula>ISBLANK(D28)=FALSE</formula>
    </cfRule>
  </conditionalFormatting>
  <conditionalFormatting sqref="J29">
    <cfRule type="expression" dxfId="783" priority="89">
      <formula>ISBLANK(C29)=FALSE</formula>
    </cfRule>
    <cfRule type="expression" dxfId="782" priority="90">
      <formula>ISBLANK(H29)=FALSE</formula>
    </cfRule>
    <cfRule type="expression" dxfId="781" priority="91">
      <formula>ISBLANK(G29)=FALSE</formula>
    </cfRule>
  </conditionalFormatting>
  <conditionalFormatting sqref="J29">
    <cfRule type="expression" dxfId="780" priority="86">
      <formula>ISBLANK(F29)=FALSE</formula>
    </cfRule>
    <cfRule type="expression" dxfId="779" priority="87">
      <formula>ISBLANK(E29)=FALSE</formula>
    </cfRule>
    <cfRule type="expression" dxfId="778" priority="88">
      <formula>ISBLANK(D29)=FALSE</formula>
    </cfRule>
  </conditionalFormatting>
  <conditionalFormatting sqref="J23">
    <cfRule type="expression" dxfId="777" priority="32">
      <formula>ISBLANK(F23)=FALSE</formula>
    </cfRule>
    <cfRule type="expression" dxfId="776" priority="33">
      <formula>ISBLANK(E23)=FALSE</formula>
    </cfRule>
    <cfRule type="expression" dxfId="775" priority="34">
      <formula>ISBLANK(D23)=FALSE</formula>
    </cfRule>
  </conditionalFormatting>
  <conditionalFormatting sqref="J30">
    <cfRule type="expression" dxfId="774" priority="83">
      <formula>ISBLANK(C30)=FALSE</formula>
    </cfRule>
    <cfRule type="expression" dxfId="773" priority="84">
      <formula>ISBLANK(H30)=FALSE</formula>
    </cfRule>
    <cfRule type="expression" dxfId="772" priority="85">
      <formula>ISBLANK(G30)=FALSE</formula>
    </cfRule>
  </conditionalFormatting>
  <conditionalFormatting sqref="J30">
    <cfRule type="expression" dxfId="771" priority="80">
      <formula>ISBLANK(F30)=FALSE</formula>
    </cfRule>
    <cfRule type="expression" dxfId="770" priority="81">
      <formula>ISBLANK(E30)=FALSE</formula>
    </cfRule>
    <cfRule type="expression" dxfId="769" priority="82">
      <formula>ISBLANK(D30)=FALSE</formula>
    </cfRule>
  </conditionalFormatting>
  <conditionalFormatting sqref="J31">
    <cfRule type="expression" dxfId="768" priority="77">
      <formula>ISBLANK(C31)=FALSE</formula>
    </cfRule>
    <cfRule type="expression" dxfId="767" priority="78">
      <formula>ISBLANK(H31)=FALSE</formula>
    </cfRule>
    <cfRule type="expression" dxfId="766" priority="79">
      <formula>ISBLANK(G31)=FALSE</formula>
    </cfRule>
  </conditionalFormatting>
  <conditionalFormatting sqref="J31">
    <cfRule type="expression" dxfId="765" priority="74">
      <formula>ISBLANK(F31)=FALSE</formula>
    </cfRule>
    <cfRule type="expression" dxfId="764" priority="75">
      <formula>ISBLANK(E31)=FALSE</formula>
    </cfRule>
    <cfRule type="expression" dxfId="763" priority="76">
      <formula>ISBLANK(D31)=FALSE</formula>
    </cfRule>
  </conditionalFormatting>
  <conditionalFormatting sqref="J32">
    <cfRule type="expression" dxfId="762" priority="71">
      <formula>ISBLANK(C32)=FALSE</formula>
    </cfRule>
    <cfRule type="expression" dxfId="761" priority="72">
      <formula>ISBLANK(H32)=FALSE</formula>
    </cfRule>
    <cfRule type="expression" dxfId="760" priority="73">
      <formula>ISBLANK(G32)=FALSE</formula>
    </cfRule>
  </conditionalFormatting>
  <conditionalFormatting sqref="J32">
    <cfRule type="expression" dxfId="759" priority="68">
      <formula>ISBLANK(F32)=FALSE</formula>
    </cfRule>
    <cfRule type="expression" dxfId="758" priority="69">
      <formula>ISBLANK(E32)=FALSE</formula>
    </cfRule>
    <cfRule type="expression" dxfId="757" priority="70">
      <formula>ISBLANK(D32)=FALSE</formula>
    </cfRule>
  </conditionalFormatting>
  <conditionalFormatting sqref="J33">
    <cfRule type="expression" dxfId="756" priority="65">
      <formula>ISBLANK(C33)=FALSE</formula>
    </cfRule>
    <cfRule type="expression" dxfId="755" priority="66">
      <formula>ISBLANK(H33)=FALSE</formula>
    </cfRule>
    <cfRule type="expression" dxfId="754" priority="67">
      <formula>ISBLANK(G33)=FALSE</formula>
    </cfRule>
  </conditionalFormatting>
  <conditionalFormatting sqref="J33">
    <cfRule type="expression" dxfId="753" priority="62">
      <formula>ISBLANK(F33)=FALSE</formula>
    </cfRule>
    <cfRule type="expression" dxfId="752" priority="63">
      <formula>ISBLANK(E33)=FALSE</formula>
    </cfRule>
    <cfRule type="expression" dxfId="751" priority="64">
      <formula>ISBLANK(D33)=FALSE</formula>
    </cfRule>
  </conditionalFormatting>
  <conditionalFormatting sqref="J34">
    <cfRule type="expression" dxfId="750" priority="59">
      <formula>ISBLANK(C34)=FALSE</formula>
    </cfRule>
    <cfRule type="expression" dxfId="749" priority="60">
      <formula>ISBLANK(H34)=FALSE</formula>
    </cfRule>
    <cfRule type="expression" dxfId="748" priority="61">
      <formula>ISBLANK(G34)=FALSE</formula>
    </cfRule>
  </conditionalFormatting>
  <conditionalFormatting sqref="J34">
    <cfRule type="expression" dxfId="747" priority="56">
      <formula>ISBLANK(F34)=FALSE</formula>
    </cfRule>
    <cfRule type="expression" dxfId="746" priority="57">
      <formula>ISBLANK(E34)=FALSE</formula>
    </cfRule>
    <cfRule type="expression" dxfId="745" priority="58">
      <formula>ISBLANK(D34)=FALSE</formula>
    </cfRule>
  </conditionalFormatting>
  <conditionalFormatting sqref="J35">
    <cfRule type="expression" dxfId="744" priority="53">
      <formula>ISBLANK(C35)=FALSE</formula>
    </cfRule>
    <cfRule type="expression" dxfId="743" priority="54">
      <formula>ISBLANK(H35)=FALSE</formula>
    </cfRule>
    <cfRule type="expression" dxfId="742" priority="55">
      <formula>ISBLANK(G35)=FALSE</formula>
    </cfRule>
  </conditionalFormatting>
  <conditionalFormatting sqref="J35">
    <cfRule type="expression" dxfId="741" priority="50">
      <formula>ISBLANK(F35)=FALSE</formula>
    </cfRule>
    <cfRule type="expression" dxfId="740" priority="51">
      <formula>ISBLANK(E35)=FALSE</formula>
    </cfRule>
    <cfRule type="expression" dxfId="739" priority="52">
      <formula>ISBLANK(D35)=FALSE</formula>
    </cfRule>
  </conditionalFormatting>
  <conditionalFormatting sqref="J36">
    <cfRule type="expression" dxfId="738" priority="47">
      <formula>ISBLANK(C36)=FALSE</formula>
    </cfRule>
    <cfRule type="expression" dxfId="737" priority="48">
      <formula>ISBLANK(H36)=FALSE</formula>
    </cfRule>
    <cfRule type="expression" dxfId="736" priority="49">
      <formula>ISBLANK(G36)=FALSE</formula>
    </cfRule>
  </conditionalFormatting>
  <conditionalFormatting sqref="J36">
    <cfRule type="expression" dxfId="735" priority="44">
      <formula>ISBLANK(F36)=FALSE</formula>
    </cfRule>
    <cfRule type="expression" dxfId="734" priority="45">
      <formula>ISBLANK(E36)=FALSE</formula>
    </cfRule>
    <cfRule type="expression" dxfId="733" priority="46">
      <formula>ISBLANK(D36)=FALSE</formula>
    </cfRule>
  </conditionalFormatting>
  <conditionalFormatting sqref="J37">
    <cfRule type="expression" dxfId="732" priority="41">
      <formula>ISBLANK(C37)=FALSE</formula>
    </cfRule>
    <cfRule type="expression" dxfId="731" priority="42">
      <formula>ISBLANK(H37)=FALSE</formula>
    </cfRule>
    <cfRule type="expression" dxfId="730" priority="43">
      <formula>ISBLANK(G37)=FALSE</formula>
    </cfRule>
  </conditionalFormatting>
  <conditionalFormatting sqref="J37">
    <cfRule type="expression" dxfId="729" priority="38">
      <formula>ISBLANK(F37)=FALSE</formula>
    </cfRule>
    <cfRule type="expression" dxfId="728" priority="39">
      <formula>ISBLANK(E37)=FALSE</formula>
    </cfRule>
    <cfRule type="expression" dxfId="727" priority="40">
      <formula>ISBLANK(D37)=FALSE</formula>
    </cfRule>
  </conditionalFormatting>
  <conditionalFormatting sqref="J23">
    <cfRule type="expression" dxfId="726" priority="35">
      <formula>ISBLANK(C23)=FALSE</formula>
    </cfRule>
    <cfRule type="expression" dxfId="725" priority="36">
      <formula>ISBLANK(H23)=FALSE</formula>
    </cfRule>
    <cfRule type="expression" dxfId="724" priority="37">
      <formula>ISBLANK(G23)=FALSE</formula>
    </cfRule>
  </conditionalFormatting>
  <conditionalFormatting sqref="C5">
    <cfRule type="containsBlanks" dxfId="723" priority="31" stopIfTrue="1">
      <formula>LEN(TRIM(C5))=0</formula>
    </cfRule>
  </conditionalFormatting>
  <conditionalFormatting sqref="D5">
    <cfRule type="containsBlanks" dxfId="722" priority="30" stopIfTrue="1">
      <formula>LEN(TRIM(D5))=0</formula>
    </cfRule>
  </conditionalFormatting>
  <conditionalFormatting sqref="F5">
    <cfRule type="containsBlanks" dxfId="721" priority="29" stopIfTrue="1">
      <formula>LEN(TRIM(F5))=0</formula>
    </cfRule>
  </conditionalFormatting>
  <conditionalFormatting sqref="E5">
    <cfRule type="containsBlanks" dxfId="720" priority="28" stopIfTrue="1">
      <formula>LEN(TRIM(E5))=0</formula>
    </cfRule>
  </conditionalFormatting>
  <conditionalFormatting sqref="G5">
    <cfRule type="containsBlanks" dxfId="719" priority="27" stopIfTrue="1">
      <formula>LEN(TRIM(G5))=0</formula>
    </cfRule>
  </conditionalFormatting>
  <conditionalFormatting sqref="C8">
    <cfRule type="containsBlanks" dxfId="718" priority="26" stopIfTrue="1">
      <formula>LEN(TRIM(C8))=0</formula>
    </cfRule>
  </conditionalFormatting>
  <conditionalFormatting sqref="E10">
    <cfRule type="containsBlanks" dxfId="717" priority="25" stopIfTrue="1">
      <formula>LEN(TRIM(E10))=0</formula>
    </cfRule>
  </conditionalFormatting>
  <conditionalFormatting sqref="D23:D37">
    <cfRule type="containsBlanks" dxfId="716" priority="13" stopIfTrue="1">
      <formula>LEN(TRIM(D23))=0</formula>
    </cfRule>
  </conditionalFormatting>
  <conditionalFormatting sqref="J38">
    <cfRule type="expression" dxfId="715" priority="4">
      <formula>ISBLANK(C38)=FALSE</formula>
    </cfRule>
    <cfRule type="expression" dxfId="714" priority="5">
      <formula>ISBLANK(H38)=FALSE</formula>
    </cfRule>
    <cfRule type="expression" dxfId="713" priority="6">
      <formula>ISBLANK(G38)=FALSE</formula>
    </cfRule>
  </conditionalFormatting>
  <conditionalFormatting sqref="J38">
    <cfRule type="expression" dxfId="712" priority="1">
      <formula>ISBLANK(F38)=FALSE</formula>
    </cfRule>
    <cfRule type="expression" dxfId="711" priority="2">
      <formula>ISBLANK(E38)=FALSE</formula>
    </cfRule>
    <cfRule type="expression" dxfId="710" priority="3">
      <formula>ISBLANK(D38)=FALSE</formula>
    </cfRule>
  </conditionalFormatting>
  <dataValidations count="16">
    <dataValidation type="custom" showInputMessage="1" showErrorMessage="1" error="در صورت نماینده عضو حقوقی تکمیل شود " sqref="E9">
      <formula1>E8="نماینده حقیقی عضو حقوقی"</formula1>
    </dataValidation>
    <dataValidation operator="equal" allowBlank="1" showInputMessage="1" showErrorMessage="1" error="نوع عضویت را از لیست انتخاب نمایید ._x000a_" sqref="B12"/>
    <dataValidation allowBlank="1" showInputMessage="1" showErrorMessage="1" error="لطفا گروه صنعت را از لیست انتخاب نمایید ." sqref="F5"/>
    <dataValidation operator="equal" allowBlank="1" showInputMessage="1" showErrorMessage="1" error="شناسه ملی باید 11 رقم باشد ._x000a_" sqref="E5"/>
    <dataValidation type="custom" operator="equal" allowBlank="1" showInputMessage="1" showErrorMessage="1" error="تاریخ را مطابق نمونه زیر وارد نمایید _x000a_1401/01/01_x000a_" sqref="C10">
      <formula1>AND(LEN(C10)=10,MID(C10,5,1)="/",MID(C10,8,1)="/",--MID(C10,6,2)&gt;=1,--MID(C10,6,2)&lt;=12,--MID(C10,9,2)&gt;=1,--MID(C10,9,2)&lt;=31)</formula1>
    </dataValidation>
    <dataValidation allowBlank="1" showInputMessage="1" showErrorMessage="1" error="لطفا نماد مورد نظر را از لیست انتخاب نمایید ." sqref="C5"/>
    <dataValidation type="textLength" operator="lessThan" allowBlank="1" showInputMessage="1" showErrorMessage="1" error="حداکثر 30 کاراکتر نوشته شود ." sqref="E23:E37">
      <formula1>30</formula1>
    </dataValidation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23 G40">
      <formula1>AND(AND(LEN(G23)=10,MID(G23,5,1)="/",MID(G23,8,1)="/",--MID(G23,6,2)&gt;=1,--MID(G23,6,2)&lt;=12,--MID(G23,9,2)&gt;=1,--MID(G23,9,2)&lt;=31),G23&lt;H23)</formula1>
    </dataValidation>
    <dataValidation type="custom" operator="equal" allowBlank="1" showInputMessage="1" showErrorMessage="1" error="تاریخ را مطابق نمونه زیر وارد نمایید _x000a_1401/01/01_x000a_تاریخ اتمام باید بزرگتر از تاریخ شروع باشد ._x000a_" sqref="H23 H40">
      <formula1>AND(AND(LEN(H23)=10,MID(H23,5,1)="/",MID(H23,8,1)="/",--MID(H23,6,2)&gt;=1,--MID(H23,6,2)&lt;=12,--MID(H23,9,2)&gt;=1,--MID(H23,9,2)&lt;=31),H23&gt;G23)</formula1>
    </dataValidation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25:G37 G42:G43">
      <formula1>AND(AND(LEN(G25)=10,MID(G25,5,1)="/",MID(G25,8,1)="/",--MID(G25,6,2)&gt;=1,--MID(G25,6,2)&lt;=12,--MID(G25,9,2)&gt;=1,--MID(G25,9,2)&lt;=31,--MID(G25,1,4)),G25&lt;H25)</formula1>
    </dataValidation>
    <dataValidation type="custom" operator="equal" allowBlank="1" showInputMessage="1" showErrorMessage="1" error="تاریخ را مطابق نمونه زیر وارد نمایید _x000a_1401/01/01_x000a_تاریخ اتمام باید بزرگتر از تاریخ شروع باشد ._x000a_تاریخ باید کوچکتر از ردیف بالا باشد ." sqref="H24:H37 H41:H43">
      <formula1>AND(AND(LEN(H24)=10,MID(H24,5,1)="/",MID(H24,8,1)="/",--MID(H24,6,2)&gt;=1,--MID(H24,6,2)&lt;=12,--MID(H24,9,2)&gt;=1,--MID(H24,9,2)&lt;=31),H24&lt;G23)</formula1>
    </dataValidation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24 G41">
      <formula1>AND(AND(LEN(G24)=10,MID(G24,5,1)="/",MID(G24,8,1)="/",--MID(G24,6,2)&gt;=1,--MID(G24,6,2)&lt;=12,--MID(G24,9,2)&gt;=1,--MID(G24,9,2)&lt;=31,--MID(G24,1,4)),G24&lt;H24,LEN(G24)=10)</formula1>
    </dataValidation>
    <dataValidation operator="greaterThanOrEqual" allowBlank="1" showInputMessage="1" showErrorMessage="1" error="لطفا فقط اعداد صحیح وارد نمایید." sqref="I23:I37 I40:I43"/>
    <dataValidation type="custom" allowBlank="1" showInputMessage="1" showErrorMessage="1" error="حتما باید نانم عضو حقوق را وارد نمایید ." sqref="O17">
      <formula1>E8="نماینده حقیقی عضو حقوقی"</formula1>
    </dataValidation>
    <dataValidation type="textLength" operator="equal" allowBlank="1" showInputMessage="1" showErrorMessage="1" error="کد ملی باید 10 رقم باشد ._x000a_" sqref="C8">
      <formula1>10</formula1>
    </dataValidation>
    <dataValidation type="custom" operator="equal" allowBlank="1" showInputMessage="1" showErrorMessage="1" error="تاریخ را مطابق نمونه زیر وارد نمایید _x000a_1401/01/01_x000a_تاریخ جلسه هیئت مدیره باید بزرگتر از تاریخ تاریخ مجمع باشد_x000a__x000a_" sqref="E10">
      <formula1>AND(AND(LEN(E10)=10,MID(E10,5,1)="/",MID(E10,8,1)="/",--MID(E10,6,2)&gt;=1,--MID(E10,6,2)&lt;=12,--MID(E10,9,2)&gt;=1,--MID(E10,9,2)&lt;=31),E10&gt;=C10)</formula1>
    </dataValidation>
  </dataValidations>
  <hyperlinks>
    <hyperlink ref="B2:F2" location="'راهنمای تکمیل فرم'!A1" display="لطفا قبل از تکمیل فرم صفحه راهنمای تکمیل فرم را مطالعه نمایید ."/>
  </hyperlink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" id="{CB55036B-ACA9-44AE-8CCB-D8E3E79F69F9}">
            <xm:f>ISBLANK('نایب رئیس هیئت مدیره'!C39)=FALSE</xm:f>
            <x14:dxf>
              <font>
                <color rgb="FFFF0000"/>
              </font>
            </x14:dxf>
          </x14:cfRule>
          <x14:cfRule type="expression" priority="23" id="{12770A02-D1C7-4AD5-8AAB-15CA656F5E5B}">
            <xm:f>ISBLANK('نایب رئیس هیئت مدیره'!H39)=FALSE</xm:f>
            <x14:dxf>
              <font>
                <color rgb="FFFF0000"/>
              </font>
            </x14:dxf>
          </x14:cfRule>
          <x14:cfRule type="expression" priority="24" id="{02141F77-4126-420C-B3C7-C7023B267424}">
            <xm:f>ISBLANK('نایب رئیس هیئت مدیره'!G39)=FALSE</xm:f>
            <x14:dxf>
              <font>
                <color rgb="FFFF0000"/>
              </font>
            </x14:dxf>
          </x14:cfRule>
          <xm:sqref>J39:J43</xm:sqref>
        </x14:conditionalFormatting>
        <x14:conditionalFormatting xmlns:xm="http://schemas.microsoft.com/office/excel/2006/main">
          <x14:cfRule type="expression" priority="19" id="{F16922B7-70D1-41EF-872E-581C9FD9172D}">
            <xm:f>ISBLANK('نایب رئیس هیئت مدیره'!F39)=FALSE</xm:f>
            <x14:dxf>
              <font>
                <color rgb="FFFF0000"/>
              </font>
            </x14:dxf>
          </x14:cfRule>
          <x14:cfRule type="expression" priority="20" id="{70D7180B-F403-49FA-B332-9962B8F0FC4E}">
            <xm:f>ISBLANK('نایب رئیس هیئت مدیره'!E39)=FALSE</xm:f>
            <x14:dxf>
              <font>
                <color rgb="FFFF0000"/>
              </font>
            </x14:dxf>
          </x14:cfRule>
          <x14:cfRule type="expression" priority="21" id="{7127409A-1CCD-4AC0-90A9-E0FEC3314777}">
            <xm:f>ISBLANK('نایب رئیس هیئت مدیره'!D39)=FALSE</xm:f>
            <x14:dxf>
              <font>
                <color rgb="FFFF0000"/>
              </font>
            </x14:dxf>
          </x14:cfRule>
          <xm:sqref>J39:J43</xm:sqref>
        </x14:conditionalFormatting>
        <x14:conditionalFormatting xmlns:xm="http://schemas.microsoft.com/office/excel/2006/main">
          <x14:cfRule type="containsBlanks" priority="18" stopIfTrue="1" id="{DDCAE324-E559-40FA-82E6-3D4DF3B44653}">
            <xm:f>LEN(TRIM('نایب رئیس هیئت مدیره'!C40))=0</xm:f>
            <x14:dxf>
              <fill>
                <patternFill>
                  <bgColor rgb="FFE59BA6"/>
                </patternFill>
              </fill>
            </x14:dxf>
          </x14:cfRule>
          <xm:sqref>C40:I43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error="نحوه عضویت را از لیست انتخاب نمایید .">
          <x14:formula1>
            <xm:f>'اطلاعات پایه'!$P$35:$P$36</xm:f>
          </x14:formula1>
          <xm:sqref>E11</xm:sqref>
        </x14:dataValidation>
        <x14:dataValidation type="list" allowBlank="1" showInputMessage="1" showErrorMessage="1" error="نحوه عضویت را از لیست انتخاب نمایید .">
          <x14:formula1>
            <xm:f>'اطلاعات پایه'!$P$2:$P$3</xm:f>
          </x14:formula1>
          <xm:sqref>E8</xm:sqref>
        </x14:dataValidation>
        <x14:dataValidation type="list" operator="equal" allowBlank="1" showInputMessage="1" showErrorMessage="1" error="نوع عضویت را از لیست انتخاب نمایید ._x000a_">
          <x14:formula1>
            <xm:f>'اطلاعات پایه'!$P$32:$P$33</xm:f>
          </x14:formula1>
          <xm:sqref>C9</xm:sqref>
        </x14:dataValidation>
        <x14:dataValidation type="list" allowBlank="1" showInputMessage="1" showErrorMessage="1" error="لطفا جواب مورد نظر را از لیست انتخاب نمایید ._x000a_">
          <x14:formula1>
            <xm:f>'اطلاعات پایه'!$P$35:$P$36</xm:f>
          </x14:formula1>
          <xm:sqref>I46:I52</xm:sqref>
        </x14:dataValidation>
        <x14:dataValidation type="list" allowBlank="1" showInputMessage="1" showErrorMessage="1" error="لطفا گروه صنعت را از لیست انتخاب نمایید .">
          <x14:formula1>
            <xm:f>'اطلاعات پایه'!$S$2:$S$53</xm:f>
          </x14:formula1>
          <xm:sqref>F23:F37</xm:sqref>
        </x14:dataValidation>
        <x14:dataValidation type="list" allowBlank="1" showInputMessage="1" showErrorMessage="1" errorTitle="تـــوجـــه" error="مقطع تحصیلی مورد نظر در لیست موجود نمی باشد ." promptTitle="تـــوجـــه" prompt="لطفا مقطع تحصیلی خود را از لیست انتخاب نمایید .">
          <x14:formula1>
            <xm:f>'اطلاعات پایه'!$F$3:$F$14</xm:f>
          </x14:formula1>
          <xm:sqref>E16:E20</xm:sqref>
        </x14:dataValidation>
        <x14:dataValidation type="list" allowBlank="1" showInputMessage="1" showErrorMessage="1" errorTitle="تـــوجـــه" error="گروه تحصیلی مورد نظر در لیست موجود نمی باشد ." promptTitle="تـــوجـــه" prompt="لطفا گروه تحصیلی خود را از لیست انتخاب نمایید .">
          <x14:formula1>
            <xm:f>'اطلاعات پایه'!$D$2:$D$83</xm:f>
          </x14:formula1>
          <xm:sqref>D15:D20 F40:F43</xm:sqref>
        </x14:dataValidation>
        <x14:dataValidation type="list" allowBlank="1" showInputMessage="1" showErrorMessage="1" errorTitle="تـــوجـــه" error="رشته ی مورد نظر در لیست موجود نمی باشد ." promptTitle="تـــوجـــه" prompt="لطفا رشته تحصیلی خود را از لیست انتخاب نمایید .">
          <x14:formula1>
            <xm:f>'اطلاعات پایه'!$B$2:$B$4995</xm:f>
          </x14:formula1>
          <xm:sqref>C15:C20 E40:E43</xm:sqref>
        </x14:dataValidation>
        <x14:dataValidation type="list" allowBlank="1" showInputMessage="1" showErrorMessage="1" errorTitle="تـــوجـــه" error="مقطع تحصیلی مورد نظر در لیست موجود نمی باشد ." promptTitle="تـــوجـــه" prompt="لطفا مقطع تحصیلی خود را از لیست انتخاب نمایید .">
          <x14:formula1>
            <xm:f>'اطلاعات پایه'!$F$2:$F$14</xm:f>
          </x14:formula1>
          <xm:sqref>E15</xm:sqref>
        </x14:dataValidation>
        <x14:dataValidation type="list" allowBlank="1" showInputMessage="1" showErrorMessage="1" error="لطفا سمت را از لیست انتخاب نمایید .">
          <x14:formula1>
            <xm:f>'اطلاعات پایه'!$P$30:$P$30</xm:f>
          </x14:formula1>
          <xm:sqref>D40:D43</xm:sqref>
        </x14:dataValidation>
        <x14:dataValidation type="list" allowBlank="1" showInputMessage="1" showErrorMessage="1" error="لطفا سمت را از لیست انتخاب نمایید .">
          <x14:formula1>
            <xm:f>'اطلاعات پایه'!$P$17:$P$29</xm:f>
          </x14:formula1>
          <xm:sqref>D23:D37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0.39997558519241921"/>
  </sheetPr>
  <dimension ref="A2:J52"/>
  <sheetViews>
    <sheetView rightToLeft="1" topLeftCell="C5" workbookViewId="0">
      <selection activeCell="G8" sqref="G8"/>
    </sheetView>
  </sheetViews>
  <sheetFormatPr defaultColWidth="9.140625" defaultRowHeight="15"/>
  <cols>
    <col min="1" max="2" width="12.140625" style="15" customWidth="1"/>
    <col min="3" max="3" width="32.5703125" style="15" customWidth="1"/>
    <col min="4" max="4" width="25.85546875" style="15" customWidth="1"/>
    <col min="5" max="5" width="30.140625" style="15" customWidth="1"/>
    <col min="6" max="8" width="26.28515625" style="15" customWidth="1"/>
    <col min="9" max="9" width="21.28515625" style="15" customWidth="1"/>
    <col min="10" max="11" width="9.140625" style="15" customWidth="1"/>
    <col min="12" max="16384" width="9.140625" style="15"/>
  </cols>
  <sheetData>
    <row r="2" spans="1:10" ht="28.5" hidden="1" customHeight="1">
      <c r="B2" s="169" t="s">
        <v>11576</v>
      </c>
      <c r="C2" s="169"/>
      <c r="D2" s="169"/>
      <c r="E2" s="169"/>
      <c r="F2" s="169"/>
      <c r="G2" s="169"/>
      <c r="H2" s="169"/>
      <c r="I2" s="169"/>
    </row>
    <row r="3" spans="1:10" ht="28.5" customHeight="1" thickBot="1">
      <c r="B3" s="170" t="s">
        <v>11575</v>
      </c>
      <c r="C3" s="170"/>
      <c r="D3" s="168" t="str">
        <f>IF(OR(ISBLANK('رئیس هیئت مدیره'!C5),ISBLANK('رئیس هیئت مدیره'!D5),ISBLANK('رئیس هیئت مدیره'!E5),ISBLANK('رئیس هیئت مدیره'!F5))=FALSE,"","تکمیل اطلاعات تمام سلول های قرمز رنگ در صفحه رئیس هیئت مدیره  الزامی است")</f>
        <v/>
      </c>
      <c r="E3" s="168"/>
      <c r="F3" s="168"/>
      <c r="G3" s="127"/>
      <c r="H3" s="127"/>
      <c r="I3" s="46"/>
    </row>
    <row r="4" spans="1:10" ht="18" customHeight="1" thickBot="1">
      <c r="B4" s="2" t="s">
        <v>11470</v>
      </c>
      <c r="C4" s="3" t="s">
        <v>11547</v>
      </c>
      <c r="D4" s="3" t="s">
        <v>11546</v>
      </c>
      <c r="E4" s="3" t="s">
        <v>11548</v>
      </c>
      <c r="F4" s="4" t="s">
        <v>11479</v>
      </c>
      <c r="G4" s="4" t="s">
        <v>11668</v>
      </c>
      <c r="H4" s="14"/>
      <c r="I4" s="14"/>
    </row>
    <row r="5" spans="1:10" s="45" customFormat="1" ht="21.75" customHeight="1">
      <c r="B5" s="20">
        <v>1</v>
      </c>
      <c r="C5" s="99" t="str">
        <f>'رئیس هیئت مدیره'!C5</f>
        <v>بشهاب</v>
      </c>
      <c r="D5" s="99" t="str">
        <f>'رئیس هیئت مدیره'!D5</f>
        <v>لامپ پارس شهاب</v>
      </c>
      <c r="E5" s="99">
        <f>'رئیس هیئت مدیره'!E5</f>
        <v>10100515104</v>
      </c>
      <c r="F5" s="99" t="str">
        <f>'رئیس هیئت مدیره'!F5</f>
        <v>ماشين آلات و دستگاه‌هاي برقي</v>
      </c>
      <c r="G5" s="99" t="str">
        <f>'رئیس هیئت مدیره'!G5</f>
        <v>پذیرفته شده در بورس تهران</v>
      </c>
      <c r="H5" s="141"/>
      <c r="I5" s="141"/>
    </row>
    <row r="6" spans="1:10" ht="34.5" customHeight="1" thickBot="1">
      <c r="B6" s="170" t="s">
        <v>11474</v>
      </c>
      <c r="C6" s="170"/>
      <c r="D6" s="168" t="str">
        <f>IF(OR(ISBLANK(C7),ISBLANK(E7),ISBLANK(E8),ISBLANK(C8),ISBLANK(C9),ISBLANK(C10),ISBLANK(E10),ISBLANK(E11))=FALSE,"","تکمیل اطلاعات تمام سلول های قرمز رنگ الزامی است")</f>
        <v/>
      </c>
      <c r="E6" s="168"/>
      <c r="F6" s="168"/>
      <c r="G6" s="168"/>
      <c r="H6" s="168"/>
      <c r="I6" s="168"/>
    </row>
    <row r="7" spans="1:10">
      <c r="B7" s="31" t="s">
        <v>11480</v>
      </c>
      <c r="C7" s="10" t="s">
        <v>13774</v>
      </c>
      <c r="D7" s="29" t="s">
        <v>11475</v>
      </c>
      <c r="E7" s="11" t="s">
        <v>13775</v>
      </c>
      <c r="F7" s="18"/>
      <c r="G7" s="18"/>
      <c r="H7" s="18"/>
      <c r="I7" s="14"/>
    </row>
    <row r="8" spans="1:10">
      <c r="B8" s="32" t="s">
        <v>11476</v>
      </c>
      <c r="C8" s="7" t="s">
        <v>13776</v>
      </c>
      <c r="D8" s="30" t="s">
        <v>11557</v>
      </c>
      <c r="E8" s="12" t="s">
        <v>11482</v>
      </c>
      <c r="F8" s="42" t="str">
        <f>IF(LEN(C8)=10,"","/کد ملی باید 10 رقم باشد")</f>
        <v/>
      </c>
      <c r="G8" s="42"/>
      <c r="H8" s="42"/>
      <c r="I8" s="14"/>
    </row>
    <row r="9" spans="1:10">
      <c r="B9" s="35" t="s">
        <v>11566</v>
      </c>
      <c r="C9" s="7" t="s">
        <v>11559</v>
      </c>
      <c r="D9" s="30" t="s">
        <v>11477</v>
      </c>
      <c r="E9" s="36" t="s">
        <v>13777</v>
      </c>
      <c r="F9" s="18" t="str">
        <f>IF(AND(ISBLANK(E9)=TRUE,E8="نماینده حقیقی عضو حقوقی"),"لطفا نام عضو حقوقی را تکمیل نمایید","")</f>
        <v/>
      </c>
      <c r="G9" s="18"/>
      <c r="H9" s="18"/>
      <c r="I9" s="14"/>
    </row>
    <row r="10" spans="1:10">
      <c r="B10" s="32" t="s">
        <v>11567</v>
      </c>
      <c r="C10" s="80" t="s">
        <v>13794</v>
      </c>
      <c r="D10" s="30" t="s">
        <v>11568</v>
      </c>
      <c r="E10" s="80" t="s">
        <v>13794</v>
      </c>
      <c r="F10" s="18"/>
      <c r="G10" s="18"/>
      <c r="H10" s="18"/>
      <c r="I10" s="14"/>
    </row>
    <row r="11" spans="1:10" ht="15.75" thickBot="1">
      <c r="B11" s="164" t="str">
        <f>CONCATENATE(" آیا آقای/خانم  ",C7," ",E7,"  مدیر عامل می باشند ؟ ")</f>
        <v xml:space="preserve"> آیا آقای/خانم  علیرضا زابلی  مدیر عامل می باشند ؟ </v>
      </c>
      <c r="C11" s="165"/>
      <c r="D11" s="165"/>
      <c r="E11" s="37" t="s">
        <v>11561</v>
      </c>
      <c r="F11" s="33"/>
      <c r="G11" s="33"/>
      <c r="H11" s="33"/>
      <c r="I11" s="14"/>
    </row>
    <row r="12" spans="1:10" ht="23.25" customHeight="1">
      <c r="B12" s="166" t="s">
        <v>11562</v>
      </c>
      <c r="C12" s="166"/>
      <c r="D12" s="166"/>
      <c r="E12" s="166"/>
      <c r="F12" s="34"/>
      <c r="G12" s="34"/>
      <c r="H12" s="34"/>
      <c r="I12" s="14"/>
    </row>
    <row r="13" spans="1:10" ht="33" customHeight="1" thickBot="1">
      <c r="B13" s="174" t="s">
        <v>11563</v>
      </c>
      <c r="C13" s="174"/>
      <c r="D13" s="175" t="str">
        <f>IF(OR(E15="دیپلم",E16="دیپلم",E17="دیپلم",E18="دیپلم",E19="دیپلم",E20="دیپلم"),"","تکمیل اطلاعات تا مقطع دیپلم الزامی است")</f>
        <v/>
      </c>
      <c r="E13" s="175"/>
      <c r="F13" s="175"/>
      <c r="G13" s="126"/>
      <c r="H13" s="126"/>
      <c r="I13" s="14"/>
    </row>
    <row r="14" spans="1:10" ht="16.5" thickBot="1">
      <c r="B14" s="50" t="s">
        <v>11470</v>
      </c>
      <c r="C14" s="44" t="s">
        <v>11473</v>
      </c>
      <c r="D14" s="51" t="s">
        <v>10</v>
      </c>
      <c r="E14" s="43" t="s">
        <v>2</v>
      </c>
      <c r="F14" s="19"/>
      <c r="G14" s="19"/>
      <c r="H14" s="19"/>
      <c r="I14" s="14"/>
    </row>
    <row r="15" spans="1:10">
      <c r="A15" s="52" t="str">
        <f>_xlfn.IFNA(IF(MATCH(C15&amp;D15,'اطلاعات پایه'!$E$2:E6310,0)&gt;=0,IF(INDEX(ارتباطات!$B$1:$BB$79,MATCH(D15,ارتباطات!$B$1:$B$79,0),MATCH($F$5,ارتباطات!$B$1:$BB$1,0))=1,"مرتبط",IF(INDEX(ارتباطات!$B$1:$BB$79,MATCH(D15,ارتباطات!$B$1:$B$79,0),MATCH($F$5,ارتباطات!$B$1:$BB$1,0))=0,"نامرتبط","عدم تشخیص")),"نقص اطلاعات"),"عدم ارتباط رشته با گروه تحصیلی")</f>
        <v>مرتبط</v>
      </c>
      <c r="B15" s="5">
        <v>1</v>
      </c>
      <c r="C15" s="38" t="s">
        <v>1008</v>
      </c>
      <c r="D15" s="7" t="s">
        <v>1008</v>
      </c>
      <c r="E15" s="8" t="s">
        <v>77</v>
      </c>
      <c r="F15" s="41" t="str">
        <f>_xlfn.IFNA(IF(OR(ISBLANK(C15),ISBLANK(D15),ISBLANK(E15))=FALSE,"","لطفا اطلاعات را تکمیل نمایید /")&amp;IFERROR(IF(MATCH(C15&amp;D15,'اطلاعات پایه'!$E$2:E6310,0)&gt;0,"","عدم ارتباط رشته و گروه"),"عدم ارتباط رشته و گروه")&amp;IF(INDEX(ارتباطات!$B$1:$BB$83,MATCH(D15,ارتباطات!$B$1:$B$83,0),MATCH($F$5,ارتباطات!$B$1:$BB$1,0))=0,"",""),"لطفا اطلاعات را تکمیل نمایید /")</f>
        <v/>
      </c>
      <c r="G15" s="41"/>
      <c r="H15" s="41"/>
      <c r="I15" s="14"/>
      <c r="J15" s="52">
        <f>_xlfn.IFNA(IF(A15="مرتبط",VLOOKUP(E15,'اطلاعات پایه'!$F$2:$G$14,2,0),0),-1)</f>
        <v>6</v>
      </c>
    </row>
    <row r="16" spans="1:10">
      <c r="A16" s="52" t="str">
        <f>_xlfn.IFNA(IF(MATCH(C16&amp;D16,'اطلاعات پایه'!$E$2:E6311,0)&gt;=0,IF(INDEX(ارتباطات!$B$1:$BB$79,MATCH(D16,ارتباطات!$B$1:$B$79,0),MATCH($F$5,ارتباطات!$B$1:$BB$1,0))=1,"مرتبط",IF(INDEX(ارتباطات!$B$1:$BB$79,MATCH(D16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6" s="5">
        <v>2</v>
      </c>
      <c r="C16" s="38" t="s">
        <v>1203</v>
      </c>
      <c r="D16" s="7" t="s">
        <v>11665</v>
      </c>
      <c r="E16" s="8" t="s">
        <v>5583</v>
      </c>
      <c r="F16" s="41" t="str">
        <f>_xlfn.IFNA(IF(OR(ISBLANK(C16),ISBLANK(D16),ISBLANK(E16))=FALSE,"","لطفا اطلاعات را تکمیل نمایید /")&amp;IFERROR(IF(MATCH(C16&amp;D16,'اطلاعات پایه'!$E$2:E6311,0)&gt;0,"","عدم ارتباط رشته و گروه"),"عدم ارتباط رشته و گروه")&amp;IF(INDEX(ارتباطات!$B$1:$BB$83,MATCH(D16,ارتباطات!$B$1:$B$83,0),MATCH($F$5,ارتباطات!$B$1:$BB$1,0))=0,"",""),"لطفا اطلاعات را تکمیل نمایید /")</f>
        <v>عدم ارتباط رشته و گروه</v>
      </c>
      <c r="G16" s="41"/>
      <c r="H16" s="41"/>
      <c r="I16" s="14"/>
      <c r="J16" s="52">
        <f>_xlfn.IFNA(IF(A16="مرتبط",VLOOKUP(E16,'اطلاعات پایه'!$F$2:$G$14,2,0),0),-1)</f>
        <v>0</v>
      </c>
    </row>
    <row r="17" spans="1:10">
      <c r="A17" s="52" t="str">
        <f>_xlfn.IFNA(IF(MATCH(C17&amp;D17,'اطلاعات پایه'!$E$2:E6312,0)&gt;=0,IF(INDEX(ارتباطات!$B$1:$BB$79,MATCH(D17,ارتباطات!$B$1:$B$79,0),MATCH($F$5,ارتباطات!$B$1:$BB$1,0))=1,"مرتبط",IF(INDEX(ارتباطات!$B$1:$BB$79,MATCH(D17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7" s="5">
        <v>3</v>
      </c>
      <c r="C17" s="38"/>
      <c r="D17" s="7"/>
      <c r="E17" s="8"/>
      <c r="F17" s="41" t="str">
        <f>_xlfn.IFNA(IF(OR(ISBLANK(C17),ISBLANK(D17),ISBLANK(E17))=FALSE,"","لطفا اطلاعات را تکمیل نمایید /")&amp;IFERROR(IF(MATCH(C17&amp;D17,'اطلاعات پایه'!$E$2:E6312,0)&gt;0,"","عدم ارتباط رشته و گروه"),"عدم ارتباط رشته و گروه")&amp;IF(INDEX(ارتباطات!$B$1:$BB$83,MATCH(D17,ارتباطات!$B$1:$B$83,0),MATCH($F$5,ارتباطات!$B$1:$BB$1,0))=0,"",""),"لطفا اطلاعات را تکمیل نمایید /")</f>
        <v>لطفا اطلاعات را تکمیل نمایید /</v>
      </c>
      <c r="G17" s="41"/>
      <c r="H17" s="41"/>
      <c r="I17" s="14"/>
      <c r="J17" s="52">
        <f>_xlfn.IFNA(IF(A17="مرتبط",VLOOKUP(E17,'اطلاعات پایه'!$F$2:$G$14,2,0),0),-1)</f>
        <v>0</v>
      </c>
    </row>
    <row r="18" spans="1:10">
      <c r="A18" s="52" t="str">
        <f>_xlfn.IFNA(IF(MATCH(C18&amp;D18,'اطلاعات پایه'!$E$2:E6313,0)&gt;=0,IF(INDEX(ارتباطات!$B$1:$BB$79,MATCH(D18,ارتباطات!$B$1:$B$79,0),MATCH($F$5,ارتباطات!$B$1:$BB$1,0))=1,"مرتبط",IF(INDEX(ارتباطات!$B$1:$BB$79,MATCH(D18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8" s="5">
        <v>4</v>
      </c>
      <c r="C18" s="38"/>
      <c r="D18" s="7"/>
      <c r="E18" s="8"/>
      <c r="F18" s="41" t="str">
        <f>_xlfn.IFNA(IF(OR(ISBLANK(C18),ISBLANK(D18),ISBLANK(E18))=FALSE,"","لطفا اطلاعات را تکمیل نمایید /")&amp;IFERROR(IF(MATCH(C18&amp;D18,'اطلاعات پایه'!$E$2:E6313,0)&gt;0,"","عدم ارتباط رشته و گروه"),"عدم ارتباط رشته و گروه")&amp;IF(INDEX(ارتباطات!$B$1:$BB$83,MATCH(D18,ارتباطات!$B$1:$B$83,0),MATCH($F$5,ارتباطات!$B$1:$BB$1,0))=0,"",""),"لطفا اطلاعات را تکمیل نمایید /")</f>
        <v>لطفا اطلاعات را تکمیل نمایید /</v>
      </c>
      <c r="G18" s="41"/>
      <c r="H18" s="41"/>
      <c r="I18" s="14"/>
      <c r="J18" s="52">
        <f>_xlfn.IFNA(IF(A18="مرتبط",VLOOKUP(E18,'اطلاعات پایه'!$F$2:$G$14,2,0),0),-1)</f>
        <v>0</v>
      </c>
    </row>
    <row r="19" spans="1:10">
      <c r="A19" s="52" t="str">
        <f>_xlfn.IFNA(IF(MATCH(C19&amp;D19,'اطلاعات پایه'!$E$2:E6314,0)&gt;=0,IF(INDEX(ارتباطات!$B$1:$BB$79,MATCH(D19,ارتباطات!$B$1:$B$79,0),MATCH($F$5,ارتباطات!$B$1:$BB$1,0))=1,"مرتبط",IF(INDEX(ارتباطات!$B$1:$BB$79,MATCH(D19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9" s="5">
        <v>5</v>
      </c>
      <c r="C19" s="38"/>
      <c r="D19" s="7"/>
      <c r="E19" s="8"/>
      <c r="F19" s="41" t="str">
        <f>_xlfn.IFNA(IF(OR(ISBLANK(C19),ISBLANK(D19),ISBLANK(E19))=FALSE,"","لطفا اطلاعات را تکمیل نمایید /")&amp;IFERROR(IF(MATCH(C19&amp;D19,'اطلاعات پایه'!$E$2:E6314,0)&gt;0,"","عدم ارتباط رشته و گروه"),"عدم ارتباط رشته و گروه")&amp;IF(INDEX(ارتباطات!$B$1:$BB$83,MATCH(D19,ارتباطات!$B$1:$B$83,0),MATCH($F$5,ارتباطات!$B$1:$BB$1,0))=0,"",""),"لطفا اطلاعات را تکمیل نمایید /")</f>
        <v>لطفا اطلاعات را تکمیل نمایید /</v>
      </c>
      <c r="G19" s="41"/>
      <c r="H19" s="41"/>
      <c r="I19" s="14"/>
      <c r="J19" s="52">
        <f>_xlfn.IFNA(IF(A19="مرتبط",VLOOKUP(E19,'اطلاعات پایه'!$F$2:$G$14,2,0),0),-1)</f>
        <v>0</v>
      </c>
    </row>
    <row r="20" spans="1:10" ht="15.75" thickBot="1">
      <c r="A20" s="52" t="str">
        <f>_xlfn.IFNA(IF(MATCH(C20&amp;D20,'اطلاعات پایه'!$E$2:E6315,0)&gt;=0,IF(INDEX(ارتباطات!$B$1:$BB$79,MATCH(D20,ارتباطات!$B$1:$B$79,0),MATCH($F$5,ارتباطات!$B$1:$BB$1,0))=1,"مرتبط",IF(INDEX(ارتباطات!$B$1:$BB$79,MATCH(D20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20" s="6">
        <v>6</v>
      </c>
      <c r="C20" s="38"/>
      <c r="D20" s="7"/>
      <c r="E20" s="8"/>
      <c r="F20" s="41" t="str">
        <f>_xlfn.IFNA(IF(OR(ISBLANK(C20),ISBLANK(D20),ISBLANK(E20))=FALSE,"","لطفا اطلاعات را تکمیل نمایید /")&amp;IFERROR(IF(MATCH(C20&amp;D20,'اطلاعات پایه'!$E$2:E6315,0)&gt;0,"","عدم ارتباط رشته و گروه"),"عدم ارتباط رشته و گروه")&amp;IF(INDEX(ارتباطات!$B$1:$BB$83,MATCH(D20,ارتباطات!$B$1:$B$83,0),MATCH($F$5,ارتباطات!$B$1:$BB$1,0))=0,"",""),"لطفا اطلاعات را تکمیل نمایید /")</f>
        <v>لطفا اطلاعات را تکمیل نمایید /</v>
      </c>
      <c r="G20" s="41"/>
      <c r="H20" s="41"/>
      <c r="I20" s="14"/>
      <c r="J20" s="52">
        <f>_xlfn.IFNA(IF(A20="مرتبط",VLOOKUP(E20,'اطلاعات پایه'!$F$2:$G$14,2,0),0),-1)</f>
        <v>0</v>
      </c>
    </row>
    <row r="21" spans="1:10" s="16" customFormat="1" ht="39.75" customHeight="1" thickBot="1">
      <c r="B21" s="170" t="s">
        <v>13723</v>
      </c>
      <c r="C21" s="170"/>
      <c r="D21" s="170"/>
      <c r="E21" s="170"/>
      <c r="F21" s="170"/>
      <c r="G21" s="170"/>
      <c r="H21" s="170"/>
      <c r="I21" s="170"/>
    </row>
    <row r="22" spans="1:10" ht="15.75">
      <c r="B22" s="94" t="s">
        <v>11470</v>
      </c>
      <c r="C22" s="95" t="s">
        <v>11478</v>
      </c>
      <c r="D22" s="95" t="s">
        <v>11458</v>
      </c>
      <c r="E22" s="96" t="s">
        <v>11545</v>
      </c>
      <c r="F22" s="97" t="s">
        <v>11479</v>
      </c>
      <c r="G22" s="140" t="s">
        <v>13718</v>
      </c>
      <c r="H22" s="140" t="s">
        <v>13720</v>
      </c>
      <c r="I22" s="98" t="s">
        <v>13719</v>
      </c>
    </row>
    <row r="23" spans="1:10">
      <c r="A23" s="52" t="str">
        <f>IF(ISBLANK($F$5)=FALSE,_xlfn.IFNA(IF(AND(VLOOKUP(D23,'اطلاعات پایه'!$P$17:$Q$30,2,0)&gt;5,VLOOKUP(D23,'اطلاعات پایه'!$P$17:$Q$30,2,0)&lt;13),"مرتبط",IF(AND(VLOOKUP(F23,'اطلاعات پایه'!$S:$T,2,0)=VLOOKUP($F$5,'اطلاعات پایه'!$S:$T,2,0),VLOOKUP(D23,'اطلاعات پایه'!$P$17:$Q$30,2,0)&lt;&gt;14,VLOOKUP(D23,'اطلاعات پایه'!$P$17:$Q$30,2,0)&gt;2),"مرتبط",IF(AND(VLOOKUP(D23,'اطلاعات پایه'!$P$17:$Q$30,2,0)=14,VLOOKUP(D23,'اطلاعات پایه'!$P$17:$Q$30,2,0)=$F$5),"مرتبط","نامرتبط"))),"نقص اطلاعات"),"نقص اطلاعات")</f>
        <v>مرتبط</v>
      </c>
      <c r="B23" s="5">
        <v>1</v>
      </c>
      <c r="C23" s="7" t="s">
        <v>13782</v>
      </c>
      <c r="D23" s="7" t="s">
        <v>11538</v>
      </c>
      <c r="E23" s="7" t="s">
        <v>13779</v>
      </c>
      <c r="F23" s="7" t="s">
        <v>11502</v>
      </c>
      <c r="G23" s="99" t="s">
        <v>13780</v>
      </c>
      <c r="H23" s="99"/>
      <c r="I23" s="13" t="str">
        <f t="shared" ref="I23:I37" si="0">IFERROR(((LEFT(H23,4)-LEFT(G23,4))*365)+((LEFT(RIGHT(H23,5),2)-LEFT(RIGHT(G23,5),2))*30.5)+(RIGHT(H23,2)-RIGHT(G23,2)),"")</f>
        <v/>
      </c>
      <c r="J23" s="40" t="str">
        <f t="shared" ref="J23:J37" si="1">IF(OR(ISBLANK(C23),ISBLANK(D23),ISBLANK(F23),ISBLANK(E23),ISBLANK(G23),ISBLANK(H23))=FALSE,"","لطفا اطلاعات را تکمیل نمایید .")</f>
        <v>لطفا اطلاعات را تکمیل نمایید .</v>
      </c>
    </row>
    <row r="24" spans="1:10">
      <c r="A24" s="52" t="str">
        <f>IF(ISBLANK($F$5)=FALSE,_xlfn.IFNA(IF(AND(VLOOKUP(D24,'اطلاعات پایه'!$P$17:$Q$30,2,0)&gt;5,VLOOKUP(D24,'اطلاعات پایه'!$P$17:$Q$30,2,0)&lt;13),"مرتبط",IF(AND(VLOOKUP(F24,'اطلاعات پایه'!$S:$T,2,0)=VLOOKUP($F$5,'اطلاعات پایه'!$S:$T,2,0),VLOOKUP(D24,'اطلاعات پایه'!$P$17:$Q$30,2,0)&lt;&gt;14,VLOOKUP(D24,'اطلاعات پایه'!$P$17:$Q$30,2,0)&gt;2),"مرتبط",IF(AND(VLOOKUP(D24,'اطلاعات پایه'!$P$17:$Q$30,2,0)=14,VLOOKUP(D24,'اطلاعات پایه'!$P$17:$Q$30,2,0)=$F$5),"مرتبط","نامرتبط"))),"نقص اطلاعات"),"نقص اطلاعات")</f>
        <v>مرتبط</v>
      </c>
      <c r="B24" s="5">
        <v>2</v>
      </c>
      <c r="C24" s="7" t="s">
        <v>13781</v>
      </c>
      <c r="D24" s="7" t="s">
        <v>11536</v>
      </c>
      <c r="E24" s="7" t="s">
        <v>13783</v>
      </c>
      <c r="F24" s="7" t="s">
        <v>11502</v>
      </c>
      <c r="G24" s="142"/>
      <c r="H24" s="142"/>
      <c r="I24" s="13" t="str">
        <f t="shared" si="0"/>
        <v/>
      </c>
      <c r="J24" s="40" t="str">
        <f t="shared" si="1"/>
        <v>لطفا اطلاعات را تکمیل نمایید .</v>
      </c>
    </row>
    <row r="25" spans="1:10">
      <c r="A25" s="52" t="str">
        <f>IF(ISBLANK($F$5)=FALSE,_xlfn.IFNA(IF(AND(VLOOKUP(D25,'اطلاعات پایه'!$P$17:$Q$30,2,0)&gt;5,VLOOKUP(D25,'اطلاعات پایه'!$P$17:$Q$30,2,0)&lt;13),"مرتبط",IF(AND(VLOOKUP(F25,'اطلاعات پایه'!$S:$T,2,0)=VLOOKUP($F$5,'اطلاعات پایه'!$S:$T,2,0),VLOOKUP(D25,'اطلاعات پایه'!$P$17:$Q$30,2,0)&lt;&gt;14,VLOOKUP(D25,'اطلاعات پایه'!$P$17:$Q$30,2,0)&gt;2),"مرتبط",IF(AND(VLOOKUP(D25,'اطلاعات پایه'!$P$17:$Q$30,2,0)=14,VLOOKUP(D25,'اطلاعات پایه'!$P$17:$Q$30,2,0)=$F$5),"مرتبط","نامرتبط"))),"نقص اطلاعات"),"نقص اطلاعات")</f>
        <v>نقص اطلاعات</v>
      </c>
      <c r="B25" s="5">
        <v>3</v>
      </c>
      <c r="C25" s="7"/>
      <c r="D25" s="7"/>
      <c r="E25" s="7"/>
      <c r="F25" s="7"/>
      <c r="G25" s="80"/>
      <c r="H25" s="80"/>
      <c r="I25" s="13" t="str">
        <f t="shared" si="0"/>
        <v/>
      </c>
      <c r="J25" s="40" t="str">
        <f t="shared" si="1"/>
        <v>لطفا اطلاعات را تکمیل نمایید .</v>
      </c>
    </row>
    <row r="26" spans="1:10">
      <c r="A26" s="52" t="str">
        <f>IF(ISBLANK($F$5)=FALSE,_xlfn.IFNA(IF(AND(VLOOKUP(D26,'اطلاعات پایه'!$P$17:$Q$30,2,0)&gt;5,VLOOKUP(D26,'اطلاعات پایه'!$P$17:$Q$30,2,0)&lt;13),"مرتبط",IF(AND(VLOOKUP(F26,'اطلاعات پایه'!$S:$T,2,0)=VLOOKUP($F$5,'اطلاعات پایه'!$S:$T,2,0),VLOOKUP(D26,'اطلاعات پایه'!$P$17:$Q$30,2,0)&lt;&gt;14,VLOOKUP(D26,'اطلاعات پایه'!$P$17:$Q$30,2,0)&gt;2),"مرتبط",IF(AND(VLOOKUP(D26,'اطلاعات پایه'!$P$17:$Q$30,2,0)=14,VLOOKUP(D26,'اطلاعات پایه'!$P$17:$Q$30,2,0)=$F$5),"مرتبط","نامرتبط"))),"نقص اطلاعات"),"نقص اطلاعات")</f>
        <v>نقص اطلاعات</v>
      </c>
      <c r="B26" s="5">
        <v>4</v>
      </c>
      <c r="C26" s="7"/>
      <c r="D26" s="7"/>
      <c r="E26" s="7"/>
      <c r="F26" s="7"/>
      <c r="G26" s="80"/>
      <c r="H26" s="80"/>
      <c r="I26" s="13" t="str">
        <f t="shared" si="0"/>
        <v/>
      </c>
      <c r="J26" s="40" t="str">
        <f t="shared" si="1"/>
        <v>لطفا اطلاعات را تکمیل نمایید .</v>
      </c>
    </row>
    <row r="27" spans="1:10">
      <c r="A27" s="52" t="str">
        <f>IF(ISBLANK($F$5)=FALSE,_xlfn.IFNA(IF(AND(VLOOKUP(D27,'اطلاعات پایه'!$P$17:$Q$30,2,0)&gt;5,VLOOKUP(D27,'اطلاعات پایه'!$P$17:$Q$30,2,0)&lt;13),"مرتبط",IF(AND(VLOOKUP(F27,'اطلاعات پایه'!$S:$T,2,0)=VLOOKUP($F$5,'اطلاعات پایه'!$S:$T,2,0),VLOOKUP(D27,'اطلاعات پایه'!$P$17:$Q$30,2,0)&lt;&gt;14,VLOOKUP(D27,'اطلاعات پایه'!$P$17:$Q$30,2,0)&gt;2),"مرتبط",IF(AND(VLOOKUP(D27,'اطلاعات پایه'!$P$17:$Q$30,2,0)=14,VLOOKUP(D27,'اطلاعات پایه'!$P$17:$Q$30,2,0)=$F$5),"مرتبط","نامرتبط"))),"نقص اطلاعات"),"نقص اطلاعات")</f>
        <v>نقص اطلاعات</v>
      </c>
      <c r="B27" s="5">
        <v>5</v>
      </c>
      <c r="C27" s="7"/>
      <c r="D27" s="7"/>
      <c r="E27" s="7"/>
      <c r="F27" s="7"/>
      <c r="G27" s="80"/>
      <c r="H27" s="80"/>
      <c r="I27" s="13" t="str">
        <f t="shared" si="0"/>
        <v/>
      </c>
      <c r="J27" s="40" t="str">
        <f t="shared" si="1"/>
        <v>لطفا اطلاعات را تکمیل نمایید .</v>
      </c>
    </row>
    <row r="28" spans="1:10">
      <c r="A28" s="52" t="str">
        <f>IF(ISBLANK($F$5)=FALSE,_xlfn.IFNA(IF(AND(VLOOKUP(D28,'اطلاعات پایه'!$P$17:$Q$30,2,0)&gt;5,VLOOKUP(D28,'اطلاعات پایه'!$P$17:$Q$30,2,0)&lt;13),"مرتبط",IF(AND(VLOOKUP(F28,'اطلاعات پایه'!$S:$T,2,0)=VLOOKUP($F$5,'اطلاعات پایه'!$S:$T,2,0),VLOOKUP(D28,'اطلاعات پایه'!$P$17:$Q$30,2,0)&lt;&gt;14,VLOOKUP(D28,'اطلاعات پایه'!$P$17:$Q$30,2,0)&gt;2),"مرتبط",IF(AND(VLOOKUP(D28,'اطلاعات پایه'!$P$17:$Q$30,2,0)=14,VLOOKUP(D28,'اطلاعات پایه'!$P$17:$Q$30,2,0)=$F$5),"مرتبط","نامرتبط"))),"نقص اطلاعات"),"نقص اطلاعات")</f>
        <v>نقص اطلاعات</v>
      </c>
      <c r="B28" s="5">
        <v>6</v>
      </c>
      <c r="C28" s="7"/>
      <c r="D28" s="7"/>
      <c r="E28" s="7"/>
      <c r="F28" s="7"/>
      <c r="G28" s="80"/>
      <c r="H28" s="80"/>
      <c r="I28" s="13" t="str">
        <f t="shared" si="0"/>
        <v/>
      </c>
      <c r="J28" s="40" t="str">
        <f t="shared" si="1"/>
        <v>لطفا اطلاعات را تکمیل نمایید .</v>
      </c>
    </row>
    <row r="29" spans="1:10">
      <c r="A29" s="52" t="str">
        <f>IF(ISBLANK($F$5)=FALSE,_xlfn.IFNA(IF(AND(VLOOKUP(D29,'اطلاعات پایه'!$P$17:$Q$30,2,0)&gt;5,VLOOKUP(D29,'اطلاعات پایه'!$P$17:$Q$30,2,0)&lt;13),"مرتبط",IF(AND(VLOOKUP(F29,'اطلاعات پایه'!$S:$T,2,0)=VLOOKUP($F$5,'اطلاعات پایه'!$S:$T,2,0),VLOOKUP(D29,'اطلاعات پایه'!$P$17:$Q$30,2,0)&lt;&gt;14,VLOOKUP(D29,'اطلاعات پایه'!$P$17:$Q$30,2,0)&gt;2),"مرتبط",IF(AND(VLOOKUP(D29,'اطلاعات پایه'!$P$17:$Q$30,2,0)=14,VLOOKUP(D29,'اطلاعات پایه'!$P$17:$Q$30,2,0)=$F$5),"مرتبط","نامرتبط"))),"نقص اطلاعات"),"نقص اطلاعات")</f>
        <v>نقص اطلاعات</v>
      </c>
      <c r="B29" s="5">
        <v>7</v>
      </c>
      <c r="C29" s="7"/>
      <c r="D29" s="7"/>
      <c r="E29" s="7"/>
      <c r="F29" s="7"/>
      <c r="G29" s="80"/>
      <c r="H29" s="80"/>
      <c r="I29" s="13" t="str">
        <f t="shared" si="0"/>
        <v/>
      </c>
      <c r="J29" s="40" t="str">
        <f t="shared" si="1"/>
        <v>لطفا اطلاعات را تکمیل نمایید .</v>
      </c>
    </row>
    <row r="30" spans="1:10">
      <c r="A30" s="52" t="str">
        <f>IF(ISBLANK($F$5)=FALSE,_xlfn.IFNA(IF(AND(VLOOKUP(D30,'اطلاعات پایه'!$P$17:$Q$30,2,0)&gt;5,VLOOKUP(D30,'اطلاعات پایه'!$P$17:$Q$30,2,0)&lt;13),"مرتبط",IF(AND(VLOOKUP(F30,'اطلاعات پایه'!$S:$T,2,0)=VLOOKUP($F$5,'اطلاعات پایه'!$S:$T,2,0),VLOOKUP(D30,'اطلاعات پایه'!$P$17:$Q$30,2,0)&lt;&gt;14,VLOOKUP(D30,'اطلاعات پایه'!$P$17:$Q$30,2,0)&gt;2),"مرتبط",IF(AND(VLOOKUP(D30,'اطلاعات پایه'!$P$17:$Q$30,2,0)=14,VLOOKUP(D30,'اطلاعات پایه'!$P$17:$Q$30,2,0)=$F$5),"مرتبط","نامرتبط"))),"نقص اطلاعات"),"نقص اطلاعات")</f>
        <v>نقص اطلاعات</v>
      </c>
      <c r="B30" s="5">
        <v>8</v>
      </c>
      <c r="C30" s="7"/>
      <c r="D30" s="7"/>
      <c r="E30" s="7"/>
      <c r="F30" s="7"/>
      <c r="G30" s="80"/>
      <c r="H30" s="80"/>
      <c r="I30" s="13" t="str">
        <f t="shared" si="0"/>
        <v/>
      </c>
      <c r="J30" s="40" t="str">
        <f t="shared" si="1"/>
        <v>لطفا اطلاعات را تکمیل نمایید .</v>
      </c>
    </row>
    <row r="31" spans="1:10">
      <c r="A31" s="52" t="str">
        <f>IF(ISBLANK($F$5)=FALSE,_xlfn.IFNA(IF(AND(VLOOKUP(D31,'اطلاعات پایه'!$P$17:$Q$30,2,0)&gt;5,VLOOKUP(D31,'اطلاعات پایه'!$P$17:$Q$30,2,0)&lt;13),"مرتبط",IF(AND(VLOOKUP(F31,'اطلاعات پایه'!$S:$T,2,0)=VLOOKUP($F$5,'اطلاعات پایه'!$S:$T,2,0),VLOOKUP(D31,'اطلاعات پایه'!$P$17:$Q$30,2,0)&lt;&gt;14,VLOOKUP(D31,'اطلاعات پایه'!$P$17:$Q$30,2,0)&gt;2),"مرتبط",IF(AND(VLOOKUP(D31,'اطلاعات پایه'!$P$17:$Q$30,2,0)=14,VLOOKUP(D31,'اطلاعات پایه'!$P$17:$Q$30,2,0)=$F$5),"مرتبط","نامرتبط"))),"نقص اطلاعات"),"نقص اطلاعات")</f>
        <v>نقص اطلاعات</v>
      </c>
      <c r="B31" s="5">
        <v>9</v>
      </c>
      <c r="C31" s="7"/>
      <c r="D31" s="7"/>
      <c r="E31" s="7"/>
      <c r="F31" s="7"/>
      <c r="G31" s="80"/>
      <c r="H31" s="80"/>
      <c r="I31" s="13" t="str">
        <f t="shared" si="0"/>
        <v/>
      </c>
      <c r="J31" s="40" t="str">
        <f t="shared" si="1"/>
        <v>لطفا اطلاعات را تکمیل نمایید .</v>
      </c>
    </row>
    <row r="32" spans="1:10">
      <c r="A32" s="52" t="str">
        <f>IF(ISBLANK($F$5)=FALSE,_xlfn.IFNA(IF(AND(VLOOKUP(D32,'اطلاعات پایه'!$P$17:$Q$30,2,0)&gt;5,VLOOKUP(D32,'اطلاعات پایه'!$P$17:$Q$30,2,0)&lt;13),"مرتبط",IF(AND(VLOOKUP(F32,'اطلاعات پایه'!$S:$T,2,0)=VLOOKUP($F$5,'اطلاعات پایه'!$S:$T,2,0),VLOOKUP(D32,'اطلاعات پایه'!$P$17:$Q$30,2,0)&lt;&gt;14,VLOOKUP(D32,'اطلاعات پایه'!$P$17:$Q$30,2,0)&gt;2),"مرتبط",IF(AND(VLOOKUP(D32,'اطلاعات پایه'!$P$17:$Q$30,2,0)=14,VLOOKUP(D32,'اطلاعات پایه'!$P$17:$Q$30,2,0)=$F$5),"مرتبط","نامرتبط"))),"نقص اطلاعات"),"نقص اطلاعات")</f>
        <v>نقص اطلاعات</v>
      </c>
      <c r="B32" s="5">
        <v>10</v>
      </c>
      <c r="C32" s="7"/>
      <c r="D32" s="7"/>
      <c r="E32" s="7"/>
      <c r="F32" s="7"/>
      <c r="G32" s="80"/>
      <c r="H32" s="80"/>
      <c r="I32" s="13" t="str">
        <f t="shared" si="0"/>
        <v/>
      </c>
      <c r="J32" s="40" t="str">
        <f t="shared" si="1"/>
        <v>لطفا اطلاعات را تکمیل نمایید .</v>
      </c>
    </row>
    <row r="33" spans="1:10">
      <c r="A33" s="52" t="str">
        <f>IF(ISBLANK($F$5)=FALSE,_xlfn.IFNA(IF(AND(VLOOKUP(D33,'اطلاعات پایه'!$P$17:$Q$30,2,0)&gt;5,VLOOKUP(D33,'اطلاعات پایه'!$P$17:$Q$30,2,0)&lt;13),"مرتبط",IF(AND(VLOOKUP(F33,'اطلاعات پایه'!$S:$T,2,0)=VLOOKUP($F$5,'اطلاعات پایه'!$S:$T,2,0),VLOOKUP(D33,'اطلاعات پایه'!$P$17:$Q$30,2,0)&lt;&gt;14,VLOOKUP(D33,'اطلاعات پایه'!$P$17:$Q$30,2,0)&gt;2),"مرتبط",IF(AND(VLOOKUP(D33,'اطلاعات پایه'!$P$17:$Q$30,2,0)=14,VLOOKUP(D33,'اطلاعات پایه'!$P$17:$Q$30,2,0)=$F$5),"مرتبط","نامرتبط"))),"نقص اطلاعات"),"نقص اطلاعات")</f>
        <v>نقص اطلاعات</v>
      </c>
      <c r="B33" s="5">
        <v>11</v>
      </c>
      <c r="C33" s="7"/>
      <c r="D33" s="7"/>
      <c r="E33" s="7"/>
      <c r="F33" s="7"/>
      <c r="G33" s="80"/>
      <c r="H33" s="80"/>
      <c r="I33" s="13" t="str">
        <f t="shared" si="0"/>
        <v/>
      </c>
      <c r="J33" s="40" t="str">
        <f t="shared" si="1"/>
        <v>لطفا اطلاعات را تکمیل نمایید .</v>
      </c>
    </row>
    <row r="34" spans="1:10">
      <c r="A34" s="52" t="str">
        <f>IF(ISBLANK($F$5)=FALSE,_xlfn.IFNA(IF(AND(VLOOKUP(D34,'اطلاعات پایه'!$P$17:$Q$30,2,0)&gt;5,VLOOKUP(D34,'اطلاعات پایه'!$P$17:$Q$30,2,0)&lt;13),"مرتبط",IF(AND(VLOOKUP(F34,'اطلاعات پایه'!$S:$T,2,0)=VLOOKUP($F$5,'اطلاعات پایه'!$S:$T,2,0),VLOOKUP(D34,'اطلاعات پایه'!$P$17:$Q$30,2,0)&lt;&gt;14,VLOOKUP(D34,'اطلاعات پایه'!$P$17:$Q$30,2,0)&gt;2),"مرتبط",IF(AND(VLOOKUP(D34,'اطلاعات پایه'!$P$17:$Q$30,2,0)=14,VLOOKUP(D34,'اطلاعات پایه'!$P$17:$Q$30,2,0)=$F$5),"مرتبط","نامرتبط"))),"نقص اطلاعات"),"نقص اطلاعات")</f>
        <v>نقص اطلاعات</v>
      </c>
      <c r="B34" s="5">
        <v>12</v>
      </c>
      <c r="C34" s="7"/>
      <c r="D34" s="7"/>
      <c r="E34" s="7"/>
      <c r="F34" s="7"/>
      <c r="G34" s="80"/>
      <c r="H34" s="80"/>
      <c r="I34" s="13" t="str">
        <f t="shared" si="0"/>
        <v/>
      </c>
      <c r="J34" s="40" t="str">
        <f t="shared" si="1"/>
        <v>لطفا اطلاعات را تکمیل نمایید .</v>
      </c>
    </row>
    <row r="35" spans="1:10">
      <c r="A35" s="52" t="str">
        <f>IF(ISBLANK($F$5)=FALSE,_xlfn.IFNA(IF(AND(VLOOKUP(D35,'اطلاعات پایه'!$P$17:$Q$30,2,0)&gt;5,VLOOKUP(D35,'اطلاعات پایه'!$P$17:$Q$30,2,0)&lt;13),"مرتبط",IF(AND(VLOOKUP(F35,'اطلاعات پایه'!$S:$T,2,0)=VLOOKUP($F$5,'اطلاعات پایه'!$S:$T,2,0),VLOOKUP(D35,'اطلاعات پایه'!$P$17:$Q$30,2,0)&lt;&gt;14,VLOOKUP(D35,'اطلاعات پایه'!$P$17:$Q$30,2,0)&gt;2),"مرتبط",IF(AND(VLOOKUP(D35,'اطلاعات پایه'!$P$17:$Q$30,2,0)=14,VLOOKUP(D35,'اطلاعات پایه'!$P$17:$Q$30,2,0)=$F$5),"مرتبط","نامرتبط"))),"نقص اطلاعات"),"نقص اطلاعات")</f>
        <v>نقص اطلاعات</v>
      </c>
      <c r="B35" s="5">
        <v>13</v>
      </c>
      <c r="C35" s="7"/>
      <c r="D35" s="7"/>
      <c r="E35" s="7"/>
      <c r="F35" s="7"/>
      <c r="G35" s="80"/>
      <c r="H35" s="80"/>
      <c r="I35" s="13" t="str">
        <f t="shared" si="0"/>
        <v/>
      </c>
      <c r="J35" s="40" t="str">
        <f t="shared" si="1"/>
        <v>لطفا اطلاعات را تکمیل نمایید .</v>
      </c>
    </row>
    <row r="36" spans="1:10">
      <c r="A36" s="52" t="str">
        <f>IF(ISBLANK($F$5)=FALSE,_xlfn.IFNA(IF(AND(VLOOKUP(D36,'اطلاعات پایه'!$P$17:$Q$30,2,0)&gt;5,VLOOKUP(D36,'اطلاعات پایه'!$P$17:$Q$30,2,0)&lt;13),"مرتبط",IF(AND(VLOOKUP(F36,'اطلاعات پایه'!$S:$T,2,0)=VLOOKUP($F$5,'اطلاعات پایه'!$S:$T,2,0),VLOOKUP(D36,'اطلاعات پایه'!$P$17:$Q$30,2,0)&lt;&gt;14,VLOOKUP(D36,'اطلاعات پایه'!$P$17:$Q$30,2,0)&gt;2),"مرتبط",IF(AND(VLOOKUP(D36,'اطلاعات پایه'!$P$17:$Q$30,2,0)=14,VLOOKUP(D36,'اطلاعات پایه'!$P$17:$Q$30,2,0)=$F$5),"مرتبط","نامرتبط"))),"نقص اطلاعات"),"نقص اطلاعات")</f>
        <v>نقص اطلاعات</v>
      </c>
      <c r="B36" s="5">
        <v>14</v>
      </c>
      <c r="C36" s="7"/>
      <c r="D36" s="7"/>
      <c r="E36" s="7"/>
      <c r="F36" s="7"/>
      <c r="G36" s="80"/>
      <c r="H36" s="80"/>
      <c r="I36" s="13" t="str">
        <f t="shared" si="0"/>
        <v/>
      </c>
      <c r="J36" s="40" t="str">
        <f t="shared" si="1"/>
        <v>لطفا اطلاعات را تکمیل نمایید .</v>
      </c>
    </row>
    <row r="37" spans="1:10" ht="15.75" thickBot="1">
      <c r="A37" s="52" t="str">
        <f>IF(ISBLANK($F$5)=FALSE,_xlfn.IFNA(IF(AND(VLOOKUP(D37,'اطلاعات پایه'!$P$17:$Q$30,2,0)&gt;5,VLOOKUP(D37,'اطلاعات پایه'!$P$17:$Q$30,2,0)&lt;13),"مرتبط",IF(AND(VLOOKUP(F37,'اطلاعات پایه'!$S:$T,2,0)=VLOOKUP($F$5,'اطلاعات پایه'!$S:$T,2,0),VLOOKUP(D37,'اطلاعات پایه'!$P$17:$Q$30,2,0)&lt;&gt;14,VLOOKUP(D37,'اطلاعات پایه'!$P$17:$Q$30,2,0)&gt;2),"مرتبط",IF(AND(VLOOKUP(D37,'اطلاعات پایه'!$P$17:$Q$30,2,0)=14,VLOOKUP(D37,'اطلاعات پایه'!$P$17:$Q$30,2,0)=$F$5),"مرتبط","نامرتبط"))),"نقص اطلاعات"),"نقص اطلاعات")</f>
        <v>نقص اطلاعات</v>
      </c>
      <c r="B37" s="6">
        <v>15</v>
      </c>
      <c r="C37" s="9"/>
      <c r="D37" s="7"/>
      <c r="E37" s="7"/>
      <c r="F37" s="9"/>
      <c r="G37" s="80"/>
      <c r="H37" s="80"/>
      <c r="I37" s="13" t="str">
        <f t="shared" si="0"/>
        <v/>
      </c>
      <c r="J37" s="40" t="str">
        <f t="shared" si="1"/>
        <v>لطفا اطلاعات را تکمیل نمایید .</v>
      </c>
    </row>
    <row r="38" spans="1:10" ht="33.75" customHeight="1" thickBot="1">
      <c r="A38" s="52" t="str">
        <f>IF(ISBLANK($F$5)=FALSE,_xlfn.IFNA(IF(AND(VLOOKUP(D38,'اطلاعات پایه'!$P$17:$Q$30,2,0)&gt;5,VLOOKUP(D38,'اطلاعات پایه'!$P$17:$Q$30,2,0)&lt;13),"مرتبط",IF(AND(VLOOKUP(F38,'اطلاعات پایه'!$S:$T,2,0)=VLOOKUP($F$5,'اطلاعات پایه'!$S:$T,2,0),VLOOKUP(D38,'اطلاعات پایه'!$P$17:$Q$30,2,0)&lt;&gt;14,VLOOKUP(D38,'اطلاعات پایه'!$P$17:$Q$30,2,0)&gt;2),"مرتبط",IF(AND(VLOOKUP(D38,'اطلاعات پایه'!$P$17:$Q$30,2,0)=14,VLOOKUP(D38,'اطلاعات پایه'!$P$17:$Q$30,2,0)=$F$5),"مرتبط","نامرتبط"))),"نقص اطلاعات"),"نقص اطلاعات")</f>
        <v>نقص اطلاعات</v>
      </c>
      <c r="B38" s="170" t="s">
        <v>13724</v>
      </c>
      <c r="C38" s="170"/>
      <c r="D38" s="170"/>
      <c r="E38" s="170"/>
      <c r="F38" s="170"/>
      <c r="G38" s="170"/>
      <c r="H38" s="170"/>
      <c r="I38" s="170"/>
      <c r="J38" s="40"/>
    </row>
    <row r="39" spans="1:10" ht="16.5" thickBot="1">
      <c r="A39" s="52" t="str">
        <f>IF(ISBLANK($F$5)=FALSE,_xlfn.IFNA(IF(AND(VLOOKUP(D39,'اطلاعات پایه'!$P$17:$Q$30,2,0)&gt;5,VLOOKUP(D39,'اطلاعات پایه'!$P$17:$Q$30,2,0)&lt;13),"مرتبط",IF(AND(VLOOKUP(F39,'اطلاعات پایه'!$S:$T,2,0)=VLOOKUP($F$5,'اطلاعات پایه'!$S:$T,2,0),VLOOKUP(D39,'اطلاعات پایه'!$P$17:$Q$30,2,0)&lt;&gt;14,VLOOKUP(D39,'اطلاعات پایه'!$P$17:$Q$30,2,0)&gt;2),"مرتبط",IF(AND(VLOOKUP(D39,'اطلاعات پایه'!$P$17:$Q$30,2,0)=14,VLOOKUP(D39,'اطلاعات پایه'!$P$17:$Q$30,2,0)=$F$5),"مرتبط","نامرتبط"))),"نقص اطلاعات"),"نقص اطلاعات")</f>
        <v>نقص اطلاعات</v>
      </c>
      <c r="B39" s="160" t="s">
        <v>11470</v>
      </c>
      <c r="C39" s="161" t="s">
        <v>13722</v>
      </c>
      <c r="D39" s="161" t="s">
        <v>11458</v>
      </c>
      <c r="E39" s="44" t="s">
        <v>11473</v>
      </c>
      <c r="F39" s="51" t="s">
        <v>10</v>
      </c>
      <c r="G39" s="162" t="s">
        <v>13718</v>
      </c>
      <c r="H39" s="162" t="s">
        <v>13720</v>
      </c>
      <c r="I39" s="44" t="s">
        <v>13719</v>
      </c>
      <c r="J39" s="40"/>
    </row>
    <row r="40" spans="1:10">
      <c r="A40" s="52" t="e">
        <f>IF(ISBLANK($F$5)=FALSE,IF(AND(VLOOKUP(D40,'اطلاعات پایه'!$P$17:$Q$30,2,0)=14,(INDEX(ارتباطات!$B$1:$BB$79,MATCH(F40,ارتباطات!$B$1:$B$79,0),MATCH($F$5,ارتباطات!$B$1:$BB$1,0))=1)),"مرتبط","نامرتبط"),"نقص اطلاعات")</f>
        <v>#N/A</v>
      </c>
      <c r="B40" s="157">
        <v>1</v>
      </c>
      <c r="C40" s="38"/>
      <c r="D40" s="38"/>
      <c r="E40" s="38"/>
      <c r="F40" s="38"/>
      <c r="G40" s="158"/>
      <c r="H40" s="158"/>
      <c r="I40" s="159" t="str">
        <f t="shared" ref="I40:I43" si="2">IFERROR(((LEFT(H40,4)-LEFT(G40,4))*365)+((LEFT(RIGHT(H40,5),2)-LEFT(RIGHT(G40,5),2))*30.5)+(RIGHT(H40,2)-RIGHT(G40,2)),"")</f>
        <v/>
      </c>
      <c r="J40" s="40" t="str">
        <f t="shared" ref="J40:J43" si="3">IF(OR(ISBLANK(C40),ISBLANK(D40),ISBLANK(F40),ISBLANK(E40),ISBLANK(G40),ISBLANK(H40))=FALSE,"","لطفا اطلاعات را تکمیل نمایید .")</f>
        <v>لطفا اطلاعات را تکمیل نمایید .</v>
      </c>
    </row>
    <row r="41" spans="1:10">
      <c r="A41" s="52" t="str">
        <f>IF(ISBLANK($F$5)=FALSE,_xlfn.IFNA(IF(AND(VLOOKUP(D41,'اطلاعات پایه'!$P$17:$Q$30,2,0)&gt;5,VLOOKUP(D41,'اطلاعات پایه'!$P$17:$Q$30,2,0)&lt;13),"مرتبط",IF(AND(VLOOKUP(F41,'اطلاعات پایه'!$S:$T,2,0)=VLOOKUP($F$5,'اطلاعات پایه'!$S:$T,2,0),VLOOKUP(D41,'اطلاعات پایه'!$P$17:$Q$30,2,0)&lt;&gt;14,VLOOKUP(D41,'اطلاعات پایه'!$P$17:$Q$30,2,0)&gt;2),"مرتبط",IF(AND(VLOOKUP(D41,'اطلاعات پایه'!$P$17:$Q$30,2,0)=14,VLOOKUP(D41,'اطلاعات پایه'!$P$17:$Q$30,2,0)=$F$5),"مرتبط","نامرتبط"))),"نقص اطلاعات"),"نقص اطلاعات")</f>
        <v>نقص اطلاعات</v>
      </c>
      <c r="B41" s="5">
        <v>2</v>
      </c>
      <c r="C41" s="7"/>
      <c r="D41" s="7"/>
      <c r="E41" s="38"/>
      <c r="F41" s="7"/>
      <c r="G41" s="142"/>
      <c r="H41" s="142"/>
      <c r="I41" s="13" t="str">
        <f t="shared" si="2"/>
        <v/>
      </c>
      <c r="J41" s="40" t="str">
        <f t="shared" si="3"/>
        <v>لطفا اطلاعات را تکمیل نمایید .</v>
      </c>
    </row>
    <row r="42" spans="1:10">
      <c r="A42" s="52" t="str">
        <f>IF(ISBLANK($F$5)=FALSE,_xlfn.IFNA(IF(AND(VLOOKUP(D42,'اطلاعات پایه'!$P$17:$Q$30,2,0)&gt;5,VLOOKUP(D42,'اطلاعات پایه'!$P$17:$Q$30,2,0)&lt;13),"مرتبط",IF(AND(VLOOKUP(F42,'اطلاعات پایه'!$S:$T,2,0)=VLOOKUP($F$5,'اطلاعات پایه'!$S:$T,2,0),VLOOKUP(D42,'اطلاعات پایه'!$P$17:$Q$30,2,0)&lt;&gt;14,VLOOKUP(D42,'اطلاعات پایه'!$P$17:$Q$30,2,0)&gt;2),"مرتبط",IF(AND(VLOOKUP(D42,'اطلاعات پایه'!$P$17:$Q$30,2,0)=14,VLOOKUP(D42,'اطلاعات پایه'!$P$17:$Q$30,2,0)=$F$5),"مرتبط","نامرتبط"))),"نقص اطلاعات"),"نقص اطلاعات")</f>
        <v>نقص اطلاعات</v>
      </c>
      <c r="B42" s="5">
        <v>3</v>
      </c>
      <c r="C42" s="7"/>
      <c r="D42" s="7"/>
      <c r="E42" s="38"/>
      <c r="F42" s="7"/>
      <c r="G42" s="80"/>
      <c r="H42" s="80"/>
      <c r="I42" s="13" t="str">
        <f t="shared" si="2"/>
        <v/>
      </c>
      <c r="J42" s="40" t="str">
        <f t="shared" si="3"/>
        <v>لطفا اطلاعات را تکمیل نمایید .</v>
      </c>
    </row>
    <row r="43" spans="1:10">
      <c r="A43" s="52" t="str">
        <f>IF(ISBLANK($F$5)=FALSE,_xlfn.IFNA(IF(AND(VLOOKUP(D43,'اطلاعات پایه'!$P$17:$Q$30,2,0)&gt;5,VLOOKUP(D43,'اطلاعات پایه'!$P$17:$Q$30,2,0)&lt;13),"مرتبط",IF(AND(VLOOKUP(F43,'اطلاعات پایه'!$S:$T,2,0)=VLOOKUP($F$5,'اطلاعات پایه'!$S:$T,2,0),VLOOKUP(D43,'اطلاعات پایه'!$P$17:$Q$30,2,0)&lt;&gt;14,VLOOKUP(D43,'اطلاعات پایه'!$P$17:$Q$30,2,0)&gt;2),"مرتبط",IF(AND(VLOOKUP(D43,'اطلاعات پایه'!$P$17:$Q$30,2,0)=14,VLOOKUP(D43,'اطلاعات پایه'!$P$17:$Q$30,2,0)=$F$5),"مرتبط","نامرتبط"))),"نقص اطلاعات"),"نقص اطلاعات")</f>
        <v>نقص اطلاعات</v>
      </c>
      <c r="B43" s="5">
        <v>4</v>
      </c>
      <c r="C43" s="7"/>
      <c r="D43" s="7"/>
      <c r="E43" s="38"/>
      <c r="F43" s="7"/>
      <c r="G43" s="80"/>
      <c r="H43" s="80"/>
      <c r="I43" s="13" t="str">
        <f t="shared" si="2"/>
        <v/>
      </c>
      <c r="J43" s="40" t="str">
        <f t="shared" si="3"/>
        <v>لطفا اطلاعات را تکمیل نمایید .</v>
      </c>
    </row>
    <row r="44" spans="1:10">
      <c r="B44" s="14"/>
      <c r="C44" s="14"/>
      <c r="D44" s="14"/>
      <c r="E44" s="14"/>
      <c r="F44" s="14"/>
      <c r="G44" s="14"/>
      <c r="H44" s="14"/>
      <c r="I44" s="14"/>
      <c r="J44" s="17"/>
    </row>
    <row r="45" spans="1:10" ht="25.5" customHeight="1">
      <c r="B45" s="171" t="s">
        <v>11574</v>
      </c>
      <c r="C45" s="171"/>
      <c r="D45" s="172" t="str">
        <f>IF(OR(ISBLANK(I46),ISBLANK(I47),ISBLANK(I48),ISBLANK(I49),ISBLANK(I50),ISBLANK(I51),ISBLANK(I52))=FALSE,"","لطفا به تمامی سوالات پاسخ دهید .")</f>
        <v>لطفا به تمامی سوالات پاسخ دهید .</v>
      </c>
      <c r="E45" s="172"/>
      <c r="F45" s="172"/>
      <c r="G45" s="172"/>
      <c r="H45" s="172"/>
      <c r="I45" s="172"/>
      <c r="J45" s="17"/>
    </row>
    <row r="46" spans="1:10">
      <c r="B46" s="182" t="s">
        <v>13725</v>
      </c>
      <c r="C46" s="182"/>
      <c r="D46" s="182"/>
      <c r="E46" s="182"/>
      <c r="F46" s="182"/>
      <c r="G46" s="182"/>
      <c r="H46" s="183"/>
      <c r="I46" s="145"/>
      <c r="J46" s="40"/>
    </row>
    <row r="47" spans="1:10">
      <c r="B47" s="178" t="s">
        <v>11565</v>
      </c>
      <c r="C47" s="178"/>
      <c r="D47" s="178"/>
      <c r="E47" s="178"/>
      <c r="F47" s="178"/>
      <c r="G47" s="178"/>
      <c r="H47" s="184"/>
      <c r="I47" s="39"/>
      <c r="J47" s="40"/>
    </row>
    <row r="48" spans="1:10">
      <c r="B48" s="178" t="s">
        <v>11569</v>
      </c>
      <c r="C48" s="178"/>
      <c r="D48" s="178"/>
      <c r="E48" s="178"/>
      <c r="F48" s="178"/>
      <c r="G48" s="178"/>
      <c r="H48" s="179"/>
      <c r="I48" s="145"/>
      <c r="J48" s="40"/>
    </row>
    <row r="49" spans="2:10">
      <c r="B49" s="178" t="s">
        <v>11570</v>
      </c>
      <c r="C49" s="178"/>
      <c r="D49" s="178"/>
      <c r="E49" s="178"/>
      <c r="F49" s="178"/>
      <c r="G49" s="178"/>
      <c r="H49" s="184"/>
      <c r="I49" s="39"/>
      <c r="J49" s="40"/>
    </row>
    <row r="50" spans="2:10">
      <c r="B50" s="178" t="s">
        <v>11571</v>
      </c>
      <c r="C50" s="178"/>
      <c r="D50" s="178"/>
      <c r="E50" s="178"/>
      <c r="F50" s="178"/>
      <c r="G50" s="178"/>
      <c r="H50" s="179"/>
      <c r="I50" s="145"/>
      <c r="J50" s="40"/>
    </row>
    <row r="51" spans="2:10">
      <c r="B51" s="178" t="s">
        <v>11572</v>
      </c>
      <c r="C51" s="178"/>
      <c r="D51" s="178"/>
      <c r="E51" s="178"/>
      <c r="F51" s="178"/>
      <c r="G51" s="178"/>
      <c r="H51" s="179"/>
      <c r="I51" s="145"/>
      <c r="J51" s="40"/>
    </row>
    <row r="52" spans="2:10" ht="19.5" customHeight="1">
      <c r="B52" s="180" t="s">
        <v>13726</v>
      </c>
      <c r="C52" s="180"/>
      <c r="D52" s="180"/>
      <c r="E52" s="180"/>
      <c r="F52" s="180"/>
      <c r="G52" s="180"/>
      <c r="H52" s="181"/>
      <c r="I52" s="145"/>
      <c r="J52" s="40"/>
    </row>
  </sheetData>
  <sheetProtection algorithmName="SHA-512" hashValue="xLJBd5dwh7OTP6YIlnGbMfsuU8a1c2Ck7jVE1lMFsXO/YGO//AH1+qzX57Bcd28qQNsB/SQ3NxV7iXPoBrJWwA==" saltValue="LmT7Nm/ef2zFpoiuku+ldw==" spinCount="100000" sheet="1" objects="1" scenarios="1"/>
  <protectedRanges>
    <protectedRange sqref="C40:H43" name="Range9"/>
    <protectedRange sqref="D23:D37" name="Range5_2_1"/>
    <protectedRange sqref="E40:F43" name="Range4_1"/>
    <protectedRange sqref="G40:H43 C40:D43" name="Range5_1"/>
    <protectedRange sqref="C7:C10" name="Range1"/>
    <protectedRange sqref="E7:E11" name="Range2"/>
    <protectedRange sqref="C15:E20" name="Range3"/>
    <protectedRange sqref="C23:C37 E23:H37" name="Range4"/>
    <protectedRange sqref="I46:I52" name="Range5"/>
    <protectedRange sqref="C38:H38" name="Range5_3"/>
  </protectedRanges>
  <mergeCells count="20">
    <mergeCell ref="B48:H48"/>
    <mergeCell ref="B49:H49"/>
    <mergeCell ref="B50:H50"/>
    <mergeCell ref="B51:H51"/>
    <mergeCell ref="B52:H52"/>
    <mergeCell ref="B2:I2"/>
    <mergeCell ref="D6:I6"/>
    <mergeCell ref="B46:H46"/>
    <mergeCell ref="B47:H47"/>
    <mergeCell ref="B11:D11"/>
    <mergeCell ref="B12:E12"/>
    <mergeCell ref="B3:C3"/>
    <mergeCell ref="D3:F3"/>
    <mergeCell ref="B6:C6"/>
    <mergeCell ref="B13:C13"/>
    <mergeCell ref="D13:F13"/>
    <mergeCell ref="B45:C45"/>
    <mergeCell ref="D45:I45"/>
    <mergeCell ref="B38:I38"/>
    <mergeCell ref="B21:I21"/>
  </mergeCells>
  <conditionalFormatting sqref="C7">
    <cfRule type="containsBlanks" dxfId="702" priority="141" stopIfTrue="1">
      <formula>LEN(TRIM(C7))=0</formula>
    </cfRule>
  </conditionalFormatting>
  <conditionalFormatting sqref="E7">
    <cfRule type="containsBlanks" dxfId="701" priority="140" stopIfTrue="1">
      <formula>LEN(TRIM(E7))=0</formula>
    </cfRule>
  </conditionalFormatting>
  <conditionalFormatting sqref="E8">
    <cfRule type="containsBlanks" dxfId="700" priority="139" stopIfTrue="1">
      <formula>LEN(TRIM(E8))=0</formula>
    </cfRule>
  </conditionalFormatting>
  <conditionalFormatting sqref="E9">
    <cfRule type="expression" dxfId="699" priority="138" stopIfTrue="1">
      <formula>$E$8&lt;&gt;"نماینده حقیقی عضو حقوقی"</formula>
    </cfRule>
  </conditionalFormatting>
  <conditionalFormatting sqref="B13">
    <cfRule type="cellIs" dxfId="698" priority="137" stopIfTrue="1" operator="equal">
      <formula>$E$11</formula>
    </cfRule>
  </conditionalFormatting>
  <conditionalFormatting sqref="B12">
    <cfRule type="expression" dxfId="697" priority="136" stopIfTrue="1">
      <formula>$E$11="بله"</formula>
    </cfRule>
  </conditionalFormatting>
  <conditionalFormatting sqref="C9">
    <cfRule type="containsBlanks" dxfId="696" priority="135" stopIfTrue="1">
      <formula>LEN(TRIM(C9))=0</formula>
    </cfRule>
  </conditionalFormatting>
  <conditionalFormatting sqref="E11">
    <cfRule type="containsBlanks" dxfId="695" priority="134" stopIfTrue="1">
      <formula>LEN(TRIM(E11))=0</formula>
    </cfRule>
  </conditionalFormatting>
  <conditionalFormatting sqref="B45">
    <cfRule type="expression" dxfId="694" priority="133" stopIfTrue="1">
      <formula>$E$11="بله"</formula>
    </cfRule>
  </conditionalFormatting>
  <conditionalFormatting sqref="B46:I52">
    <cfRule type="expression" dxfId="693" priority="132" stopIfTrue="1">
      <formula>$E$11="بله"</formula>
    </cfRule>
  </conditionalFormatting>
  <conditionalFormatting sqref="J46:J52">
    <cfRule type="expression" dxfId="692" priority="131">
      <formula>$E$11="بله"</formula>
    </cfRule>
  </conditionalFormatting>
  <conditionalFormatting sqref="D45">
    <cfRule type="expression" dxfId="691" priority="130" stopIfTrue="1">
      <formula>$E$11="بله"</formula>
    </cfRule>
  </conditionalFormatting>
  <conditionalFormatting sqref="F8:H8">
    <cfRule type="expression" dxfId="690" priority="129">
      <formula>ISBLANK($C$8)=FALSE</formula>
    </cfRule>
  </conditionalFormatting>
  <conditionalFormatting sqref="C10">
    <cfRule type="containsBlanks" dxfId="689" priority="128" stopIfTrue="1">
      <formula>LEN(TRIM(C10))=0</formula>
    </cfRule>
  </conditionalFormatting>
  <conditionalFormatting sqref="F15:G20">
    <cfRule type="expression" dxfId="688" priority="122" stopIfTrue="1">
      <formula>ISBLANK(E15)=FALSE</formula>
    </cfRule>
    <cfRule type="expression" dxfId="687" priority="123" stopIfTrue="1">
      <formula>ISBLANK(D15)=FALSE</formula>
    </cfRule>
    <cfRule type="expression" dxfId="686" priority="124" stopIfTrue="1">
      <formula>ISBLANK(C15)=FALSE</formula>
    </cfRule>
  </conditionalFormatting>
  <conditionalFormatting sqref="C15:D20">
    <cfRule type="containsBlanks" dxfId="685" priority="125" stopIfTrue="1">
      <formula>LEN(TRIM(C15))=0</formula>
    </cfRule>
  </conditionalFormatting>
  <conditionalFormatting sqref="E15:E20">
    <cfRule type="containsBlanks" dxfId="684" priority="121" stopIfTrue="1">
      <formula>LEN(TRIM(E15))=0</formula>
    </cfRule>
  </conditionalFormatting>
  <conditionalFormatting sqref="H15:H20">
    <cfRule type="expression" dxfId="683" priority="142" stopIfTrue="1">
      <formula>ISBLANK(F15)=FALSE</formula>
    </cfRule>
    <cfRule type="expression" dxfId="682" priority="143" stopIfTrue="1">
      <formula>ISBLANK(E15)=FALSE</formula>
    </cfRule>
    <cfRule type="expression" dxfId="681" priority="144" stopIfTrue="1">
      <formula>ISBLANK(D15)=FALSE</formula>
    </cfRule>
  </conditionalFormatting>
  <conditionalFormatting sqref="I23:I37 C23:C37 E23:F37">
    <cfRule type="containsBlanks" dxfId="680" priority="120" stopIfTrue="1">
      <formula>LEN(TRIM(C23))=0</formula>
    </cfRule>
  </conditionalFormatting>
  <conditionalFormatting sqref="J24">
    <cfRule type="expression" dxfId="679" priority="117">
      <formula>ISBLANK(C24)=FALSE</formula>
    </cfRule>
    <cfRule type="expression" dxfId="678" priority="118">
      <formula>ISBLANK(H24)=FALSE</formula>
    </cfRule>
    <cfRule type="expression" dxfId="677" priority="119">
      <formula>ISBLANK(G24)=FALSE</formula>
    </cfRule>
  </conditionalFormatting>
  <conditionalFormatting sqref="J24">
    <cfRule type="expression" dxfId="676" priority="114">
      <formula>ISBLANK(F24)=FALSE</formula>
    </cfRule>
    <cfRule type="expression" dxfId="675" priority="115">
      <formula>ISBLANK(E24)=FALSE</formula>
    </cfRule>
    <cfRule type="expression" dxfId="674" priority="116">
      <formula>ISBLANK(D24)=FALSE</formula>
    </cfRule>
  </conditionalFormatting>
  <conditionalFormatting sqref="G23:G37">
    <cfRule type="containsBlanks" dxfId="673" priority="113" stopIfTrue="1">
      <formula>LEN(TRIM(G23))=0</formula>
    </cfRule>
  </conditionalFormatting>
  <conditionalFormatting sqref="H23:H37">
    <cfRule type="containsBlanks" dxfId="672" priority="112" stopIfTrue="1">
      <formula>LEN(TRIM(H23))=0</formula>
    </cfRule>
  </conditionalFormatting>
  <conditionalFormatting sqref="J25">
    <cfRule type="expression" dxfId="671" priority="109">
      <formula>ISBLANK(C25)=FALSE</formula>
    </cfRule>
    <cfRule type="expression" dxfId="670" priority="110">
      <formula>ISBLANK(H25)=FALSE</formula>
    </cfRule>
    <cfRule type="expression" dxfId="669" priority="111">
      <formula>ISBLANK(G25)=FALSE</formula>
    </cfRule>
  </conditionalFormatting>
  <conditionalFormatting sqref="J25">
    <cfRule type="expression" dxfId="668" priority="106">
      <formula>ISBLANK(F25)=FALSE</formula>
    </cfRule>
    <cfRule type="expression" dxfId="667" priority="107">
      <formula>ISBLANK(E25)=FALSE</formula>
    </cfRule>
    <cfRule type="expression" dxfId="666" priority="108">
      <formula>ISBLANK(D25)=FALSE</formula>
    </cfRule>
  </conditionalFormatting>
  <conditionalFormatting sqref="J26">
    <cfRule type="expression" dxfId="665" priority="103">
      <formula>ISBLANK(C26)=FALSE</formula>
    </cfRule>
    <cfRule type="expression" dxfId="664" priority="104">
      <formula>ISBLANK(H26)=FALSE</formula>
    </cfRule>
    <cfRule type="expression" dxfId="663" priority="105">
      <formula>ISBLANK(G26)=FALSE</formula>
    </cfRule>
  </conditionalFormatting>
  <conditionalFormatting sqref="J26">
    <cfRule type="expression" dxfId="662" priority="100">
      <formula>ISBLANK(F26)=FALSE</formula>
    </cfRule>
    <cfRule type="expression" dxfId="661" priority="101">
      <formula>ISBLANK(E26)=FALSE</formula>
    </cfRule>
    <cfRule type="expression" dxfId="660" priority="102">
      <formula>ISBLANK(D26)=FALSE</formula>
    </cfRule>
  </conditionalFormatting>
  <conditionalFormatting sqref="J27">
    <cfRule type="expression" dxfId="659" priority="97">
      <formula>ISBLANK(C27)=FALSE</formula>
    </cfRule>
    <cfRule type="expression" dxfId="658" priority="98">
      <formula>ISBLANK(H27)=FALSE</formula>
    </cfRule>
    <cfRule type="expression" dxfId="657" priority="99">
      <formula>ISBLANK(G27)=FALSE</formula>
    </cfRule>
  </conditionalFormatting>
  <conditionalFormatting sqref="J27">
    <cfRule type="expression" dxfId="656" priority="94">
      <formula>ISBLANK(F27)=FALSE</formula>
    </cfRule>
    <cfRule type="expression" dxfId="655" priority="95">
      <formula>ISBLANK(E27)=FALSE</formula>
    </cfRule>
    <cfRule type="expression" dxfId="654" priority="96">
      <formula>ISBLANK(D27)=FALSE</formula>
    </cfRule>
  </conditionalFormatting>
  <conditionalFormatting sqref="J28">
    <cfRule type="expression" dxfId="653" priority="91">
      <formula>ISBLANK(C28)=FALSE</formula>
    </cfRule>
    <cfRule type="expression" dxfId="652" priority="92">
      <formula>ISBLANK(H28)=FALSE</formula>
    </cfRule>
    <cfRule type="expression" dxfId="651" priority="93">
      <formula>ISBLANK(G28)=FALSE</formula>
    </cfRule>
  </conditionalFormatting>
  <conditionalFormatting sqref="J28">
    <cfRule type="expression" dxfId="650" priority="88">
      <formula>ISBLANK(F28)=FALSE</formula>
    </cfRule>
    <cfRule type="expression" dxfId="649" priority="89">
      <formula>ISBLANK(E28)=FALSE</formula>
    </cfRule>
    <cfRule type="expression" dxfId="648" priority="90">
      <formula>ISBLANK(D28)=FALSE</formula>
    </cfRule>
  </conditionalFormatting>
  <conditionalFormatting sqref="J29">
    <cfRule type="expression" dxfId="647" priority="85">
      <formula>ISBLANK(C29)=FALSE</formula>
    </cfRule>
    <cfRule type="expression" dxfId="646" priority="86">
      <formula>ISBLANK(H29)=FALSE</formula>
    </cfRule>
    <cfRule type="expression" dxfId="645" priority="87">
      <formula>ISBLANK(G29)=FALSE</formula>
    </cfRule>
  </conditionalFormatting>
  <conditionalFormatting sqref="J29">
    <cfRule type="expression" dxfId="644" priority="82">
      <formula>ISBLANK(F29)=FALSE</formula>
    </cfRule>
    <cfRule type="expression" dxfId="643" priority="83">
      <formula>ISBLANK(E29)=FALSE</formula>
    </cfRule>
    <cfRule type="expression" dxfId="642" priority="84">
      <formula>ISBLANK(D29)=FALSE</formula>
    </cfRule>
  </conditionalFormatting>
  <conditionalFormatting sqref="J23">
    <cfRule type="expression" dxfId="641" priority="28">
      <formula>ISBLANK(F23)=FALSE</formula>
    </cfRule>
    <cfRule type="expression" dxfId="640" priority="29">
      <formula>ISBLANK(E23)=FALSE</formula>
    </cfRule>
    <cfRule type="expression" dxfId="639" priority="30">
      <formula>ISBLANK(D23)=FALSE</formula>
    </cfRule>
  </conditionalFormatting>
  <conditionalFormatting sqref="J30">
    <cfRule type="expression" dxfId="638" priority="79">
      <formula>ISBLANK(C30)=FALSE</formula>
    </cfRule>
    <cfRule type="expression" dxfId="637" priority="80">
      <formula>ISBLANK(H30)=FALSE</formula>
    </cfRule>
    <cfRule type="expression" dxfId="636" priority="81">
      <formula>ISBLANK(G30)=FALSE</formula>
    </cfRule>
  </conditionalFormatting>
  <conditionalFormatting sqref="J30">
    <cfRule type="expression" dxfId="635" priority="76">
      <formula>ISBLANK(F30)=FALSE</formula>
    </cfRule>
    <cfRule type="expression" dxfId="634" priority="77">
      <formula>ISBLANK(E30)=FALSE</formula>
    </cfRule>
    <cfRule type="expression" dxfId="633" priority="78">
      <formula>ISBLANK(D30)=FALSE</formula>
    </cfRule>
  </conditionalFormatting>
  <conditionalFormatting sqref="J31">
    <cfRule type="expression" dxfId="632" priority="73">
      <formula>ISBLANK(C31)=FALSE</formula>
    </cfRule>
    <cfRule type="expression" dxfId="631" priority="74">
      <formula>ISBLANK(H31)=FALSE</formula>
    </cfRule>
    <cfRule type="expression" dxfId="630" priority="75">
      <formula>ISBLANK(G31)=FALSE</formula>
    </cfRule>
  </conditionalFormatting>
  <conditionalFormatting sqref="J31">
    <cfRule type="expression" dxfId="629" priority="70">
      <formula>ISBLANK(F31)=FALSE</formula>
    </cfRule>
    <cfRule type="expression" dxfId="628" priority="71">
      <formula>ISBLANK(E31)=FALSE</formula>
    </cfRule>
    <cfRule type="expression" dxfId="627" priority="72">
      <formula>ISBLANK(D31)=FALSE</formula>
    </cfRule>
  </conditionalFormatting>
  <conditionalFormatting sqref="J32">
    <cfRule type="expression" dxfId="626" priority="67">
      <formula>ISBLANK(C32)=FALSE</formula>
    </cfRule>
    <cfRule type="expression" dxfId="625" priority="68">
      <formula>ISBLANK(H32)=FALSE</formula>
    </cfRule>
    <cfRule type="expression" dxfId="624" priority="69">
      <formula>ISBLANK(G32)=FALSE</formula>
    </cfRule>
  </conditionalFormatting>
  <conditionalFormatting sqref="J32">
    <cfRule type="expression" dxfId="623" priority="64">
      <formula>ISBLANK(F32)=FALSE</formula>
    </cfRule>
    <cfRule type="expression" dxfId="622" priority="65">
      <formula>ISBLANK(E32)=FALSE</formula>
    </cfRule>
    <cfRule type="expression" dxfId="621" priority="66">
      <formula>ISBLANK(D32)=FALSE</formula>
    </cfRule>
  </conditionalFormatting>
  <conditionalFormatting sqref="J33">
    <cfRule type="expression" dxfId="620" priority="61">
      <formula>ISBLANK(C33)=FALSE</formula>
    </cfRule>
    <cfRule type="expression" dxfId="619" priority="62">
      <formula>ISBLANK(H33)=FALSE</formula>
    </cfRule>
    <cfRule type="expression" dxfId="618" priority="63">
      <formula>ISBLANK(G33)=FALSE</formula>
    </cfRule>
  </conditionalFormatting>
  <conditionalFormatting sqref="J33">
    <cfRule type="expression" dxfId="617" priority="58">
      <formula>ISBLANK(F33)=FALSE</formula>
    </cfRule>
    <cfRule type="expression" dxfId="616" priority="59">
      <formula>ISBLANK(E33)=FALSE</formula>
    </cfRule>
    <cfRule type="expression" dxfId="615" priority="60">
      <formula>ISBLANK(D33)=FALSE</formula>
    </cfRule>
  </conditionalFormatting>
  <conditionalFormatting sqref="J34">
    <cfRule type="expression" dxfId="614" priority="55">
      <formula>ISBLANK(C34)=FALSE</formula>
    </cfRule>
    <cfRule type="expression" dxfId="613" priority="56">
      <formula>ISBLANK(H34)=FALSE</formula>
    </cfRule>
    <cfRule type="expression" dxfId="612" priority="57">
      <formula>ISBLANK(G34)=FALSE</formula>
    </cfRule>
  </conditionalFormatting>
  <conditionalFormatting sqref="J34">
    <cfRule type="expression" dxfId="611" priority="52">
      <formula>ISBLANK(F34)=FALSE</formula>
    </cfRule>
    <cfRule type="expression" dxfId="610" priority="53">
      <formula>ISBLANK(E34)=FALSE</formula>
    </cfRule>
    <cfRule type="expression" dxfId="609" priority="54">
      <formula>ISBLANK(D34)=FALSE</formula>
    </cfRule>
  </conditionalFormatting>
  <conditionalFormatting sqref="J35">
    <cfRule type="expression" dxfId="608" priority="49">
      <formula>ISBLANK(C35)=FALSE</formula>
    </cfRule>
    <cfRule type="expression" dxfId="607" priority="50">
      <formula>ISBLANK(H35)=FALSE</formula>
    </cfRule>
    <cfRule type="expression" dxfId="606" priority="51">
      <formula>ISBLANK(G35)=FALSE</formula>
    </cfRule>
  </conditionalFormatting>
  <conditionalFormatting sqref="J35">
    <cfRule type="expression" dxfId="605" priority="46">
      <formula>ISBLANK(F35)=FALSE</formula>
    </cfRule>
    <cfRule type="expression" dxfId="604" priority="47">
      <formula>ISBLANK(E35)=FALSE</formula>
    </cfRule>
    <cfRule type="expression" dxfId="603" priority="48">
      <formula>ISBLANK(D35)=FALSE</formula>
    </cfRule>
  </conditionalFormatting>
  <conditionalFormatting sqref="J36">
    <cfRule type="expression" dxfId="602" priority="43">
      <formula>ISBLANK(C36)=FALSE</formula>
    </cfRule>
    <cfRule type="expression" dxfId="601" priority="44">
      <formula>ISBLANK(H36)=FALSE</formula>
    </cfRule>
    <cfRule type="expression" dxfId="600" priority="45">
      <formula>ISBLANK(G36)=FALSE</formula>
    </cfRule>
  </conditionalFormatting>
  <conditionalFormatting sqref="J36">
    <cfRule type="expression" dxfId="599" priority="40">
      <formula>ISBLANK(F36)=FALSE</formula>
    </cfRule>
    <cfRule type="expression" dxfId="598" priority="41">
      <formula>ISBLANK(E36)=FALSE</formula>
    </cfRule>
    <cfRule type="expression" dxfId="597" priority="42">
      <formula>ISBLANK(D36)=FALSE</formula>
    </cfRule>
  </conditionalFormatting>
  <conditionalFormatting sqref="J37">
    <cfRule type="expression" dxfId="596" priority="37">
      <formula>ISBLANK(C37)=FALSE</formula>
    </cfRule>
    <cfRule type="expression" dxfId="595" priority="38">
      <formula>ISBLANK(H37)=FALSE</formula>
    </cfRule>
    <cfRule type="expression" dxfId="594" priority="39">
      <formula>ISBLANK(G37)=FALSE</formula>
    </cfRule>
  </conditionalFormatting>
  <conditionalFormatting sqref="J37">
    <cfRule type="expression" dxfId="593" priority="34">
      <formula>ISBLANK(F37)=FALSE</formula>
    </cfRule>
    <cfRule type="expression" dxfId="592" priority="35">
      <formula>ISBLANK(E37)=FALSE</formula>
    </cfRule>
    <cfRule type="expression" dxfId="591" priority="36">
      <formula>ISBLANK(D37)=FALSE</formula>
    </cfRule>
  </conditionalFormatting>
  <conditionalFormatting sqref="J23">
    <cfRule type="expression" dxfId="590" priority="31">
      <formula>ISBLANK(C23)=FALSE</formula>
    </cfRule>
    <cfRule type="expression" dxfId="589" priority="32">
      <formula>ISBLANK(H23)=FALSE</formula>
    </cfRule>
    <cfRule type="expression" dxfId="588" priority="33">
      <formula>ISBLANK(G23)=FALSE</formula>
    </cfRule>
  </conditionalFormatting>
  <conditionalFormatting sqref="C5">
    <cfRule type="containsBlanks" dxfId="587" priority="27" stopIfTrue="1">
      <formula>LEN(TRIM(C5))=0</formula>
    </cfRule>
  </conditionalFormatting>
  <conditionalFormatting sqref="D5">
    <cfRule type="containsBlanks" dxfId="586" priority="26" stopIfTrue="1">
      <formula>LEN(TRIM(D5))=0</formula>
    </cfRule>
  </conditionalFormatting>
  <conditionalFormatting sqref="F5">
    <cfRule type="containsBlanks" dxfId="585" priority="25" stopIfTrue="1">
      <formula>LEN(TRIM(F5))=0</formula>
    </cfRule>
  </conditionalFormatting>
  <conditionalFormatting sqref="E5">
    <cfRule type="containsBlanks" dxfId="584" priority="24" stopIfTrue="1">
      <formula>LEN(TRIM(E5))=0</formula>
    </cfRule>
  </conditionalFormatting>
  <conditionalFormatting sqref="G5">
    <cfRule type="containsBlanks" dxfId="583" priority="23" stopIfTrue="1">
      <formula>LEN(TRIM(G5))=0</formula>
    </cfRule>
  </conditionalFormatting>
  <conditionalFormatting sqref="C8">
    <cfRule type="containsBlanks" dxfId="582" priority="22" stopIfTrue="1">
      <formula>LEN(TRIM(C8))=0</formula>
    </cfRule>
  </conditionalFormatting>
  <conditionalFormatting sqref="E10">
    <cfRule type="containsBlanks" dxfId="581" priority="21" stopIfTrue="1">
      <formula>LEN(TRIM(E10))=0</formula>
    </cfRule>
  </conditionalFormatting>
  <conditionalFormatting sqref="D23:D37">
    <cfRule type="containsBlanks" dxfId="580" priority="13" stopIfTrue="1">
      <formula>LEN(TRIM(D23))=0</formula>
    </cfRule>
  </conditionalFormatting>
  <conditionalFormatting sqref="J38">
    <cfRule type="expression" dxfId="579" priority="4">
      <formula>ISBLANK(C38)=FALSE</formula>
    </cfRule>
    <cfRule type="expression" dxfId="578" priority="5">
      <formula>ISBLANK(H38)=FALSE</formula>
    </cfRule>
    <cfRule type="expression" dxfId="577" priority="6">
      <formula>ISBLANK(G38)=FALSE</formula>
    </cfRule>
  </conditionalFormatting>
  <conditionalFormatting sqref="J38">
    <cfRule type="expression" dxfId="576" priority="1">
      <formula>ISBLANK(F38)=FALSE</formula>
    </cfRule>
    <cfRule type="expression" dxfId="575" priority="2">
      <formula>ISBLANK(E38)=FALSE</formula>
    </cfRule>
    <cfRule type="expression" dxfId="574" priority="3">
      <formula>ISBLANK(D38)=FALSE</formula>
    </cfRule>
  </conditionalFormatting>
  <dataValidations count="16">
    <dataValidation type="custom" showInputMessage="1" showErrorMessage="1" error="در صورت نماینده عضو حقوقی تکمیل شود " sqref="E9">
      <formula1>E8="نماینده حقیقی عضو حقوقی"</formula1>
    </dataValidation>
    <dataValidation operator="equal" allowBlank="1" showInputMessage="1" showErrorMessage="1" error="نوع عضویت را از لیست انتخاب نمایید ._x000a_" sqref="B12"/>
    <dataValidation operator="equal" allowBlank="1" showInputMessage="1" showErrorMessage="1" error="شناسه ملی باید 11 رقم باشد ._x000a_" sqref="E5"/>
    <dataValidation allowBlank="1" showInputMessage="1" showErrorMessage="1" error="لطفا گروه صنعت را از لیست انتخاب نمایید ." sqref="F5"/>
    <dataValidation type="custom" operator="equal" allowBlank="1" showInputMessage="1" showErrorMessage="1" error="تاریخ را مطابق نمونه زیر وارد نمایید _x000a_1401/01/01_x000a_" sqref="C10">
      <formula1>AND(LEN(C10)=10,MID(C10,5,1)="/",MID(C10,8,1)="/",--MID(C10,6,2)&gt;=1,--MID(C10,6,2)&lt;=12,--MID(C10,9,2)&gt;=1,--MID(C10,9,2)&lt;=31)</formula1>
    </dataValidation>
    <dataValidation allowBlank="1" showInputMessage="1" showErrorMessage="1" error="لطفا نماد مورد نظر را از لیست انتخاب نمایید ." sqref="C5"/>
    <dataValidation type="textLength" operator="lessThan" allowBlank="1" showInputMessage="1" showErrorMessage="1" error="حداکثر 30 کاراکتر نوشته شود ." sqref="E23:E37">
      <formula1>30</formula1>
    </dataValidation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23 G40">
      <formula1>AND(AND(LEN(G23)=10,MID(G23,5,1)="/",MID(G23,8,1)="/",--MID(G23,6,2)&gt;=1,--MID(G23,6,2)&lt;=12,--MID(G23,9,2)&gt;=1,--MID(G23,9,2)&lt;=31),G23&lt;H23)</formula1>
    </dataValidation>
    <dataValidation type="custom" operator="equal" allowBlank="1" showInputMessage="1" showErrorMessage="1" error="تاریخ را مطابق نمونه زیر وارد نمایید _x000a_1401/01/01_x000a_تاریخ اتمام باید بزرگتر از تاریخ شروع باشد ._x000a_" sqref="H23 H40">
      <formula1>AND(AND(LEN(H23)=10,MID(H23,5,1)="/",MID(H23,8,1)="/",--MID(H23,6,2)&gt;=1,--MID(H23,6,2)&lt;=12,--MID(H23,9,2)&gt;=1,--MID(H23,9,2)&lt;=31),H23&gt;G23)</formula1>
    </dataValidation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25:G37 G42:G43">
      <formula1>AND(AND(LEN(G25)=10,MID(G25,5,1)="/",MID(G25,8,1)="/",--MID(G25,6,2)&gt;=1,--MID(G25,6,2)&lt;=12,--MID(G25,9,2)&gt;=1,--MID(G25,9,2)&lt;=31,--MID(G25,1,4)),G25&lt;H25)</formula1>
    </dataValidation>
    <dataValidation type="custom" operator="equal" allowBlank="1" showInputMessage="1" showErrorMessage="1" error="تاریخ را مطابق نمونه زیر وارد نمایید _x000a_1401/01/01_x000a_تاریخ اتمام باید بزرگتر از تاریخ شروع باشد ._x000a_تاریخ باید کوچکتر از ردیف بالا باشد ." sqref="H24:H37 H41:H43">
      <formula1>AND(AND(LEN(H24)=10,MID(H24,5,1)="/",MID(H24,8,1)="/",--MID(H24,6,2)&gt;=1,--MID(H24,6,2)&lt;=12,--MID(H24,9,2)&gt;=1,--MID(H24,9,2)&lt;=31),H24&lt;G23)</formula1>
    </dataValidation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24 G41">
      <formula1>AND(AND(LEN(G24)=10,MID(G24,5,1)="/",MID(G24,8,1)="/",--MID(G24,6,2)&gt;=1,--MID(G24,6,2)&lt;=12,--MID(G24,9,2)&gt;=1,--MID(G24,9,2)&lt;=31,--MID(G24,1,4)),G24&lt;H24,LEN(G24)=10)</formula1>
    </dataValidation>
    <dataValidation operator="greaterThanOrEqual" allowBlank="1" showInputMessage="1" showErrorMessage="1" error="لطفا فقط اعداد صحیح وارد نمایید." sqref="I23:I37 I40:I43"/>
    <dataValidation type="custom" allowBlank="1" showInputMessage="1" showErrorMessage="1" error="حتما باید نانم عضو حقوق را وارد نمایید ." sqref="O17">
      <formula1>E8="نماینده حقیقی عضو حقوقی"</formula1>
    </dataValidation>
    <dataValidation type="textLength" operator="equal" allowBlank="1" showInputMessage="1" showErrorMessage="1" error="کد ملی باید 10 رقم باشد ._x000a_" sqref="C8">
      <formula1>10</formula1>
    </dataValidation>
    <dataValidation type="custom" operator="equal" allowBlank="1" showInputMessage="1" showErrorMessage="1" error="تاریخ را مطابق نمونه زیر وارد نمایید _x000a_1401/01/01_x000a_تاریخ جلسه هیئت مدیره باید بزرگتر از تاریخ تاریخ مجمع باشد_x000a__x000a_" sqref="E10">
      <formula1>AND(AND(LEN(E10)=10,MID(E10,5,1)="/",MID(E10,8,1)="/",--MID(E10,6,2)&gt;=1,--MID(E10,6,2)&lt;=12,--MID(E10,9,2)&gt;=1,--MID(E10,9,2)&lt;=31),E10&gt;=C10)</formula1>
    </dataValidation>
  </dataValidations>
  <hyperlinks>
    <hyperlink ref="B2:F2" location="'راهنمای تکمیل فرم'!A1" display="لطفا قبل از تکمیل فرم صفحه راهنمای تکمیل فرم را مطالعه نمایید .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7F01A3C9-0304-429B-9247-4106F88B515F}">
            <xm:f>ISBLANK('نایب رئیس هیئت مدیره'!C39)=FALSE</xm:f>
            <x14:dxf>
              <font>
                <color rgb="FFFF0000"/>
              </font>
            </x14:dxf>
          </x14:cfRule>
          <x14:cfRule type="expression" priority="19" id="{E9FB2BFF-4661-4C27-AF11-FEF046B5E252}">
            <xm:f>ISBLANK('نایب رئیس هیئت مدیره'!H39)=FALSE</xm:f>
            <x14:dxf>
              <font>
                <color rgb="FFFF0000"/>
              </font>
            </x14:dxf>
          </x14:cfRule>
          <x14:cfRule type="expression" priority="20" id="{9D1E20C5-9D23-492C-AAB6-A418B5FB031F}">
            <xm:f>ISBLANK('نایب رئیس هیئت مدیره'!G39)=FALSE</xm:f>
            <x14:dxf>
              <font>
                <color rgb="FFFF0000"/>
              </font>
            </x14:dxf>
          </x14:cfRule>
          <xm:sqref>J39:J43</xm:sqref>
        </x14:conditionalFormatting>
        <x14:conditionalFormatting xmlns:xm="http://schemas.microsoft.com/office/excel/2006/main">
          <x14:cfRule type="expression" priority="15" id="{7E51B214-D87D-498F-BD6B-C3B55F9C04F9}">
            <xm:f>ISBLANK('نایب رئیس هیئت مدیره'!F39)=FALSE</xm:f>
            <x14:dxf>
              <font>
                <color rgb="FFFF0000"/>
              </font>
            </x14:dxf>
          </x14:cfRule>
          <x14:cfRule type="expression" priority="16" id="{4EE91223-D780-49E4-8682-E73DC6F7624E}">
            <xm:f>ISBLANK('نایب رئیس هیئت مدیره'!E39)=FALSE</xm:f>
            <x14:dxf>
              <font>
                <color rgb="FFFF0000"/>
              </font>
            </x14:dxf>
          </x14:cfRule>
          <x14:cfRule type="expression" priority="17" id="{31DACC85-F2F9-4299-AF92-F6CD6DF56C0D}">
            <xm:f>ISBLANK('نایب رئیس هیئت مدیره'!D39)=FALSE</xm:f>
            <x14:dxf>
              <font>
                <color rgb="FFFF0000"/>
              </font>
            </x14:dxf>
          </x14:cfRule>
          <xm:sqref>J39:J43</xm:sqref>
        </x14:conditionalFormatting>
        <x14:conditionalFormatting xmlns:xm="http://schemas.microsoft.com/office/excel/2006/main">
          <x14:cfRule type="containsBlanks" priority="14" stopIfTrue="1" id="{B2B1C79A-94A6-4DDC-AD1D-F62F4989CB6E}">
            <xm:f>LEN(TRIM('نایب رئیس هیئت مدیره'!C40))=0</xm:f>
            <x14:dxf>
              <fill>
                <patternFill>
                  <bgColor rgb="FFE59BA6"/>
                </patternFill>
              </fill>
            </x14:dxf>
          </x14:cfRule>
          <xm:sqref>C40:I43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error="نحوه عضویت را از لیست انتخاب نمایید .">
          <x14:formula1>
            <xm:f>'اطلاعات پایه'!$P$35:$P$36</xm:f>
          </x14:formula1>
          <xm:sqref>E11</xm:sqref>
        </x14:dataValidation>
        <x14:dataValidation type="list" allowBlank="1" showInputMessage="1" showErrorMessage="1" error="نحوه عضویت را از لیست انتخاب نمایید .">
          <x14:formula1>
            <xm:f>'اطلاعات پایه'!$P$2:$P$3</xm:f>
          </x14:formula1>
          <xm:sqref>E8</xm:sqref>
        </x14:dataValidation>
        <x14:dataValidation type="list" operator="equal" allowBlank="1" showInputMessage="1" showErrorMessage="1" error="نوع عضویت را از لیست انتخاب نمایید ._x000a_">
          <x14:formula1>
            <xm:f>'اطلاعات پایه'!$P$32:$P$33</xm:f>
          </x14:formula1>
          <xm:sqref>C9</xm:sqref>
        </x14:dataValidation>
        <x14:dataValidation type="list" allowBlank="1" showInputMessage="1" showErrorMessage="1" error="لطفا جواب مورد نظر را از لیست انتخاب نمایید ._x000a_">
          <x14:formula1>
            <xm:f>'اطلاعات پایه'!$P$35:$P$36</xm:f>
          </x14:formula1>
          <xm:sqref>I46:I52</xm:sqref>
        </x14:dataValidation>
        <x14:dataValidation type="list" allowBlank="1" showInputMessage="1" showErrorMessage="1" error="لطفا گروه صنعت را از لیست انتخاب نمایید .">
          <x14:formula1>
            <xm:f>'اطلاعات پایه'!$S$2:$S$53</xm:f>
          </x14:formula1>
          <xm:sqref>F23:F37</xm:sqref>
        </x14:dataValidation>
        <x14:dataValidation type="list" allowBlank="1" showInputMessage="1" showErrorMessage="1" errorTitle="تـــوجـــه" error="مقطع تحصیلی مورد نظر در لیست موجود نمی باشد ." promptTitle="تـــوجـــه" prompt="لطفا مقطع تحصیلی خود را از لیست انتخاب نمایید .">
          <x14:formula1>
            <xm:f>'اطلاعات پایه'!$F$3:$F$14</xm:f>
          </x14:formula1>
          <xm:sqref>E16:E20</xm:sqref>
        </x14:dataValidation>
        <x14:dataValidation type="list" allowBlank="1" showInputMessage="1" showErrorMessage="1" errorTitle="تـــوجـــه" error="گروه تحصیلی مورد نظر در لیست موجود نمی باشد ." promptTitle="تـــوجـــه" prompt="لطفا گروه تحصیلی خود را از لیست انتخاب نمایید .">
          <x14:formula1>
            <xm:f>'اطلاعات پایه'!$D$2:$D$83</xm:f>
          </x14:formula1>
          <xm:sqref>D15:D20 F40:F43</xm:sqref>
        </x14:dataValidation>
        <x14:dataValidation type="list" allowBlank="1" showInputMessage="1" showErrorMessage="1" errorTitle="تـــوجـــه" error="رشته ی مورد نظر در لیست موجود نمی باشد ." promptTitle="تـــوجـــه" prompt="لطفا رشته تحصیلی خود را از لیست انتخاب نمایید .">
          <x14:formula1>
            <xm:f>'اطلاعات پایه'!$B$2:$B$4995</xm:f>
          </x14:formula1>
          <xm:sqref>C15:C20 E40:E43</xm:sqref>
        </x14:dataValidation>
        <x14:dataValidation type="list" allowBlank="1" showInputMessage="1" showErrorMessage="1" errorTitle="تـــوجـــه" error="مقطع تحصیلی مورد نظر در لیست موجود نمی باشد ." promptTitle="تـــوجـــه" prompt="لطفا مقطع تحصیلی خود را از لیست انتخاب نمایید .">
          <x14:formula1>
            <xm:f>'اطلاعات پایه'!$F$2:$F$14</xm:f>
          </x14:formula1>
          <xm:sqref>E15</xm:sqref>
        </x14:dataValidation>
        <x14:dataValidation type="list" allowBlank="1" showInputMessage="1" showErrorMessage="1" error="لطفا سمت را از لیست انتخاب نمایید .">
          <x14:formula1>
            <xm:f>'اطلاعات پایه'!$P$30:$P$30</xm:f>
          </x14:formula1>
          <xm:sqref>D40:D43</xm:sqref>
        </x14:dataValidation>
        <x14:dataValidation type="list" allowBlank="1" showInputMessage="1" showErrorMessage="1" error="لطفا سمت را از لیست انتخاب نمایید .">
          <x14:formula1>
            <xm:f>'اطلاعات پایه'!$P$17:$P$29</xm:f>
          </x14:formula1>
          <xm:sqref>D23:D37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39997558519241921"/>
  </sheetPr>
  <dimension ref="A2:J52"/>
  <sheetViews>
    <sheetView rightToLeft="1" workbookViewId="0">
      <selection activeCell="G11" sqref="G11"/>
    </sheetView>
  </sheetViews>
  <sheetFormatPr defaultColWidth="9.140625" defaultRowHeight="15"/>
  <cols>
    <col min="1" max="2" width="12.140625" style="15" customWidth="1"/>
    <col min="3" max="3" width="32.5703125" style="15" customWidth="1"/>
    <col min="4" max="4" width="25.85546875" style="15" customWidth="1"/>
    <col min="5" max="5" width="30.140625" style="15" customWidth="1"/>
    <col min="6" max="8" width="26.28515625" style="15" customWidth="1"/>
    <col min="9" max="9" width="21.28515625" style="15" customWidth="1"/>
    <col min="10" max="11" width="9.140625" style="15" customWidth="1"/>
    <col min="12" max="16384" width="9.140625" style="15"/>
  </cols>
  <sheetData>
    <row r="2" spans="1:10" ht="28.5" hidden="1" customHeight="1">
      <c r="B2" s="169" t="s">
        <v>11576</v>
      </c>
      <c r="C2" s="169"/>
      <c r="D2" s="169"/>
      <c r="E2" s="169"/>
      <c r="F2" s="169"/>
      <c r="G2" s="169"/>
      <c r="H2" s="169"/>
      <c r="I2" s="169"/>
    </row>
    <row r="3" spans="1:10" ht="28.5" customHeight="1" thickBot="1">
      <c r="B3" s="170" t="s">
        <v>11575</v>
      </c>
      <c r="C3" s="170"/>
      <c r="D3" s="168" t="str">
        <f>IF(OR(ISBLANK('رئیس هیئت مدیره'!C5),ISBLANK('رئیس هیئت مدیره'!D5),ISBLANK('رئیس هیئت مدیره'!E5),ISBLANK('رئیس هیئت مدیره'!F5))=FALSE,"","تکمیل اطلاعات تمام سلول های قرمز رنگ در صفحه رئیس هیئت مدیره  الزامی است")</f>
        <v/>
      </c>
      <c r="E3" s="168"/>
      <c r="F3" s="168"/>
      <c r="G3" s="127"/>
      <c r="H3" s="127"/>
      <c r="I3" s="46"/>
    </row>
    <row r="4" spans="1:10" ht="18" customHeight="1" thickBot="1">
      <c r="B4" s="2" t="s">
        <v>11470</v>
      </c>
      <c r="C4" s="3" t="s">
        <v>11547</v>
      </c>
      <c r="D4" s="3" t="s">
        <v>11546</v>
      </c>
      <c r="E4" s="3" t="s">
        <v>11548</v>
      </c>
      <c r="F4" s="4" t="s">
        <v>11479</v>
      </c>
      <c r="G4" s="4" t="s">
        <v>11668</v>
      </c>
      <c r="H4" s="14"/>
      <c r="I4" s="14"/>
    </row>
    <row r="5" spans="1:10" s="45" customFormat="1" ht="21.75" customHeight="1">
      <c r="B5" s="20">
        <v>1</v>
      </c>
      <c r="C5" s="99" t="str">
        <f>'رئیس هیئت مدیره'!C5</f>
        <v>بشهاب</v>
      </c>
      <c r="D5" s="99" t="str">
        <f>'رئیس هیئت مدیره'!D5</f>
        <v>لامپ پارس شهاب</v>
      </c>
      <c r="E5" s="99">
        <f>'رئیس هیئت مدیره'!E5</f>
        <v>10100515104</v>
      </c>
      <c r="F5" s="99" t="str">
        <f>'رئیس هیئت مدیره'!F5</f>
        <v>ماشين آلات و دستگاه‌هاي برقي</v>
      </c>
      <c r="G5" s="99" t="str">
        <f>'رئیس هیئت مدیره'!G5</f>
        <v>پذیرفته شده در بورس تهران</v>
      </c>
      <c r="H5" s="141"/>
      <c r="I5" s="141"/>
    </row>
    <row r="6" spans="1:10" ht="34.5" customHeight="1" thickBot="1">
      <c r="B6" s="170" t="s">
        <v>11474</v>
      </c>
      <c r="C6" s="170"/>
      <c r="D6" s="168" t="str">
        <f>IF(OR(ISBLANK(C7),ISBLANK(E7),ISBLANK(E8),ISBLANK(C8),ISBLANK(C9),ISBLANK(C10),ISBLANK(E10),ISBLANK(E11))=FALSE,"","تکمیل اطلاعات تمام سلول های قرمز رنگ الزامی است")</f>
        <v/>
      </c>
      <c r="E6" s="168"/>
      <c r="F6" s="168"/>
      <c r="G6" s="168"/>
      <c r="H6" s="168"/>
      <c r="I6" s="168"/>
    </row>
    <row r="7" spans="1:10">
      <c r="B7" s="31" t="s">
        <v>11480</v>
      </c>
      <c r="C7" s="10" t="s">
        <v>13784</v>
      </c>
      <c r="D7" s="29" t="s">
        <v>11475</v>
      </c>
      <c r="E7" s="11" t="s">
        <v>13785</v>
      </c>
      <c r="F7" s="18"/>
      <c r="G7" s="18"/>
      <c r="H7" s="18"/>
      <c r="I7" s="14"/>
    </row>
    <row r="8" spans="1:10">
      <c r="B8" s="32" t="s">
        <v>11476</v>
      </c>
      <c r="C8" s="7" t="s">
        <v>13786</v>
      </c>
      <c r="D8" s="30" t="s">
        <v>11557</v>
      </c>
      <c r="E8" s="12" t="s">
        <v>11482</v>
      </c>
      <c r="F8" s="42" t="str">
        <f>IF(LEN(C8)=10,"","/کد ملی باید 10 رقم باشد")</f>
        <v/>
      </c>
      <c r="G8" s="42"/>
      <c r="H8" s="42"/>
      <c r="I8" s="14"/>
    </row>
    <row r="9" spans="1:10">
      <c r="B9" s="35" t="s">
        <v>11566</v>
      </c>
      <c r="C9" s="7" t="s">
        <v>11559</v>
      </c>
      <c r="D9" s="30" t="s">
        <v>11477</v>
      </c>
      <c r="E9" s="36" t="s">
        <v>13793</v>
      </c>
      <c r="F9" s="18" t="str">
        <f>IF(AND(ISBLANK(E9)=TRUE,E8="نماینده حقیقی عضو حقوقی"),"لطفا نام عضو حقوقی را تکمیل نمایید","")</f>
        <v/>
      </c>
      <c r="G9" s="18"/>
      <c r="H9" s="18"/>
      <c r="I9" s="14"/>
    </row>
    <row r="10" spans="1:10">
      <c r="B10" s="32" t="s">
        <v>11567</v>
      </c>
      <c r="C10" s="80" t="s">
        <v>13794</v>
      </c>
      <c r="D10" s="30" t="s">
        <v>11568</v>
      </c>
      <c r="E10" s="163" t="s">
        <v>13794</v>
      </c>
      <c r="F10" s="18"/>
      <c r="G10" s="18"/>
      <c r="H10" s="18"/>
      <c r="I10" s="14"/>
    </row>
    <row r="11" spans="1:10" ht="15.75" thickBot="1">
      <c r="B11" s="164" t="str">
        <f>CONCATENATE(" آیا آقای/خانم  ",C7," ",E7,"  مدیر عامل می باشند ؟ ")</f>
        <v xml:space="preserve"> آیا آقای/خانم  کامبیز  نصیری ابریشم چی   مدیر عامل می باشند ؟ </v>
      </c>
      <c r="C11" s="165"/>
      <c r="D11" s="165"/>
      <c r="E11" s="37" t="s">
        <v>11561</v>
      </c>
      <c r="F11" s="33"/>
      <c r="G11" s="33"/>
      <c r="H11" s="33"/>
      <c r="I11" s="14"/>
    </row>
    <row r="12" spans="1:10" ht="23.25" customHeight="1">
      <c r="B12" s="166" t="s">
        <v>11562</v>
      </c>
      <c r="C12" s="166"/>
      <c r="D12" s="166"/>
      <c r="E12" s="166"/>
      <c r="F12" s="34"/>
      <c r="G12" s="34"/>
      <c r="H12" s="34"/>
      <c r="I12" s="14"/>
    </row>
    <row r="13" spans="1:10" ht="33" customHeight="1" thickBot="1">
      <c r="B13" s="174" t="s">
        <v>11563</v>
      </c>
      <c r="C13" s="174"/>
      <c r="D13" s="175" t="str">
        <f>IF(OR(E15="دیپلم",E16="دیپلم",E17="دیپلم",E18="دیپلم",E19="دیپلم",E20="دیپلم"),"","تکمیل اطلاعات تا مقطع دیپلم الزامی است")</f>
        <v>تکمیل اطلاعات تا مقطع دیپلم الزامی است</v>
      </c>
      <c r="E13" s="175"/>
      <c r="F13" s="175"/>
      <c r="G13" s="126"/>
      <c r="H13" s="126"/>
      <c r="I13" s="14"/>
    </row>
    <row r="14" spans="1:10" ht="16.5" thickBot="1">
      <c r="B14" s="50" t="s">
        <v>11470</v>
      </c>
      <c r="C14" s="44" t="s">
        <v>11473</v>
      </c>
      <c r="D14" s="51" t="s">
        <v>10</v>
      </c>
      <c r="E14" s="43" t="s">
        <v>2</v>
      </c>
      <c r="F14" s="19"/>
      <c r="G14" s="19"/>
      <c r="H14" s="19"/>
      <c r="I14" s="14"/>
    </row>
    <row r="15" spans="1:10">
      <c r="A15" s="52" t="str">
        <f>_xlfn.IFNA(IF(MATCH(C15&amp;D15,'اطلاعات پایه'!$E$2:E6310,0)&gt;=0,IF(INDEX(ارتباطات!$B$1:$BB$79,MATCH(D15,ارتباطات!$B$1:$B$79,0),MATCH($F$5,ارتباطات!$B$1:$BB$1,0))=1,"مرتبط",IF(INDEX(ارتباطات!$B$1:$BB$79,MATCH(D15,ارتباطات!$B$1:$B$79,0),MATCH($F$5,ارتباطات!$B$1:$BB$1,0))=0,"نامرتبط","عدم تشخیص")),"نقص اطلاعات"),"عدم ارتباط رشته با گروه تحصیلی")</f>
        <v>مرتبط</v>
      </c>
      <c r="B15" s="5">
        <v>1</v>
      </c>
      <c r="C15" s="38" t="s">
        <v>2987</v>
      </c>
      <c r="D15" s="7" t="s">
        <v>2987</v>
      </c>
      <c r="E15" s="8" t="s">
        <v>86</v>
      </c>
      <c r="F15" s="41" t="str">
        <f>_xlfn.IFNA(IF(OR(ISBLANK(C15),ISBLANK(D15),ISBLANK(E15))=FALSE,"","لطفا اطلاعات را تکمیل نمایید /")&amp;IFERROR(IF(MATCH(C15&amp;D15,'اطلاعات پایه'!$E$2:E6310,0)&gt;0,"","عدم ارتباط رشته و گروه"),"عدم ارتباط رشته و گروه")&amp;IF(INDEX(ارتباطات!$B$1:$BB$83,MATCH(D15,ارتباطات!$B$1:$B$83,0),MATCH($F$5,ارتباطات!$B$1:$BB$1,0))=0,"",""),"لطفا اطلاعات را تکمیل نمایید /")</f>
        <v/>
      </c>
      <c r="G15" s="41"/>
      <c r="H15" s="41"/>
      <c r="I15" s="14"/>
      <c r="J15" s="52">
        <f>_xlfn.IFNA(IF(A15="مرتبط",VLOOKUP(E15,'اطلاعات پایه'!$F$2:$G$14,2,0),0),-1)</f>
        <v>7</v>
      </c>
    </row>
    <row r="16" spans="1:10">
      <c r="A16" s="52" t="str">
        <f>_xlfn.IFNA(IF(MATCH(C16&amp;D16,'اطلاعات پایه'!$E$2:E6311,0)&gt;=0,IF(INDEX(ارتباطات!$B$1:$BB$79,MATCH(D16,ارتباطات!$B$1:$B$79,0),MATCH($F$5,ارتباطات!$B$1:$BB$1,0))=1,"مرتبط",IF(INDEX(ارتباطات!$B$1:$BB$79,MATCH(D16,ارتباطات!$B$1:$B$79,0),MATCH($F$5,ارتباطات!$B$1:$BB$1,0))=0,"نامرتبط","عدم تشخیص")),"نقص اطلاعات"),"عدم ارتباط رشته با گروه تحصیلی")</f>
        <v>مرتبط</v>
      </c>
      <c r="B16" s="5">
        <v>2</v>
      </c>
      <c r="C16" s="38" t="s">
        <v>2987</v>
      </c>
      <c r="D16" s="7" t="s">
        <v>2987</v>
      </c>
      <c r="E16" s="8" t="s">
        <v>77</v>
      </c>
      <c r="F16" s="41" t="str">
        <f>_xlfn.IFNA(IF(OR(ISBLANK(C16),ISBLANK(D16),ISBLANK(E16))=FALSE,"","لطفا اطلاعات را تکمیل نمایید /")&amp;IFERROR(IF(MATCH(C16&amp;D16,'اطلاعات پایه'!$E$2:E6311,0)&gt;0,"","عدم ارتباط رشته و گروه"),"عدم ارتباط رشته و گروه")&amp;IF(INDEX(ارتباطات!$B$1:$BB$83,MATCH(D16,ارتباطات!$B$1:$B$83,0),MATCH($F$5,ارتباطات!$B$1:$BB$1,0))=0,"",""),"لطفا اطلاعات را تکمیل نمایید /")</f>
        <v/>
      </c>
      <c r="G16" s="41"/>
      <c r="H16" s="41"/>
      <c r="I16" s="14"/>
      <c r="J16" s="52">
        <f>_xlfn.IFNA(IF(A16="مرتبط",VLOOKUP(E16,'اطلاعات پایه'!$F$2:$G$14,2,0),0),-1)</f>
        <v>6</v>
      </c>
    </row>
    <row r="17" spans="1:10">
      <c r="A17" s="52" t="str">
        <f>_xlfn.IFNA(IF(MATCH(C17&amp;D17,'اطلاعات پایه'!$E$2:E6312,0)&gt;=0,IF(INDEX(ارتباطات!$B$1:$BB$79,MATCH(D17,ارتباطات!$B$1:$B$79,0),MATCH($F$5,ارتباطات!$B$1:$BB$1,0))=1,"مرتبط",IF(INDEX(ارتباطات!$B$1:$BB$79,MATCH(D17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7" s="5">
        <v>3</v>
      </c>
      <c r="C17" s="38"/>
      <c r="D17" s="7"/>
      <c r="E17" s="8"/>
      <c r="F17" s="41" t="str">
        <f>_xlfn.IFNA(IF(OR(ISBLANK(C17),ISBLANK(D17),ISBLANK(E17))=FALSE,"","لطفا اطلاعات را تکمیل نمایید /")&amp;IFERROR(IF(MATCH(C17&amp;D17,'اطلاعات پایه'!$E$2:E6312,0)&gt;0,"","عدم ارتباط رشته و گروه"),"عدم ارتباط رشته و گروه")&amp;IF(INDEX(ارتباطات!$B$1:$BB$83,MATCH(D17,ارتباطات!$B$1:$B$83,0),MATCH($F$5,ارتباطات!$B$1:$BB$1,0))=0,"",""),"لطفا اطلاعات را تکمیل نمایید /")</f>
        <v>لطفا اطلاعات را تکمیل نمایید /</v>
      </c>
      <c r="G17" s="41"/>
      <c r="H17" s="41"/>
      <c r="I17" s="14"/>
      <c r="J17" s="52">
        <f>_xlfn.IFNA(IF(A17="مرتبط",VLOOKUP(E17,'اطلاعات پایه'!$F$2:$G$14,2,0),0),-1)</f>
        <v>0</v>
      </c>
    </row>
    <row r="18" spans="1:10">
      <c r="A18" s="52" t="str">
        <f>_xlfn.IFNA(IF(MATCH(C18&amp;D18,'اطلاعات پایه'!$E$2:E6313,0)&gt;=0,IF(INDEX(ارتباطات!$B$1:$BB$79,MATCH(D18,ارتباطات!$B$1:$B$79,0),MATCH($F$5,ارتباطات!$B$1:$BB$1,0))=1,"مرتبط",IF(INDEX(ارتباطات!$B$1:$BB$79,MATCH(D18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8" s="5">
        <v>4</v>
      </c>
      <c r="C18" s="38"/>
      <c r="D18" s="7"/>
      <c r="E18" s="8"/>
      <c r="F18" s="41" t="str">
        <f>_xlfn.IFNA(IF(OR(ISBLANK(C18),ISBLANK(D18),ISBLANK(E18))=FALSE,"","لطفا اطلاعات را تکمیل نمایید /")&amp;IFERROR(IF(MATCH(C18&amp;D18,'اطلاعات پایه'!$E$2:E6313,0)&gt;0,"","عدم ارتباط رشته و گروه"),"عدم ارتباط رشته و گروه")&amp;IF(INDEX(ارتباطات!$B$1:$BB$83,MATCH(D18,ارتباطات!$B$1:$B$83,0),MATCH($F$5,ارتباطات!$B$1:$BB$1,0))=0,"",""),"لطفا اطلاعات را تکمیل نمایید /")</f>
        <v>لطفا اطلاعات را تکمیل نمایید /</v>
      </c>
      <c r="G18" s="41"/>
      <c r="H18" s="41"/>
      <c r="I18" s="14"/>
      <c r="J18" s="52">
        <f>_xlfn.IFNA(IF(A18="مرتبط",VLOOKUP(E18,'اطلاعات پایه'!$F$2:$G$14,2,0),0),-1)</f>
        <v>0</v>
      </c>
    </row>
    <row r="19" spans="1:10">
      <c r="A19" s="52" t="str">
        <f>_xlfn.IFNA(IF(MATCH(C19&amp;D19,'اطلاعات پایه'!$E$2:E6314,0)&gt;=0,IF(INDEX(ارتباطات!$B$1:$BB$79,MATCH(D19,ارتباطات!$B$1:$B$79,0),MATCH($F$5,ارتباطات!$B$1:$BB$1,0))=1,"مرتبط",IF(INDEX(ارتباطات!$B$1:$BB$79,MATCH(D19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9" s="5">
        <v>5</v>
      </c>
      <c r="C19" s="38"/>
      <c r="D19" s="7"/>
      <c r="E19" s="8"/>
      <c r="F19" s="41" t="str">
        <f>_xlfn.IFNA(IF(OR(ISBLANK(C19),ISBLANK(D19),ISBLANK(E19))=FALSE,"","لطفا اطلاعات را تکمیل نمایید /")&amp;IFERROR(IF(MATCH(C19&amp;D19,'اطلاعات پایه'!$E$2:E6314,0)&gt;0,"","عدم ارتباط رشته و گروه"),"عدم ارتباط رشته و گروه")&amp;IF(INDEX(ارتباطات!$B$1:$BB$83,MATCH(D19,ارتباطات!$B$1:$B$83,0),MATCH($F$5,ارتباطات!$B$1:$BB$1,0))=0,"",""),"لطفا اطلاعات را تکمیل نمایید /")</f>
        <v>لطفا اطلاعات را تکمیل نمایید /</v>
      </c>
      <c r="G19" s="41"/>
      <c r="H19" s="41"/>
      <c r="I19" s="14"/>
      <c r="J19" s="52">
        <f>_xlfn.IFNA(IF(A19="مرتبط",VLOOKUP(E19,'اطلاعات پایه'!$F$2:$G$14,2,0),0),-1)</f>
        <v>0</v>
      </c>
    </row>
    <row r="20" spans="1:10" ht="15.75" thickBot="1">
      <c r="A20" s="52" t="str">
        <f>_xlfn.IFNA(IF(MATCH(C20&amp;D20,'اطلاعات پایه'!$E$2:E6315,0)&gt;=0,IF(INDEX(ارتباطات!$B$1:$BB$79,MATCH(D20,ارتباطات!$B$1:$B$79,0),MATCH($F$5,ارتباطات!$B$1:$BB$1,0))=1,"مرتبط",IF(INDEX(ارتباطات!$B$1:$BB$79,MATCH(D20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20" s="6">
        <v>6</v>
      </c>
      <c r="C20" s="38"/>
      <c r="D20" s="7"/>
      <c r="E20" s="8"/>
      <c r="F20" s="41" t="str">
        <f>_xlfn.IFNA(IF(OR(ISBLANK(C20),ISBLANK(D20),ISBLANK(E20))=FALSE,"","لطفا اطلاعات را تکمیل نمایید /")&amp;IFERROR(IF(MATCH(C20&amp;D20,'اطلاعات پایه'!$E$2:E6315,0)&gt;0,"","عدم ارتباط رشته و گروه"),"عدم ارتباط رشته و گروه")&amp;IF(INDEX(ارتباطات!$B$1:$BB$83,MATCH(D20,ارتباطات!$B$1:$B$83,0),MATCH($F$5,ارتباطات!$B$1:$BB$1,0))=0,"",""),"لطفا اطلاعات را تکمیل نمایید /")</f>
        <v>لطفا اطلاعات را تکمیل نمایید /</v>
      </c>
      <c r="G20" s="41"/>
      <c r="H20" s="41"/>
      <c r="I20" s="14"/>
      <c r="J20" s="52">
        <f>_xlfn.IFNA(IF(A20="مرتبط",VLOOKUP(E20,'اطلاعات پایه'!$F$2:$G$14,2,0),0),-1)</f>
        <v>0</v>
      </c>
    </row>
    <row r="21" spans="1:10" s="16" customFormat="1" ht="39.75" customHeight="1" thickBot="1">
      <c r="B21" s="170" t="s">
        <v>13723</v>
      </c>
      <c r="C21" s="170"/>
      <c r="D21" s="170"/>
      <c r="E21" s="170"/>
      <c r="F21" s="170"/>
      <c r="G21" s="170"/>
      <c r="H21" s="170"/>
      <c r="I21" s="170"/>
    </row>
    <row r="22" spans="1:10" ht="15.75">
      <c r="B22" s="94" t="s">
        <v>11470</v>
      </c>
      <c r="C22" s="95" t="s">
        <v>11478</v>
      </c>
      <c r="D22" s="95" t="s">
        <v>11458</v>
      </c>
      <c r="E22" s="96" t="s">
        <v>11545</v>
      </c>
      <c r="F22" s="97" t="s">
        <v>11479</v>
      </c>
      <c r="G22" s="140" t="s">
        <v>13718</v>
      </c>
      <c r="H22" s="140" t="s">
        <v>13720</v>
      </c>
      <c r="I22" s="98" t="s">
        <v>13719</v>
      </c>
    </row>
    <row r="23" spans="1:10">
      <c r="A23" s="52" t="str">
        <f>IF(ISBLANK($F$5)=FALSE,_xlfn.IFNA(IF(AND(VLOOKUP(D23,'اطلاعات پایه'!$P$17:$Q$30,2,0)&gt;5,VLOOKUP(D23,'اطلاعات پایه'!$P$17:$Q$30,2,0)&lt;13),"مرتبط",IF(AND(VLOOKUP(F23,'اطلاعات پایه'!$S:$T,2,0)=VLOOKUP($F$5,'اطلاعات پایه'!$S:$T,2,0),VLOOKUP(D23,'اطلاعات پایه'!$P$17:$Q$30,2,0)&lt;&gt;14,VLOOKUP(D23,'اطلاعات پایه'!$P$17:$Q$30,2,0)&gt;2),"مرتبط",IF(AND(VLOOKUP(D23,'اطلاعات پایه'!$P$17:$Q$30,2,0)=14,VLOOKUP(D23,'اطلاعات پایه'!$P$17:$Q$30,2,0)=$F$5),"مرتبط","نامرتبط"))),"نقص اطلاعات"),"نقص اطلاعات")</f>
        <v>مرتبط</v>
      </c>
      <c r="B23" s="5">
        <v>1</v>
      </c>
      <c r="C23" s="7" t="s">
        <v>13790</v>
      </c>
      <c r="D23" s="7" t="s">
        <v>11542</v>
      </c>
      <c r="E23" s="7" t="s">
        <v>13787</v>
      </c>
      <c r="F23" s="7" t="s">
        <v>11503</v>
      </c>
      <c r="G23" s="99" t="s">
        <v>473</v>
      </c>
      <c r="H23" s="99"/>
      <c r="I23" s="13" t="str">
        <f t="shared" ref="I23:I37" si="0">IFERROR(((LEFT(H23,4)-LEFT(G23,4))*365)+((LEFT(RIGHT(H23,5),2)-LEFT(RIGHT(G23,5),2))*30.5)+(RIGHT(H23,2)-RIGHT(G23,2)),"")</f>
        <v/>
      </c>
      <c r="J23" s="40" t="str">
        <f t="shared" ref="J23:J37" si="1">IF(OR(ISBLANK(C23),ISBLANK(D23),ISBLANK(F23),ISBLANK(E23),ISBLANK(G23),ISBLANK(H23))=FALSE,"","لطفا اطلاعات را تکمیل نمایید .")</f>
        <v>لطفا اطلاعات را تکمیل نمایید .</v>
      </c>
    </row>
    <row r="24" spans="1:10">
      <c r="A24" s="52" t="str">
        <f>IF(ISBLANK($F$5)=FALSE,_xlfn.IFNA(IF(AND(VLOOKUP(D24,'اطلاعات پایه'!$P$17:$Q$30,2,0)&gt;5,VLOOKUP(D24,'اطلاعات پایه'!$P$17:$Q$30,2,0)&lt;13),"مرتبط",IF(AND(VLOOKUP(F24,'اطلاعات پایه'!$S:$T,2,0)=VLOOKUP($F$5,'اطلاعات پایه'!$S:$T,2,0),VLOOKUP(D24,'اطلاعات پایه'!$P$17:$Q$30,2,0)&lt;&gt;14,VLOOKUP(D24,'اطلاعات پایه'!$P$17:$Q$30,2,0)&gt;2),"مرتبط",IF(AND(VLOOKUP(D24,'اطلاعات پایه'!$P$17:$Q$30,2,0)=14,VLOOKUP(D24,'اطلاعات پایه'!$P$17:$Q$30,2,0)=$F$5),"مرتبط","نامرتبط"))),"نقص اطلاعات"),"نقص اطلاعات")</f>
        <v>مرتبط</v>
      </c>
      <c r="B24" s="5">
        <v>2</v>
      </c>
      <c r="C24" s="7" t="s">
        <v>13778</v>
      </c>
      <c r="D24" s="7" t="s">
        <v>11538</v>
      </c>
      <c r="E24" s="7" t="s">
        <v>13788</v>
      </c>
      <c r="F24" s="7" t="s">
        <v>11502</v>
      </c>
      <c r="G24" s="142" t="s">
        <v>13791</v>
      </c>
      <c r="H24" s="142" t="s">
        <v>13789</v>
      </c>
      <c r="I24" s="13">
        <f t="shared" si="0"/>
        <v>7481.5</v>
      </c>
      <c r="J24" s="40" t="str">
        <f t="shared" si="1"/>
        <v/>
      </c>
    </row>
    <row r="25" spans="1:10">
      <c r="A25" s="52" t="str">
        <f>IF(ISBLANK($F$5)=FALSE,_xlfn.IFNA(IF(AND(VLOOKUP(D25,'اطلاعات پایه'!$P$17:$Q$30,2,0)&gt;5,VLOOKUP(D25,'اطلاعات پایه'!$P$17:$Q$30,2,0)&lt;13),"مرتبط",IF(AND(VLOOKUP(F25,'اطلاعات پایه'!$S:$T,2,0)=VLOOKUP($F$5,'اطلاعات پایه'!$S:$T,2,0),VLOOKUP(D25,'اطلاعات پایه'!$P$17:$Q$30,2,0)&lt;&gt;14,VLOOKUP(D25,'اطلاعات پایه'!$P$17:$Q$30,2,0)&gt;2),"مرتبط",IF(AND(VLOOKUP(D25,'اطلاعات پایه'!$P$17:$Q$30,2,0)=14,VLOOKUP(D25,'اطلاعات پایه'!$P$17:$Q$30,2,0)=$F$5),"مرتبط","نامرتبط"))),"نقص اطلاعات"),"نقص اطلاعات")</f>
        <v>نقص اطلاعات</v>
      </c>
      <c r="B25" s="5">
        <v>3</v>
      </c>
      <c r="C25" s="7"/>
      <c r="D25" s="7"/>
      <c r="E25" s="7"/>
      <c r="F25" s="7"/>
      <c r="G25" s="80"/>
      <c r="H25" s="80"/>
      <c r="I25" s="13" t="str">
        <f t="shared" si="0"/>
        <v/>
      </c>
      <c r="J25" s="40" t="str">
        <f t="shared" si="1"/>
        <v>لطفا اطلاعات را تکمیل نمایید .</v>
      </c>
    </row>
    <row r="26" spans="1:10">
      <c r="A26" s="52" t="str">
        <f>IF(ISBLANK($F$5)=FALSE,_xlfn.IFNA(IF(AND(VLOOKUP(D26,'اطلاعات پایه'!$P$17:$Q$30,2,0)&gt;5,VLOOKUP(D26,'اطلاعات پایه'!$P$17:$Q$30,2,0)&lt;13),"مرتبط",IF(AND(VLOOKUP(F26,'اطلاعات پایه'!$S:$T,2,0)=VLOOKUP($F$5,'اطلاعات پایه'!$S:$T,2,0),VLOOKUP(D26,'اطلاعات پایه'!$P$17:$Q$30,2,0)&lt;&gt;14,VLOOKUP(D26,'اطلاعات پایه'!$P$17:$Q$30,2,0)&gt;2),"مرتبط",IF(AND(VLOOKUP(D26,'اطلاعات پایه'!$P$17:$Q$30,2,0)=14,VLOOKUP(D26,'اطلاعات پایه'!$P$17:$Q$30,2,0)=$F$5),"مرتبط","نامرتبط"))),"نقص اطلاعات"),"نقص اطلاعات")</f>
        <v>نقص اطلاعات</v>
      </c>
      <c r="B26" s="5">
        <v>4</v>
      </c>
      <c r="C26" s="7"/>
      <c r="D26" s="7"/>
      <c r="E26" s="7"/>
      <c r="F26" s="7"/>
      <c r="G26" s="80"/>
      <c r="H26" s="80"/>
      <c r="I26" s="13" t="str">
        <f t="shared" si="0"/>
        <v/>
      </c>
      <c r="J26" s="40" t="str">
        <f t="shared" si="1"/>
        <v>لطفا اطلاعات را تکمیل نمایید .</v>
      </c>
    </row>
    <row r="27" spans="1:10">
      <c r="A27" s="52" t="str">
        <f>IF(ISBLANK($F$5)=FALSE,_xlfn.IFNA(IF(AND(VLOOKUP(D27,'اطلاعات پایه'!$P$17:$Q$30,2,0)&gt;5,VLOOKUP(D27,'اطلاعات پایه'!$P$17:$Q$30,2,0)&lt;13),"مرتبط",IF(AND(VLOOKUP(F27,'اطلاعات پایه'!$S:$T,2,0)=VLOOKUP($F$5,'اطلاعات پایه'!$S:$T,2,0),VLOOKUP(D27,'اطلاعات پایه'!$P$17:$Q$30,2,0)&lt;&gt;14,VLOOKUP(D27,'اطلاعات پایه'!$P$17:$Q$30,2,0)&gt;2),"مرتبط",IF(AND(VLOOKUP(D27,'اطلاعات پایه'!$P$17:$Q$30,2,0)=14,VLOOKUP(D27,'اطلاعات پایه'!$P$17:$Q$30,2,0)=$F$5),"مرتبط","نامرتبط"))),"نقص اطلاعات"),"نقص اطلاعات")</f>
        <v>نقص اطلاعات</v>
      </c>
      <c r="B27" s="5">
        <v>5</v>
      </c>
      <c r="C27" s="7"/>
      <c r="D27" s="7"/>
      <c r="E27" s="7"/>
      <c r="F27" s="7"/>
      <c r="G27" s="80"/>
      <c r="H27" s="80"/>
      <c r="I27" s="13" t="str">
        <f t="shared" si="0"/>
        <v/>
      </c>
      <c r="J27" s="40" t="str">
        <f t="shared" si="1"/>
        <v>لطفا اطلاعات را تکمیل نمایید .</v>
      </c>
    </row>
    <row r="28" spans="1:10">
      <c r="A28" s="52" t="str">
        <f>IF(ISBLANK($F$5)=FALSE,_xlfn.IFNA(IF(AND(VLOOKUP(D28,'اطلاعات پایه'!$P$17:$Q$30,2,0)&gt;5,VLOOKUP(D28,'اطلاعات پایه'!$P$17:$Q$30,2,0)&lt;13),"مرتبط",IF(AND(VLOOKUP(F28,'اطلاعات پایه'!$S:$T,2,0)=VLOOKUP($F$5,'اطلاعات پایه'!$S:$T,2,0),VLOOKUP(D28,'اطلاعات پایه'!$P$17:$Q$30,2,0)&lt;&gt;14,VLOOKUP(D28,'اطلاعات پایه'!$P$17:$Q$30,2,0)&gt;2),"مرتبط",IF(AND(VLOOKUP(D28,'اطلاعات پایه'!$P$17:$Q$30,2,0)=14,VLOOKUP(D28,'اطلاعات پایه'!$P$17:$Q$30,2,0)=$F$5),"مرتبط","نامرتبط"))),"نقص اطلاعات"),"نقص اطلاعات")</f>
        <v>نقص اطلاعات</v>
      </c>
      <c r="B28" s="5">
        <v>6</v>
      </c>
      <c r="C28" s="7"/>
      <c r="D28" s="7"/>
      <c r="E28" s="7"/>
      <c r="F28" s="7"/>
      <c r="G28" s="80"/>
      <c r="H28" s="80"/>
      <c r="I28" s="13" t="str">
        <f t="shared" si="0"/>
        <v/>
      </c>
      <c r="J28" s="40" t="str">
        <f t="shared" si="1"/>
        <v>لطفا اطلاعات را تکمیل نمایید .</v>
      </c>
    </row>
    <row r="29" spans="1:10">
      <c r="A29" s="52" t="str">
        <f>IF(ISBLANK($F$5)=FALSE,_xlfn.IFNA(IF(AND(VLOOKUP(D29,'اطلاعات پایه'!$P$17:$Q$30,2,0)&gt;5,VLOOKUP(D29,'اطلاعات پایه'!$P$17:$Q$30,2,0)&lt;13),"مرتبط",IF(AND(VLOOKUP(F29,'اطلاعات پایه'!$S:$T,2,0)=VLOOKUP($F$5,'اطلاعات پایه'!$S:$T,2,0),VLOOKUP(D29,'اطلاعات پایه'!$P$17:$Q$30,2,0)&lt;&gt;14,VLOOKUP(D29,'اطلاعات پایه'!$P$17:$Q$30,2,0)&gt;2),"مرتبط",IF(AND(VLOOKUP(D29,'اطلاعات پایه'!$P$17:$Q$30,2,0)=14,VLOOKUP(D29,'اطلاعات پایه'!$P$17:$Q$30,2,0)=$F$5),"مرتبط","نامرتبط"))),"نقص اطلاعات"),"نقص اطلاعات")</f>
        <v>نقص اطلاعات</v>
      </c>
      <c r="B29" s="5">
        <v>7</v>
      </c>
      <c r="C29" s="7"/>
      <c r="D29" s="7"/>
      <c r="E29" s="7"/>
      <c r="F29" s="7"/>
      <c r="G29" s="80"/>
      <c r="H29" s="80"/>
      <c r="I29" s="13" t="str">
        <f t="shared" si="0"/>
        <v/>
      </c>
      <c r="J29" s="40" t="str">
        <f t="shared" si="1"/>
        <v>لطفا اطلاعات را تکمیل نمایید .</v>
      </c>
    </row>
    <row r="30" spans="1:10">
      <c r="A30" s="52" t="str">
        <f>IF(ISBLANK($F$5)=FALSE,_xlfn.IFNA(IF(AND(VLOOKUP(D30,'اطلاعات پایه'!$P$17:$Q$30,2,0)&gt;5,VLOOKUP(D30,'اطلاعات پایه'!$P$17:$Q$30,2,0)&lt;13),"مرتبط",IF(AND(VLOOKUP(F30,'اطلاعات پایه'!$S:$T,2,0)=VLOOKUP($F$5,'اطلاعات پایه'!$S:$T,2,0),VLOOKUP(D30,'اطلاعات پایه'!$P$17:$Q$30,2,0)&lt;&gt;14,VLOOKUP(D30,'اطلاعات پایه'!$P$17:$Q$30,2,0)&gt;2),"مرتبط",IF(AND(VLOOKUP(D30,'اطلاعات پایه'!$P$17:$Q$30,2,0)=14,VLOOKUP(D30,'اطلاعات پایه'!$P$17:$Q$30,2,0)=$F$5),"مرتبط","نامرتبط"))),"نقص اطلاعات"),"نقص اطلاعات")</f>
        <v>نقص اطلاعات</v>
      </c>
      <c r="B30" s="5">
        <v>8</v>
      </c>
      <c r="C30" s="7"/>
      <c r="D30" s="7"/>
      <c r="E30" s="7"/>
      <c r="F30" s="7"/>
      <c r="G30" s="80"/>
      <c r="H30" s="80"/>
      <c r="I30" s="13" t="str">
        <f t="shared" si="0"/>
        <v/>
      </c>
      <c r="J30" s="40" t="str">
        <f t="shared" si="1"/>
        <v>لطفا اطلاعات را تکمیل نمایید .</v>
      </c>
    </row>
    <row r="31" spans="1:10">
      <c r="A31" s="52" t="str">
        <f>IF(ISBLANK($F$5)=FALSE,_xlfn.IFNA(IF(AND(VLOOKUP(D31,'اطلاعات پایه'!$P$17:$Q$30,2,0)&gt;5,VLOOKUP(D31,'اطلاعات پایه'!$P$17:$Q$30,2,0)&lt;13),"مرتبط",IF(AND(VLOOKUP(F31,'اطلاعات پایه'!$S:$T,2,0)=VLOOKUP($F$5,'اطلاعات پایه'!$S:$T,2,0),VLOOKUP(D31,'اطلاعات پایه'!$P$17:$Q$30,2,0)&lt;&gt;14,VLOOKUP(D31,'اطلاعات پایه'!$P$17:$Q$30,2,0)&gt;2),"مرتبط",IF(AND(VLOOKUP(D31,'اطلاعات پایه'!$P$17:$Q$30,2,0)=14,VLOOKUP(D31,'اطلاعات پایه'!$P$17:$Q$30,2,0)=$F$5),"مرتبط","نامرتبط"))),"نقص اطلاعات"),"نقص اطلاعات")</f>
        <v>نقص اطلاعات</v>
      </c>
      <c r="B31" s="5">
        <v>9</v>
      </c>
      <c r="C31" s="7"/>
      <c r="D31" s="7"/>
      <c r="E31" s="7"/>
      <c r="F31" s="7"/>
      <c r="G31" s="80"/>
      <c r="H31" s="80"/>
      <c r="I31" s="13" t="str">
        <f t="shared" si="0"/>
        <v/>
      </c>
      <c r="J31" s="40" t="str">
        <f t="shared" si="1"/>
        <v>لطفا اطلاعات را تکمیل نمایید .</v>
      </c>
    </row>
    <row r="32" spans="1:10">
      <c r="A32" s="52" t="str">
        <f>IF(ISBLANK($F$5)=FALSE,_xlfn.IFNA(IF(AND(VLOOKUP(D32,'اطلاعات پایه'!$P$17:$Q$30,2,0)&gt;5,VLOOKUP(D32,'اطلاعات پایه'!$P$17:$Q$30,2,0)&lt;13),"مرتبط",IF(AND(VLOOKUP(F32,'اطلاعات پایه'!$S:$T,2,0)=VLOOKUP($F$5,'اطلاعات پایه'!$S:$T,2,0),VLOOKUP(D32,'اطلاعات پایه'!$P$17:$Q$30,2,0)&lt;&gt;14,VLOOKUP(D32,'اطلاعات پایه'!$P$17:$Q$30,2,0)&gt;2),"مرتبط",IF(AND(VLOOKUP(D32,'اطلاعات پایه'!$P$17:$Q$30,2,0)=14,VLOOKUP(D32,'اطلاعات پایه'!$P$17:$Q$30,2,0)=$F$5),"مرتبط","نامرتبط"))),"نقص اطلاعات"),"نقص اطلاعات")</f>
        <v>نقص اطلاعات</v>
      </c>
      <c r="B32" s="5">
        <v>10</v>
      </c>
      <c r="C32" s="7"/>
      <c r="D32" s="7"/>
      <c r="E32" s="7"/>
      <c r="F32" s="7"/>
      <c r="G32" s="80"/>
      <c r="H32" s="80"/>
      <c r="I32" s="13" t="str">
        <f t="shared" si="0"/>
        <v/>
      </c>
      <c r="J32" s="40" t="str">
        <f t="shared" si="1"/>
        <v>لطفا اطلاعات را تکمیل نمایید .</v>
      </c>
    </row>
    <row r="33" spans="1:10">
      <c r="A33" s="52" t="str">
        <f>IF(ISBLANK($F$5)=FALSE,_xlfn.IFNA(IF(AND(VLOOKUP(D33,'اطلاعات پایه'!$P$17:$Q$30,2,0)&gt;5,VLOOKUP(D33,'اطلاعات پایه'!$P$17:$Q$30,2,0)&lt;13),"مرتبط",IF(AND(VLOOKUP(F33,'اطلاعات پایه'!$S:$T,2,0)=VLOOKUP($F$5,'اطلاعات پایه'!$S:$T,2,0),VLOOKUP(D33,'اطلاعات پایه'!$P$17:$Q$30,2,0)&lt;&gt;14,VLOOKUP(D33,'اطلاعات پایه'!$P$17:$Q$30,2,0)&gt;2),"مرتبط",IF(AND(VLOOKUP(D33,'اطلاعات پایه'!$P$17:$Q$30,2,0)=14,VLOOKUP(D33,'اطلاعات پایه'!$P$17:$Q$30,2,0)=$F$5),"مرتبط","نامرتبط"))),"نقص اطلاعات"),"نقص اطلاعات")</f>
        <v>نقص اطلاعات</v>
      </c>
      <c r="B33" s="5">
        <v>11</v>
      </c>
      <c r="C33" s="7"/>
      <c r="D33" s="7"/>
      <c r="E33" s="7"/>
      <c r="F33" s="7"/>
      <c r="G33" s="80"/>
      <c r="H33" s="80"/>
      <c r="I33" s="13" t="str">
        <f t="shared" si="0"/>
        <v/>
      </c>
      <c r="J33" s="40" t="str">
        <f t="shared" si="1"/>
        <v>لطفا اطلاعات را تکمیل نمایید .</v>
      </c>
    </row>
    <row r="34" spans="1:10">
      <c r="A34" s="52" t="str">
        <f>IF(ISBLANK($F$5)=FALSE,_xlfn.IFNA(IF(AND(VLOOKUP(D34,'اطلاعات پایه'!$P$17:$Q$30,2,0)&gt;5,VLOOKUP(D34,'اطلاعات پایه'!$P$17:$Q$30,2,0)&lt;13),"مرتبط",IF(AND(VLOOKUP(F34,'اطلاعات پایه'!$S:$T,2,0)=VLOOKUP($F$5,'اطلاعات پایه'!$S:$T,2,0),VLOOKUP(D34,'اطلاعات پایه'!$P$17:$Q$30,2,0)&lt;&gt;14,VLOOKUP(D34,'اطلاعات پایه'!$P$17:$Q$30,2,0)&gt;2),"مرتبط",IF(AND(VLOOKUP(D34,'اطلاعات پایه'!$P$17:$Q$30,2,0)=14,VLOOKUP(D34,'اطلاعات پایه'!$P$17:$Q$30,2,0)=$F$5),"مرتبط","نامرتبط"))),"نقص اطلاعات"),"نقص اطلاعات")</f>
        <v>نقص اطلاعات</v>
      </c>
      <c r="B34" s="5">
        <v>12</v>
      </c>
      <c r="C34" s="7"/>
      <c r="D34" s="7"/>
      <c r="E34" s="7"/>
      <c r="F34" s="7"/>
      <c r="G34" s="80"/>
      <c r="H34" s="80"/>
      <c r="I34" s="13" t="str">
        <f t="shared" si="0"/>
        <v/>
      </c>
      <c r="J34" s="40" t="str">
        <f t="shared" si="1"/>
        <v>لطفا اطلاعات را تکمیل نمایید .</v>
      </c>
    </row>
    <row r="35" spans="1:10">
      <c r="A35" s="52" t="str">
        <f>IF(ISBLANK($F$5)=FALSE,_xlfn.IFNA(IF(AND(VLOOKUP(D35,'اطلاعات پایه'!$P$17:$Q$30,2,0)&gt;5,VLOOKUP(D35,'اطلاعات پایه'!$P$17:$Q$30,2,0)&lt;13),"مرتبط",IF(AND(VLOOKUP(F35,'اطلاعات پایه'!$S:$T,2,0)=VLOOKUP($F$5,'اطلاعات پایه'!$S:$T,2,0),VLOOKUP(D35,'اطلاعات پایه'!$P$17:$Q$30,2,0)&lt;&gt;14,VLOOKUP(D35,'اطلاعات پایه'!$P$17:$Q$30,2,0)&gt;2),"مرتبط",IF(AND(VLOOKUP(D35,'اطلاعات پایه'!$P$17:$Q$30,2,0)=14,VLOOKUP(D35,'اطلاعات پایه'!$P$17:$Q$30,2,0)=$F$5),"مرتبط","نامرتبط"))),"نقص اطلاعات"),"نقص اطلاعات")</f>
        <v>نقص اطلاعات</v>
      </c>
      <c r="B35" s="5">
        <v>13</v>
      </c>
      <c r="C35" s="7"/>
      <c r="D35" s="7"/>
      <c r="E35" s="7"/>
      <c r="F35" s="7"/>
      <c r="G35" s="80"/>
      <c r="H35" s="80"/>
      <c r="I35" s="13" t="str">
        <f t="shared" si="0"/>
        <v/>
      </c>
      <c r="J35" s="40" t="str">
        <f t="shared" si="1"/>
        <v>لطفا اطلاعات را تکمیل نمایید .</v>
      </c>
    </row>
    <row r="36" spans="1:10">
      <c r="A36" s="52" t="str">
        <f>IF(ISBLANK($F$5)=FALSE,_xlfn.IFNA(IF(AND(VLOOKUP(D36,'اطلاعات پایه'!$P$17:$Q$30,2,0)&gt;5,VLOOKUP(D36,'اطلاعات پایه'!$P$17:$Q$30,2,0)&lt;13),"مرتبط",IF(AND(VLOOKUP(F36,'اطلاعات پایه'!$S:$T,2,0)=VLOOKUP($F$5,'اطلاعات پایه'!$S:$T,2,0),VLOOKUP(D36,'اطلاعات پایه'!$P$17:$Q$30,2,0)&lt;&gt;14,VLOOKUP(D36,'اطلاعات پایه'!$P$17:$Q$30,2,0)&gt;2),"مرتبط",IF(AND(VLOOKUP(D36,'اطلاعات پایه'!$P$17:$Q$30,2,0)=14,VLOOKUP(D36,'اطلاعات پایه'!$P$17:$Q$30,2,0)=$F$5),"مرتبط","نامرتبط"))),"نقص اطلاعات"),"نقص اطلاعات")</f>
        <v>نقص اطلاعات</v>
      </c>
      <c r="B36" s="5">
        <v>14</v>
      </c>
      <c r="C36" s="7"/>
      <c r="D36" s="7"/>
      <c r="E36" s="7"/>
      <c r="F36" s="7"/>
      <c r="G36" s="80"/>
      <c r="H36" s="80"/>
      <c r="I36" s="13" t="str">
        <f t="shared" si="0"/>
        <v/>
      </c>
      <c r="J36" s="40" t="str">
        <f t="shared" si="1"/>
        <v>لطفا اطلاعات را تکمیل نمایید .</v>
      </c>
    </row>
    <row r="37" spans="1:10" ht="15.75" thickBot="1">
      <c r="A37" s="52" t="str">
        <f>IF(ISBLANK($F$5)=FALSE,_xlfn.IFNA(IF(AND(VLOOKUP(D37,'اطلاعات پایه'!$P$17:$Q$30,2,0)&gt;5,VLOOKUP(D37,'اطلاعات پایه'!$P$17:$Q$30,2,0)&lt;13),"مرتبط",IF(AND(VLOOKUP(F37,'اطلاعات پایه'!$S:$T,2,0)=VLOOKUP($F$5,'اطلاعات پایه'!$S:$T,2,0),VLOOKUP(D37,'اطلاعات پایه'!$P$17:$Q$30,2,0)&lt;&gt;14,VLOOKUP(D37,'اطلاعات پایه'!$P$17:$Q$30,2,0)&gt;2),"مرتبط",IF(AND(VLOOKUP(D37,'اطلاعات پایه'!$P$17:$Q$30,2,0)=14,VLOOKUP(D37,'اطلاعات پایه'!$P$17:$Q$30,2,0)=$F$5),"مرتبط","نامرتبط"))),"نقص اطلاعات"),"نقص اطلاعات")</f>
        <v>نقص اطلاعات</v>
      </c>
      <c r="B37" s="6">
        <v>15</v>
      </c>
      <c r="C37" s="9"/>
      <c r="D37" s="7"/>
      <c r="E37" s="7"/>
      <c r="F37" s="9"/>
      <c r="G37" s="80"/>
      <c r="H37" s="80"/>
      <c r="I37" s="13" t="str">
        <f t="shared" si="0"/>
        <v/>
      </c>
      <c r="J37" s="40" t="str">
        <f t="shared" si="1"/>
        <v>لطفا اطلاعات را تکمیل نمایید .</v>
      </c>
    </row>
    <row r="38" spans="1:10" ht="33.75" customHeight="1" thickBot="1">
      <c r="A38" s="52" t="str">
        <f>IF(ISBLANK($F$5)=FALSE,_xlfn.IFNA(IF(AND(VLOOKUP(D38,'اطلاعات پایه'!$P$17:$Q$30,2,0)&gt;5,VLOOKUP(D38,'اطلاعات پایه'!$P$17:$Q$30,2,0)&lt;13),"مرتبط",IF(AND(VLOOKUP(F38,'اطلاعات پایه'!$S:$T,2,0)=VLOOKUP($F$5,'اطلاعات پایه'!$S:$T,2,0),VLOOKUP(D38,'اطلاعات پایه'!$P$17:$Q$30,2,0)&lt;&gt;14,VLOOKUP(D38,'اطلاعات پایه'!$P$17:$Q$30,2,0)&gt;2),"مرتبط",IF(AND(VLOOKUP(D38,'اطلاعات پایه'!$P$17:$Q$30,2,0)=14,VLOOKUP(D38,'اطلاعات پایه'!$P$17:$Q$30,2,0)=$F$5),"مرتبط","نامرتبط"))),"نقص اطلاعات"),"نقص اطلاعات")</f>
        <v>نقص اطلاعات</v>
      </c>
      <c r="B38" s="170" t="s">
        <v>13724</v>
      </c>
      <c r="C38" s="170"/>
      <c r="D38" s="170"/>
      <c r="E38" s="170"/>
      <c r="F38" s="170"/>
      <c r="G38" s="170"/>
      <c r="H38" s="170"/>
      <c r="I38" s="170"/>
      <c r="J38" s="40"/>
    </row>
    <row r="39" spans="1:10" ht="16.5" thickBot="1">
      <c r="A39" s="52" t="str">
        <f>IF(ISBLANK($F$5)=FALSE,_xlfn.IFNA(IF(AND(VLOOKUP(D39,'اطلاعات پایه'!$P$17:$Q$30,2,0)&gt;5,VLOOKUP(D39,'اطلاعات پایه'!$P$17:$Q$30,2,0)&lt;13),"مرتبط",IF(AND(VLOOKUP(F39,'اطلاعات پایه'!$S:$T,2,0)=VLOOKUP($F$5,'اطلاعات پایه'!$S:$T,2,0),VLOOKUP(D39,'اطلاعات پایه'!$P$17:$Q$30,2,0)&lt;&gt;14,VLOOKUP(D39,'اطلاعات پایه'!$P$17:$Q$30,2,0)&gt;2),"مرتبط",IF(AND(VLOOKUP(D39,'اطلاعات پایه'!$P$17:$Q$30,2,0)=14,VLOOKUP(D39,'اطلاعات پایه'!$P$17:$Q$30,2,0)=$F$5),"مرتبط","نامرتبط"))),"نقص اطلاعات"),"نقص اطلاعات")</f>
        <v>نقص اطلاعات</v>
      </c>
      <c r="B39" s="160" t="s">
        <v>11470</v>
      </c>
      <c r="C39" s="161" t="s">
        <v>13722</v>
      </c>
      <c r="D39" s="161" t="s">
        <v>11458</v>
      </c>
      <c r="E39" s="44" t="s">
        <v>11473</v>
      </c>
      <c r="F39" s="51" t="s">
        <v>10</v>
      </c>
      <c r="G39" s="162" t="s">
        <v>13718</v>
      </c>
      <c r="H39" s="162" t="s">
        <v>13720</v>
      </c>
      <c r="I39" s="44" t="s">
        <v>13719</v>
      </c>
      <c r="J39" s="40"/>
    </row>
    <row r="40" spans="1:10">
      <c r="A40" s="52" t="e">
        <f>IF(ISBLANK($F$5)=FALSE,IF(AND(VLOOKUP(D40,'اطلاعات پایه'!$P$17:$Q$30,2,0)=14,(INDEX(ارتباطات!$B$1:$BB$79,MATCH(F40,ارتباطات!$B$1:$B$79,0),MATCH($F$5,ارتباطات!$B$1:$BB$1,0))=1)),"مرتبط","نامرتبط"),"نقص اطلاعات")</f>
        <v>#N/A</v>
      </c>
      <c r="B40" s="157">
        <v>1</v>
      </c>
      <c r="C40" s="38"/>
      <c r="D40" s="38"/>
      <c r="E40" s="38"/>
      <c r="F40" s="38"/>
      <c r="G40" s="158"/>
      <c r="H40" s="158"/>
      <c r="I40" s="159" t="str">
        <f t="shared" ref="I40:I43" si="2">IFERROR(((LEFT(H40,4)-LEFT(G40,4))*365)+((LEFT(RIGHT(H40,5),2)-LEFT(RIGHT(G40,5),2))*30.5)+(RIGHT(H40,2)-RIGHT(G40,2)),"")</f>
        <v/>
      </c>
      <c r="J40" s="40" t="str">
        <f t="shared" ref="J40:J43" si="3">IF(OR(ISBLANK(C40),ISBLANK(D40),ISBLANK(F40),ISBLANK(E40),ISBLANK(G40),ISBLANK(H40))=FALSE,"","لطفا اطلاعات را تکمیل نمایید .")</f>
        <v>لطفا اطلاعات را تکمیل نمایید .</v>
      </c>
    </row>
    <row r="41" spans="1:10">
      <c r="A41" s="52" t="str">
        <f>IF(ISBLANK($F$5)=FALSE,_xlfn.IFNA(IF(AND(VLOOKUP(D41,'اطلاعات پایه'!$P$17:$Q$30,2,0)&gt;5,VLOOKUP(D41,'اطلاعات پایه'!$P$17:$Q$30,2,0)&lt;13),"مرتبط",IF(AND(VLOOKUP(F41,'اطلاعات پایه'!$S:$T,2,0)=VLOOKUP($F$5,'اطلاعات پایه'!$S:$T,2,0),VLOOKUP(D41,'اطلاعات پایه'!$P$17:$Q$30,2,0)&lt;&gt;14,VLOOKUP(D41,'اطلاعات پایه'!$P$17:$Q$30,2,0)&gt;2),"مرتبط",IF(AND(VLOOKUP(D41,'اطلاعات پایه'!$P$17:$Q$30,2,0)=14,VLOOKUP(D41,'اطلاعات پایه'!$P$17:$Q$30,2,0)=$F$5),"مرتبط","نامرتبط"))),"نقص اطلاعات"),"نقص اطلاعات")</f>
        <v>نقص اطلاعات</v>
      </c>
      <c r="B41" s="5">
        <v>2</v>
      </c>
      <c r="C41" s="7"/>
      <c r="D41" s="7"/>
      <c r="E41" s="38"/>
      <c r="F41" s="7"/>
      <c r="G41" s="142"/>
      <c r="H41" s="142"/>
      <c r="I41" s="13" t="str">
        <f t="shared" si="2"/>
        <v/>
      </c>
      <c r="J41" s="40" t="str">
        <f t="shared" si="3"/>
        <v>لطفا اطلاعات را تکمیل نمایید .</v>
      </c>
    </row>
    <row r="42" spans="1:10">
      <c r="A42" s="52" t="str">
        <f>IF(ISBLANK($F$5)=FALSE,_xlfn.IFNA(IF(AND(VLOOKUP(D42,'اطلاعات پایه'!$P$17:$Q$30,2,0)&gt;5,VLOOKUP(D42,'اطلاعات پایه'!$P$17:$Q$30,2,0)&lt;13),"مرتبط",IF(AND(VLOOKUP(F42,'اطلاعات پایه'!$S:$T,2,0)=VLOOKUP($F$5,'اطلاعات پایه'!$S:$T,2,0),VLOOKUP(D42,'اطلاعات پایه'!$P$17:$Q$30,2,0)&lt;&gt;14,VLOOKUP(D42,'اطلاعات پایه'!$P$17:$Q$30,2,0)&gt;2),"مرتبط",IF(AND(VLOOKUP(D42,'اطلاعات پایه'!$P$17:$Q$30,2,0)=14,VLOOKUP(D42,'اطلاعات پایه'!$P$17:$Q$30,2,0)=$F$5),"مرتبط","نامرتبط"))),"نقص اطلاعات"),"نقص اطلاعات")</f>
        <v>نقص اطلاعات</v>
      </c>
      <c r="B42" s="5">
        <v>3</v>
      </c>
      <c r="C42" s="7"/>
      <c r="D42" s="7"/>
      <c r="E42" s="38"/>
      <c r="F42" s="7"/>
      <c r="G42" s="80"/>
      <c r="H42" s="80"/>
      <c r="I42" s="13" t="str">
        <f t="shared" si="2"/>
        <v/>
      </c>
      <c r="J42" s="40" t="str">
        <f t="shared" si="3"/>
        <v>لطفا اطلاعات را تکمیل نمایید .</v>
      </c>
    </row>
    <row r="43" spans="1:10">
      <c r="A43" s="52" t="str">
        <f>IF(ISBLANK($F$5)=FALSE,_xlfn.IFNA(IF(AND(VLOOKUP(D43,'اطلاعات پایه'!$P$17:$Q$30,2,0)&gt;5,VLOOKUP(D43,'اطلاعات پایه'!$P$17:$Q$30,2,0)&lt;13),"مرتبط",IF(AND(VLOOKUP(F43,'اطلاعات پایه'!$S:$T,2,0)=VLOOKUP($F$5,'اطلاعات پایه'!$S:$T,2,0),VLOOKUP(D43,'اطلاعات پایه'!$P$17:$Q$30,2,0)&lt;&gt;14,VLOOKUP(D43,'اطلاعات پایه'!$P$17:$Q$30,2,0)&gt;2),"مرتبط",IF(AND(VLOOKUP(D43,'اطلاعات پایه'!$P$17:$Q$30,2,0)=14,VLOOKUP(D43,'اطلاعات پایه'!$P$17:$Q$30,2,0)=$F$5),"مرتبط","نامرتبط"))),"نقص اطلاعات"),"نقص اطلاعات")</f>
        <v>نقص اطلاعات</v>
      </c>
      <c r="B43" s="5">
        <v>4</v>
      </c>
      <c r="C43" s="7"/>
      <c r="D43" s="7"/>
      <c r="E43" s="38"/>
      <c r="F43" s="7"/>
      <c r="G43" s="80"/>
      <c r="H43" s="80"/>
      <c r="I43" s="13" t="str">
        <f t="shared" si="2"/>
        <v/>
      </c>
      <c r="J43" s="40" t="str">
        <f t="shared" si="3"/>
        <v>لطفا اطلاعات را تکمیل نمایید .</v>
      </c>
    </row>
    <row r="44" spans="1:10">
      <c r="B44" s="14"/>
      <c r="C44" s="14"/>
      <c r="D44" s="14"/>
      <c r="E44" s="14"/>
      <c r="F44" s="14"/>
      <c r="G44" s="14"/>
      <c r="H44" s="14"/>
      <c r="I44" s="14"/>
      <c r="J44" s="17"/>
    </row>
    <row r="45" spans="1:10" ht="25.5" customHeight="1">
      <c r="B45" s="171" t="s">
        <v>11574</v>
      </c>
      <c r="C45" s="171"/>
      <c r="D45" s="172" t="str">
        <f>IF(OR(ISBLANK(I46),ISBLANK(I47),ISBLANK(I48),ISBLANK(I49),ISBLANK(I50),ISBLANK(I51),ISBLANK(I52))=FALSE,"","لطفا به تمامی سوالات پاسخ دهید .")</f>
        <v>لطفا به تمامی سوالات پاسخ دهید .</v>
      </c>
      <c r="E45" s="172"/>
      <c r="F45" s="172"/>
      <c r="G45" s="172"/>
      <c r="H45" s="172"/>
      <c r="I45" s="172"/>
      <c r="J45" s="17"/>
    </row>
    <row r="46" spans="1:10">
      <c r="B46" s="182" t="s">
        <v>13725</v>
      </c>
      <c r="C46" s="182"/>
      <c r="D46" s="182"/>
      <c r="E46" s="182"/>
      <c r="F46" s="182"/>
      <c r="G46" s="182"/>
      <c r="H46" s="183"/>
      <c r="I46" s="145"/>
      <c r="J46" s="40"/>
    </row>
    <row r="47" spans="1:10">
      <c r="B47" s="178" t="s">
        <v>11565</v>
      </c>
      <c r="C47" s="178"/>
      <c r="D47" s="178"/>
      <c r="E47" s="178"/>
      <c r="F47" s="178"/>
      <c r="G47" s="178"/>
      <c r="H47" s="184"/>
      <c r="I47" s="39"/>
      <c r="J47" s="40"/>
    </row>
    <row r="48" spans="1:10">
      <c r="B48" s="178" t="s">
        <v>11569</v>
      </c>
      <c r="C48" s="178"/>
      <c r="D48" s="178"/>
      <c r="E48" s="178"/>
      <c r="F48" s="178"/>
      <c r="G48" s="178"/>
      <c r="H48" s="179"/>
      <c r="I48" s="145"/>
      <c r="J48" s="40"/>
    </row>
    <row r="49" spans="2:10">
      <c r="B49" s="178" t="s">
        <v>11570</v>
      </c>
      <c r="C49" s="178"/>
      <c r="D49" s="178"/>
      <c r="E49" s="178"/>
      <c r="F49" s="178"/>
      <c r="G49" s="178"/>
      <c r="H49" s="184"/>
      <c r="I49" s="39"/>
      <c r="J49" s="40"/>
    </row>
    <row r="50" spans="2:10">
      <c r="B50" s="178" t="s">
        <v>11571</v>
      </c>
      <c r="C50" s="178"/>
      <c r="D50" s="178"/>
      <c r="E50" s="178"/>
      <c r="F50" s="178"/>
      <c r="G50" s="178"/>
      <c r="H50" s="179"/>
      <c r="I50" s="145"/>
      <c r="J50" s="40"/>
    </row>
    <row r="51" spans="2:10">
      <c r="B51" s="178" t="s">
        <v>11572</v>
      </c>
      <c r="C51" s="178"/>
      <c r="D51" s="178"/>
      <c r="E51" s="178"/>
      <c r="F51" s="178"/>
      <c r="G51" s="178"/>
      <c r="H51" s="179"/>
      <c r="I51" s="145"/>
      <c r="J51" s="40"/>
    </row>
    <row r="52" spans="2:10" ht="19.5" customHeight="1">
      <c r="B52" s="180" t="s">
        <v>13726</v>
      </c>
      <c r="C52" s="180"/>
      <c r="D52" s="180"/>
      <c r="E52" s="180"/>
      <c r="F52" s="180"/>
      <c r="G52" s="180"/>
      <c r="H52" s="181"/>
      <c r="I52" s="145"/>
      <c r="J52" s="40"/>
    </row>
  </sheetData>
  <sheetProtection algorithmName="SHA-512" hashValue="pDufzb7EYxV6hAG6ptxbnM+PE6dfmhRo6aEhfjS7ujAHA1lgJPhH7TVMYm5IJsRiZl5SJnb72m9PUJfTE6HfXw==" saltValue="ATIS2HRkPVT5kXqQ2BNtuA==" spinCount="100000" sheet="1" objects="1" scenarios="1"/>
  <protectedRanges>
    <protectedRange sqref="C40:H43" name="Range9"/>
    <protectedRange sqref="D23:D37" name="Range5_2_1"/>
    <protectedRange sqref="E40:F43" name="Range4_1"/>
    <protectedRange sqref="G40:H43 C40:D43" name="Range5_1"/>
    <protectedRange sqref="C7:C10" name="Range1"/>
    <protectedRange sqref="E7:E11" name="Range2"/>
    <protectedRange sqref="C15:E20" name="Range3"/>
    <protectedRange sqref="C23:C37 E23:H37" name="Range4"/>
    <protectedRange sqref="I46:I52" name="Range5"/>
    <protectedRange sqref="C38:H38" name="Range5_2"/>
  </protectedRanges>
  <mergeCells count="20">
    <mergeCell ref="B48:H48"/>
    <mergeCell ref="B49:H49"/>
    <mergeCell ref="B50:H50"/>
    <mergeCell ref="B51:H51"/>
    <mergeCell ref="B52:H52"/>
    <mergeCell ref="B2:I2"/>
    <mergeCell ref="D6:I6"/>
    <mergeCell ref="B46:H46"/>
    <mergeCell ref="B47:H47"/>
    <mergeCell ref="B11:D11"/>
    <mergeCell ref="B12:E12"/>
    <mergeCell ref="B3:C3"/>
    <mergeCell ref="D3:F3"/>
    <mergeCell ref="B6:C6"/>
    <mergeCell ref="B13:C13"/>
    <mergeCell ref="D13:F13"/>
    <mergeCell ref="B45:C45"/>
    <mergeCell ref="D45:I45"/>
    <mergeCell ref="B38:I38"/>
    <mergeCell ref="B21:I21"/>
  </mergeCells>
  <conditionalFormatting sqref="C7">
    <cfRule type="containsBlanks" dxfId="566" priority="135" stopIfTrue="1">
      <formula>LEN(TRIM(C7))=0</formula>
    </cfRule>
  </conditionalFormatting>
  <conditionalFormatting sqref="E7">
    <cfRule type="containsBlanks" dxfId="565" priority="134" stopIfTrue="1">
      <formula>LEN(TRIM(E7))=0</formula>
    </cfRule>
  </conditionalFormatting>
  <conditionalFormatting sqref="E8">
    <cfRule type="containsBlanks" dxfId="564" priority="133" stopIfTrue="1">
      <formula>LEN(TRIM(E8))=0</formula>
    </cfRule>
  </conditionalFormatting>
  <conditionalFormatting sqref="E9">
    <cfRule type="expression" dxfId="563" priority="132" stopIfTrue="1">
      <formula>$E$8&lt;&gt;"نماینده حقیقی عضو حقوقی"</formula>
    </cfRule>
  </conditionalFormatting>
  <conditionalFormatting sqref="B13">
    <cfRule type="cellIs" dxfId="562" priority="131" stopIfTrue="1" operator="equal">
      <formula>$E$11</formula>
    </cfRule>
  </conditionalFormatting>
  <conditionalFormatting sqref="B12">
    <cfRule type="expression" dxfId="561" priority="130" stopIfTrue="1">
      <formula>$E$11="بله"</formula>
    </cfRule>
  </conditionalFormatting>
  <conditionalFormatting sqref="C9">
    <cfRule type="containsBlanks" dxfId="560" priority="129" stopIfTrue="1">
      <formula>LEN(TRIM(C9))=0</formula>
    </cfRule>
  </conditionalFormatting>
  <conditionalFormatting sqref="E11">
    <cfRule type="containsBlanks" dxfId="559" priority="128" stopIfTrue="1">
      <formula>LEN(TRIM(E11))=0</formula>
    </cfRule>
  </conditionalFormatting>
  <conditionalFormatting sqref="B45">
    <cfRule type="expression" dxfId="558" priority="127" stopIfTrue="1">
      <formula>$E$11="بله"</formula>
    </cfRule>
  </conditionalFormatting>
  <conditionalFormatting sqref="B46:I52">
    <cfRule type="expression" dxfId="557" priority="126" stopIfTrue="1">
      <formula>$E$11="بله"</formula>
    </cfRule>
  </conditionalFormatting>
  <conditionalFormatting sqref="J46:J52">
    <cfRule type="expression" dxfId="556" priority="125">
      <formula>$E$11="بله"</formula>
    </cfRule>
  </conditionalFormatting>
  <conditionalFormatting sqref="D45">
    <cfRule type="expression" dxfId="555" priority="124" stopIfTrue="1">
      <formula>$E$11="بله"</formula>
    </cfRule>
  </conditionalFormatting>
  <conditionalFormatting sqref="F8:H8">
    <cfRule type="expression" dxfId="554" priority="123">
      <formula>ISBLANK($C$8)=FALSE</formula>
    </cfRule>
  </conditionalFormatting>
  <conditionalFormatting sqref="C10">
    <cfRule type="containsBlanks" dxfId="553" priority="122" stopIfTrue="1">
      <formula>LEN(TRIM(C10))=0</formula>
    </cfRule>
  </conditionalFormatting>
  <conditionalFormatting sqref="F15:G20">
    <cfRule type="expression" dxfId="552" priority="116" stopIfTrue="1">
      <formula>ISBLANK(E15)=FALSE</formula>
    </cfRule>
    <cfRule type="expression" dxfId="551" priority="117" stopIfTrue="1">
      <formula>ISBLANK(D15)=FALSE</formula>
    </cfRule>
    <cfRule type="expression" dxfId="550" priority="118" stopIfTrue="1">
      <formula>ISBLANK(C15)=FALSE</formula>
    </cfRule>
  </conditionalFormatting>
  <conditionalFormatting sqref="C15:D20">
    <cfRule type="containsBlanks" dxfId="549" priority="119" stopIfTrue="1">
      <formula>LEN(TRIM(C15))=0</formula>
    </cfRule>
  </conditionalFormatting>
  <conditionalFormatting sqref="E15:E20">
    <cfRule type="containsBlanks" dxfId="548" priority="115" stopIfTrue="1">
      <formula>LEN(TRIM(E15))=0</formula>
    </cfRule>
  </conditionalFormatting>
  <conditionalFormatting sqref="H15:H20">
    <cfRule type="expression" dxfId="547" priority="136" stopIfTrue="1">
      <formula>ISBLANK(F15)=FALSE</formula>
    </cfRule>
    <cfRule type="expression" dxfId="546" priority="137" stopIfTrue="1">
      <formula>ISBLANK(E15)=FALSE</formula>
    </cfRule>
    <cfRule type="expression" dxfId="545" priority="138" stopIfTrue="1">
      <formula>ISBLANK(D15)=FALSE</formula>
    </cfRule>
  </conditionalFormatting>
  <conditionalFormatting sqref="I23:I37 C23:C37 E23:F37">
    <cfRule type="containsBlanks" dxfId="544" priority="114" stopIfTrue="1">
      <formula>LEN(TRIM(C23))=0</formula>
    </cfRule>
  </conditionalFormatting>
  <conditionalFormatting sqref="J24">
    <cfRule type="expression" dxfId="543" priority="111">
      <formula>ISBLANK(C24)=FALSE</formula>
    </cfRule>
    <cfRule type="expression" dxfId="542" priority="112">
      <formula>ISBLANK(H24)=FALSE</formula>
    </cfRule>
    <cfRule type="expression" dxfId="541" priority="113">
      <formula>ISBLANK(G24)=FALSE</formula>
    </cfRule>
  </conditionalFormatting>
  <conditionalFormatting sqref="J24">
    <cfRule type="expression" dxfId="540" priority="108">
      <formula>ISBLANK(F24)=FALSE</formula>
    </cfRule>
    <cfRule type="expression" dxfId="539" priority="109">
      <formula>ISBLANK(E24)=FALSE</formula>
    </cfRule>
    <cfRule type="expression" dxfId="538" priority="110">
      <formula>ISBLANK(D24)=FALSE</formula>
    </cfRule>
  </conditionalFormatting>
  <conditionalFormatting sqref="G23:G37">
    <cfRule type="containsBlanks" dxfId="537" priority="107" stopIfTrue="1">
      <formula>LEN(TRIM(G23))=0</formula>
    </cfRule>
  </conditionalFormatting>
  <conditionalFormatting sqref="H23:H37">
    <cfRule type="containsBlanks" dxfId="536" priority="106" stopIfTrue="1">
      <formula>LEN(TRIM(H23))=0</formula>
    </cfRule>
  </conditionalFormatting>
  <conditionalFormatting sqref="J25">
    <cfRule type="expression" dxfId="535" priority="103">
      <formula>ISBLANK(C25)=FALSE</formula>
    </cfRule>
    <cfRule type="expression" dxfId="534" priority="104">
      <formula>ISBLANK(H25)=FALSE</formula>
    </cfRule>
    <cfRule type="expression" dxfId="533" priority="105">
      <formula>ISBLANK(G25)=FALSE</formula>
    </cfRule>
  </conditionalFormatting>
  <conditionalFormatting sqref="J25">
    <cfRule type="expression" dxfId="532" priority="100">
      <formula>ISBLANK(F25)=FALSE</formula>
    </cfRule>
    <cfRule type="expression" dxfId="531" priority="101">
      <formula>ISBLANK(E25)=FALSE</formula>
    </cfRule>
    <cfRule type="expression" dxfId="530" priority="102">
      <formula>ISBLANK(D25)=FALSE</formula>
    </cfRule>
  </conditionalFormatting>
  <conditionalFormatting sqref="J26">
    <cfRule type="expression" dxfId="529" priority="97">
      <formula>ISBLANK(C26)=FALSE</formula>
    </cfRule>
    <cfRule type="expression" dxfId="528" priority="98">
      <formula>ISBLANK(H26)=FALSE</formula>
    </cfRule>
    <cfRule type="expression" dxfId="527" priority="99">
      <formula>ISBLANK(G26)=FALSE</formula>
    </cfRule>
  </conditionalFormatting>
  <conditionalFormatting sqref="J26">
    <cfRule type="expression" dxfId="526" priority="94">
      <formula>ISBLANK(F26)=FALSE</formula>
    </cfRule>
    <cfRule type="expression" dxfId="525" priority="95">
      <formula>ISBLANK(E26)=FALSE</formula>
    </cfRule>
    <cfRule type="expression" dxfId="524" priority="96">
      <formula>ISBLANK(D26)=FALSE</formula>
    </cfRule>
  </conditionalFormatting>
  <conditionalFormatting sqref="J27">
    <cfRule type="expression" dxfId="523" priority="91">
      <formula>ISBLANK(C27)=FALSE</formula>
    </cfRule>
    <cfRule type="expression" dxfId="522" priority="92">
      <formula>ISBLANK(H27)=FALSE</formula>
    </cfRule>
    <cfRule type="expression" dxfId="521" priority="93">
      <formula>ISBLANK(G27)=FALSE</formula>
    </cfRule>
  </conditionalFormatting>
  <conditionalFormatting sqref="J27">
    <cfRule type="expression" dxfId="520" priority="88">
      <formula>ISBLANK(F27)=FALSE</formula>
    </cfRule>
    <cfRule type="expression" dxfId="519" priority="89">
      <formula>ISBLANK(E27)=FALSE</formula>
    </cfRule>
    <cfRule type="expression" dxfId="518" priority="90">
      <formula>ISBLANK(D27)=FALSE</formula>
    </cfRule>
  </conditionalFormatting>
  <conditionalFormatting sqref="J28">
    <cfRule type="expression" dxfId="517" priority="85">
      <formula>ISBLANK(C28)=FALSE</formula>
    </cfRule>
    <cfRule type="expression" dxfId="516" priority="86">
      <formula>ISBLANK(H28)=FALSE</formula>
    </cfRule>
    <cfRule type="expression" dxfId="515" priority="87">
      <formula>ISBLANK(G28)=FALSE</formula>
    </cfRule>
  </conditionalFormatting>
  <conditionalFormatting sqref="J28">
    <cfRule type="expression" dxfId="514" priority="82">
      <formula>ISBLANK(F28)=FALSE</formula>
    </cfRule>
    <cfRule type="expression" dxfId="513" priority="83">
      <formula>ISBLANK(E28)=FALSE</formula>
    </cfRule>
    <cfRule type="expression" dxfId="512" priority="84">
      <formula>ISBLANK(D28)=FALSE</formula>
    </cfRule>
  </conditionalFormatting>
  <conditionalFormatting sqref="J29">
    <cfRule type="expression" dxfId="511" priority="79">
      <formula>ISBLANK(C29)=FALSE</formula>
    </cfRule>
    <cfRule type="expression" dxfId="510" priority="80">
      <formula>ISBLANK(H29)=FALSE</formula>
    </cfRule>
    <cfRule type="expression" dxfId="509" priority="81">
      <formula>ISBLANK(G29)=FALSE</formula>
    </cfRule>
  </conditionalFormatting>
  <conditionalFormatting sqref="J29">
    <cfRule type="expression" dxfId="508" priority="76">
      <formula>ISBLANK(F29)=FALSE</formula>
    </cfRule>
    <cfRule type="expression" dxfId="507" priority="77">
      <formula>ISBLANK(E29)=FALSE</formula>
    </cfRule>
    <cfRule type="expression" dxfId="506" priority="78">
      <formula>ISBLANK(D29)=FALSE</formula>
    </cfRule>
  </conditionalFormatting>
  <conditionalFormatting sqref="J23">
    <cfRule type="expression" dxfId="505" priority="22">
      <formula>ISBLANK(F23)=FALSE</formula>
    </cfRule>
    <cfRule type="expression" dxfId="504" priority="23">
      <formula>ISBLANK(E23)=FALSE</formula>
    </cfRule>
    <cfRule type="expression" dxfId="503" priority="24">
      <formula>ISBLANK(D23)=FALSE</formula>
    </cfRule>
  </conditionalFormatting>
  <conditionalFormatting sqref="J30">
    <cfRule type="expression" dxfId="502" priority="73">
      <formula>ISBLANK(C30)=FALSE</formula>
    </cfRule>
    <cfRule type="expression" dxfId="501" priority="74">
      <formula>ISBLANK(H30)=FALSE</formula>
    </cfRule>
    <cfRule type="expression" dxfId="500" priority="75">
      <formula>ISBLANK(G30)=FALSE</formula>
    </cfRule>
  </conditionalFormatting>
  <conditionalFormatting sqref="J30">
    <cfRule type="expression" dxfId="499" priority="70">
      <formula>ISBLANK(F30)=FALSE</formula>
    </cfRule>
    <cfRule type="expression" dxfId="498" priority="71">
      <formula>ISBLANK(E30)=FALSE</formula>
    </cfRule>
    <cfRule type="expression" dxfId="497" priority="72">
      <formula>ISBLANK(D30)=FALSE</formula>
    </cfRule>
  </conditionalFormatting>
  <conditionalFormatting sqref="J31">
    <cfRule type="expression" dxfId="496" priority="67">
      <formula>ISBLANK(C31)=FALSE</formula>
    </cfRule>
    <cfRule type="expression" dxfId="495" priority="68">
      <formula>ISBLANK(H31)=FALSE</formula>
    </cfRule>
    <cfRule type="expression" dxfId="494" priority="69">
      <formula>ISBLANK(G31)=FALSE</formula>
    </cfRule>
  </conditionalFormatting>
  <conditionalFormatting sqref="J31">
    <cfRule type="expression" dxfId="493" priority="64">
      <formula>ISBLANK(F31)=FALSE</formula>
    </cfRule>
    <cfRule type="expression" dxfId="492" priority="65">
      <formula>ISBLANK(E31)=FALSE</formula>
    </cfRule>
    <cfRule type="expression" dxfId="491" priority="66">
      <formula>ISBLANK(D31)=FALSE</formula>
    </cfRule>
  </conditionalFormatting>
  <conditionalFormatting sqref="J32">
    <cfRule type="expression" dxfId="490" priority="61">
      <formula>ISBLANK(C32)=FALSE</formula>
    </cfRule>
    <cfRule type="expression" dxfId="489" priority="62">
      <formula>ISBLANK(H32)=FALSE</formula>
    </cfRule>
    <cfRule type="expression" dxfId="488" priority="63">
      <formula>ISBLANK(G32)=FALSE</formula>
    </cfRule>
  </conditionalFormatting>
  <conditionalFormatting sqref="J32">
    <cfRule type="expression" dxfId="487" priority="58">
      <formula>ISBLANK(F32)=FALSE</formula>
    </cfRule>
    <cfRule type="expression" dxfId="486" priority="59">
      <formula>ISBLANK(E32)=FALSE</formula>
    </cfRule>
    <cfRule type="expression" dxfId="485" priority="60">
      <formula>ISBLANK(D32)=FALSE</formula>
    </cfRule>
  </conditionalFormatting>
  <conditionalFormatting sqref="J33">
    <cfRule type="expression" dxfId="484" priority="55">
      <formula>ISBLANK(C33)=FALSE</formula>
    </cfRule>
    <cfRule type="expression" dxfId="483" priority="56">
      <formula>ISBLANK(H33)=FALSE</formula>
    </cfRule>
    <cfRule type="expression" dxfId="482" priority="57">
      <formula>ISBLANK(G33)=FALSE</formula>
    </cfRule>
  </conditionalFormatting>
  <conditionalFormatting sqref="J33">
    <cfRule type="expression" dxfId="481" priority="52">
      <formula>ISBLANK(F33)=FALSE</formula>
    </cfRule>
    <cfRule type="expression" dxfId="480" priority="53">
      <formula>ISBLANK(E33)=FALSE</formula>
    </cfRule>
    <cfRule type="expression" dxfId="479" priority="54">
      <formula>ISBLANK(D33)=FALSE</formula>
    </cfRule>
  </conditionalFormatting>
  <conditionalFormatting sqref="J34">
    <cfRule type="expression" dxfId="478" priority="49">
      <formula>ISBLANK(C34)=FALSE</formula>
    </cfRule>
    <cfRule type="expression" dxfId="477" priority="50">
      <formula>ISBLANK(H34)=FALSE</formula>
    </cfRule>
    <cfRule type="expression" dxfId="476" priority="51">
      <formula>ISBLANK(G34)=FALSE</formula>
    </cfRule>
  </conditionalFormatting>
  <conditionalFormatting sqref="J34">
    <cfRule type="expression" dxfId="475" priority="46">
      <formula>ISBLANK(F34)=FALSE</formula>
    </cfRule>
    <cfRule type="expression" dxfId="474" priority="47">
      <formula>ISBLANK(E34)=FALSE</formula>
    </cfRule>
    <cfRule type="expression" dxfId="473" priority="48">
      <formula>ISBLANK(D34)=FALSE</formula>
    </cfRule>
  </conditionalFormatting>
  <conditionalFormatting sqref="J35">
    <cfRule type="expression" dxfId="472" priority="43">
      <formula>ISBLANK(C35)=FALSE</formula>
    </cfRule>
    <cfRule type="expression" dxfId="471" priority="44">
      <formula>ISBLANK(H35)=FALSE</formula>
    </cfRule>
    <cfRule type="expression" dxfId="470" priority="45">
      <formula>ISBLANK(G35)=FALSE</formula>
    </cfRule>
  </conditionalFormatting>
  <conditionalFormatting sqref="J35">
    <cfRule type="expression" dxfId="469" priority="40">
      <formula>ISBLANK(F35)=FALSE</formula>
    </cfRule>
    <cfRule type="expression" dxfId="468" priority="41">
      <formula>ISBLANK(E35)=FALSE</formula>
    </cfRule>
    <cfRule type="expression" dxfId="467" priority="42">
      <formula>ISBLANK(D35)=FALSE</formula>
    </cfRule>
  </conditionalFormatting>
  <conditionalFormatting sqref="J36">
    <cfRule type="expression" dxfId="466" priority="37">
      <formula>ISBLANK(C36)=FALSE</formula>
    </cfRule>
    <cfRule type="expression" dxfId="465" priority="38">
      <formula>ISBLANK(H36)=FALSE</formula>
    </cfRule>
    <cfRule type="expression" dxfId="464" priority="39">
      <formula>ISBLANK(G36)=FALSE</formula>
    </cfRule>
  </conditionalFormatting>
  <conditionalFormatting sqref="J36">
    <cfRule type="expression" dxfId="463" priority="34">
      <formula>ISBLANK(F36)=FALSE</formula>
    </cfRule>
    <cfRule type="expression" dxfId="462" priority="35">
      <formula>ISBLANK(E36)=FALSE</formula>
    </cfRule>
    <cfRule type="expression" dxfId="461" priority="36">
      <formula>ISBLANK(D36)=FALSE</formula>
    </cfRule>
  </conditionalFormatting>
  <conditionalFormatting sqref="J37">
    <cfRule type="expression" dxfId="460" priority="31">
      <formula>ISBLANK(C37)=FALSE</formula>
    </cfRule>
    <cfRule type="expression" dxfId="459" priority="32">
      <formula>ISBLANK(H37)=FALSE</formula>
    </cfRule>
    <cfRule type="expression" dxfId="458" priority="33">
      <formula>ISBLANK(G37)=FALSE</formula>
    </cfRule>
  </conditionalFormatting>
  <conditionalFormatting sqref="J37">
    <cfRule type="expression" dxfId="457" priority="28">
      <formula>ISBLANK(F37)=FALSE</formula>
    </cfRule>
    <cfRule type="expression" dxfId="456" priority="29">
      <formula>ISBLANK(E37)=FALSE</formula>
    </cfRule>
    <cfRule type="expression" dxfId="455" priority="30">
      <formula>ISBLANK(D37)=FALSE</formula>
    </cfRule>
  </conditionalFormatting>
  <conditionalFormatting sqref="J23">
    <cfRule type="expression" dxfId="454" priority="25">
      <formula>ISBLANK(C23)=FALSE</formula>
    </cfRule>
    <cfRule type="expression" dxfId="453" priority="26">
      <formula>ISBLANK(H23)=FALSE</formula>
    </cfRule>
    <cfRule type="expression" dxfId="452" priority="27">
      <formula>ISBLANK(G23)=FALSE</formula>
    </cfRule>
  </conditionalFormatting>
  <conditionalFormatting sqref="C5">
    <cfRule type="containsBlanks" dxfId="451" priority="21" stopIfTrue="1">
      <formula>LEN(TRIM(C5))=0</formula>
    </cfRule>
  </conditionalFormatting>
  <conditionalFormatting sqref="D5">
    <cfRule type="containsBlanks" dxfId="450" priority="20" stopIfTrue="1">
      <formula>LEN(TRIM(D5))=0</formula>
    </cfRule>
  </conditionalFormatting>
  <conditionalFormatting sqref="F5">
    <cfRule type="containsBlanks" dxfId="449" priority="19" stopIfTrue="1">
      <formula>LEN(TRIM(F5))=0</formula>
    </cfRule>
  </conditionalFormatting>
  <conditionalFormatting sqref="E5">
    <cfRule type="containsBlanks" dxfId="448" priority="18" stopIfTrue="1">
      <formula>LEN(TRIM(E5))=0</formula>
    </cfRule>
  </conditionalFormatting>
  <conditionalFormatting sqref="G5">
    <cfRule type="containsBlanks" dxfId="447" priority="17" stopIfTrue="1">
      <formula>LEN(TRIM(G5))=0</formula>
    </cfRule>
  </conditionalFormatting>
  <conditionalFormatting sqref="C8">
    <cfRule type="containsBlanks" dxfId="446" priority="16" stopIfTrue="1">
      <formula>LEN(TRIM(C8))=0</formula>
    </cfRule>
  </conditionalFormatting>
  <conditionalFormatting sqref="E10">
    <cfRule type="containsBlanks" dxfId="445" priority="15" stopIfTrue="1">
      <formula>LEN(TRIM(E10))=0</formula>
    </cfRule>
  </conditionalFormatting>
  <conditionalFormatting sqref="D23:D37">
    <cfRule type="containsBlanks" dxfId="444" priority="7" stopIfTrue="1">
      <formula>LEN(TRIM(D23))=0</formula>
    </cfRule>
  </conditionalFormatting>
  <conditionalFormatting sqref="J38">
    <cfRule type="expression" dxfId="443" priority="4">
      <formula>ISBLANK(C38)=FALSE</formula>
    </cfRule>
    <cfRule type="expression" dxfId="442" priority="5">
      <formula>ISBLANK(H38)=FALSE</formula>
    </cfRule>
    <cfRule type="expression" dxfId="441" priority="6">
      <formula>ISBLANK(G38)=FALSE</formula>
    </cfRule>
  </conditionalFormatting>
  <conditionalFormatting sqref="J38">
    <cfRule type="expression" dxfId="440" priority="1">
      <formula>ISBLANK(F38)=FALSE</formula>
    </cfRule>
    <cfRule type="expression" dxfId="439" priority="2">
      <formula>ISBLANK(E38)=FALSE</formula>
    </cfRule>
    <cfRule type="expression" dxfId="438" priority="3">
      <formula>ISBLANK(D38)=FALSE</formula>
    </cfRule>
  </conditionalFormatting>
  <dataValidations count="16">
    <dataValidation type="custom" showInputMessage="1" showErrorMessage="1" error="در صورت نماینده عضو حقوقی تکمیل شود " sqref="E9">
      <formula1>E8="نماینده حقیقی عضو حقوقی"</formula1>
    </dataValidation>
    <dataValidation operator="equal" allowBlank="1" showInputMessage="1" showErrorMessage="1" error="نوع عضویت را از لیست انتخاب نمایید ._x000a_" sqref="B12"/>
    <dataValidation operator="equal" allowBlank="1" showInputMessage="1" showErrorMessage="1" error="شناسه ملی باید 11 رقم باشد ._x000a_" sqref="E5"/>
    <dataValidation allowBlank="1" showInputMessage="1" showErrorMessage="1" error="لطفا گروه صنعت را از لیست انتخاب نمایید ." sqref="F5"/>
    <dataValidation type="custom" operator="equal" allowBlank="1" showInputMessage="1" showErrorMessage="1" error="تاریخ را مطابق نمونه زیر وارد نمایید _x000a_1401/01/01_x000a_" sqref="C10">
      <formula1>AND(LEN(C10)=10,MID(C10,5,1)="/",MID(C10,8,1)="/",--MID(C10,6,2)&gt;=1,--MID(C10,6,2)&lt;=12,--MID(C10,9,2)&gt;=1,--MID(C10,9,2)&lt;=31)</formula1>
    </dataValidation>
    <dataValidation allowBlank="1" showInputMessage="1" showErrorMessage="1" error="لطفا نماد مورد نظر را از لیست انتخاب نمایید ." sqref="C5"/>
    <dataValidation type="textLength" operator="lessThan" allowBlank="1" showInputMessage="1" showErrorMessage="1" error="حداکثر 30 کاراکتر نوشته شود ." sqref="E23:E37">
      <formula1>30</formula1>
    </dataValidation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23 G40">
      <formula1>AND(AND(LEN(G23)=10,MID(G23,5,1)="/",MID(G23,8,1)="/",--MID(G23,6,2)&gt;=1,--MID(G23,6,2)&lt;=12,--MID(G23,9,2)&gt;=1,--MID(G23,9,2)&lt;=31),G23&lt;H23)</formula1>
    </dataValidation>
    <dataValidation type="custom" operator="equal" allowBlank="1" showInputMessage="1" showErrorMessage="1" error="تاریخ را مطابق نمونه زیر وارد نمایید _x000a_1401/01/01_x000a_تاریخ اتمام باید بزرگتر از تاریخ شروع باشد ._x000a_" sqref="H23 H40">
      <formula1>AND(AND(LEN(H23)=10,MID(H23,5,1)="/",MID(H23,8,1)="/",--MID(H23,6,2)&gt;=1,--MID(H23,6,2)&lt;=12,--MID(H23,9,2)&gt;=1,--MID(H23,9,2)&lt;=31),H23&gt;G23)</formula1>
    </dataValidation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25:G37 G42:G43">
      <formula1>AND(AND(LEN(G25)=10,MID(G25,5,1)="/",MID(G25,8,1)="/",--MID(G25,6,2)&gt;=1,--MID(G25,6,2)&lt;=12,--MID(G25,9,2)&gt;=1,--MID(G25,9,2)&lt;=31,--MID(G25,1,4)),G25&lt;H25)</formula1>
    </dataValidation>
    <dataValidation type="custom" operator="equal" allowBlank="1" showInputMessage="1" showErrorMessage="1" error="تاریخ را مطابق نمونه زیر وارد نمایید _x000a_1401/01/01_x000a_تاریخ اتمام باید بزرگتر از تاریخ شروع باشد ._x000a_تاریخ باید کوچکتر از ردیف بالا باشد ." sqref="H24:H37 H41:H43">
      <formula1>AND(AND(LEN(H24)=10,MID(H24,5,1)="/",MID(H24,8,1)="/",--MID(H24,6,2)&gt;=1,--MID(H24,6,2)&lt;=12,--MID(H24,9,2)&gt;=1,--MID(H24,9,2)&lt;=31),H24&lt;G23)</formula1>
    </dataValidation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24 G41">
      <formula1>AND(AND(LEN(G24)=10,MID(G24,5,1)="/",MID(G24,8,1)="/",--MID(G24,6,2)&gt;=1,--MID(G24,6,2)&lt;=12,--MID(G24,9,2)&gt;=1,--MID(G24,9,2)&lt;=31,--MID(G24,1,4)),G24&lt;H24,LEN(G24)=10)</formula1>
    </dataValidation>
    <dataValidation operator="greaterThanOrEqual" allowBlank="1" showInputMessage="1" showErrorMessage="1" error="لطفا فقط اعداد صحیح وارد نمایید." sqref="I23:I37 I40:I43"/>
    <dataValidation type="custom" allowBlank="1" showInputMessage="1" showErrorMessage="1" error="حتما باید نانم عضو حقوق را وارد نمایید ." sqref="O17">
      <formula1>E8="نماینده حقیقی عضو حقوقی"</formula1>
    </dataValidation>
    <dataValidation type="textLength" operator="equal" allowBlank="1" showInputMessage="1" showErrorMessage="1" error="کد ملی باید 10 رقم باشد ._x000a_" sqref="C8">
      <formula1>10</formula1>
    </dataValidation>
    <dataValidation type="custom" operator="equal" allowBlank="1" showInputMessage="1" showErrorMessage="1" error="تاریخ را مطابق نمونه زیر وارد نمایید _x000a_1401/01/01_x000a_تاریخ جلسه هیئت مدیره باید بزرگتر از تاریخ تاریخ مجمع باشد_x000a__x000a_" sqref="E10">
      <formula1>AND(AND(LEN(E10)=10,MID(E10,5,1)="/",MID(E10,8,1)="/",--MID(E10,6,2)&gt;=1,--MID(E10,6,2)&lt;=12,--MID(E10,9,2)&gt;=1,--MID(E10,9,2)&lt;=31),E10&gt;=C10)</formula1>
    </dataValidation>
  </dataValidations>
  <hyperlinks>
    <hyperlink ref="B2:F2" location="'راهنمای تکمیل فرم'!A1" display="لطفا قبل از تکمیل فرم صفحه راهنمای تکمیل فرم را مطالعه نمایید .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912B3563-81A2-4B1A-A00D-81C18635630D}">
            <xm:f>ISBLANK('نایب رئیس هیئت مدیره'!C39)=FALSE</xm:f>
            <x14:dxf>
              <font>
                <color rgb="FFFF0000"/>
              </font>
            </x14:dxf>
          </x14:cfRule>
          <x14:cfRule type="expression" priority="13" id="{85457692-5799-49CE-B21B-8C17707FCBA0}">
            <xm:f>ISBLANK('نایب رئیس هیئت مدیره'!H39)=FALSE</xm:f>
            <x14:dxf>
              <font>
                <color rgb="FFFF0000"/>
              </font>
            </x14:dxf>
          </x14:cfRule>
          <x14:cfRule type="expression" priority="14" id="{FD599CF7-0138-4C8C-B017-09D5AD29E74E}">
            <xm:f>ISBLANK('نایب رئیس هیئت مدیره'!G39)=FALSE</xm:f>
            <x14:dxf>
              <font>
                <color rgb="FFFF0000"/>
              </font>
            </x14:dxf>
          </x14:cfRule>
          <xm:sqref>J39:J43</xm:sqref>
        </x14:conditionalFormatting>
        <x14:conditionalFormatting xmlns:xm="http://schemas.microsoft.com/office/excel/2006/main">
          <x14:cfRule type="expression" priority="9" id="{8CBB1D74-B52A-4345-B106-10CF7A168C23}">
            <xm:f>ISBLANK('نایب رئیس هیئت مدیره'!F39)=FALSE</xm:f>
            <x14:dxf>
              <font>
                <color rgb="FFFF0000"/>
              </font>
            </x14:dxf>
          </x14:cfRule>
          <x14:cfRule type="expression" priority="10" id="{011B3749-73DD-44B4-8E42-49F545CD849E}">
            <xm:f>ISBLANK('نایب رئیس هیئت مدیره'!E39)=FALSE</xm:f>
            <x14:dxf>
              <font>
                <color rgb="FFFF0000"/>
              </font>
            </x14:dxf>
          </x14:cfRule>
          <x14:cfRule type="expression" priority="11" id="{707FCEA1-12D1-4156-A0A3-9643906A4C8E}">
            <xm:f>ISBLANK('نایب رئیس هیئت مدیره'!D39)=FALSE</xm:f>
            <x14:dxf>
              <font>
                <color rgb="FFFF0000"/>
              </font>
            </x14:dxf>
          </x14:cfRule>
          <xm:sqref>J39:J43</xm:sqref>
        </x14:conditionalFormatting>
        <x14:conditionalFormatting xmlns:xm="http://schemas.microsoft.com/office/excel/2006/main">
          <x14:cfRule type="containsBlanks" priority="8" stopIfTrue="1" id="{711EE993-CE99-475E-9861-1562D22A54F4}">
            <xm:f>LEN(TRIM('نایب رئیس هیئت مدیره'!C40))=0</xm:f>
            <x14:dxf>
              <fill>
                <patternFill>
                  <bgColor rgb="FFE59BA6"/>
                </patternFill>
              </fill>
            </x14:dxf>
          </x14:cfRule>
          <xm:sqref>C40:I43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error="نحوه عضویت را از لیست انتخاب نمایید .">
          <x14:formula1>
            <xm:f>'اطلاعات پایه'!$P$35:$P$36</xm:f>
          </x14:formula1>
          <xm:sqref>E11</xm:sqref>
        </x14:dataValidation>
        <x14:dataValidation type="list" allowBlank="1" showInputMessage="1" showErrorMessage="1" error="نحوه عضویت را از لیست انتخاب نمایید .">
          <x14:formula1>
            <xm:f>'اطلاعات پایه'!$P$2:$P$3</xm:f>
          </x14:formula1>
          <xm:sqref>E8</xm:sqref>
        </x14:dataValidation>
        <x14:dataValidation type="list" operator="equal" allowBlank="1" showInputMessage="1" showErrorMessage="1" error="نوع عضویت را از لیست انتخاب نمایید ._x000a_">
          <x14:formula1>
            <xm:f>'اطلاعات پایه'!$P$32:$P$33</xm:f>
          </x14:formula1>
          <xm:sqref>C9</xm:sqref>
        </x14:dataValidation>
        <x14:dataValidation type="list" allowBlank="1" showInputMessage="1" showErrorMessage="1" error="لطفا جواب مورد نظر را از لیست انتخاب نمایید ._x000a_">
          <x14:formula1>
            <xm:f>'اطلاعات پایه'!$P$35:$P$36</xm:f>
          </x14:formula1>
          <xm:sqref>I46:I52</xm:sqref>
        </x14:dataValidation>
        <x14:dataValidation type="list" allowBlank="1" showInputMessage="1" showErrorMessage="1" error="لطفا گروه صنعت را از لیست انتخاب نمایید .">
          <x14:formula1>
            <xm:f>'اطلاعات پایه'!$S$2:$S$53</xm:f>
          </x14:formula1>
          <xm:sqref>F23:F37</xm:sqref>
        </x14:dataValidation>
        <x14:dataValidation type="list" allowBlank="1" showInputMessage="1" showErrorMessage="1" errorTitle="تـــوجـــه" error="مقطع تحصیلی مورد نظر در لیست موجود نمی باشد ." promptTitle="تـــوجـــه" prompt="لطفا مقطع تحصیلی خود را از لیست انتخاب نمایید .">
          <x14:formula1>
            <xm:f>'اطلاعات پایه'!$F$3:$F$14</xm:f>
          </x14:formula1>
          <xm:sqref>E16:E20</xm:sqref>
        </x14:dataValidation>
        <x14:dataValidation type="list" allowBlank="1" showInputMessage="1" showErrorMessage="1" errorTitle="تـــوجـــه" error="گروه تحصیلی مورد نظر در لیست موجود نمی باشد ." promptTitle="تـــوجـــه" prompt="لطفا گروه تحصیلی خود را از لیست انتخاب نمایید .">
          <x14:formula1>
            <xm:f>'اطلاعات پایه'!$D$2:$D$83</xm:f>
          </x14:formula1>
          <xm:sqref>D15:D20 F40:F43</xm:sqref>
        </x14:dataValidation>
        <x14:dataValidation type="list" allowBlank="1" showInputMessage="1" showErrorMessage="1" errorTitle="تـــوجـــه" error="رشته ی مورد نظر در لیست موجود نمی باشد ." promptTitle="تـــوجـــه" prompt="لطفا رشته تحصیلی خود را از لیست انتخاب نمایید .">
          <x14:formula1>
            <xm:f>'اطلاعات پایه'!$B$2:$B$4995</xm:f>
          </x14:formula1>
          <xm:sqref>C15:C20 E40:E43</xm:sqref>
        </x14:dataValidation>
        <x14:dataValidation type="list" allowBlank="1" showInputMessage="1" showErrorMessage="1" errorTitle="تـــوجـــه" error="مقطع تحصیلی مورد نظر در لیست موجود نمی باشد ." promptTitle="تـــوجـــه" prompt="لطفا مقطع تحصیلی خود را از لیست انتخاب نمایید .">
          <x14:formula1>
            <xm:f>'اطلاعات پایه'!$F$2:$F$14</xm:f>
          </x14:formula1>
          <xm:sqref>E15</xm:sqref>
        </x14:dataValidation>
        <x14:dataValidation type="list" allowBlank="1" showInputMessage="1" showErrorMessage="1" error="لطفا سمت را از لیست انتخاب نمایید .">
          <x14:formula1>
            <xm:f>'اطلاعات پایه'!$P$30:$P$30</xm:f>
          </x14:formula1>
          <xm:sqref>D40:D43</xm:sqref>
        </x14:dataValidation>
        <x14:dataValidation type="list" allowBlank="1" showInputMessage="1" showErrorMessage="1" error="لطفا سمت را از لیست انتخاب نمایید .">
          <x14:formula1>
            <xm:f>'اطلاعات پایه'!$P$17:$P$29</xm:f>
          </x14:formula1>
          <xm:sqref>D23:D37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39997558519241921"/>
  </sheetPr>
  <dimension ref="A2:J52"/>
  <sheetViews>
    <sheetView rightToLeft="1" workbookViewId="0">
      <selection activeCell="A22" sqref="A22"/>
    </sheetView>
  </sheetViews>
  <sheetFormatPr defaultColWidth="9.140625" defaultRowHeight="15"/>
  <cols>
    <col min="1" max="2" width="12.140625" style="15" customWidth="1"/>
    <col min="3" max="3" width="32.5703125" style="15" customWidth="1"/>
    <col min="4" max="4" width="25.85546875" style="15" customWidth="1"/>
    <col min="5" max="5" width="30.140625" style="15" customWidth="1"/>
    <col min="6" max="8" width="26.28515625" style="15" customWidth="1"/>
    <col min="9" max="9" width="21.28515625" style="15" customWidth="1"/>
    <col min="10" max="11" width="9.140625" style="15" customWidth="1"/>
    <col min="12" max="16384" width="9.140625" style="15"/>
  </cols>
  <sheetData>
    <row r="2" spans="1:10" ht="28.5" hidden="1" customHeight="1">
      <c r="B2" s="169" t="s">
        <v>11576</v>
      </c>
      <c r="C2" s="169"/>
      <c r="D2" s="169"/>
      <c r="E2" s="169"/>
      <c r="F2" s="169"/>
      <c r="G2" s="169"/>
      <c r="H2" s="169"/>
      <c r="I2" s="169"/>
    </row>
    <row r="3" spans="1:10" ht="28.5" customHeight="1" thickBot="1">
      <c r="B3" s="170" t="s">
        <v>11575</v>
      </c>
      <c r="C3" s="170"/>
      <c r="D3" s="168" t="str">
        <f>IF(OR(ISBLANK('رئیس هیئت مدیره'!C5),ISBLANK('رئیس هیئت مدیره'!D5),ISBLANK('رئیس هیئت مدیره'!E5),ISBLANK('رئیس هیئت مدیره'!F5))=FALSE,"","تکمیل اطلاعات تمام سلول های قرمز رنگ در صفحه رئیس هیئت مدیره  الزامی است")</f>
        <v/>
      </c>
      <c r="E3" s="168"/>
      <c r="F3" s="168"/>
      <c r="G3" s="127"/>
      <c r="H3" s="127"/>
      <c r="I3" s="46"/>
    </row>
    <row r="4" spans="1:10" ht="18" customHeight="1" thickBot="1">
      <c r="B4" s="2" t="s">
        <v>11470</v>
      </c>
      <c r="C4" s="3" t="s">
        <v>11547</v>
      </c>
      <c r="D4" s="3" t="s">
        <v>11546</v>
      </c>
      <c r="E4" s="3" t="s">
        <v>11548</v>
      </c>
      <c r="F4" s="4" t="s">
        <v>11479</v>
      </c>
      <c r="G4" s="4" t="s">
        <v>11668</v>
      </c>
      <c r="H4" s="14"/>
      <c r="I4" s="14"/>
    </row>
    <row r="5" spans="1:10" s="45" customFormat="1" ht="21.75" customHeight="1">
      <c r="B5" s="20">
        <v>1</v>
      </c>
      <c r="C5" s="99" t="str">
        <f>'رئیس هیئت مدیره'!C5</f>
        <v>بشهاب</v>
      </c>
      <c r="D5" s="99" t="str">
        <f>'رئیس هیئت مدیره'!D5</f>
        <v>لامپ پارس شهاب</v>
      </c>
      <c r="E5" s="99">
        <f>'رئیس هیئت مدیره'!E5</f>
        <v>10100515104</v>
      </c>
      <c r="F5" s="99" t="str">
        <f>'رئیس هیئت مدیره'!F5</f>
        <v>ماشين آلات و دستگاه‌هاي برقي</v>
      </c>
      <c r="G5" s="99" t="str">
        <f>'رئیس هیئت مدیره'!G5</f>
        <v>پذیرفته شده در بورس تهران</v>
      </c>
      <c r="H5" s="141"/>
      <c r="I5" s="141"/>
    </row>
    <row r="6" spans="1:10" ht="34.5" customHeight="1" thickBot="1">
      <c r="B6" s="170" t="s">
        <v>11474</v>
      </c>
      <c r="C6" s="170"/>
      <c r="D6" s="168" t="str">
        <f>IF(OR(ISBLANK(C7),ISBLANK(E7),ISBLANK(E8),ISBLANK(C8),ISBLANK(C9),ISBLANK(C10),ISBLANK(E10),ISBLANK(E11))=FALSE,"","تکمیل اطلاعات تمام سلول های قرمز رنگ الزامی است")</f>
        <v>تکمیل اطلاعات تمام سلول های قرمز رنگ الزامی است</v>
      </c>
      <c r="E6" s="168"/>
      <c r="F6" s="168"/>
      <c r="G6" s="168"/>
      <c r="H6" s="168"/>
      <c r="I6" s="168"/>
    </row>
    <row r="7" spans="1:10">
      <c r="B7" s="31" t="s">
        <v>11480</v>
      </c>
      <c r="C7" s="10"/>
      <c r="D7" s="29" t="s">
        <v>11475</v>
      </c>
      <c r="E7" s="11"/>
      <c r="F7" s="18"/>
      <c r="G7" s="18"/>
      <c r="H7" s="18"/>
      <c r="I7" s="14"/>
    </row>
    <row r="8" spans="1:10">
      <c r="B8" s="32" t="s">
        <v>11476</v>
      </c>
      <c r="C8" s="7"/>
      <c r="D8" s="30" t="s">
        <v>11557</v>
      </c>
      <c r="E8" s="12"/>
      <c r="F8" s="42" t="str">
        <f>IF(LEN(C8)=10,"","/کد ملی باید 10 رقم باشد")</f>
        <v>/کد ملی باید 10 رقم باشد</v>
      </c>
      <c r="G8" s="42"/>
      <c r="H8" s="42"/>
      <c r="I8" s="14"/>
    </row>
    <row r="9" spans="1:10">
      <c r="B9" s="35" t="s">
        <v>11566</v>
      </c>
      <c r="C9" s="7"/>
      <c r="D9" s="30" t="s">
        <v>11477</v>
      </c>
      <c r="E9" s="36"/>
      <c r="F9" s="18" t="str">
        <f>IF(AND(ISBLANK(E9)=TRUE,E8="نماینده حقیقی عضو حقوقی"),"لطفا نام عضو حقوقی را تکمیل نمایید","")</f>
        <v/>
      </c>
      <c r="G9" s="18"/>
      <c r="H9" s="18"/>
      <c r="I9" s="14"/>
    </row>
    <row r="10" spans="1:10">
      <c r="B10" s="32" t="s">
        <v>11567</v>
      </c>
      <c r="C10" s="80"/>
      <c r="D10" s="30" t="s">
        <v>11568</v>
      </c>
      <c r="E10" s="80"/>
      <c r="F10" s="18"/>
      <c r="G10" s="18"/>
      <c r="H10" s="18"/>
      <c r="I10" s="14"/>
    </row>
    <row r="11" spans="1:10" ht="15.75" thickBot="1">
      <c r="B11" s="164" t="str">
        <f>CONCATENATE(" آیا آقای/خانم  ",C7," ",E7,"  مدیر عامل می باشند ؟ ")</f>
        <v xml:space="preserve"> آیا آقای/خانم     مدیر عامل می باشند ؟ </v>
      </c>
      <c r="C11" s="165"/>
      <c r="D11" s="165"/>
      <c r="E11" s="37"/>
      <c r="F11" s="33"/>
      <c r="G11" s="33"/>
      <c r="H11" s="33"/>
      <c r="I11" s="14"/>
    </row>
    <row r="12" spans="1:10" ht="23.25" customHeight="1">
      <c r="B12" s="166" t="s">
        <v>11562</v>
      </c>
      <c r="C12" s="166"/>
      <c r="D12" s="166"/>
      <c r="E12" s="166"/>
      <c r="F12" s="34"/>
      <c r="G12" s="34"/>
      <c r="H12" s="34"/>
      <c r="I12" s="14"/>
    </row>
    <row r="13" spans="1:10" ht="33" customHeight="1" thickBot="1">
      <c r="B13" s="174" t="s">
        <v>11563</v>
      </c>
      <c r="C13" s="174"/>
      <c r="D13" s="175" t="str">
        <f>IF(OR(E15="دیپلم",E16="دیپلم",E17="دیپلم",E18="دیپلم",E19="دیپلم",E20="دیپلم"),"","تکمیل اطلاعات تا مقطع دیپلم الزامی است")</f>
        <v>تکمیل اطلاعات تا مقطع دیپلم الزامی است</v>
      </c>
      <c r="E13" s="175"/>
      <c r="F13" s="175"/>
      <c r="G13" s="126"/>
      <c r="H13" s="126"/>
      <c r="I13" s="14"/>
    </row>
    <row r="14" spans="1:10" ht="16.5" thickBot="1">
      <c r="B14" s="50" t="s">
        <v>11470</v>
      </c>
      <c r="C14" s="44" t="s">
        <v>11473</v>
      </c>
      <c r="D14" s="51" t="s">
        <v>10</v>
      </c>
      <c r="E14" s="43" t="s">
        <v>2</v>
      </c>
      <c r="F14" s="19"/>
      <c r="G14" s="19"/>
      <c r="H14" s="19"/>
      <c r="I14" s="14"/>
    </row>
    <row r="15" spans="1:10">
      <c r="A15" s="52" t="str">
        <f>_xlfn.IFNA(IF(MATCH(C15&amp;D15,'اطلاعات پایه'!$E$2:E6310,0)&gt;=0,IF(INDEX(ارتباطات!$B$1:$BB$79,MATCH(D15,ارتباطات!$B$1:$B$79,0),MATCH($F$5,ارتباطات!$B$1:$BB$1,0))=1,"مرتبط",IF(INDEX(ارتباطات!$B$1:$BB$79,MATCH(D15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5" s="5">
        <v>1</v>
      </c>
      <c r="C15" s="38"/>
      <c r="D15" s="7"/>
      <c r="E15" s="8"/>
      <c r="F15" s="41" t="str">
        <f>_xlfn.IFNA(IF(OR(ISBLANK(C15),ISBLANK(D15),ISBLANK(E15))=FALSE,"","لطفا اطلاعات را تکمیل نمایید /")&amp;IFERROR(IF(MATCH(C15&amp;D15,'اطلاعات پایه'!$E$2:E6310,0)&gt;0,"","عدم ارتباط رشته و گروه"),"عدم ارتباط رشته و گروه")&amp;IF(INDEX(ارتباطات!$B$1:$BB$83,MATCH(D15,ارتباطات!$B$1:$B$83,0),MATCH($F$5,ارتباطات!$B$1:$BB$1,0))=0,"",""),"لطفا اطلاعات را تکمیل نمایید /")</f>
        <v>لطفا اطلاعات را تکمیل نمایید /</v>
      </c>
      <c r="G15" s="41"/>
      <c r="H15" s="41"/>
      <c r="I15" s="14"/>
      <c r="J15" s="52">
        <f>_xlfn.IFNA(IF(A15="مرتبط",VLOOKUP(E15,'اطلاعات پایه'!$F$2:$G$14,2,0),0),-1)</f>
        <v>0</v>
      </c>
    </row>
    <row r="16" spans="1:10">
      <c r="A16" s="52" t="str">
        <f>_xlfn.IFNA(IF(MATCH(C16&amp;D16,'اطلاعات پایه'!$E$2:E6311,0)&gt;=0,IF(INDEX(ارتباطات!$B$1:$BB$79,MATCH(D16,ارتباطات!$B$1:$B$79,0),MATCH($F$5,ارتباطات!$B$1:$BB$1,0))=1,"مرتبط",IF(INDEX(ارتباطات!$B$1:$BB$79,MATCH(D16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6" s="5">
        <v>2</v>
      </c>
      <c r="C16" s="38"/>
      <c r="D16" s="7"/>
      <c r="E16" s="8"/>
      <c r="F16" s="41" t="str">
        <f>_xlfn.IFNA(IF(OR(ISBLANK(C16),ISBLANK(D16),ISBLANK(E16))=FALSE,"","لطفا اطلاعات را تکمیل نمایید /")&amp;IFERROR(IF(MATCH(C16&amp;D16,'اطلاعات پایه'!$E$2:E6311,0)&gt;0,"","عدم ارتباط رشته و گروه"),"عدم ارتباط رشته و گروه")&amp;IF(INDEX(ارتباطات!$B$1:$BB$83,MATCH(D16,ارتباطات!$B$1:$B$83,0),MATCH($F$5,ارتباطات!$B$1:$BB$1,0))=0,"",""),"لطفا اطلاعات را تکمیل نمایید /")</f>
        <v>لطفا اطلاعات را تکمیل نمایید /</v>
      </c>
      <c r="G16" s="41"/>
      <c r="H16" s="41"/>
      <c r="I16" s="14"/>
      <c r="J16" s="52">
        <f>_xlfn.IFNA(IF(A16="مرتبط",VLOOKUP(E16,'اطلاعات پایه'!$F$2:$G$14,2,0),0),-1)</f>
        <v>0</v>
      </c>
    </row>
    <row r="17" spans="1:10">
      <c r="A17" s="52" t="str">
        <f>_xlfn.IFNA(IF(MATCH(C17&amp;D17,'اطلاعات پایه'!$E$2:E6312,0)&gt;=0,IF(INDEX(ارتباطات!$B$1:$BB$79,MATCH(D17,ارتباطات!$B$1:$B$79,0),MATCH($F$5,ارتباطات!$B$1:$BB$1,0))=1,"مرتبط",IF(INDEX(ارتباطات!$B$1:$BB$79,MATCH(D17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7" s="5">
        <v>3</v>
      </c>
      <c r="C17" s="38"/>
      <c r="D17" s="7"/>
      <c r="E17" s="8"/>
      <c r="F17" s="41" t="str">
        <f>_xlfn.IFNA(IF(OR(ISBLANK(C17),ISBLANK(D17),ISBLANK(E17))=FALSE,"","لطفا اطلاعات را تکمیل نمایید /")&amp;IFERROR(IF(MATCH(C17&amp;D17,'اطلاعات پایه'!$E$2:E6312,0)&gt;0,"","عدم ارتباط رشته و گروه"),"عدم ارتباط رشته و گروه")&amp;IF(INDEX(ارتباطات!$B$1:$BB$83,MATCH(D17,ارتباطات!$B$1:$B$83,0),MATCH($F$5,ارتباطات!$B$1:$BB$1,0))=0,"",""),"لطفا اطلاعات را تکمیل نمایید /")</f>
        <v>لطفا اطلاعات را تکمیل نمایید /</v>
      </c>
      <c r="G17" s="41"/>
      <c r="H17" s="41"/>
      <c r="I17" s="14"/>
      <c r="J17" s="52">
        <f>_xlfn.IFNA(IF(A17="مرتبط",VLOOKUP(E17,'اطلاعات پایه'!$F$2:$G$14,2,0),0),-1)</f>
        <v>0</v>
      </c>
    </row>
    <row r="18" spans="1:10">
      <c r="A18" s="52" t="str">
        <f>_xlfn.IFNA(IF(MATCH(C18&amp;D18,'اطلاعات پایه'!$E$2:E6313,0)&gt;=0,IF(INDEX(ارتباطات!$B$1:$BB$79,MATCH(D18,ارتباطات!$B$1:$B$79,0),MATCH($F$5,ارتباطات!$B$1:$BB$1,0))=1,"مرتبط",IF(INDEX(ارتباطات!$B$1:$BB$79,MATCH(D18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8" s="5">
        <v>4</v>
      </c>
      <c r="C18" s="38"/>
      <c r="D18" s="7"/>
      <c r="E18" s="8"/>
      <c r="F18" s="41" t="str">
        <f>_xlfn.IFNA(IF(OR(ISBLANK(C18),ISBLANK(D18),ISBLANK(E18))=FALSE,"","لطفا اطلاعات را تکمیل نمایید /")&amp;IFERROR(IF(MATCH(C18&amp;D18,'اطلاعات پایه'!$E$2:E6313,0)&gt;0,"","عدم ارتباط رشته و گروه"),"عدم ارتباط رشته و گروه")&amp;IF(INDEX(ارتباطات!$B$1:$BB$83,MATCH(D18,ارتباطات!$B$1:$B$83,0),MATCH($F$5,ارتباطات!$B$1:$BB$1,0))=0,"",""),"لطفا اطلاعات را تکمیل نمایید /")</f>
        <v>لطفا اطلاعات را تکمیل نمایید /</v>
      </c>
      <c r="G18" s="41"/>
      <c r="H18" s="41"/>
      <c r="I18" s="14"/>
      <c r="J18" s="52">
        <f>_xlfn.IFNA(IF(A18="مرتبط",VLOOKUP(E18,'اطلاعات پایه'!$F$2:$G$14,2,0),0),-1)</f>
        <v>0</v>
      </c>
    </row>
    <row r="19" spans="1:10">
      <c r="A19" s="52" t="str">
        <f>_xlfn.IFNA(IF(MATCH(C19&amp;D19,'اطلاعات پایه'!$E$2:E6314,0)&gt;=0,IF(INDEX(ارتباطات!$B$1:$BB$79,MATCH(D19,ارتباطات!$B$1:$B$79,0),MATCH($F$5,ارتباطات!$B$1:$BB$1,0))=1,"مرتبط",IF(INDEX(ارتباطات!$B$1:$BB$79,MATCH(D19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19" s="5">
        <v>5</v>
      </c>
      <c r="C19" s="38"/>
      <c r="D19" s="7"/>
      <c r="E19" s="8"/>
      <c r="F19" s="41" t="str">
        <f>_xlfn.IFNA(IF(OR(ISBLANK(C19),ISBLANK(D19),ISBLANK(E19))=FALSE,"","لطفا اطلاعات را تکمیل نمایید /")&amp;IFERROR(IF(MATCH(C19&amp;D19,'اطلاعات پایه'!$E$2:E6314,0)&gt;0,"","عدم ارتباط رشته و گروه"),"عدم ارتباط رشته و گروه")&amp;IF(INDEX(ارتباطات!$B$1:$BB$83,MATCH(D19,ارتباطات!$B$1:$B$83,0),MATCH($F$5,ارتباطات!$B$1:$BB$1,0))=0,"",""),"لطفا اطلاعات را تکمیل نمایید /")</f>
        <v>لطفا اطلاعات را تکمیل نمایید /</v>
      </c>
      <c r="G19" s="41"/>
      <c r="H19" s="41"/>
      <c r="I19" s="14"/>
      <c r="J19" s="52">
        <f>_xlfn.IFNA(IF(A19="مرتبط",VLOOKUP(E19,'اطلاعات پایه'!$F$2:$G$14,2,0),0),-1)</f>
        <v>0</v>
      </c>
    </row>
    <row r="20" spans="1:10" ht="15.75" thickBot="1">
      <c r="A20" s="52" t="str">
        <f>_xlfn.IFNA(IF(MATCH(C20&amp;D20,'اطلاعات پایه'!$E$2:E6315,0)&gt;=0,IF(INDEX(ارتباطات!$B$1:$BB$79,MATCH(D20,ارتباطات!$B$1:$B$79,0),MATCH($F$5,ارتباطات!$B$1:$BB$1,0))=1,"مرتبط",IF(INDEX(ارتباطات!$B$1:$BB$79,MATCH(D20,ارتباطات!$B$1:$B$79,0),MATCH($F$5,ارتباطات!$B$1:$BB$1,0))=0,"نامرتبط","عدم تشخیص")),"نقص اطلاعات"),"عدم ارتباط رشته با گروه تحصیلی")</f>
        <v>عدم ارتباط رشته با گروه تحصیلی</v>
      </c>
      <c r="B20" s="6">
        <v>6</v>
      </c>
      <c r="C20" s="38"/>
      <c r="D20" s="7"/>
      <c r="E20" s="8"/>
      <c r="F20" s="41" t="str">
        <f>_xlfn.IFNA(IF(OR(ISBLANK(C20),ISBLANK(D20),ISBLANK(E20))=FALSE,"","لطفا اطلاعات را تکمیل نمایید /")&amp;IFERROR(IF(MATCH(C20&amp;D20,'اطلاعات پایه'!$E$2:E6315,0)&gt;0,"","عدم ارتباط رشته و گروه"),"عدم ارتباط رشته و گروه")&amp;IF(INDEX(ارتباطات!$B$1:$BB$83,MATCH(D20,ارتباطات!$B$1:$B$83,0),MATCH($F$5,ارتباطات!$B$1:$BB$1,0))=0,"",""),"لطفا اطلاعات را تکمیل نمایید /")</f>
        <v>لطفا اطلاعات را تکمیل نمایید /</v>
      </c>
      <c r="G20" s="41"/>
      <c r="H20" s="41"/>
      <c r="I20" s="14"/>
      <c r="J20" s="52">
        <f>_xlfn.IFNA(IF(A20="مرتبط",VLOOKUP(E20,'اطلاعات پایه'!$F$2:$G$14,2,0),0),-1)</f>
        <v>0</v>
      </c>
    </row>
    <row r="21" spans="1:10" s="16" customFormat="1" ht="39.75" customHeight="1" thickBot="1">
      <c r="B21" s="170" t="s">
        <v>13723</v>
      </c>
      <c r="C21" s="170"/>
      <c r="D21" s="170"/>
      <c r="E21" s="170"/>
      <c r="F21" s="170"/>
      <c r="G21" s="170"/>
      <c r="H21" s="170"/>
      <c r="I21" s="170"/>
    </row>
    <row r="22" spans="1:10" ht="15.75">
      <c r="B22" s="94" t="s">
        <v>11470</v>
      </c>
      <c r="C22" s="95" t="s">
        <v>11478</v>
      </c>
      <c r="D22" s="95" t="s">
        <v>11458</v>
      </c>
      <c r="E22" s="96" t="s">
        <v>11545</v>
      </c>
      <c r="F22" s="97" t="s">
        <v>11479</v>
      </c>
      <c r="G22" s="140" t="s">
        <v>13718</v>
      </c>
      <c r="H22" s="140" t="s">
        <v>13720</v>
      </c>
      <c r="I22" s="98" t="s">
        <v>13719</v>
      </c>
    </row>
    <row r="23" spans="1:10">
      <c r="A23" s="52" t="str">
        <f>IF(ISBLANK($F$5)=FALSE,_xlfn.IFNA(IF(AND(VLOOKUP(D23,'اطلاعات پایه'!$P$17:$Q$30,2,0)&gt;5,VLOOKUP(D23,'اطلاعات پایه'!$P$17:$Q$30,2,0)&lt;13),"مرتبط",IF(AND(VLOOKUP(F23,'اطلاعات پایه'!$S:$T,2,0)=VLOOKUP($F$5,'اطلاعات پایه'!$S:$T,2,0),VLOOKUP(D23,'اطلاعات پایه'!$P$17:$Q$30,2,0)&lt;&gt;14,VLOOKUP(D23,'اطلاعات پایه'!$P$17:$Q$30,2,0)&gt;2),"مرتبط",IF(AND(VLOOKUP(D23,'اطلاعات پایه'!$P$17:$Q$30,2,0)=14,VLOOKUP(D23,'اطلاعات پایه'!$P$17:$Q$30,2,0)=$F$5),"مرتبط","نامرتبط"))),"نقص اطلاعات"),"نقص اطلاعات")</f>
        <v>نقص اطلاعات</v>
      </c>
      <c r="B23" s="5">
        <v>1</v>
      </c>
      <c r="C23" s="7"/>
      <c r="D23" s="7"/>
      <c r="E23" s="7"/>
      <c r="F23" s="7"/>
      <c r="G23" s="99"/>
      <c r="H23" s="99"/>
      <c r="I23" s="13" t="str">
        <f t="shared" ref="I23:I37" si="0">IFERROR(((LEFT(H23,4)-LEFT(G23,4))*365)+((LEFT(RIGHT(H23,5),2)-LEFT(RIGHT(G23,5),2))*30.5)+(RIGHT(H23,2)-RIGHT(G23,2)),"")</f>
        <v/>
      </c>
      <c r="J23" s="40" t="str">
        <f t="shared" ref="J23:J37" si="1">IF(OR(ISBLANK(C23),ISBLANK(D23),ISBLANK(F23),ISBLANK(E23),ISBLANK(G23),ISBLANK(H23))=FALSE,"","لطفا اطلاعات را تکمیل نمایید .")</f>
        <v>لطفا اطلاعات را تکمیل نمایید .</v>
      </c>
    </row>
    <row r="24" spans="1:10">
      <c r="A24" s="52" t="str">
        <f>IF(ISBLANK($F$5)=FALSE,_xlfn.IFNA(IF(AND(VLOOKUP(D24,'اطلاعات پایه'!$P$17:$Q$30,2,0)&gt;5,VLOOKUP(D24,'اطلاعات پایه'!$P$17:$Q$30,2,0)&lt;13),"مرتبط",IF(AND(VLOOKUP(F24,'اطلاعات پایه'!$S:$T,2,0)=VLOOKUP($F$5,'اطلاعات پایه'!$S:$T,2,0),VLOOKUP(D24,'اطلاعات پایه'!$P$17:$Q$30,2,0)&lt;&gt;14,VLOOKUP(D24,'اطلاعات پایه'!$P$17:$Q$30,2,0)&gt;2),"مرتبط",IF(AND(VLOOKUP(D24,'اطلاعات پایه'!$P$17:$Q$30,2,0)=14,VLOOKUP(D24,'اطلاعات پایه'!$P$17:$Q$30,2,0)=$F$5),"مرتبط","نامرتبط"))),"نقص اطلاعات"),"نقص اطلاعات")</f>
        <v>نقص اطلاعات</v>
      </c>
      <c r="B24" s="5">
        <v>2</v>
      </c>
      <c r="C24" s="7"/>
      <c r="D24" s="7"/>
      <c r="E24" s="7"/>
      <c r="F24" s="7"/>
      <c r="G24" s="142"/>
      <c r="H24" s="142"/>
      <c r="I24" s="13" t="str">
        <f t="shared" si="0"/>
        <v/>
      </c>
      <c r="J24" s="40" t="str">
        <f t="shared" si="1"/>
        <v>لطفا اطلاعات را تکمیل نمایید .</v>
      </c>
    </row>
    <row r="25" spans="1:10">
      <c r="A25" s="52" t="str">
        <f>IF(ISBLANK($F$5)=FALSE,_xlfn.IFNA(IF(AND(VLOOKUP(D25,'اطلاعات پایه'!$P$17:$Q$30,2,0)&gt;5,VLOOKUP(D25,'اطلاعات پایه'!$P$17:$Q$30,2,0)&lt;13),"مرتبط",IF(AND(VLOOKUP(F25,'اطلاعات پایه'!$S:$T,2,0)=VLOOKUP($F$5,'اطلاعات پایه'!$S:$T,2,0),VLOOKUP(D25,'اطلاعات پایه'!$P$17:$Q$30,2,0)&lt;&gt;14,VLOOKUP(D25,'اطلاعات پایه'!$P$17:$Q$30,2,0)&gt;2),"مرتبط",IF(AND(VLOOKUP(D25,'اطلاعات پایه'!$P$17:$Q$30,2,0)=14,VLOOKUP(D25,'اطلاعات پایه'!$P$17:$Q$30,2,0)=$F$5),"مرتبط","نامرتبط"))),"نقص اطلاعات"),"نقص اطلاعات")</f>
        <v>نقص اطلاعات</v>
      </c>
      <c r="B25" s="5">
        <v>3</v>
      </c>
      <c r="C25" s="7"/>
      <c r="D25" s="7"/>
      <c r="E25" s="7"/>
      <c r="F25" s="7"/>
      <c r="G25" s="80"/>
      <c r="H25" s="80"/>
      <c r="I25" s="13" t="str">
        <f t="shared" si="0"/>
        <v/>
      </c>
      <c r="J25" s="40" t="str">
        <f t="shared" si="1"/>
        <v>لطفا اطلاعات را تکمیل نمایید .</v>
      </c>
    </row>
    <row r="26" spans="1:10">
      <c r="A26" s="52" t="str">
        <f>IF(ISBLANK($F$5)=FALSE,_xlfn.IFNA(IF(AND(VLOOKUP(D26,'اطلاعات پایه'!$P$17:$Q$30,2,0)&gt;5,VLOOKUP(D26,'اطلاعات پایه'!$P$17:$Q$30,2,0)&lt;13),"مرتبط",IF(AND(VLOOKUP(F26,'اطلاعات پایه'!$S:$T,2,0)=VLOOKUP($F$5,'اطلاعات پایه'!$S:$T,2,0),VLOOKUP(D26,'اطلاعات پایه'!$P$17:$Q$30,2,0)&lt;&gt;14,VLOOKUP(D26,'اطلاعات پایه'!$P$17:$Q$30,2,0)&gt;2),"مرتبط",IF(AND(VLOOKUP(D26,'اطلاعات پایه'!$P$17:$Q$30,2,0)=14,VLOOKUP(D26,'اطلاعات پایه'!$P$17:$Q$30,2,0)=$F$5),"مرتبط","نامرتبط"))),"نقص اطلاعات"),"نقص اطلاعات")</f>
        <v>نقص اطلاعات</v>
      </c>
      <c r="B26" s="5">
        <v>4</v>
      </c>
      <c r="C26" s="7"/>
      <c r="D26" s="7"/>
      <c r="E26" s="7"/>
      <c r="F26" s="7"/>
      <c r="G26" s="80"/>
      <c r="H26" s="80"/>
      <c r="I26" s="13" t="str">
        <f t="shared" si="0"/>
        <v/>
      </c>
      <c r="J26" s="40" t="str">
        <f t="shared" si="1"/>
        <v>لطفا اطلاعات را تکمیل نمایید .</v>
      </c>
    </row>
    <row r="27" spans="1:10">
      <c r="A27" s="52" t="str">
        <f>IF(ISBLANK($F$5)=FALSE,_xlfn.IFNA(IF(AND(VLOOKUP(D27,'اطلاعات پایه'!$P$17:$Q$30,2,0)&gt;5,VLOOKUP(D27,'اطلاعات پایه'!$P$17:$Q$30,2,0)&lt;13),"مرتبط",IF(AND(VLOOKUP(F27,'اطلاعات پایه'!$S:$T,2,0)=VLOOKUP($F$5,'اطلاعات پایه'!$S:$T,2,0),VLOOKUP(D27,'اطلاعات پایه'!$P$17:$Q$30,2,0)&lt;&gt;14,VLOOKUP(D27,'اطلاعات پایه'!$P$17:$Q$30,2,0)&gt;2),"مرتبط",IF(AND(VLOOKUP(D27,'اطلاعات پایه'!$P$17:$Q$30,2,0)=14,VLOOKUP(D27,'اطلاعات پایه'!$P$17:$Q$30,2,0)=$F$5),"مرتبط","نامرتبط"))),"نقص اطلاعات"),"نقص اطلاعات")</f>
        <v>نقص اطلاعات</v>
      </c>
      <c r="B27" s="5">
        <v>5</v>
      </c>
      <c r="C27" s="7"/>
      <c r="D27" s="7"/>
      <c r="E27" s="7"/>
      <c r="F27" s="7"/>
      <c r="G27" s="80"/>
      <c r="H27" s="80"/>
      <c r="I27" s="13" t="str">
        <f t="shared" si="0"/>
        <v/>
      </c>
      <c r="J27" s="40" t="str">
        <f t="shared" si="1"/>
        <v>لطفا اطلاعات را تکمیل نمایید .</v>
      </c>
    </row>
    <row r="28" spans="1:10">
      <c r="A28" s="52" t="str">
        <f>IF(ISBLANK($F$5)=FALSE,_xlfn.IFNA(IF(AND(VLOOKUP(D28,'اطلاعات پایه'!$P$17:$Q$30,2,0)&gt;5,VLOOKUP(D28,'اطلاعات پایه'!$P$17:$Q$30,2,0)&lt;13),"مرتبط",IF(AND(VLOOKUP(F28,'اطلاعات پایه'!$S:$T,2,0)=VLOOKUP($F$5,'اطلاعات پایه'!$S:$T,2,0),VLOOKUP(D28,'اطلاعات پایه'!$P$17:$Q$30,2,0)&lt;&gt;14,VLOOKUP(D28,'اطلاعات پایه'!$P$17:$Q$30,2,0)&gt;2),"مرتبط",IF(AND(VLOOKUP(D28,'اطلاعات پایه'!$P$17:$Q$30,2,0)=14,VLOOKUP(D28,'اطلاعات پایه'!$P$17:$Q$30,2,0)=$F$5),"مرتبط","نامرتبط"))),"نقص اطلاعات"),"نقص اطلاعات")</f>
        <v>نقص اطلاعات</v>
      </c>
      <c r="B28" s="5">
        <v>6</v>
      </c>
      <c r="C28" s="7"/>
      <c r="D28" s="7"/>
      <c r="E28" s="7"/>
      <c r="F28" s="7"/>
      <c r="G28" s="80"/>
      <c r="H28" s="80"/>
      <c r="I28" s="13" t="str">
        <f t="shared" si="0"/>
        <v/>
      </c>
      <c r="J28" s="40" t="str">
        <f t="shared" si="1"/>
        <v>لطفا اطلاعات را تکمیل نمایید .</v>
      </c>
    </row>
    <row r="29" spans="1:10">
      <c r="A29" s="52" t="str">
        <f>IF(ISBLANK($F$5)=FALSE,_xlfn.IFNA(IF(AND(VLOOKUP(D29,'اطلاعات پایه'!$P$17:$Q$30,2,0)&gt;5,VLOOKUP(D29,'اطلاعات پایه'!$P$17:$Q$30,2,0)&lt;13),"مرتبط",IF(AND(VLOOKUP(F29,'اطلاعات پایه'!$S:$T,2,0)=VLOOKUP($F$5,'اطلاعات پایه'!$S:$T,2,0),VLOOKUP(D29,'اطلاعات پایه'!$P$17:$Q$30,2,0)&lt;&gt;14,VLOOKUP(D29,'اطلاعات پایه'!$P$17:$Q$30,2,0)&gt;2),"مرتبط",IF(AND(VLOOKUP(D29,'اطلاعات پایه'!$P$17:$Q$30,2,0)=14,VLOOKUP(D29,'اطلاعات پایه'!$P$17:$Q$30,2,0)=$F$5),"مرتبط","نامرتبط"))),"نقص اطلاعات"),"نقص اطلاعات")</f>
        <v>نقص اطلاعات</v>
      </c>
      <c r="B29" s="5">
        <v>7</v>
      </c>
      <c r="C29" s="7"/>
      <c r="D29" s="7"/>
      <c r="E29" s="7"/>
      <c r="F29" s="7"/>
      <c r="G29" s="80"/>
      <c r="H29" s="80"/>
      <c r="I29" s="13" t="str">
        <f t="shared" si="0"/>
        <v/>
      </c>
      <c r="J29" s="40" t="str">
        <f t="shared" si="1"/>
        <v>لطفا اطلاعات را تکمیل نمایید .</v>
      </c>
    </row>
    <row r="30" spans="1:10">
      <c r="A30" s="52" t="str">
        <f>IF(ISBLANK($F$5)=FALSE,_xlfn.IFNA(IF(AND(VLOOKUP(D30,'اطلاعات پایه'!$P$17:$Q$30,2,0)&gt;5,VLOOKUP(D30,'اطلاعات پایه'!$P$17:$Q$30,2,0)&lt;13),"مرتبط",IF(AND(VLOOKUP(F30,'اطلاعات پایه'!$S:$T,2,0)=VLOOKUP($F$5,'اطلاعات پایه'!$S:$T,2,0),VLOOKUP(D30,'اطلاعات پایه'!$P$17:$Q$30,2,0)&lt;&gt;14,VLOOKUP(D30,'اطلاعات پایه'!$P$17:$Q$30,2,0)&gt;2),"مرتبط",IF(AND(VLOOKUP(D30,'اطلاعات پایه'!$P$17:$Q$30,2,0)=14,VLOOKUP(D30,'اطلاعات پایه'!$P$17:$Q$30,2,0)=$F$5),"مرتبط","نامرتبط"))),"نقص اطلاعات"),"نقص اطلاعات")</f>
        <v>نقص اطلاعات</v>
      </c>
      <c r="B30" s="5">
        <v>8</v>
      </c>
      <c r="C30" s="7"/>
      <c r="D30" s="7"/>
      <c r="E30" s="7"/>
      <c r="F30" s="7"/>
      <c r="G30" s="80"/>
      <c r="H30" s="80"/>
      <c r="I30" s="13" t="str">
        <f t="shared" si="0"/>
        <v/>
      </c>
      <c r="J30" s="40" t="str">
        <f t="shared" si="1"/>
        <v>لطفا اطلاعات را تکمیل نمایید .</v>
      </c>
    </row>
    <row r="31" spans="1:10">
      <c r="A31" s="52" t="str">
        <f>IF(ISBLANK($F$5)=FALSE,_xlfn.IFNA(IF(AND(VLOOKUP(D31,'اطلاعات پایه'!$P$17:$Q$30,2,0)&gt;5,VLOOKUP(D31,'اطلاعات پایه'!$P$17:$Q$30,2,0)&lt;13),"مرتبط",IF(AND(VLOOKUP(F31,'اطلاعات پایه'!$S:$T,2,0)=VLOOKUP($F$5,'اطلاعات پایه'!$S:$T,2,0),VLOOKUP(D31,'اطلاعات پایه'!$P$17:$Q$30,2,0)&lt;&gt;14,VLOOKUP(D31,'اطلاعات پایه'!$P$17:$Q$30,2,0)&gt;2),"مرتبط",IF(AND(VLOOKUP(D31,'اطلاعات پایه'!$P$17:$Q$30,2,0)=14,VLOOKUP(D31,'اطلاعات پایه'!$P$17:$Q$30,2,0)=$F$5),"مرتبط","نامرتبط"))),"نقص اطلاعات"),"نقص اطلاعات")</f>
        <v>نقص اطلاعات</v>
      </c>
      <c r="B31" s="5">
        <v>9</v>
      </c>
      <c r="C31" s="7"/>
      <c r="D31" s="7"/>
      <c r="E31" s="7"/>
      <c r="F31" s="7"/>
      <c r="G31" s="80"/>
      <c r="H31" s="80"/>
      <c r="I31" s="13" t="str">
        <f t="shared" si="0"/>
        <v/>
      </c>
      <c r="J31" s="40" t="str">
        <f t="shared" si="1"/>
        <v>لطفا اطلاعات را تکمیل نمایید .</v>
      </c>
    </row>
    <row r="32" spans="1:10">
      <c r="A32" s="52" t="str">
        <f>IF(ISBLANK($F$5)=FALSE,_xlfn.IFNA(IF(AND(VLOOKUP(D32,'اطلاعات پایه'!$P$17:$Q$30,2,0)&gt;5,VLOOKUP(D32,'اطلاعات پایه'!$P$17:$Q$30,2,0)&lt;13),"مرتبط",IF(AND(VLOOKUP(F32,'اطلاعات پایه'!$S:$T,2,0)=VLOOKUP($F$5,'اطلاعات پایه'!$S:$T,2,0),VLOOKUP(D32,'اطلاعات پایه'!$P$17:$Q$30,2,0)&lt;&gt;14,VLOOKUP(D32,'اطلاعات پایه'!$P$17:$Q$30,2,0)&gt;2),"مرتبط",IF(AND(VLOOKUP(D32,'اطلاعات پایه'!$P$17:$Q$30,2,0)=14,VLOOKUP(D32,'اطلاعات پایه'!$P$17:$Q$30,2,0)=$F$5),"مرتبط","نامرتبط"))),"نقص اطلاعات"),"نقص اطلاعات")</f>
        <v>نقص اطلاعات</v>
      </c>
      <c r="B32" s="5">
        <v>10</v>
      </c>
      <c r="C32" s="7"/>
      <c r="D32" s="7"/>
      <c r="E32" s="7"/>
      <c r="F32" s="7"/>
      <c r="G32" s="80"/>
      <c r="H32" s="80"/>
      <c r="I32" s="13" t="str">
        <f t="shared" si="0"/>
        <v/>
      </c>
      <c r="J32" s="40" t="str">
        <f t="shared" si="1"/>
        <v>لطفا اطلاعات را تکمیل نمایید .</v>
      </c>
    </row>
    <row r="33" spans="1:10">
      <c r="A33" s="52" t="str">
        <f>IF(ISBLANK($F$5)=FALSE,_xlfn.IFNA(IF(AND(VLOOKUP(D33,'اطلاعات پایه'!$P$17:$Q$30,2,0)&gt;5,VLOOKUP(D33,'اطلاعات پایه'!$P$17:$Q$30,2,0)&lt;13),"مرتبط",IF(AND(VLOOKUP(F33,'اطلاعات پایه'!$S:$T,2,0)=VLOOKUP($F$5,'اطلاعات پایه'!$S:$T,2,0),VLOOKUP(D33,'اطلاعات پایه'!$P$17:$Q$30,2,0)&lt;&gt;14,VLOOKUP(D33,'اطلاعات پایه'!$P$17:$Q$30,2,0)&gt;2),"مرتبط",IF(AND(VLOOKUP(D33,'اطلاعات پایه'!$P$17:$Q$30,2,0)=14,VLOOKUP(D33,'اطلاعات پایه'!$P$17:$Q$30,2,0)=$F$5),"مرتبط","نامرتبط"))),"نقص اطلاعات"),"نقص اطلاعات")</f>
        <v>نقص اطلاعات</v>
      </c>
      <c r="B33" s="5">
        <v>11</v>
      </c>
      <c r="C33" s="7"/>
      <c r="D33" s="7"/>
      <c r="E33" s="7"/>
      <c r="F33" s="7"/>
      <c r="G33" s="80"/>
      <c r="H33" s="80"/>
      <c r="I33" s="13" t="str">
        <f t="shared" si="0"/>
        <v/>
      </c>
      <c r="J33" s="40" t="str">
        <f t="shared" si="1"/>
        <v>لطفا اطلاعات را تکمیل نمایید .</v>
      </c>
    </row>
    <row r="34" spans="1:10">
      <c r="A34" s="52" t="str">
        <f>IF(ISBLANK($F$5)=FALSE,_xlfn.IFNA(IF(AND(VLOOKUP(D34,'اطلاعات پایه'!$P$17:$Q$30,2,0)&gt;5,VLOOKUP(D34,'اطلاعات پایه'!$P$17:$Q$30,2,0)&lt;13),"مرتبط",IF(AND(VLOOKUP(F34,'اطلاعات پایه'!$S:$T,2,0)=VLOOKUP($F$5,'اطلاعات پایه'!$S:$T,2,0),VLOOKUP(D34,'اطلاعات پایه'!$P$17:$Q$30,2,0)&lt;&gt;14,VLOOKUP(D34,'اطلاعات پایه'!$P$17:$Q$30,2,0)&gt;2),"مرتبط",IF(AND(VLOOKUP(D34,'اطلاعات پایه'!$P$17:$Q$30,2,0)=14,VLOOKUP(D34,'اطلاعات پایه'!$P$17:$Q$30,2,0)=$F$5),"مرتبط","نامرتبط"))),"نقص اطلاعات"),"نقص اطلاعات")</f>
        <v>نقص اطلاعات</v>
      </c>
      <c r="B34" s="5">
        <v>12</v>
      </c>
      <c r="C34" s="7"/>
      <c r="D34" s="7"/>
      <c r="E34" s="7"/>
      <c r="F34" s="7"/>
      <c r="G34" s="80"/>
      <c r="H34" s="80"/>
      <c r="I34" s="13" t="str">
        <f t="shared" si="0"/>
        <v/>
      </c>
      <c r="J34" s="40" t="str">
        <f t="shared" si="1"/>
        <v>لطفا اطلاعات را تکمیل نمایید .</v>
      </c>
    </row>
    <row r="35" spans="1:10">
      <c r="A35" s="52" t="str">
        <f>IF(ISBLANK($F$5)=FALSE,_xlfn.IFNA(IF(AND(VLOOKUP(D35,'اطلاعات پایه'!$P$17:$Q$30,2,0)&gt;5,VLOOKUP(D35,'اطلاعات پایه'!$P$17:$Q$30,2,0)&lt;13),"مرتبط",IF(AND(VLOOKUP(F35,'اطلاعات پایه'!$S:$T,2,0)=VLOOKUP($F$5,'اطلاعات پایه'!$S:$T,2,0),VLOOKUP(D35,'اطلاعات پایه'!$P$17:$Q$30,2,0)&lt;&gt;14,VLOOKUP(D35,'اطلاعات پایه'!$P$17:$Q$30,2,0)&gt;2),"مرتبط",IF(AND(VLOOKUP(D35,'اطلاعات پایه'!$P$17:$Q$30,2,0)=14,VLOOKUP(D35,'اطلاعات پایه'!$P$17:$Q$30,2,0)=$F$5),"مرتبط","نامرتبط"))),"نقص اطلاعات"),"نقص اطلاعات")</f>
        <v>نقص اطلاعات</v>
      </c>
      <c r="B35" s="5">
        <v>13</v>
      </c>
      <c r="C35" s="7"/>
      <c r="D35" s="7"/>
      <c r="E35" s="7"/>
      <c r="F35" s="7"/>
      <c r="G35" s="80"/>
      <c r="H35" s="80"/>
      <c r="I35" s="13" t="str">
        <f t="shared" si="0"/>
        <v/>
      </c>
      <c r="J35" s="40" t="str">
        <f t="shared" si="1"/>
        <v>لطفا اطلاعات را تکمیل نمایید .</v>
      </c>
    </row>
    <row r="36" spans="1:10">
      <c r="A36" s="52" t="str">
        <f>IF(ISBLANK($F$5)=FALSE,_xlfn.IFNA(IF(AND(VLOOKUP(D36,'اطلاعات پایه'!$P$17:$Q$30,2,0)&gt;5,VLOOKUP(D36,'اطلاعات پایه'!$P$17:$Q$30,2,0)&lt;13),"مرتبط",IF(AND(VLOOKUP(F36,'اطلاعات پایه'!$S:$T,2,0)=VLOOKUP($F$5,'اطلاعات پایه'!$S:$T,2,0),VLOOKUP(D36,'اطلاعات پایه'!$P$17:$Q$30,2,0)&lt;&gt;14,VLOOKUP(D36,'اطلاعات پایه'!$P$17:$Q$30,2,0)&gt;2),"مرتبط",IF(AND(VLOOKUP(D36,'اطلاعات پایه'!$P$17:$Q$30,2,0)=14,VLOOKUP(D36,'اطلاعات پایه'!$P$17:$Q$30,2,0)=$F$5),"مرتبط","نامرتبط"))),"نقص اطلاعات"),"نقص اطلاعات")</f>
        <v>نقص اطلاعات</v>
      </c>
      <c r="B36" s="5">
        <v>14</v>
      </c>
      <c r="C36" s="7"/>
      <c r="D36" s="7"/>
      <c r="E36" s="7"/>
      <c r="F36" s="7"/>
      <c r="G36" s="80"/>
      <c r="H36" s="80"/>
      <c r="I36" s="13" t="str">
        <f t="shared" si="0"/>
        <v/>
      </c>
      <c r="J36" s="40" t="str">
        <f t="shared" si="1"/>
        <v>لطفا اطلاعات را تکمیل نمایید .</v>
      </c>
    </row>
    <row r="37" spans="1:10" ht="15.75" thickBot="1">
      <c r="A37" s="52" t="str">
        <f>IF(ISBLANK($F$5)=FALSE,_xlfn.IFNA(IF(AND(VLOOKUP(D37,'اطلاعات پایه'!$P$17:$Q$30,2,0)&gt;5,VLOOKUP(D37,'اطلاعات پایه'!$P$17:$Q$30,2,0)&lt;13),"مرتبط",IF(AND(VLOOKUP(F37,'اطلاعات پایه'!$S:$T,2,0)=VLOOKUP($F$5,'اطلاعات پایه'!$S:$T,2,0),VLOOKUP(D37,'اطلاعات پایه'!$P$17:$Q$30,2,0)&lt;&gt;14,VLOOKUP(D37,'اطلاعات پایه'!$P$17:$Q$30,2,0)&gt;2),"مرتبط",IF(AND(VLOOKUP(D37,'اطلاعات پایه'!$P$17:$Q$30,2,0)=14,VLOOKUP(D37,'اطلاعات پایه'!$P$17:$Q$30,2,0)=$F$5),"مرتبط","نامرتبط"))),"نقص اطلاعات"),"نقص اطلاعات")</f>
        <v>نقص اطلاعات</v>
      </c>
      <c r="B37" s="6">
        <v>15</v>
      </c>
      <c r="C37" s="9"/>
      <c r="D37" s="7"/>
      <c r="E37" s="7"/>
      <c r="F37" s="9"/>
      <c r="G37" s="80"/>
      <c r="H37" s="80"/>
      <c r="I37" s="13" t="str">
        <f t="shared" si="0"/>
        <v/>
      </c>
      <c r="J37" s="40" t="str">
        <f t="shared" si="1"/>
        <v>لطفا اطلاعات را تکمیل نمایید .</v>
      </c>
    </row>
    <row r="38" spans="1:10" ht="33.75" customHeight="1" thickBot="1">
      <c r="A38" s="52" t="str">
        <f>IF(ISBLANK($F$5)=FALSE,_xlfn.IFNA(IF(AND(VLOOKUP(D38,'اطلاعات پایه'!$P$17:$Q$30,2,0)&gt;5,VLOOKUP(D38,'اطلاعات پایه'!$P$17:$Q$30,2,0)&lt;13),"مرتبط",IF(AND(VLOOKUP(F38,'اطلاعات پایه'!$S:$T,2,0)=VLOOKUP($F$5,'اطلاعات پایه'!$S:$T,2,0),VLOOKUP(D38,'اطلاعات پایه'!$P$17:$Q$30,2,0)&lt;&gt;14,VLOOKUP(D38,'اطلاعات پایه'!$P$17:$Q$30,2,0)&gt;2),"مرتبط",IF(AND(VLOOKUP(D38,'اطلاعات پایه'!$P$17:$Q$30,2,0)=14,VLOOKUP(D38,'اطلاعات پایه'!$P$17:$Q$30,2,0)=$F$5),"مرتبط","نامرتبط"))),"نقص اطلاعات"),"نقص اطلاعات")</f>
        <v>نقص اطلاعات</v>
      </c>
      <c r="B38" s="170" t="s">
        <v>13724</v>
      </c>
      <c r="C38" s="170"/>
      <c r="D38" s="170"/>
      <c r="E38" s="170"/>
      <c r="F38" s="170"/>
      <c r="G38" s="170"/>
      <c r="H38" s="170"/>
      <c r="I38" s="170"/>
      <c r="J38" s="40"/>
    </row>
    <row r="39" spans="1:10" ht="16.5" thickBot="1">
      <c r="A39" s="52" t="str">
        <f>IF(ISBLANK($F$5)=FALSE,_xlfn.IFNA(IF(AND(VLOOKUP(D39,'اطلاعات پایه'!$P$17:$Q$30,2,0)&gt;5,VLOOKUP(D39,'اطلاعات پایه'!$P$17:$Q$30,2,0)&lt;13),"مرتبط",IF(AND(VLOOKUP(F39,'اطلاعات پایه'!$S:$T,2,0)=VLOOKUP($F$5,'اطلاعات پایه'!$S:$T,2,0),VLOOKUP(D39,'اطلاعات پایه'!$P$17:$Q$30,2,0)&lt;&gt;14,VLOOKUP(D39,'اطلاعات پایه'!$P$17:$Q$30,2,0)&gt;2),"مرتبط",IF(AND(VLOOKUP(D39,'اطلاعات پایه'!$P$17:$Q$30,2,0)=14,VLOOKUP(D39,'اطلاعات پایه'!$P$17:$Q$30,2,0)=$F$5),"مرتبط","نامرتبط"))),"نقص اطلاعات"),"نقص اطلاعات")</f>
        <v>نقص اطلاعات</v>
      </c>
      <c r="B39" s="160" t="s">
        <v>11470</v>
      </c>
      <c r="C39" s="161" t="s">
        <v>13722</v>
      </c>
      <c r="D39" s="161" t="s">
        <v>11458</v>
      </c>
      <c r="E39" s="44" t="s">
        <v>11473</v>
      </c>
      <c r="F39" s="51" t="s">
        <v>10</v>
      </c>
      <c r="G39" s="162" t="s">
        <v>13718</v>
      </c>
      <c r="H39" s="162" t="s">
        <v>13720</v>
      </c>
      <c r="I39" s="44" t="s">
        <v>13719</v>
      </c>
      <c r="J39" s="40"/>
    </row>
    <row r="40" spans="1:10">
      <c r="A40" s="52" t="e">
        <f>IF(ISBLANK($F$5)=FALSE,IF(AND(VLOOKUP(D40,'اطلاعات پایه'!$P$17:$Q$30,2,0)=14,(INDEX(ارتباطات!$B$1:$BB$79,MATCH(F40,ارتباطات!$B$1:$B$79,0),MATCH($F$5,ارتباطات!$B$1:$BB$1,0))=1)),"مرتبط","نامرتبط"),"نقص اطلاعات")</f>
        <v>#N/A</v>
      </c>
      <c r="B40" s="157">
        <v>1</v>
      </c>
      <c r="C40" s="38"/>
      <c r="D40" s="38"/>
      <c r="E40" s="38"/>
      <c r="F40" s="38"/>
      <c r="G40" s="158"/>
      <c r="H40" s="158"/>
      <c r="I40" s="159" t="str">
        <f t="shared" ref="I40:I43" si="2">IFERROR(((LEFT(H40,4)-LEFT(G40,4))*365)+((LEFT(RIGHT(H40,5),2)-LEFT(RIGHT(G40,5),2))*30.5)+(RIGHT(H40,2)-RIGHT(G40,2)),"")</f>
        <v/>
      </c>
      <c r="J40" s="40" t="str">
        <f t="shared" ref="J40:J43" si="3">IF(OR(ISBLANK(C40),ISBLANK(D40),ISBLANK(F40),ISBLANK(E40),ISBLANK(G40),ISBLANK(H40))=FALSE,"","لطفا اطلاعات را تکمیل نمایید .")</f>
        <v>لطفا اطلاعات را تکمیل نمایید .</v>
      </c>
    </row>
    <row r="41" spans="1:10">
      <c r="A41" s="52" t="str">
        <f>IF(ISBLANK($F$5)=FALSE,_xlfn.IFNA(IF(AND(VLOOKUP(D41,'اطلاعات پایه'!$P$17:$Q$30,2,0)&gt;5,VLOOKUP(D41,'اطلاعات پایه'!$P$17:$Q$30,2,0)&lt;13),"مرتبط",IF(AND(VLOOKUP(F41,'اطلاعات پایه'!$S:$T,2,0)=VLOOKUP($F$5,'اطلاعات پایه'!$S:$T,2,0),VLOOKUP(D41,'اطلاعات پایه'!$P$17:$Q$30,2,0)&lt;&gt;14,VLOOKUP(D41,'اطلاعات پایه'!$P$17:$Q$30,2,0)&gt;2),"مرتبط",IF(AND(VLOOKUP(D41,'اطلاعات پایه'!$P$17:$Q$30,2,0)=14,VLOOKUP(D41,'اطلاعات پایه'!$P$17:$Q$30,2,0)=$F$5),"مرتبط","نامرتبط"))),"نقص اطلاعات"),"نقص اطلاعات")</f>
        <v>نقص اطلاعات</v>
      </c>
      <c r="B41" s="5">
        <v>2</v>
      </c>
      <c r="C41" s="7"/>
      <c r="D41" s="7"/>
      <c r="E41" s="38"/>
      <c r="F41" s="7"/>
      <c r="G41" s="142"/>
      <c r="H41" s="142"/>
      <c r="I41" s="13" t="str">
        <f t="shared" si="2"/>
        <v/>
      </c>
      <c r="J41" s="40" t="str">
        <f t="shared" si="3"/>
        <v>لطفا اطلاعات را تکمیل نمایید .</v>
      </c>
    </row>
    <row r="42" spans="1:10">
      <c r="A42" s="52" t="str">
        <f>IF(ISBLANK($F$5)=FALSE,_xlfn.IFNA(IF(AND(VLOOKUP(D42,'اطلاعات پایه'!$P$17:$Q$30,2,0)&gt;5,VLOOKUP(D42,'اطلاعات پایه'!$P$17:$Q$30,2,0)&lt;13),"مرتبط",IF(AND(VLOOKUP(F42,'اطلاعات پایه'!$S:$T,2,0)=VLOOKUP($F$5,'اطلاعات پایه'!$S:$T,2,0),VLOOKUP(D42,'اطلاعات پایه'!$P$17:$Q$30,2,0)&lt;&gt;14,VLOOKUP(D42,'اطلاعات پایه'!$P$17:$Q$30,2,0)&gt;2),"مرتبط",IF(AND(VLOOKUP(D42,'اطلاعات پایه'!$P$17:$Q$30,2,0)=14,VLOOKUP(D42,'اطلاعات پایه'!$P$17:$Q$30,2,0)=$F$5),"مرتبط","نامرتبط"))),"نقص اطلاعات"),"نقص اطلاعات")</f>
        <v>نقص اطلاعات</v>
      </c>
      <c r="B42" s="5">
        <v>3</v>
      </c>
      <c r="C42" s="7"/>
      <c r="D42" s="7"/>
      <c r="E42" s="38"/>
      <c r="F42" s="7"/>
      <c r="G42" s="80"/>
      <c r="H42" s="80"/>
      <c r="I42" s="13" t="str">
        <f t="shared" si="2"/>
        <v/>
      </c>
      <c r="J42" s="40" t="str">
        <f t="shared" si="3"/>
        <v>لطفا اطلاعات را تکمیل نمایید .</v>
      </c>
    </row>
    <row r="43" spans="1:10">
      <c r="A43" s="52" t="str">
        <f>IF(ISBLANK($F$5)=FALSE,_xlfn.IFNA(IF(AND(VLOOKUP(D43,'اطلاعات پایه'!$P$17:$Q$30,2,0)&gt;5,VLOOKUP(D43,'اطلاعات پایه'!$P$17:$Q$30,2,0)&lt;13),"مرتبط",IF(AND(VLOOKUP(F43,'اطلاعات پایه'!$S:$T,2,0)=VLOOKUP($F$5,'اطلاعات پایه'!$S:$T,2,0),VLOOKUP(D43,'اطلاعات پایه'!$P$17:$Q$30,2,0)&lt;&gt;14,VLOOKUP(D43,'اطلاعات پایه'!$P$17:$Q$30,2,0)&gt;2),"مرتبط",IF(AND(VLOOKUP(D43,'اطلاعات پایه'!$P$17:$Q$30,2,0)=14,VLOOKUP(D43,'اطلاعات پایه'!$P$17:$Q$30,2,0)=$F$5),"مرتبط","نامرتبط"))),"نقص اطلاعات"),"نقص اطلاعات")</f>
        <v>نقص اطلاعات</v>
      </c>
      <c r="B43" s="5">
        <v>4</v>
      </c>
      <c r="C43" s="7"/>
      <c r="D43" s="7"/>
      <c r="E43" s="38"/>
      <c r="F43" s="7"/>
      <c r="G43" s="80"/>
      <c r="H43" s="80"/>
      <c r="I43" s="13" t="str">
        <f t="shared" si="2"/>
        <v/>
      </c>
      <c r="J43" s="40" t="str">
        <f t="shared" si="3"/>
        <v>لطفا اطلاعات را تکمیل نمایید .</v>
      </c>
    </row>
    <row r="44" spans="1:10">
      <c r="B44" s="14"/>
      <c r="C44" s="14"/>
      <c r="D44" s="14"/>
      <c r="E44" s="14"/>
      <c r="F44" s="14"/>
      <c r="G44" s="14"/>
      <c r="H44" s="14"/>
      <c r="I44" s="14"/>
      <c r="J44" s="17"/>
    </row>
    <row r="45" spans="1:10" ht="25.5" customHeight="1">
      <c r="B45" s="171" t="s">
        <v>11574</v>
      </c>
      <c r="C45" s="171"/>
      <c r="D45" s="172" t="str">
        <f>IF(OR(ISBLANK(I46),ISBLANK(I47),ISBLANK(I48),ISBLANK(I49),ISBLANK(I50),ISBLANK(I51),ISBLANK(I52))=FALSE,"","لطفا به تمامی سوالات پاسخ دهید .")</f>
        <v>لطفا به تمامی سوالات پاسخ دهید .</v>
      </c>
      <c r="E45" s="172"/>
      <c r="F45" s="172"/>
      <c r="G45" s="172"/>
      <c r="H45" s="172"/>
      <c r="I45" s="172"/>
      <c r="J45" s="17"/>
    </row>
    <row r="46" spans="1:10">
      <c r="B46" s="182" t="s">
        <v>13725</v>
      </c>
      <c r="C46" s="182"/>
      <c r="D46" s="182"/>
      <c r="E46" s="182"/>
      <c r="F46" s="182"/>
      <c r="G46" s="182"/>
      <c r="H46" s="183"/>
      <c r="I46" s="145"/>
      <c r="J46" s="40"/>
    </row>
    <row r="47" spans="1:10">
      <c r="B47" s="178" t="s">
        <v>11565</v>
      </c>
      <c r="C47" s="178"/>
      <c r="D47" s="178"/>
      <c r="E47" s="178"/>
      <c r="F47" s="178"/>
      <c r="G47" s="178"/>
      <c r="H47" s="184"/>
      <c r="I47" s="39"/>
      <c r="J47" s="40"/>
    </row>
    <row r="48" spans="1:10">
      <c r="B48" s="178" t="s">
        <v>11569</v>
      </c>
      <c r="C48" s="178"/>
      <c r="D48" s="178"/>
      <c r="E48" s="178"/>
      <c r="F48" s="178"/>
      <c r="G48" s="178"/>
      <c r="H48" s="179"/>
      <c r="I48" s="145"/>
      <c r="J48" s="40"/>
    </row>
    <row r="49" spans="2:10">
      <c r="B49" s="178" t="s">
        <v>11570</v>
      </c>
      <c r="C49" s="178"/>
      <c r="D49" s="178"/>
      <c r="E49" s="178"/>
      <c r="F49" s="178"/>
      <c r="G49" s="178"/>
      <c r="H49" s="184"/>
      <c r="I49" s="39"/>
      <c r="J49" s="40"/>
    </row>
    <row r="50" spans="2:10">
      <c r="B50" s="178" t="s">
        <v>11571</v>
      </c>
      <c r="C50" s="178"/>
      <c r="D50" s="178"/>
      <c r="E50" s="178"/>
      <c r="F50" s="178"/>
      <c r="G50" s="178"/>
      <c r="H50" s="179"/>
      <c r="I50" s="145"/>
      <c r="J50" s="40"/>
    </row>
    <row r="51" spans="2:10">
      <c r="B51" s="178" t="s">
        <v>11572</v>
      </c>
      <c r="C51" s="178"/>
      <c r="D51" s="178"/>
      <c r="E51" s="178"/>
      <c r="F51" s="178"/>
      <c r="G51" s="178"/>
      <c r="H51" s="179"/>
      <c r="I51" s="145"/>
      <c r="J51" s="40"/>
    </row>
    <row r="52" spans="2:10" ht="19.5" customHeight="1">
      <c r="B52" s="180" t="s">
        <v>13726</v>
      </c>
      <c r="C52" s="180"/>
      <c r="D52" s="180"/>
      <c r="E52" s="180"/>
      <c r="F52" s="180"/>
      <c r="G52" s="180"/>
      <c r="H52" s="181"/>
      <c r="I52" s="145"/>
      <c r="J52" s="40"/>
    </row>
  </sheetData>
  <sheetProtection algorithmName="SHA-512" hashValue="3YyOVx5Dfh3kNq/6TEXy5kdPH4YnuYbH7usaozNqEghvNAbvECIbi/Ja88spA7FUDkwQD0eCuu9NEZ0tU/XSKQ==" saltValue="cjigGm2iYUG0dqJ37jqwpQ==" spinCount="100000" sheet="1" objects="1" scenarios="1"/>
  <protectedRanges>
    <protectedRange sqref="C40:H43" name="Range9"/>
    <protectedRange sqref="D23:D37" name="Range5_2_1"/>
    <protectedRange sqref="E40:F43" name="Range4_1"/>
    <protectedRange sqref="G40:H43 C40:D43" name="Range5_1"/>
    <protectedRange sqref="C7:C10" name="Range1"/>
    <protectedRange sqref="E7:E11" name="Range2"/>
    <protectedRange sqref="C15:E20" name="Range3"/>
    <protectedRange sqref="C23:C37 E23:H37" name="Range4"/>
    <protectedRange sqref="I46:I52" name="Range5"/>
    <protectedRange sqref="C38:H38" name="Range5_2"/>
  </protectedRanges>
  <mergeCells count="20">
    <mergeCell ref="B48:H48"/>
    <mergeCell ref="B49:H49"/>
    <mergeCell ref="B50:H50"/>
    <mergeCell ref="B51:H51"/>
    <mergeCell ref="B52:H52"/>
    <mergeCell ref="B2:I2"/>
    <mergeCell ref="D6:I6"/>
    <mergeCell ref="B46:H46"/>
    <mergeCell ref="B47:H47"/>
    <mergeCell ref="B11:D11"/>
    <mergeCell ref="B12:E12"/>
    <mergeCell ref="B3:C3"/>
    <mergeCell ref="D3:F3"/>
    <mergeCell ref="B6:C6"/>
    <mergeCell ref="B13:C13"/>
    <mergeCell ref="D13:F13"/>
    <mergeCell ref="B45:C45"/>
    <mergeCell ref="D45:I45"/>
    <mergeCell ref="B38:I38"/>
    <mergeCell ref="B21:I21"/>
  </mergeCells>
  <conditionalFormatting sqref="C7">
    <cfRule type="containsBlanks" dxfId="430" priority="135" stopIfTrue="1">
      <formula>LEN(TRIM(C7))=0</formula>
    </cfRule>
  </conditionalFormatting>
  <conditionalFormatting sqref="E7">
    <cfRule type="containsBlanks" dxfId="429" priority="134" stopIfTrue="1">
      <formula>LEN(TRIM(E7))=0</formula>
    </cfRule>
  </conditionalFormatting>
  <conditionalFormatting sqref="E8">
    <cfRule type="containsBlanks" dxfId="428" priority="133" stopIfTrue="1">
      <formula>LEN(TRIM(E8))=0</formula>
    </cfRule>
  </conditionalFormatting>
  <conditionalFormatting sqref="E9">
    <cfRule type="expression" dxfId="427" priority="132" stopIfTrue="1">
      <formula>$E$8&lt;&gt;"نماینده حقیقی عضو حقوقی"</formula>
    </cfRule>
  </conditionalFormatting>
  <conditionalFormatting sqref="B13">
    <cfRule type="cellIs" dxfId="426" priority="131" stopIfTrue="1" operator="equal">
      <formula>$E$11</formula>
    </cfRule>
  </conditionalFormatting>
  <conditionalFormatting sqref="B12">
    <cfRule type="expression" dxfId="425" priority="130" stopIfTrue="1">
      <formula>$E$11="بله"</formula>
    </cfRule>
  </conditionalFormatting>
  <conditionalFormatting sqref="C9">
    <cfRule type="containsBlanks" dxfId="424" priority="129" stopIfTrue="1">
      <formula>LEN(TRIM(C9))=0</formula>
    </cfRule>
  </conditionalFormatting>
  <conditionalFormatting sqref="E11">
    <cfRule type="containsBlanks" dxfId="423" priority="128" stopIfTrue="1">
      <formula>LEN(TRIM(E11))=0</formula>
    </cfRule>
  </conditionalFormatting>
  <conditionalFormatting sqref="B45">
    <cfRule type="expression" dxfId="422" priority="127" stopIfTrue="1">
      <formula>$E$11="بله"</formula>
    </cfRule>
  </conditionalFormatting>
  <conditionalFormatting sqref="B46:I52">
    <cfRule type="expression" dxfId="421" priority="126" stopIfTrue="1">
      <formula>$E$11="بله"</formula>
    </cfRule>
  </conditionalFormatting>
  <conditionalFormatting sqref="J46:J52">
    <cfRule type="expression" dxfId="420" priority="125">
      <formula>$E$11="بله"</formula>
    </cfRule>
  </conditionalFormatting>
  <conditionalFormatting sqref="D45">
    <cfRule type="expression" dxfId="419" priority="124" stopIfTrue="1">
      <formula>$E$11="بله"</formula>
    </cfRule>
  </conditionalFormatting>
  <conditionalFormatting sqref="F8:H8">
    <cfRule type="expression" dxfId="418" priority="123">
      <formula>ISBLANK($C$8)=FALSE</formula>
    </cfRule>
  </conditionalFormatting>
  <conditionalFormatting sqref="C10">
    <cfRule type="containsBlanks" dxfId="417" priority="122" stopIfTrue="1">
      <formula>LEN(TRIM(C10))=0</formula>
    </cfRule>
  </conditionalFormatting>
  <conditionalFormatting sqref="F15:G20">
    <cfRule type="expression" dxfId="416" priority="116" stopIfTrue="1">
      <formula>ISBLANK(E15)=FALSE</formula>
    </cfRule>
    <cfRule type="expression" dxfId="415" priority="117" stopIfTrue="1">
      <formula>ISBLANK(D15)=FALSE</formula>
    </cfRule>
    <cfRule type="expression" dxfId="414" priority="118" stopIfTrue="1">
      <formula>ISBLANK(C15)=FALSE</formula>
    </cfRule>
  </conditionalFormatting>
  <conditionalFormatting sqref="C15:D20">
    <cfRule type="containsBlanks" dxfId="413" priority="119" stopIfTrue="1">
      <formula>LEN(TRIM(C15))=0</formula>
    </cfRule>
  </conditionalFormatting>
  <conditionalFormatting sqref="E15:E20">
    <cfRule type="containsBlanks" dxfId="412" priority="115" stopIfTrue="1">
      <formula>LEN(TRIM(E15))=0</formula>
    </cfRule>
  </conditionalFormatting>
  <conditionalFormatting sqref="H15:H20">
    <cfRule type="expression" dxfId="411" priority="136" stopIfTrue="1">
      <formula>ISBLANK(F15)=FALSE</formula>
    </cfRule>
    <cfRule type="expression" dxfId="410" priority="137" stopIfTrue="1">
      <formula>ISBLANK(E15)=FALSE</formula>
    </cfRule>
    <cfRule type="expression" dxfId="409" priority="138" stopIfTrue="1">
      <formula>ISBLANK(D15)=FALSE</formula>
    </cfRule>
  </conditionalFormatting>
  <conditionalFormatting sqref="I23:I37 C23:C37 E23:F37">
    <cfRule type="containsBlanks" dxfId="408" priority="114" stopIfTrue="1">
      <formula>LEN(TRIM(C23))=0</formula>
    </cfRule>
  </conditionalFormatting>
  <conditionalFormatting sqref="J24">
    <cfRule type="expression" dxfId="407" priority="111">
      <formula>ISBLANK(C24)=FALSE</formula>
    </cfRule>
    <cfRule type="expression" dxfId="406" priority="112">
      <formula>ISBLANK(H24)=FALSE</formula>
    </cfRule>
    <cfRule type="expression" dxfId="405" priority="113">
      <formula>ISBLANK(G24)=FALSE</formula>
    </cfRule>
  </conditionalFormatting>
  <conditionalFormatting sqref="J24">
    <cfRule type="expression" dxfId="404" priority="108">
      <formula>ISBLANK(F24)=FALSE</formula>
    </cfRule>
    <cfRule type="expression" dxfId="403" priority="109">
      <formula>ISBLANK(E24)=FALSE</formula>
    </cfRule>
    <cfRule type="expression" dxfId="402" priority="110">
      <formula>ISBLANK(D24)=FALSE</formula>
    </cfRule>
  </conditionalFormatting>
  <conditionalFormatting sqref="G23:G37">
    <cfRule type="containsBlanks" dxfId="401" priority="107" stopIfTrue="1">
      <formula>LEN(TRIM(G23))=0</formula>
    </cfRule>
  </conditionalFormatting>
  <conditionalFormatting sqref="H23:H37">
    <cfRule type="containsBlanks" dxfId="400" priority="106" stopIfTrue="1">
      <formula>LEN(TRIM(H23))=0</formula>
    </cfRule>
  </conditionalFormatting>
  <conditionalFormatting sqref="J25">
    <cfRule type="expression" dxfId="399" priority="103">
      <formula>ISBLANK(C25)=FALSE</formula>
    </cfRule>
    <cfRule type="expression" dxfId="398" priority="104">
      <formula>ISBLANK(H25)=FALSE</formula>
    </cfRule>
    <cfRule type="expression" dxfId="397" priority="105">
      <formula>ISBLANK(G25)=FALSE</formula>
    </cfRule>
  </conditionalFormatting>
  <conditionalFormatting sqref="J25">
    <cfRule type="expression" dxfId="396" priority="100">
      <formula>ISBLANK(F25)=FALSE</formula>
    </cfRule>
    <cfRule type="expression" dxfId="395" priority="101">
      <formula>ISBLANK(E25)=FALSE</formula>
    </cfRule>
    <cfRule type="expression" dxfId="394" priority="102">
      <formula>ISBLANK(D25)=FALSE</formula>
    </cfRule>
  </conditionalFormatting>
  <conditionalFormatting sqref="J26">
    <cfRule type="expression" dxfId="393" priority="97">
      <formula>ISBLANK(C26)=FALSE</formula>
    </cfRule>
    <cfRule type="expression" dxfId="392" priority="98">
      <formula>ISBLANK(H26)=FALSE</formula>
    </cfRule>
    <cfRule type="expression" dxfId="391" priority="99">
      <formula>ISBLANK(G26)=FALSE</formula>
    </cfRule>
  </conditionalFormatting>
  <conditionalFormatting sqref="J26">
    <cfRule type="expression" dxfId="390" priority="94">
      <formula>ISBLANK(F26)=FALSE</formula>
    </cfRule>
    <cfRule type="expression" dxfId="389" priority="95">
      <formula>ISBLANK(E26)=FALSE</formula>
    </cfRule>
    <cfRule type="expression" dxfId="388" priority="96">
      <formula>ISBLANK(D26)=FALSE</formula>
    </cfRule>
  </conditionalFormatting>
  <conditionalFormatting sqref="J27">
    <cfRule type="expression" dxfId="387" priority="91">
      <formula>ISBLANK(C27)=FALSE</formula>
    </cfRule>
    <cfRule type="expression" dxfId="386" priority="92">
      <formula>ISBLANK(H27)=FALSE</formula>
    </cfRule>
    <cfRule type="expression" dxfId="385" priority="93">
      <formula>ISBLANK(G27)=FALSE</formula>
    </cfRule>
  </conditionalFormatting>
  <conditionalFormatting sqref="J27">
    <cfRule type="expression" dxfId="384" priority="88">
      <formula>ISBLANK(F27)=FALSE</formula>
    </cfRule>
    <cfRule type="expression" dxfId="383" priority="89">
      <formula>ISBLANK(E27)=FALSE</formula>
    </cfRule>
    <cfRule type="expression" dxfId="382" priority="90">
      <formula>ISBLANK(D27)=FALSE</formula>
    </cfRule>
  </conditionalFormatting>
  <conditionalFormatting sqref="J28">
    <cfRule type="expression" dxfId="381" priority="85">
      <formula>ISBLANK(C28)=FALSE</formula>
    </cfRule>
    <cfRule type="expression" dxfId="380" priority="86">
      <formula>ISBLANK(H28)=FALSE</formula>
    </cfRule>
    <cfRule type="expression" dxfId="379" priority="87">
      <formula>ISBLANK(G28)=FALSE</formula>
    </cfRule>
  </conditionalFormatting>
  <conditionalFormatting sqref="J28">
    <cfRule type="expression" dxfId="378" priority="82">
      <formula>ISBLANK(F28)=FALSE</formula>
    </cfRule>
    <cfRule type="expression" dxfId="377" priority="83">
      <formula>ISBLANK(E28)=FALSE</formula>
    </cfRule>
    <cfRule type="expression" dxfId="376" priority="84">
      <formula>ISBLANK(D28)=FALSE</formula>
    </cfRule>
  </conditionalFormatting>
  <conditionalFormatting sqref="J29">
    <cfRule type="expression" dxfId="375" priority="79">
      <formula>ISBLANK(C29)=FALSE</formula>
    </cfRule>
    <cfRule type="expression" dxfId="374" priority="80">
      <formula>ISBLANK(H29)=FALSE</formula>
    </cfRule>
    <cfRule type="expression" dxfId="373" priority="81">
      <formula>ISBLANK(G29)=FALSE</formula>
    </cfRule>
  </conditionalFormatting>
  <conditionalFormatting sqref="J29">
    <cfRule type="expression" dxfId="372" priority="76">
      <formula>ISBLANK(F29)=FALSE</formula>
    </cfRule>
    <cfRule type="expression" dxfId="371" priority="77">
      <formula>ISBLANK(E29)=FALSE</formula>
    </cfRule>
    <cfRule type="expression" dxfId="370" priority="78">
      <formula>ISBLANK(D29)=FALSE</formula>
    </cfRule>
  </conditionalFormatting>
  <conditionalFormatting sqref="J23">
    <cfRule type="expression" dxfId="369" priority="22">
      <formula>ISBLANK(F23)=FALSE</formula>
    </cfRule>
    <cfRule type="expression" dxfId="368" priority="23">
      <formula>ISBLANK(E23)=FALSE</formula>
    </cfRule>
    <cfRule type="expression" dxfId="367" priority="24">
      <formula>ISBLANK(D23)=FALSE</formula>
    </cfRule>
  </conditionalFormatting>
  <conditionalFormatting sqref="J30">
    <cfRule type="expression" dxfId="366" priority="73">
      <formula>ISBLANK(C30)=FALSE</formula>
    </cfRule>
    <cfRule type="expression" dxfId="365" priority="74">
      <formula>ISBLANK(H30)=FALSE</formula>
    </cfRule>
    <cfRule type="expression" dxfId="364" priority="75">
      <formula>ISBLANK(G30)=FALSE</formula>
    </cfRule>
  </conditionalFormatting>
  <conditionalFormatting sqref="J30">
    <cfRule type="expression" dxfId="363" priority="70">
      <formula>ISBLANK(F30)=FALSE</formula>
    </cfRule>
    <cfRule type="expression" dxfId="362" priority="71">
      <formula>ISBLANK(E30)=FALSE</formula>
    </cfRule>
    <cfRule type="expression" dxfId="361" priority="72">
      <formula>ISBLANK(D30)=FALSE</formula>
    </cfRule>
  </conditionalFormatting>
  <conditionalFormatting sqref="J31">
    <cfRule type="expression" dxfId="360" priority="67">
      <formula>ISBLANK(C31)=FALSE</formula>
    </cfRule>
    <cfRule type="expression" dxfId="359" priority="68">
      <formula>ISBLANK(H31)=FALSE</formula>
    </cfRule>
    <cfRule type="expression" dxfId="358" priority="69">
      <formula>ISBLANK(G31)=FALSE</formula>
    </cfRule>
  </conditionalFormatting>
  <conditionalFormatting sqref="J31">
    <cfRule type="expression" dxfId="357" priority="64">
      <formula>ISBLANK(F31)=FALSE</formula>
    </cfRule>
    <cfRule type="expression" dxfId="356" priority="65">
      <formula>ISBLANK(E31)=FALSE</formula>
    </cfRule>
    <cfRule type="expression" dxfId="355" priority="66">
      <formula>ISBLANK(D31)=FALSE</formula>
    </cfRule>
  </conditionalFormatting>
  <conditionalFormatting sqref="J32">
    <cfRule type="expression" dxfId="354" priority="61">
      <formula>ISBLANK(C32)=FALSE</formula>
    </cfRule>
    <cfRule type="expression" dxfId="353" priority="62">
      <formula>ISBLANK(H32)=FALSE</formula>
    </cfRule>
    <cfRule type="expression" dxfId="352" priority="63">
      <formula>ISBLANK(G32)=FALSE</formula>
    </cfRule>
  </conditionalFormatting>
  <conditionalFormatting sqref="J32">
    <cfRule type="expression" dxfId="351" priority="58">
      <formula>ISBLANK(F32)=FALSE</formula>
    </cfRule>
    <cfRule type="expression" dxfId="350" priority="59">
      <formula>ISBLANK(E32)=FALSE</formula>
    </cfRule>
    <cfRule type="expression" dxfId="349" priority="60">
      <formula>ISBLANK(D32)=FALSE</formula>
    </cfRule>
  </conditionalFormatting>
  <conditionalFormatting sqref="J33">
    <cfRule type="expression" dxfId="348" priority="55">
      <formula>ISBLANK(C33)=FALSE</formula>
    </cfRule>
    <cfRule type="expression" dxfId="347" priority="56">
      <formula>ISBLANK(H33)=FALSE</formula>
    </cfRule>
    <cfRule type="expression" dxfId="346" priority="57">
      <formula>ISBLANK(G33)=FALSE</formula>
    </cfRule>
  </conditionalFormatting>
  <conditionalFormatting sqref="J33">
    <cfRule type="expression" dxfId="345" priority="52">
      <formula>ISBLANK(F33)=FALSE</formula>
    </cfRule>
    <cfRule type="expression" dxfId="344" priority="53">
      <formula>ISBLANK(E33)=FALSE</formula>
    </cfRule>
    <cfRule type="expression" dxfId="343" priority="54">
      <formula>ISBLANK(D33)=FALSE</formula>
    </cfRule>
  </conditionalFormatting>
  <conditionalFormatting sqref="J34">
    <cfRule type="expression" dxfId="342" priority="49">
      <formula>ISBLANK(C34)=FALSE</formula>
    </cfRule>
    <cfRule type="expression" dxfId="341" priority="50">
      <formula>ISBLANK(H34)=FALSE</formula>
    </cfRule>
    <cfRule type="expression" dxfId="340" priority="51">
      <formula>ISBLANK(G34)=FALSE</formula>
    </cfRule>
  </conditionalFormatting>
  <conditionalFormatting sqref="J34">
    <cfRule type="expression" dxfId="339" priority="46">
      <formula>ISBLANK(F34)=FALSE</formula>
    </cfRule>
    <cfRule type="expression" dxfId="338" priority="47">
      <formula>ISBLANK(E34)=FALSE</formula>
    </cfRule>
    <cfRule type="expression" dxfId="337" priority="48">
      <formula>ISBLANK(D34)=FALSE</formula>
    </cfRule>
  </conditionalFormatting>
  <conditionalFormatting sqref="J35">
    <cfRule type="expression" dxfId="336" priority="43">
      <formula>ISBLANK(C35)=FALSE</formula>
    </cfRule>
    <cfRule type="expression" dxfId="335" priority="44">
      <formula>ISBLANK(H35)=FALSE</formula>
    </cfRule>
    <cfRule type="expression" dxfId="334" priority="45">
      <formula>ISBLANK(G35)=FALSE</formula>
    </cfRule>
  </conditionalFormatting>
  <conditionalFormatting sqref="J35">
    <cfRule type="expression" dxfId="333" priority="40">
      <formula>ISBLANK(F35)=FALSE</formula>
    </cfRule>
    <cfRule type="expression" dxfId="332" priority="41">
      <formula>ISBLANK(E35)=FALSE</formula>
    </cfRule>
    <cfRule type="expression" dxfId="331" priority="42">
      <formula>ISBLANK(D35)=FALSE</formula>
    </cfRule>
  </conditionalFormatting>
  <conditionalFormatting sqref="J36">
    <cfRule type="expression" dxfId="330" priority="37">
      <formula>ISBLANK(C36)=FALSE</formula>
    </cfRule>
    <cfRule type="expression" dxfId="329" priority="38">
      <formula>ISBLANK(H36)=FALSE</formula>
    </cfRule>
    <cfRule type="expression" dxfId="328" priority="39">
      <formula>ISBLANK(G36)=FALSE</formula>
    </cfRule>
  </conditionalFormatting>
  <conditionalFormatting sqref="J36">
    <cfRule type="expression" dxfId="327" priority="34">
      <formula>ISBLANK(F36)=FALSE</formula>
    </cfRule>
    <cfRule type="expression" dxfId="326" priority="35">
      <formula>ISBLANK(E36)=FALSE</formula>
    </cfRule>
    <cfRule type="expression" dxfId="325" priority="36">
      <formula>ISBLANK(D36)=FALSE</formula>
    </cfRule>
  </conditionalFormatting>
  <conditionalFormatting sqref="J37">
    <cfRule type="expression" dxfId="324" priority="31">
      <formula>ISBLANK(C37)=FALSE</formula>
    </cfRule>
    <cfRule type="expression" dxfId="323" priority="32">
      <formula>ISBLANK(H37)=FALSE</formula>
    </cfRule>
    <cfRule type="expression" dxfId="322" priority="33">
      <formula>ISBLANK(G37)=FALSE</formula>
    </cfRule>
  </conditionalFormatting>
  <conditionalFormatting sqref="J37">
    <cfRule type="expression" dxfId="321" priority="28">
      <formula>ISBLANK(F37)=FALSE</formula>
    </cfRule>
    <cfRule type="expression" dxfId="320" priority="29">
      <formula>ISBLANK(E37)=FALSE</formula>
    </cfRule>
    <cfRule type="expression" dxfId="319" priority="30">
      <formula>ISBLANK(D37)=FALSE</formula>
    </cfRule>
  </conditionalFormatting>
  <conditionalFormatting sqref="J23">
    <cfRule type="expression" dxfId="318" priority="25">
      <formula>ISBLANK(C23)=FALSE</formula>
    </cfRule>
    <cfRule type="expression" dxfId="317" priority="26">
      <formula>ISBLANK(H23)=FALSE</formula>
    </cfRule>
    <cfRule type="expression" dxfId="316" priority="27">
      <formula>ISBLANK(G23)=FALSE</formula>
    </cfRule>
  </conditionalFormatting>
  <conditionalFormatting sqref="C5">
    <cfRule type="containsBlanks" dxfId="315" priority="21" stopIfTrue="1">
      <formula>LEN(TRIM(C5))=0</formula>
    </cfRule>
  </conditionalFormatting>
  <conditionalFormatting sqref="D5">
    <cfRule type="containsBlanks" dxfId="314" priority="20" stopIfTrue="1">
      <formula>LEN(TRIM(D5))=0</formula>
    </cfRule>
  </conditionalFormatting>
  <conditionalFormatting sqref="F5">
    <cfRule type="containsBlanks" dxfId="313" priority="19" stopIfTrue="1">
      <formula>LEN(TRIM(F5))=0</formula>
    </cfRule>
  </conditionalFormatting>
  <conditionalFormatting sqref="E5">
    <cfRule type="containsBlanks" dxfId="312" priority="18" stopIfTrue="1">
      <formula>LEN(TRIM(E5))=0</formula>
    </cfRule>
  </conditionalFormatting>
  <conditionalFormatting sqref="G5">
    <cfRule type="containsBlanks" dxfId="311" priority="17" stopIfTrue="1">
      <formula>LEN(TRIM(G5))=0</formula>
    </cfRule>
  </conditionalFormatting>
  <conditionalFormatting sqref="C8">
    <cfRule type="containsBlanks" dxfId="310" priority="16" stopIfTrue="1">
      <formula>LEN(TRIM(C8))=0</formula>
    </cfRule>
  </conditionalFormatting>
  <conditionalFormatting sqref="E10">
    <cfRule type="containsBlanks" dxfId="309" priority="15" stopIfTrue="1">
      <formula>LEN(TRIM(E10))=0</formula>
    </cfRule>
  </conditionalFormatting>
  <conditionalFormatting sqref="D23:D37">
    <cfRule type="containsBlanks" dxfId="308" priority="7" stopIfTrue="1">
      <formula>LEN(TRIM(D23))=0</formula>
    </cfRule>
  </conditionalFormatting>
  <conditionalFormatting sqref="J38">
    <cfRule type="expression" dxfId="307" priority="4">
      <formula>ISBLANK(C38)=FALSE</formula>
    </cfRule>
    <cfRule type="expression" dxfId="306" priority="5">
      <formula>ISBLANK(H38)=FALSE</formula>
    </cfRule>
    <cfRule type="expression" dxfId="305" priority="6">
      <formula>ISBLANK(G38)=FALSE</formula>
    </cfRule>
  </conditionalFormatting>
  <conditionalFormatting sqref="J38">
    <cfRule type="expression" dxfId="304" priority="1">
      <formula>ISBLANK(F38)=FALSE</formula>
    </cfRule>
    <cfRule type="expression" dxfId="303" priority="2">
      <formula>ISBLANK(E38)=FALSE</formula>
    </cfRule>
    <cfRule type="expression" dxfId="302" priority="3">
      <formula>ISBLANK(D38)=FALSE</formula>
    </cfRule>
  </conditionalFormatting>
  <dataValidations xWindow="1029" yWindow="603" count="16">
    <dataValidation type="custom" showInputMessage="1" showErrorMessage="1" error="در صورت نماینده عضو حقوقی تکمیل شود " sqref="E9">
      <formula1>E8="نماینده حقیقی عضو حقوقی"</formula1>
    </dataValidation>
    <dataValidation operator="equal" allowBlank="1" showInputMessage="1" showErrorMessage="1" error="نوع عضویت را از لیست انتخاب نمایید ._x000a_" sqref="B12"/>
    <dataValidation operator="equal" allowBlank="1" showInputMessage="1" showErrorMessage="1" error="شناسه ملی باید 11 رقم باشد ._x000a_" sqref="E5"/>
    <dataValidation allowBlank="1" showInputMessage="1" showErrorMessage="1" error="لطفا گروه صنعت را از لیست انتخاب نمایید ." sqref="F5"/>
    <dataValidation type="custom" operator="equal" allowBlank="1" showInputMessage="1" showErrorMessage="1" error="تاریخ را مطابق نمونه زیر وارد نمایید _x000a_1401/01/01_x000a_" sqref="C10">
      <formula1>AND(LEN(C10)=10,MID(C10,5,1)="/",MID(C10,8,1)="/",--MID(C10,6,2)&gt;=1,--MID(C10,6,2)&lt;=12,--MID(C10,9,2)&gt;=1,--MID(C10,9,2)&lt;=31)</formula1>
    </dataValidation>
    <dataValidation allowBlank="1" showInputMessage="1" showErrorMessage="1" error="لطفا نماد مورد نظر را از لیست انتخاب نمایید ." sqref="C5"/>
    <dataValidation type="textLength" operator="lessThan" allowBlank="1" showInputMessage="1" showErrorMessage="1" error="حداکثر 30 کاراکتر نوشته شود ." sqref="E23:E37">
      <formula1>30</formula1>
    </dataValidation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23 G40">
      <formula1>AND(AND(LEN(G23)=10,MID(G23,5,1)="/",MID(G23,8,1)="/",--MID(G23,6,2)&gt;=1,--MID(G23,6,2)&lt;=12,--MID(G23,9,2)&gt;=1,--MID(G23,9,2)&lt;=31),G23&lt;H23)</formula1>
    </dataValidation>
    <dataValidation type="custom" operator="equal" allowBlank="1" showInputMessage="1" showErrorMessage="1" error="تاریخ را مطابق نمونه زیر وارد نمایید _x000a_1401/01/01_x000a_تاریخ اتمام باید بزرگتر از تاریخ شروع باشد ._x000a_" sqref="H23 H40">
      <formula1>AND(AND(LEN(H23)=10,MID(H23,5,1)="/",MID(H23,8,1)="/",--MID(H23,6,2)&gt;=1,--MID(H23,6,2)&lt;=12,--MID(H23,9,2)&gt;=1,--MID(H23,9,2)&lt;=31),H23&gt;G23)</formula1>
    </dataValidation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25:G37 G42:G43">
      <formula1>AND(AND(LEN(G25)=10,MID(G25,5,1)="/",MID(G25,8,1)="/",--MID(G25,6,2)&gt;=1,--MID(G25,6,2)&lt;=12,--MID(G25,9,2)&gt;=1,--MID(G25,9,2)&lt;=31,--MID(G25,1,4)),G25&lt;H25)</formula1>
    </dataValidation>
    <dataValidation type="custom" operator="equal" allowBlank="1" showInputMessage="1" showErrorMessage="1" error="تاریخ را مطابق نمونه زیر وارد نمایید _x000a_1401/01/01_x000a_تاریخ اتمام باید بزرگتر از تاریخ شروع باشد ._x000a_تاریخ باید کوچکتر از ردیف بالا باشد ." sqref="H24:H37 H41:H43">
      <formula1>AND(AND(LEN(H24)=10,MID(H24,5,1)="/",MID(H24,8,1)="/",--MID(H24,6,2)&gt;=1,--MID(H24,6,2)&lt;=12,--MID(H24,9,2)&gt;=1,--MID(H24,9,2)&lt;=31),H24&lt;G23)</formula1>
    </dataValidation>
    <dataValidation type="custom" operator="equal" allowBlank="1" showInputMessage="1" showErrorMessage="1" error="تاریخ را مطابق نمونه زیر وارد نمایید _x000a_1401/01/01_x000a_تاریخ شروع باید کوچکتر از تاریخ اتمام باشد ._x000a_" sqref="G24 G41">
      <formula1>AND(AND(LEN(G24)=10,MID(G24,5,1)="/",MID(G24,8,1)="/",--MID(G24,6,2)&gt;=1,--MID(G24,6,2)&lt;=12,--MID(G24,9,2)&gt;=1,--MID(G24,9,2)&lt;=31,--MID(G24,1,4)),G24&lt;H24,LEN(G24)=10)</formula1>
    </dataValidation>
    <dataValidation operator="greaterThanOrEqual" allowBlank="1" showInputMessage="1" showErrorMessage="1" error="لطفا فقط اعداد صحیح وارد نمایید." sqref="I23:I37 I40:I43"/>
    <dataValidation type="custom" allowBlank="1" showInputMessage="1" showErrorMessage="1" error="حتما باید نانم عضو حقوق را وارد نمایید ." sqref="O17">
      <formula1>E8="نماینده حقیقی عضو حقوقی"</formula1>
    </dataValidation>
    <dataValidation type="textLength" operator="equal" allowBlank="1" showInputMessage="1" showErrorMessage="1" error="کد ملی باید 10 رقم باشد ._x000a_" sqref="C8">
      <formula1>10</formula1>
    </dataValidation>
    <dataValidation type="custom" operator="equal" allowBlank="1" showInputMessage="1" showErrorMessage="1" error="تاریخ را مطابق نمونه زیر وارد نمایید _x000a_1401/01/01_x000a_تاریخ جلسه هیئت مدیره باید بزرگتر از تاریخ تاریخ مجمع باشد_x000a__x000a_" sqref="E10">
      <formula1>AND(AND(LEN(E10)=10,MID(E10,5,1)="/",MID(E10,8,1)="/",--MID(E10,6,2)&gt;=1,--MID(E10,6,2)&lt;=12,--MID(E10,9,2)&gt;=1,--MID(E10,9,2)&lt;=31),E10&gt;=C10)</formula1>
    </dataValidation>
  </dataValidations>
  <hyperlinks>
    <hyperlink ref="B2:F2" location="'راهنمای تکمیل فرم'!A1" display="لطفا قبل از تکمیل فرم صفحه راهنمای تکمیل فرم را مطالعه نمایید .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56BCE21D-D2A9-4ED4-ADFC-BDDE61FE8607}">
            <xm:f>ISBLANK('نایب رئیس هیئت مدیره'!C39)=FALSE</xm:f>
            <x14:dxf>
              <font>
                <color rgb="FFFF0000"/>
              </font>
            </x14:dxf>
          </x14:cfRule>
          <x14:cfRule type="expression" priority="13" id="{D7F4BD7B-474A-453A-925D-8ABA5FDBA802}">
            <xm:f>ISBLANK('نایب رئیس هیئت مدیره'!H39)=FALSE</xm:f>
            <x14:dxf>
              <font>
                <color rgb="FFFF0000"/>
              </font>
            </x14:dxf>
          </x14:cfRule>
          <x14:cfRule type="expression" priority="14" id="{EE5F321E-F8ED-4A7C-9A32-CCE6BF63580C}">
            <xm:f>ISBLANK('نایب رئیس هیئت مدیره'!G39)=FALSE</xm:f>
            <x14:dxf>
              <font>
                <color rgb="FFFF0000"/>
              </font>
            </x14:dxf>
          </x14:cfRule>
          <xm:sqref>J39:J43</xm:sqref>
        </x14:conditionalFormatting>
        <x14:conditionalFormatting xmlns:xm="http://schemas.microsoft.com/office/excel/2006/main">
          <x14:cfRule type="expression" priority="9" id="{A52543EA-5B98-4A24-AF27-A0EDDBB36B21}">
            <xm:f>ISBLANK('نایب رئیس هیئت مدیره'!F39)=FALSE</xm:f>
            <x14:dxf>
              <font>
                <color rgb="FFFF0000"/>
              </font>
            </x14:dxf>
          </x14:cfRule>
          <x14:cfRule type="expression" priority="10" id="{BAAD53F5-8C43-47E6-8957-6D26530BA573}">
            <xm:f>ISBLANK('نایب رئیس هیئت مدیره'!E39)=FALSE</xm:f>
            <x14:dxf>
              <font>
                <color rgb="FFFF0000"/>
              </font>
            </x14:dxf>
          </x14:cfRule>
          <x14:cfRule type="expression" priority="11" id="{67A09734-7D95-49E4-A9D3-97E5347A76A1}">
            <xm:f>ISBLANK('نایب رئیس هیئت مدیره'!D39)=FALSE</xm:f>
            <x14:dxf>
              <font>
                <color rgb="FFFF0000"/>
              </font>
            </x14:dxf>
          </x14:cfRule>
          <xm:sqref>J39:J43</xm:sqref>
        </x14:conditionalFormatting>
        <x14:conditionalFormatting xmlns:xm="http://schemas.microsoft.com/office/excel/2006/main">
          <x14:cfRule type="containsBlanks" priority="8" stopIfTrue="1" id="{FD73D61C-92D4-4BEB-9737-7F46B155A2CF}">
            <xm:f>LEN(TRIM('نایب رئیس هیئت مدیره'!C40))=0</xm:f>
            <x14:dxf>
              <fill>
                <patternFill>
                  <bgColor rgb="FFE59BA6"/>
                </patternFill>
              </fill>
            </x14:dxf>
          </x14:cfRule>
          <xm:sqref>C40:I43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029" yWindow="603" count="11">
        <x14:dataValidation type="list" operator="equal" allowBlank="1" showInputMessage="1" showErrorMessage="1" error="نوع عضویت را از لیست انتخاب نمایید ._x000a_">
          <x14:formula1>
            <xm:f>'اطلاعات پایه'!$P$32:$P$33</xm:f>
          </x14:formula1>
          <xm:sqref>C9</xm:sqref>
        </x14:dataValidation>
        <x14:dataValidation type="list" allowBlank="1" showInputMessage="1" showErrorMessage="1" error="نحوه عضویت را از لیست انتخاب نمایید .">
          <x14:formula1>
            <xm:f>'اطلاعات پایه'!$P$2:$P$3</xm:f>
          </x14:formula1>
          <xm:sqref>E8</xm:sqref>
        </x14:dataValidation>
        <x14:dataValidation type="list" allowBlank="1" showInputMessage="1" showErrorMessage="1" error="نحوه عضویت را از لیست انتخاب نمایید .">
          <x14:formula1>
            <xm:f>'اطلاعات پایه'!$P$35:$P$36</xm:f>
          </x14:formula1>
          <xm:sqref>E11</xm:sqref>
        </x14:dataValidation>
        <x14:dataValidation type="list" allowBlank="1" showInputMessage="1" showErrorMessage="1" error="لطفا جواب مورد نظر را از لیست انتخاب نمایید ._x000a_">
          <x14:formula1>
            <xm:f>'اطلاعات پایه'!$P$35:$P$36</xm:f>
          </x14:formula1>
          <xm:sqref>I46:I52</xm:sqref>
        </x14:dataValidation>
        <x14:dataValidation type="list" allowBlank="1" showInputMessage="1" showErrorMessage="1" error="لطفا گروه صنعت را از لیست انتخاب نمایید .">
          <x14:formula1>
            <xm:f>'اطلاعات پایه'!$S$2:$S$53</xm:f>
          </x14:formula1>
          <xm:sqref>F23:F37</xm:sqref>
        </x14:dataValidation>
        <x14:dataValidation type="list" allowBlank="1" showInputMessage="1" showErrorMessage="1" errorTitle="تـــوجـــه" error="مقطع تحصیلی مورد نظر در لیست موجود نمی باشد ." promptTitle="تـــوجـــه" prompt="لطفا مقطع تحصیلی خود را از لیست انتخاب نمایید .">
          <x14:formula1>
            <xm:f>'اطلاعات پایه'!$F$3:$F$14</xm:f>
          </x14:formula1>
          <xm:sqref>E16:E20</xm:sqref>
        </x14:dataValidation>
        <x14:dataValidation type="list" allowBlank="1" showInputMessage="1" showErrorMessage="1" errorTitle="تـــوجـــه" error="گروه تحصیلی مورد نظر در لیست موجود نمی باشد ." promptTitle="تـــوجـــه" prompt="لطفا گروه تحصیلی خود را از لیست انتخاب نمایید .">
          <x14:formula1>
            <xm:f>'اطلاعات پایه'!$D$2:$D$83</xm:f>
          </x14:formula1>
          <xm:sqref>D15:D20 F40:F43</xm:sqref>
        </x14:dataValidation>
        <x14:dataValidation type="list" allowBlank="1" showInputMessage="1" showErrorMessage="1" errorTitle="تـــوجـــه" error="رشته ی مورد نظر در لیست موجود نمی باشد ." promptTitle="تـــوجـــه" prompt="لطفا رشته تحصیلی خود را از لیست انتخاب نمایید .">
          <x14:formula1>
            <xm:f>'اطلاعات پایه'!$B$2:$B$4995</xm:f>
          </x14:formula1>
          <xm:sqref>C15:C20 E40:E43</xm:sqref>
        </x14:dataValidation>
        <x14:dataValidation type="list" allowBlank="1" showInputMessage="1" showErrorMessage="1" errorTitle="تـــوجـــه" error="مقطع تحصیلی مورد نظر در لیست موجود نمی باشد ." promptTitle="تـــوجـــه" prompt="لطفا مقطع تحصیلی خود را از لیست انتخاب نمایید .">
          <x14:formula1>
            <xm:f>'اطلاعات پایه'!$F$2:$F$14</xm:f>
          </x14:formula1>
          <xm:sqref>E15</xm:sqref>
        </x14:dataValidation>
        <x14:dataValidation type="list" allowBlank="1" showInputMessage="1" showErrorMessage="1" error="لطفا سمت را از لیست انتخاب نمایید .">
          <x14:formula1>
            <xm:f>'اطلاعات پایه'!$P$30:$P$30</xm:f>
          </x14:formula1>
          <xm:sqref>D40:D43</xm:sqref>
        </x14:dataValidation>
        <x14:dataValidation type="list" allowBlank="1" showInputMessage="1" showErrorMessage="1" error="لطفا سمت را از لیست انتخاب نمایید .">
          <x14:formula1>
            <xm:f>'اطلاعات پایه'!$P$17:$P$29</xm:f>
          </x14:formula1>
          <xm:sqref>D23:D37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اطلاعات پایه</vt:lpstr>
      <vt:lpstr>ارتباطات</vt:lpstr>
      <vt:lpstr>راهنمای رشته و گروه تحصیلی</vt:lpstr>
      <vt:lpstr>رئیس هیئت مدیره</vt:lpstr>
      <vt:lpstr>نایب رئیس هیئت مدیره</vt:lpstr>
      <vt:lpstr>عضو هیئت مدیره1</vt:lpstr>
      <vt:lpstr>عضو هیئت مدیره2</vt:lpstr>
      <vt:lpstr>عضو هیئت مدیره3</vt:lpstr>
      <vt:lpstr>عضو هیئت مدیره4</vt:lpstr>
      <vt:lpstr>عضو هیئت مدیره5</vt:lpstr>
      <vt:lpstr>مدیر عامل(خارج از هیئت مدیره)</vt:lpstr>
      <vt:lpstr>تحلیل اطلاعات</vt:lpstr>
      <vt:lpstr>اطلاعات جامع مدیران</vt:lpstr>
      <vt:lpstr>maghta</vt:lpstr>
      <vt:lpstr>'رئیس هیئت مدیره'!Print_Area</vt:lpstr>
      <vt:lpstr>'نایب رئیس هیئت مدیره'!Print_Area</vt:lpstr>
      <vt:lpstr>reshte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2025-12-17T11:49:57Z</dcterms:modified>
</cp:coreProperties>
</file>